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 activeTab="1"/>
  </bookViews>
  <sheets>
    <sheet name="Sheet1" sheetId="1" r:id="rId1"/>
    <sheet name="对账" sheetId="2" r:id="rId2"/>
    <sheet name="HOP" sheetId="3" r:id="rId3"/>
    <sheet name="Sheet2" sheetId="4" r:id="rId4"/>
    <sheet name="Sheet3" sheetId="5" r:id="rId5"/>
  </sheets>
  <definedNames>
    <definedName name="_xlnm._FilterDatabase" localSheetId="1" hidden="1">对账!$1:$130</definedName>
    <definedName name="_xlnm._FilterDatabase" localSheetId="3" hidden="1">Sheet2!$1:$134</definedName>
  </definedNames>
  <calcPr calcId="144525"/>
</workbook>
</file>

<file path=xl/sharedStrings.xml><?xml version="1.0" encoding="utf-8"?>
<sst xmlns="http://schemas.openxmlformats.org/spreadsheetml/2006/main" count="6740" uniqueCount="1455">
  <si>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</si>
  <si>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</si>
  <si>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</si>
  <si>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</si>
  <si>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</si>
  <si>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</si>
  <si>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</si>
  <si>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</si>
  <si>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</si>
  <si>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</si>
  <si>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</si>
  <si>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</si>
  <si>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</si>
  <si>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</si>
  <si>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</si>
  <si>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</si>
  <si>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</si>
  <si>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</si>
  <si>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</si>
  <si>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</si>
  <si>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</si>
  <si>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</si>
  <si>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</si>
  <si>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</si>
  <si>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</si>
  <si>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999222322180401	</t>
  </si>
  <si>
    <t>Ctrip</t>
  </si>
  <si>
    <t>正常</t>
  </si>
  <si>
    <t>[皮奇斯普林斯]华拉派旅舍(Hualapai Lodge)(75221032)</t>
  </si>
  <si>
    <t>双人房（2张大床）&lt;2人入住&gt;&lt;不退款&gt;</t>
  </si>
  <si>
    <t>HKD</t>
  </si>
  <si>
    <t>WOODRUFF/CHYNNA</t>
  </si>
  <si>
    <t>CA13030230418HKD</t>
  </si>
  <si>
    <t>未提现</t>
  </si>
  <si>
    <t>携程开票</t>
  </si>
  <si>
    <t xml:space="preserve">2973244	</t>
  </si>
  <si>
    <t xml:space="preserve">-1444467922	</t>
  </si>
  <si>
    <t xml:space="preserve">999222472770823	</t>
  </si>
  <si>
    <t>[曼谷]曼谷拉玛九萨默赛特酒店(Somerset Rama 9 Bangkok)(94361514)</t>
  </si>
  <si>
    <t>豪华房&lt;2人入住&gt;&lt;不退款&gt;</t>
  </si>
  <si>
    <t>LIN/JIAYI</t>
  </si>
  <si>
    <t xml:space="preserve">2996345	</t>
  </si>
  <si>
    <t xml:space="preserve">8283579	</t>
  </si>
  <si>
    <t xml:space="preserve">999222945165675	</t>
  </si>
  <si>
    <t>[安特卫普]安特卫普中心世纪酒店(Century Hotel Antwerpen Centrum)(55280946)</t>
  </si>
  <si>
    <t>双床房&lt;2人入住&gt;&lt;不退款&gt;</t>
  </si>
  <si>
    <t>Castro/Rolando,Castro/Rolando</t>
  </si>
  <si>
    <t xml:space="preserve">3068718	</t>
  </si>
  <si>
    <t xml:space="preserve">	</t>
  </si>
  <si>
    <t xml:space="preserve">999222992163547	</t>
  </si>
  <si>
    <t>[毛里求斯]毛里求斯康斯丹毛里求斯贝尔玛尔度假村(Constance Belle Mare Plage)(55329329)</t>
  </si>
  <si>
    <t>海滨客房&lt;2人入住&gt;&lt;不退款&gt;&lt;早餐&gt;</t>
  </si>
  <si>
    <t>MICHALCZAK/MARA</t>
  </si>
  <si>
    <t xml:space="preserve">3084288	</t>
  </si>
  <si>
    <t xml:space="preserve">999223095700824	</t>
  </si>
  <si>
    <t>[马六甲]马六甲大华酒店(The Majestic Malacca)(55707548)</t>
  </si>
  <si>
    <t>Tan/Min Inn</t>
  </si>
  <si>
    <t xml:space="preserve">3112151	</t>
  </si>
  <si>
    <t xml:space="preserve">999223201268064	</t>
  </si>
  <si>
    <t>[考拉]考拉伊甸海滩度假村-洛佩桑精选酒店 (政府卫生认证)(Eden Beach Khao Lak Resort &amp; Spa - A Lopesan Collection Hotel (SHA Extra Plus))(68031171)</t>
  </si>
  <si>
    <t>超值豪华房-直通泻湖泳池&lt;2人入住&gt;&lt;不退款&gt;&lt;早餐&gt;</t>
  </si>
  <si>
    <t>NETPHAB/JIRAPHORN,SRICHAN/BENCHAMAPORN</t>
  </si>
  <si>
    <t xml:space="preserve">3139911	</t>
  </si>
  <si>
    <t xml:space="preserve">999223207806879	</t>
  </si>
  <si>
    <t>[普吉岛]普吉岛安达曼拥抱酒店 (政府卫生认证)(Andaman Embrace Patong Phuket (SHA Extra Plus))(55414487)</t>
  </si>
  <si>
    <t>安达曼豪华大床房&lt;2人入住&gt;&lt;不退款&gt;&lt;早餐&gt;</t>
  </si>
  <si>
    <t>KAMPAYOM/METINEE</t>
  </si>
  <si>
    <t xml:space="preserve">3141213	</t>
  </si>
  <si>
    <t xml:space="preserve">69823	</t>
  </si>
  <si>
    <t xml:space="preserve">999223230874789	</t>
  </si>
  <si>
    <t>[纽约]曼哈顿菲茨帕特里克酒店(Fitzpatrick Manhattan)(55547094)</t>
  </si>
  <si>
    <t>豪华大号床房&lt;2人入住&gt;</t>
  </si>
  <si>
    <t>TANNA/Nimit,TANNA/Nimit</t>
  </si>
  <si>
    <t xml:space="preserve">3147546	</t>
  </si>
  <si>
    <t>取消</t>
  </si>
  <si>
    <t xml:space="preserve">999223237955560	</t>
  </si>
  <si>
    <t>[柏林]柏林斯比特尔马克贝斯特韦斯特酒店(Best Western Hotel am Spittelmarkt Berlin)(55280773)</t>
  </si>
  <si>
    <t>标准双床房&lt;2人入住&gt;&lt;不退款&gt;</t>
  </si>
  <si>
    <t>LI/JIATE,MA/SHUHANG</t>
  </si>
  <si>
    <t xml:space="preserve">3149669	</t>
  </si>
  <si>
    <t xml:space="preserve">999223244118210	</t>
  </si>
  <si>
    <t>[婆罗浮屠]婆罗浮屠萨拉斯瓦蒂酒店(Sarasvati Borobudur)(55812517)</t>
  </si>
  <si>
    <t>标准双床房&lt;2人入住&gt;&lt;早餐&gt;</t>
  </si>
  <si>
    <t>ZHOU/CHUNZHAO,GU/JIANHUA</t>
  </si>
  <si>
    <t xml:space="preserve">3150986	</t>
  </si>
  <si>
    <t xml:space="preserve">8085849	</t>
  </si>
  <si>
    <t xml:space="preserve">999223249678978	</t>
  </si>
  <si>
    <t>[法兰克福]布里斯托尔酒店(Bristol Hotel)(55414068)</t>
  </si>
  <si>
    <t>标准双人房, 1 张大床&lt;2人入住&gt;&lt;不退款&gt;</t>
  </si>
  <si>
    <t>MIZUNO/SARA</t>
  </si>
  <si>
    <t xml:space="preserve">3152492	</t>
  </si>
  <si>
    <t xml:space="preserve">9148188513806	</t>
  </si>
  <si>
    <t xml:space="preserve">999223306721140	</t>
  </si>
  <si>
    <t>[河内]河内72皇家別墅酒店(Calidas Landmark 72 Royal Residence Hanoi)(55720135)</t>
  </si>
  <si>
    <t>开放式客房, 1 张特大床&lt;2人入住&gt;&lt;早餐&gt;</t>
  </si>
  <si>
    <t>HUH/OE CHUL,LIU/CHUN MEI</t>
  </si>
  <si>
    <t xml:space="preserve">3164377	</t>
  </si>
  <si>
    <t xml:space="preserve">acknowledge	</t>
  </si>
  <si>
    <t xml:space="preserve">999223308160317	</t>
  </si>
  <si>
    <t>[布拉格]布拉格冬宫酒店(Hermitage Hotel Prague)(55491758)</t>
  </si>
  <si>
    <t>标准双人房&lt;2人入住&gt;&lt;不退款&gt;&lt;早餐&gt;</t>
  </si>
  <si>
    <t>Barros Gnecco/Mirza Gisella</t>
  </si>
  <si>
    <t xml:space="preserve">3164927	</t>
  </si>
  <si>
    <t xml:space="preserve">999223322220209	</t>
  </si>
  <si>
    <t>[柏林]柏林桑特洛维塔尔酒店(centrovital Hotel Berlin)(91807387)</t>
  </si>
  <si>
    <t>高级房&lt;2人入住&gt;&lt;不退款&gt;&lt;早餐&gt;</t>
  </si>
  <si>
    <t>van der Hoek/Peter</t>
  </si>
  <si>
    <t xml:space="preserve">3167206	</t>
  </si>
  <si>
    <t xml:space="preserve">EXPEDIA_1480048870	</t>
  </si>
  <si>
    <t xml:space="preserve">999223339526702	</t>
  </si>
  <si>
    <t>[格雷梅]卡帕多西亚岩洞套房酒店(Cappadocia Cave Suites)(55733537)</t>
  </si>
  <si>
    <t>童话烟囱套房二号&lt;2人入住&gt;&lt;不退款&gt;</t>
  </si>
  <si>
    <t>MEYER/JACOBUS</t>
  </si>
  <si>
    <t xml:space="preserve">3170459	</t>
  </si>
  <si>
    <t xml:space="preserve">4344653	</t>
  </si>
  <si>
    <t xml:space="preserve">999223367712825	</t>
  </si>
  <si>
    <t>[曼谷]曼谷京华大酒店 (政府卫生认证)(Hotel Royal Bangkok@Chinatown)(55932568)</t>
  </si>
  <si>
    <t>高级双床房(无窗)&lt;2人入住&gt;&lt;不退款&gt;</t>
  </si>
  <si>
    <t>wang/kun</t>
  </si>
  <si>
    <t xml:space="preserve">3174928	</t>
  </si>
  <si>
    <t xml:space="preserve">343415	</t>
  </si>
  <si>
    <t xml:space="preserve">999223378077723	</t>
  </si>
  <si>
    <t>[曼谷]曼谷索伊松维亚智选假日酒店 (SHA Plus+)(Holiday Inn Express Bangkok Soi Soonvijai, an Ihg Hotel  (SHA Plus+))(55478159)</t>
  </si>
  <si>
    <t>标准房&lt;2人入住&gt;&lt;不退款&gt;</t>
  </si>
  <si>
    <t>CHEN/JIAYI</t>
  </si>
  <si>
    <t xml:space="preserve">3176795	</t>
  </si>
  <si>
    <t xml:space="preserve">999223436445981	</t>
  </si>
  <si>
    <t>[里约热内卢]里奥安托宫殿酒店(Rio Othon Palace)(55822330)</t>
  </si>
  <si>
    <t>海滨超级奢华房&lt;2人入住&gt;&lt;不退款&gt;&lt;早餐&gt;</t>
  </si>
  <si>
    <t>CRUZ/LUIS GERARDO</t>
  </si>
  <si>
    <t xml:space="preserve">3188135	</t>
  </si>
  <si>
    <t xml:space="preserve">RES074057-2042	</t>
  </si>
  <si>
    <t xml:space="preserve">999223443509537	</t>
  </si>
  <si>
    <t>[纽约]利文顿酒店(Hotel on Rivington)(55505088)</t>
  </si>
  <si>
    <t>豪华特大床房&lt;2人入住&gt;&lt;不退款&gt;</t>
  </si>
  <si>
    <t>Kwok/Brandon</t>
  </si>
  <si>
    <t xml:space="preserve">3189784	</t>
  </si>
  <si>
    <t xml:space="preserve">999223445510207	</t>
  </si>
  <si>
    <t>[民丹岛]民丹岛悦梿(Cassia Bintan)(55465082)</t>
  </si>
  <si>
    <t>园景一卧室大床公寓&lt;2人入住&gt;&lt;不退款&gt;&lt;早餐&gt;</t>
  </si>
  <si>
    <t>LIU/LULU</t>
  </si>
  <si>
    <t xml:space="preserve">3190045	</t>
  </si>
  <si>
    <t xml:space="preserve">33453489	</t>
  </si>
  <si>
    <t xml:space="preserve">999223447208923	</t>
  </si>
  <si>
    <t>[普吉岛]客莱福巴东普吉岛酒店 (政府卫生认证)(Hotel Clover Patong Phuket (SHA Extra Plus))(69427712)</t>
  </si>
  <si>
    <t>高级阳台房&lt;2人入住&gt;&lt;不退款&gt;&lt;早餐&gt;</t>
  </si>
  <si>
    <t>GONG/YIXIU,JIA/JUN</t>
  </si>
  <si>
    <t xml:space="preserve">3190276	</t>
  </si>
  <si>
    <t xml:space="preserve">279755	</t>
  </si>
  <si>
    <t xml:space="preserve">999223449096067	</t>
  </si>
  <si>
    <t>[普吉岛]普吉岛 Journeyhub 奥卓雅居酒店 (政府卫生认证)(Oakwood Hotel Journeyhub Phuket (SHA Extra Plus))(55304141)</t>
  </si>
  <si>
    <t>豪华特大房&lt;2人入住&gt;&lt;不退款&gt;&lt;早餐&gt;</t>
  </si>
  <si>
    <t>Ismail/Ayman Fouad Rezk,Ismail/Ayman Fouad Rezk</t>
  </si>
  <si>
    <t xml:space="preserve">3190648	</t>
  </si>
  <si>
    <t xml:space="preserve">999223449925082	</t>
  </si>
  <si>
    <t>[大西洋城]海洋娱乐场度假村(Ocean Casino Resort)(55299406)</t>
  </si>
  <si>
    <t>无障碍2张大床房&lt;2人入住&gt;&lt;不退款&gt;</t>
  </si>
  <si>
    <t>KIM/HYUNJIN</t>
  </si>
  <si>
    <t xml:space="preserve">3190812	</t>
  </si>
  <si>
    <t xml:space="preserve">03ATJ4YK7	</t>
  </si>
  <si>
    <t xml:space="preserve">999223450900899	</t>
  </si>
  <si>
    <t>[檀香山]威基基海滩阿洛希拉尼酒店('Alohilani Resort Waikiki Beach)(55862069)</t>
  </si>
  <si>
    <t>客房, 1 张特大床, 部分海景&lt;2人入住&gt;&lt;不退款&gt;</t>
  </si>
  <si>
    <t>Landeros/Ricardo</t>
  </si>
  <si>
    <t xml:space="preserve">3191134	</t>
  </si>
  <si>
    <t xml:space="preserve">999223460742853	</t>
  </si>
  <si>
    <t>[兰塔纳]兰坦纳西棕榈滩舒适套房酒店(Comfort Inn &amp; Suites - Lantana - West Palm Beach South)(94361882)</t>
  </si>
  <si>
    <t>标准房, 2 张大床房&lt;2人入住&gt;&lt;不退款&gt;&lt;早餐&gt;</t>
  </si>
  <si>
    <t>Amberson/Stephanie</t>
  </si>
  <si>
    <t xml:space="preserve">3192707	</t>
  </si>
  <si>
    <t xml:space="preserve">999223462370451	</t>
  </si>
  <si>
    <t>[拉瓦尔]圣马丁套房酒店(Le St-Martin Hotel &amp; Suites)(97964556)</t>
  </si>
  <si>
    <t>经典客房2张大床&lt;2人入住&gt;&lt;不退款&gt;&lt;早餐&gt;</t>
  </si>
  <si>
    <t>LACHANCE/VANESSA</t>
  </si>
  <si>
    <t xml:space="preserve">3193513	</t>
  </si>
  <si>
    <t xml:space="preserve">999223462427903	</t>
  </si>
  <si>
    <t>[吉亚]威达玛尔度假村阿尔加维酒店(VidaMar Resort Hotel Algarve)(90198140)</t>
  </si>
  <si>
    <t>高级双人房, 海洋景观&lt;2人入住&gt;&lt;不退款&gt;&lt;早餐&gt;</t>
  </si>
  <si>
    <t>YU/YANG</t>
  </si>
  <si>
    <t xml:space="preserve">3193557	</t>
  </si>
  <si>
    <t xml:space="preserve">128168025	</t>
  </si>
  <si>
    <t xml:space="preserve">999223467317524	</t>
  </si>
  <si>
    <t>[迈阿密]迈阿密国际机场酒店(Miami International Airport Hotel)(55694594)</t>
  </si>
  <si>
    <t>标准大号床房&lt;2人入住&gt;&lt;不退款&gt;</t>
  </si>
  <si>
    <t>Laird/Judson</t>
  </si>
  <si>
    <t xml:space="preserve">3194136	</t>
  </si>
  <si>
    <t xml:space="preserve">LLKDTJ408L	</t>
  </si>
  <si>
    <t xml:space="preserve">999223469087096	</t>
  </si>
  <si>
    <t>[贾斯珀]通金酒店(Tonquin Inn)(55402781)</t>
  </si>
  <si>
    <t>标准两张双人房&lt;2人入住&gt;&lt;不退款&gt;</t>
  </si>
  <si>
    <t>VINOD MENON/RITHVIK,Smart/Kendra</t>
  </si>
  <si>
    <t xml:space="preserve">3194501	</t>
  </si>
  <si>
    <t xml:space="preserve">1486517605	</t>
  </si>
  <si>
    <t xml:space="preserve">999223475258631	</t>
  </si>
  <si>
    <t>[曼谷]曼谷 JW 万豪酒店(JW Marriott Hotel Bangkok)(55299096)</t>
  </si>
  <si>
    <t>豪华双床客房&lt;2人入住&gt;&lt;不退款&gt;&lt;早餐&gt;</t>
  </si>
  <si>
    <t>LIAO/JIE</t>
  </si>
  <si>
    <t xml:space="preserve">3195892	</t>
  </si>
  <si>
    <t xml:space="preserve">999223490794844	</t>
  </si>
  <si>
    <t>[好莱坞]海滨大道汽车旅馆(Ocean Drive Villas)(89919690)</t>
  </si>
  <si>
    <t>标准工作室&lt;2人入住&gt;&lt;不退款&gt;</t>
  </si>
  <si>
    <t>Mancilla/Marco</t>
  </si>
  <si>
    <t xml:space="preserve">3198758	</t>
  </si>
  <si>
    <t xml:space="preserve">55251	</t>
  </si>
  <si>
    <t xml:space="preserve">999223502591551	</t>
  </si>
  <si>
    <t>[布城]普特拉贾亚湖畔希尔顿逸林酒店(DoubleTree by Hilton Putrajaya Lakeside)(60480299)</t>
  </si>
  <si>
    <t>特大床客房&lt;2人入住&gt;&lt;不退款&gt;&lt;早餐&gt;</t>
  </si>
  <si>
    <t>ZAHRI/ZULFADHLI</t>
  </si>
  <si>
    <t xml:space="preserve">3200580	</t>
  </si>
  <si>
    <t xml:space="preserve">999223503261473	</t>
  </si>
  <si>
    <t>[阿姆斯特丹]竞技场塔阿姆斯特丹假日酒店(Holiday Inn Amsterdam - Arena Towers, an IHG Hotel)(55505311)</t>
  </si>
  <si>
    <t>MOK/KIT MAN,CHEUNG/MING CHUNG</t>
  </si>
  <si>
    <t xml:space="preserve">3200725	</t>
  </si>
  <si>
    <t xml:space="preserve">89076751	</t>
  </si>
  <si>
    <t xml:space="preserve">999223504307665	</t>
  </si>
  <si>
    <t>[拉斯维加斯]黄金海岸娱乐场酒店(Gold Coast Hotel and Casino)(55851824)</t>
  </si>
  <si>
    <t>豪华房（1张特大床）&lt;2人入住&gt;&lt;不退款&gt;</t>
  </si>
  <si>
    <t>Paulo/Pati</t>
  </si>
  <si>
    <t xml:space="preserve">3201041	</t>
  </si>
  <si>
    <t xml:space="preserve">999223505125520	</t>
  </si>
  <si>
    <t>[苏梅岛]达拉苏梅岛海滩别墅酒店 - 仅限成人入住(Dara Samui Beach Resort and Villa - Adults Only)(56185573)</t>
  </si>
  <si>
    <t>高级双床房&lt;2人入住&gt;&lt;不退款&gt;&lt;早餐&gt;</t>
  </si>
  <si>
    <t>ACUN/DENNIS</t>
  </si>
  <si>
    <t xml:space="preserve">3201298	</t>
  </si>
  <si>
    <t xml:space="preserve">-1487970288	</t>
  </si>
  <si>
    <t xml:space="preserve">999223516836867	</t>
  </si>
  <si>
    <t>[吉隆坡]太平洋丽晶套房酒店(Pacific Regency Hotel Suites)(55694633)</t>
  </si>
  <si>
    <t>尊贵豪华双床套房&lt;2人入住&gt;&lt;不退款&gt;&lt;早餐&gt;</t>
  </si>
  <si>
    <t>MUNGKUNG/SARANCHON</t>
  </si>
  <si>
    <t xml:space="preserve">3203177	</t>
  </si>
  <si>
    <t xml:space="preserve">999223521004662	</t>
  </si>
  <si>
    <t>[斯德哥尔摩]斯堪迪克坎佩尔市区酒店(Downtown Camper by Scandic)(89916808)</t>
  </si>
  <si>
    <t>经典双床房&lt;2人入住&gt;&lt;不退款&gt;</t>
  </si>
  <si>
    <t>PRESCOTT/ROBERT</t>
  </si>
  <si>
    <t xml:space="preserve">3203961	</t>
  </si>
  <si>
    <t xml:space="preserve">999223528398642	</t>
  </si>
  <si>
    <t>[迪尔伯恩]绿色田野村落舒适酒店(Comfort Inn Near Greenfield Village)(91809158)</t>
  </si>
  <si>
    <t>标准房, 2 张双人床房&lt;2人入住&gt;&lt;不退款&gt;&lt;早餐&gt;</t>
  </si>
  <si>
    <t>Jaffe/Max</t>
  </si>
  <si>
    <t xml:space="preserve">3205319	</t>
  </si>
  <si>
    <t xml:space="preserve">999223537530320	</t>
  </si>
  <si>
    <t>[伊斯坦布尔]伊斯坦布尔皇家酒店(Istanbul Royal Hotel)(55281105)</t>
  </si>
  <si>
    <t>标准房&lt;2人入住&gt;&lt;不退款&gt;&lt;早餐&gt;</t>
  </si>
  <si>
    <t>MILLS/NADA SHERHAN</t>
  </si>
  <si>
    <t xml:space="preserve">3207302	</t>
  </si>
  <si>
    <t xml:space="preserve">999223540969077	</t>
  </si>
  <si>
    <t>[曼谷]素坤逸富丽华阿索克酒店(FuramaXclusive Asoke, Bangkok)(55465097)</t>
  </si>
  <si>
    <t>ZHOU/JIAQING</t>
  </si>
  <si>
    <t xml:space="preserve">MTN-4917939981298422213	</t>
  </si>
  <si>
    <t xml:space="preserve">999223545030392	</t>
  </si>
  <si>
    <t>[普吉岛]普吉盛泰乐卡伦海滩度假村(Centara Karon Resort Phuket)(55841713)</t>
  </si>
  <si>
    <t>池景豪华房（两双床）&lt;2人入住&gt;&lt;不退款&gt;&lt;早餐&gt;</t>
  </si>
  <si>
    <t>LI/LEI</t>
  </si>
  <si>
    <t xml:space="preserve">3208366	</t>
  </si>
  <si>
    <t xml:space="preserve">999223545576778	</t>
  </si>
  <si>
    <t>[北雅加达]智选假日酒店雅加达国际博览会店(Holiday Inn Express Jakarta International Expo, an IHG Hotel)(55639756)</t>
  </si>
  <si>
    <t>标准房(大床)&lt;2人入住&gt;&lt;不退款&gt;&lt;早餐&gt;</t>
  </si>
  <si>
    <t>Yang/Conglin</t>
  </si>
  <si>
    <t xml:space="preserve">3208440	</t>
  </si>
  <si>
    <t xml:space="preserve">67465009	</t>
  </si>
  <si>
    <t xml:space="preserve">999223546130760	</t>
  </si>
  <si>
    <t>[比萨]布拉诺大酒店(Grand Hotel Bonanno)(55745195)</t>
  </si>
  <si>
    <t>John/Tenssy</t>
  </si>
  <si>
    <t xml:space="preserve">999223547833978	</t>
  </si>
  <si>
    <t>[普吉岛]芭东海景酒店(Seaview Patong Hotel)(55452031)</t>
  </si>
  <si>
    <t>高级房&lt;2人入住&gt;&lt;不退款&gt;</t>
  </si>
  <si>
    <t>CHANSAMON/KANHA,LEVY/NIR</t>
  </si>
  <si>
    <t xml:space="preserve">3208861	</t>
  </si>
  <si>
    <t xml:space="preserve">RR126690	</t>
  </si>
  <si>
    <t xml:space="preserve">999223552862840	</t>
  </si>
  <si>
    <t>[巴拿马城]巴拿马城瑞广场酒店(Riu Plaza Panamá)(55733524)</t>
  </si>
  <si>
    <t>豪华特大床房&lt;2人入住&gt;&lt;不退款&gt;&lt;早餐&gt;</t>
  </si>
  <si>
    <t>ADDONA/ALLISON</t>
  </si>
  <si>
    <t xml:space="preserve">3209489	</t>
  </si>
  <si>
    <t xml:space="preserve">999223555873235	</t>
  </si>
  <si>
    <t>[曼谷]曼谷苏阁索酒店(The Sukosol Hotel Bangkok)(56185664)</t>
  </si>
  <si>
    <t>尊贵房&lt;2人入住&gt;&lt;不退款&gt;&lt;早餐&gt;</t>
  </si>
  <si>
    <t>LI/YUNHONG,ZHAO/XI</t>
  </si>
  <si>
    <t xml:space="preserve">3209853	</t>
  </si>
  <si>
    <t xml:space="preserve">999223557734814	</t>
  </si>
  <si>
    <t>[Atasehir]81号城市阁楼酒店(Cityloft 81)(89931013)</t>
  </si>
  <si>
    <t>豪华房(带露台)&lt;2人入住&gt;&lt;不退款&gt;</t>
  </si>
  <si>
    <t>BEY/CAN</t>
  </si>
  <si>
    <t xml:space="preserve">3210132	</t>
  </si>
  <si>
    <t xml:space="preserve">653941697	</t>
  </si>
  <si>
    <t xml:space="preserve">999223560773546	</t>
  </si>
  <si>
    <t>[曼谷]素万那普 BS 酒店(BS Residence Suvarnabhumi)(55757070)</t>
  </si>
  <si>
    <t>池景豪华房&lt;2人入住&gt;</t>
  </si>
  <si>
    <t>LI/LONGYING,CHENG/HAOZHONG</t>
  </si>
  <si>
    <t xml:space="preserve">3210970	</t>
  </si>
  <si>
    <t xml:space="preserve">999223563135726	</t>
  </si>
  <si>
    <t>[曼谷]珀昆通精品度假村(PloyKhumThong Boutique Resort)(55586135)</t>
  </si>
  <si>
    <t>标准房&lt;2人入住&gt;</t>
  </si>
  <si>
    <t>SIEBER/KURT</t>
  </si>
  <si>
    <t xml:space="preserve">3211671	</t>
  </si>
  <si>
    <t xml:space="preserve">999223566915651	</t>
  </si>
  <si>
    <t>[因佛内斯]皇家高地酒店(The Royal Highland Hotel)(55426510)</t>
  </si>
  <si>
    <t>OConnor/James Edward,Talbot/Kaitlyn</t>
  </si>
  <si>
    <t xml:space="preserve">3211797	</t>
  </si>
  <si>
    <t xml:space="preserve">HTL-WBD-395538295	</t>
  </si>
  <si>
    <t xml:space="preserve">999223571143491	</t>
  </si>
  <si>
    <t>[马德里]克莱门特巴拉哈斯酒店(Clement Barajas)(55543069)</t>
  </si>
  <si>
    <t>双人床房&lt;2人入住&gt;&lt;不退款&gt;</t>
  </si>
  <si>
    <t>Vidal/Carmen</t>
  </si>
  <si>
    <t xml:space="preserve">3212479	</t>
  </si>
  <si>
    <t xml:space="preserve">EX-1490106336-1271347	</t>
  </si>
  <si>
    <t xml:space="preserve">999223571737473	</t>
  </si>
  <si>
    <t>[巴塞罗那]巴塞罗那艺术画廊H10超四星酒店(H10 Art Gallery 4* Sup Barcelona)(55639639)</t>
  </si>
  <si>
    <t>高级房(带露台)&lt;2人入住&gt;&lt;不退款&gt;</t>
  </si>
  <si>
    <t>WANG/ZIHAN</t>
  </si>
  <si>
    <t xml:space="preserve">3212574	</t>
  </si>
  <si>
    <t xml:space="preserve">84284798	</t>
  </si>
  <si>
    <t xml:space="preserve">999223573220078	</t>
  </si>
  <si>
    <t>[曼谷]曼谷拉查丹利都喜套房酒店公寓(Dusit Suites Hotel Ratchadamri, Bangkok)(55312266)</t>
  </si>
  <si>
    <t>一卧室尊贵套房&lt;2人入住&gt;&lt;不退款&gt;</t>
  </si>
  <si>
    <t>Melisa/Yerika</t>
  </si>
  <si>
    <t xml:space="preserve">3212985	</t>
  </si>
  <si>
    <t xml:space="preserve">999223573410702	</t>
  </si>
  <si>
    <t>[首尔]三井酒店(Hotel Samjung)(55337145)</t>
  </si>
  <si>
    <t>MA/JUNFEI,GUO/LEIGANG,JIA/XIAODUAN,LI/ZHI,TENG/SHAOHUA</t>
  </si>
  <si>
    <t xml:space="preserve">3213052	</t>
  </si>
  <si>
    <t xml:space="preserve">23039966	</t>
  </si>
  <si>
    <t xml:space="preserve">999223573574621	</t>
  </si>
  <si>
    <t>[迈阿密泉]迈阿密国际机场假日酒店(Holiday Inn Miami International Airport, an IHG Hotel)(55312122)</t>
  </si>
  <si>
    <t>特大床房&lt;2人入住&gt;&lt;不退款&gt;</t>
  </si>
  <si>
    <t>FANG/CHENG</t>
  </si>
  <si>
    <t xml:space="preserve">3213099	</t>
  </si>
  <si>
    <t xml:space="preserve">66504205	</t>
  </si>
  <si>
    <t xml:space="preserve">999223574914560	</t>
  </si>
  <si>
    <t>[芭堤雅]芭提雅火星酒店(Red Planet Pattaya)(55822336)</t>
  </si>
  <si>
    <t>SAEJAO/PUNYISA</t>
  </si>
  <si>
    <t xml:space="preserve">3213482	</t>
  </si>
  <si>
    <t xml:space="preserve">931362009	</t>
  </si>
  <si>
    <t xml:space="preserve">999223575135774	</t>
  </si>
  <si>
    <t>[斯德特莱恩]太浩湖硬石娱乐场酒店(Hard Rock Hotel &amp; Casino Lake Tahoe)(55801227)</t>
  </si>
  <si>
    <t>经典房间&lt;2人入住&gt;&lt;不退款&gt;</t>
  </si>
  <si>
    <t>Lustig/Mathew</t>
  </si>
  <si>
    <t xml:space="preserve">3213561	</t>
  </si>
  <si>
    <t xml:space="preserve">999223576459088	</t>
  </si>
  <si>
    <t>[安养市]安阳市都市精品酒店(Urban Boutique Hotel Anyangsi)(55653097)</t>
  </si>
  <si>
    <t>HUNG/KUOCHENG</t>
  </si>
  <si>
    <t xml:space="preserve">3213920	</t>
  </si>
  <si>
    <t xml:space="preserve">999223576541066	</t>
  </si>
  <si>
    <t>[河内]外滩华尔道夫酒店(The Hanoi Club Hotel &amp; Residences)(55862032)</t>
  </si>
  <si>
    <t>市景高级双床房&lt;2人入住&gt;&lt;不退款&gt;</t>
  </si>
  <si>
    <t>Yu/Liping,Zhang/Mengying</t>
  </si>
  <si>
    <t xml:space="preserve">1490432376	</t>
  </si>
  <si>
    <t xml:space="preserve">999223582553801	</t>
  </si>
  <si>
    <t>[曼达卢永]曼达卢永 Go 酒店(Go Hotels Mandaluyong)(94360703)</t>
  </si>
  <si>
    <t>MA/GUANGLIANG,JIANG/XUJUN</t>
  </si>
  <si>
    <t xml:space="preserve">3214331	</t>
  </si>
  <si>
    <t xml:space="preserve">5343053	</t>
  </si>
  <si>
    <t xml:space="preserve">999223586946912	</t>
  </si>
  <si>
    <t>[曼谷]曼谷彩虹云宵酒店(Baiyoke Sky Hotel Bangkok)(55831872)</t>
  </si>
  <si>
    <t>豪华客房(天空区)&lt;2人入住&gt;&lt;不退款&gt;</t>
  </si>
  <si>
    <t>YEOH/BOON CHYE</t>
  </si>
  <si>
    <t xml:space="preserve">3214980	</t>
  </si>
  <si>
    <t xml:space="preserve">MTN-4917940022505260485	</t>
  </si>
  <si>
    <t xml:space="preserve">999223587056441	</t>
  </si>
  <si>
    <t>[芭堤雅]第一太平洋会议酒店(First Pacific Hotel and Convention)(55756975)</t>
  </si>
  <si>
    <t>豪华间&lt;2人入住&gt;&lt;不退款&gt;</t>
  </si>
  <si>
    <t>WONGPAN/NALERDOM</t>
  </si>
  <si>
    <t xml:space="preserve">3215001	</t>
  </si>
  <si>
    <t xml:space="preserve">1074143635	</t>
  </si>
  <si>
    <t xml:space="preserve">999223587605259	</t>
  </si>
  <si>
    <t>[怀特普莱恩斯]怀特普莱恩斯中心索内斯塔酒店(Sonesta White Plains Downtown)(55505206)</t>
  </si>
  <si>
    <t>DELLAVA/ARTHUR</t>
  </si>
  <si>
    <t xml:space="preserve">3215157	</t>
  </si>
  <si>
    <t xml:space="preserve">999223587699348	</t>
  </si>
  <si>
    <t>[里约热内卢]温德姆里约热内卢巴拉酒店(Wyndham Rio de Janeiro Barra)(60480302)</t>
  </si>
  <si>
    <t>奢华大床房&lt;2人入住&gt;&lt;不退款&gt;&lt;早餐&gt;</t>
  </si>
  <si>
    <t>dias barbara/matheus</t>
  </si>
  <si>
    <t xml:space="preserve">3215236	</t>
  </si>
  <si>
    <t xml:space="preserve">999223588686315	</t>
  </si>
  <si>
    <t>[岘港]岘港海上凤凰酒店(Sea Phoenix Hotel Da Nang)(89930916)</t>
  </si>
  <si>
    <t>城市景观高级双床房&lt;2人入住&gt;&lt;不退款&gt;&lt;早餐&gt;</t>
  </si>
  <si>
    <t>HWANG/HAESUNG</t>
  </si>
  <si>
    <t xml:space="preserve">3215648	</t>
  </si>
  <si>
    <t xml:space="preserve">1490908447	</t>
  </si>
  <si>
    <t xml:space="preserve">999223588743157	</t>
  </si>
  <si>
    <t>[河内]河内酒店(Hanoi Hotel)(55560512)</t>
  </si>
  <si>
    <t>豪华房（1张双人床或2张单人床）&lt;2人入住&gt;&lt;不退款&gt;</t>
  </si>
  <si>
    <t>ZHANG/ERGANG,CHEN/ZHONG</t>
  </si>
  <si>
    <t xml:space="preserve">3215669	</t>
  </si>
  <si>
    <t xml:space="preserve">-1490913067	</t>
  </si>
  <si>
    <t xml:space="preserve">999223588769179	</t>
  </si>
  <si>
    <t>[胡鲁马累岛]帕拉里恩赫湖马尔酒店(Paralian Hulhumale')(89917585)</t>
  </si>
  <si>
    <t>居民巢室&lt;2人入住&gt;&lt;不退款&gt;</t>
  </si>
  <si>
    <t>Hu/Siying</t>
  </si>
  <si>
    <t xml:space="preserve">3215677	</t>
  </si>
  <si>
    <t xml:space="preserve">120646434bf37c9234	</t>
  </si>
  <si>
    <t xml:space="preserve">999223589417482	</t>
  </si>
  <si>
    <t>[普吉岛]鲁纳芭东酒店(The Lunar Patong)(55599161)</t>
  </si>
  <si>
    <t>豪华客房&lt;2人入住&gt;&lt;不退款&gt;</t>
  </si>
  <si>
    <t>SAEYANG/NARIN</t>
  </si>
  <si>
    <t xml:space="preserve">3215849	</t>
  </si>
  <si>
    <t xml:space="preserve">34008	</t>
  </si>
  <si>
    <t xml:space="preserve">999223589455303	</t>
  </si>
  <si>
    <t>[圣加布里埃尔]洛杉矶/圣加布里埃尔希尔顿酒店(Hilton Los Angeles/San Gabriel)(70391878)</t>
  </si>
  <si>
    <t>YANG/XUE,WANG/FENGQIN</t>
  </si>
  <si>
    <t xml:space="preserve">3215865	</t>
  </si>
  <si>
    <t xml:space="preserve">999223589583069	</t>
  </si>
  <si>
    <t>[曼谷]曼谷日航酒店(Hotel Nikko Bangkok)(55320951)</t>
  </si>
  <si>
    <t>高级大床房&lt;2人入住&gt;&lt;不退款&gt;</t>
  </si>
  <si>
    <t>CHEE/CHRISTOPHER HO YIN</t>
  </si>
  <si>
    <t xml:space="preserve">3215900	</t>
  </si>
  <si>
    <t xml:space="preserve">999223589815789	</t>
  </si>
  <si>
    <t>[曼谷]纳拉酒店(Narra Hotel)(68545205)</t>
  </si>
  <si>
    <t>标准双人间&lt;2人入住&gt;&lt;不退款&gt;&lt;早餐&gt;</t>
  </si>
  <si>
    <t>TANGJITWATTANA/KITTI</t>
  </si>
  <si>
    <t xml:space="preserve">3215976	</t>
  </si>
  <si>
    <t xml:space="preserve">999223594632157	</t>
  </si>
  <si>
    <t>[丹戎槟榔]岛阿斯顿丹戎槟榔酒店&amp;会议中心(ASTON Tanjung Pinang Hotel &amp; Conference Center)(55944581)</t>
  </si>
  <si>
    <t>QUE/SIZHAO,YU/LIANGYING</t>
  </si>
  <si>
    <t xml:space="preserve">3216446	</t>
  </si>
  <si>
    <t xml:space="preserve">999223594809849	</t>
  </si>
  <si>
    <t>[普吉岛]萨瓦蒂芭东渡假村酒店(Sawaddi Patong Resort &amp; Spa)(55380773)</t>
  </si>
  <si>
    <t>SUN/QIAN</t>
  </si>
  <si>
    <t xml:space="preserve">3216464	</t>
  </si>
  <si>
    <t xml:space="preserve">999223597304726	</t>
  </si>
  <si>
    <t>[乔治市]槟城长荣桂冠酒店 (槟城对抗新冠肺炎认证)(Evergreen Laurel Hotel Penang (PenangFightCovid-19 Certified))(55451685)</t>
  </si>
  <si>
    <t>城景高级房&lt;2人入住&gt;&lt;不退款&gt;</t>
  </si>
  <si>
    <t>HE/HAO</t>
  </si>
  <si>
    <t xml:space="preserve">3216797	</t>
  </si>
  <si>
    <t xml:space="preserve">999223599930743	</t>
  </si>
  <si>
    <t>DAI/ZHISHENG</t>
  </si>
  <si>
    <t xml:space="preserve">3217189	</t>
  </si>
  <si>
    <t xml:space="preserve">23040238	</t>
  </si>
  <si>
    <t xml:space="preserve">999223600623485	</t>
  </si>
  <si>
    <t>XIAO/JIANZHONG</t>
  </si>
  <si>
    <t xml:space="preserve">3217350	</t>
  </si>
  <si>
    <t xml:space="preserve">23040239	</t>
  </si>
  <si>
    <t xml:space="preserve">999223601031897	</t>
  </si>
  <si>
    <t>[普吉岛]普吉岛芭东AIM酒店(The AIM Patong Hotel)(55799399)</t>
  </si>
  <si>
    <t>SAEAUI/KANYARAT</t>
  </si>
  <si>
    <t xml:space="preserve">3217429	</t>
  </si>
  <si>
    <t xml:space="preserve">26183696	</t>
  </si>
  <si>
    <t xml:space="preserve">999223602223083	</t>
  </si>
  <si>
    <t>CHONG/HEE KING</t>
  </si>
  <si>
    <t xml:space="preserve">3217694	</t>
  </si>
  <si>
    <t xml:space="preserve">999223603149533	</t>
  </si>
  <si>
    <t>[斯德哥尔摩]斯德哥尔摩典雅酒店(Stockholm Classic Hotell)(91808735)</t>
  </si>
  <si>
    <t>双人房（小）&lt;2人入住&gt;&lt;不退款&gt;</t>
  </si>
  <si>
    <t>PALMA ROSAS/DIEGO ARTURO</t>
  </si>
  <si>
    <t xml:space="preserve">3218029	</t>
  </si>
  <si>
    <t xml:space="preserve">999223603384071	</t>
  </si>
  <si>
    <t>[曼谷]曼谷野餐酒店 - 兰南(Picnic Hotel Bangkok - Rang Nam)(55465149)</t>
  </si>
  <si>
    <t>Singh/Priya Ranjeet,Singh/Priya Ranjeet</t>
  </si>
  <si>
    <t xml:space="preserve">3218176	</t>
  </si>
  <si>
    <t xml:space="preserve">999223603559394	</t>
  </si>
  <si>
    <t>[里约热内卢]美洲海鸥酒店(Américas Gaivota Hotel)(92032486)</t>
  </si>
  <si>
    <t>标准间&lt;2人入住&gt;&lt;不退款&gt;&lt;早餐&gt;</t>
  </si>
  <si>
    <t>Cortes/Juliana Borsari,Canseco/Joana da Costa Borsari</t>
  </si>
  <si>
    <t xml:space="preserve">3218319	</t>
  </si>
  <si>
    <t xml:space="preserve">67955882	</t>
  </si>
  <si>
    <t xml:space="preserve">999223603694296	</t>
  </si>
  <si>
    <t>[釜山]机场酒店(Hotel Airport)(77364304)</t>
  </si>
  <si>
    <t>标准双人房&lt;2人入住&gt;&lt;不退款&gt;</t>
  </si>
  <si>
    <t>KIM/BORA</t>
  </si>
  <si>
    <t xml:space="preserve">3218399	</t>
  </si>
  <si>
    <t xml:space="preserve">1	</t>
  </si>
  <si>
    <t xml:space="preserve">999223603811758	</t>
  </si>
  <si>
    <t>[首尔]首尔明洞相铁喜普乐吉酒店(Sotetsu Hotels The Splaisir Seoul Myeongdong)(55299808)</t>
  </si>
  <si>
    <t>Youn/Yeohae</t>
  </si>
  <si>
    <t xml:space="preserve">3218451	</t>
  </si>
  <si>
    <t xml:space="preserve">2304120963153629	</t>
  </si>
  <si>
    <t xml:space="preserve">999223609906732	</t>
  </si>
  <si>
    <t>豪华特大床客房&lt;2人入住&gt;&lt;不退款&gt;&lt;早餐&gt;</t>
  </si>
  <si>
    <t>PAN/XIAOJUN,WANG/SHUN</t>
  </si>
  <si>
    <t xml:space="preserve">3219079	</t>
  </si>
  <si>
    <t xml:space="preserve">999223609994700	</t>
  </si>
  <si>
    <t>[丹戎本雅]槟城火烈鸟海滩酒店(Flamingo Hotel by The Beach, Penang)(55439295)</t>
  </si>
  <si>
    <t>豪华海景双床房&lt;2人入住&gt;&lt;不退款&gt;&lt;早餐&gt;</t>
  </si>
  <si>
    <t>SONG/FEIFEI</t>
  </si>
  <si>
    <t xml:space="preserve">3219088	</t>
  </si>
  <si>
    <t xml:space="preserve">26196747	</t>
  </si>
  <si>
    <t xml:space="preserve">999223610430994	</t>
  </si>
  <si>
    <t>[泗水]达尔莫奎斯特酒店 - 泗水 - 阿斯顿酒店(Quest Hotel Darmo - Surabaya by Aston)(60480266)</t>
  </si>
  <si>
    <t>SAIMIMA/PHYTIE PAULINE</t>
  </si>
  <si>
    <t xml:space="preserve">3219129	</t>
  </si>
  <si>
    <t xml:space="preserve">26197223	</t>
  </si>
  <si>
    <t xml:space="preserve">999223611130820	</t>
  </si>
  <si>
    <t>[曼谷]娜娜站皇冠酒店(Crown BTS Nana Hotel)(60480377)</t>
  </si>
  <si>
    <t>高级双人房&lt;2人入住&gt;&lt;不退款&gt;</t>
  </si>
  <si>
    <t>Ma/Songhao,An/Junchao</t>
  </si>
  <si>
    <t xml:space="preserve">3219247	</t>
  </si>
  <si>
    <t xml:space="preserve">999223613598536	</t>
  </si>
  <si>
    <t>[马卡蒂]新世界马卡蒂酒店(New World Makati Hotel)(70391576)</t>
  </si>
  <si>
    <t>HU/GUYUE</t>
  </si>
  <si>
    <t xml:space="preserve">3219571	</t>
  </si>
  <si>
    <t xml:space="preserve">7361325	</t>
  </si>
  <si>
    <t xml:space="preserve">999223618417588	</t>
  </si>
  <si>
    <t>BAO/JUNJI</t>
  </si>
  <si>
    <t xml:space="preserve">3220195	</t>
  </si>
  <si>
    <t xml:space="preserve">23619464587	</t>
  </si>
  <si>
    <t>[帕赛市]马尼拉纽波特市智选假日酒店(Holiday Inn Express Manila Newport City, an IHG Hotel)(55920163)</t>
  </si>
  <si>
    <t>CHIANG/HSU-CHENG</t>
  </si>
  <si>
    <t xml:space="preserve">3220468	</t>
  </si>
  <si>
    <t xml:space="preserve">824860	</t>
  </si>
  <si>
    <t xml:space="preserve">999223619775326	</t>
  </si>
  <si>
    <t>[豪士罗区]伦敦希思罗帕克格兰德酒店(Park Grand London Heathrow)(55299850)</t>
  </si>
  <si>
    <t>豪华双人床房&lt;2人入住&gt;&lt;不退款&gt;</t>
  </si>
  <si>
    <t>Nourzai/Samir</t>
  </si>
  <si>
    <t xml:space="preserve">3220580	</t>
  </si>
  <si>
    <t xml:space="preserve">-1491815815	</t>
  </si>
  <si>
    <t xml:space="preserve">999223619829456	</t>
  </si>
  <si>
    <t>[曼谷]曼谷京华大酒店(Hotel Royal Bangkok@Chinatown)(55932568)</t>
  </si>
  <si>
    <t>高级房（无窗）&lt;2人入住&gt;&lt;不退款&gt;</t>
  </si>
  <si>
    <t>BEAUMONT/WILLIAM THOMAS</t>
  </si>
  <si>
    <t xml:space="preserve">3220604	</t>
  </si>
  <si>
    <t xml:space="preserve">344833	</t>
  </si>
  <si>
    <t xml:space="preserve">999223620160919	</t>
  </si>
  <si>
    <t>[威斯敏斯特城]阿斯科特海德公园酒店(Ascot Hyde Park Hotel)(55598834)</t>
  </si>
  <si>
    <t>双人房&lt;2人入住&gt;&lt;不退款&gt;</t>
  </si>
  <si>
    <t>ZHANG/YUXUAN,YE/SHUO</t>
  </si>
  <si>
    <t xml:space="preserve">3220714	</t>
  </si>
  <si>
    <t>oo7bdh</t>
  </si>
  <si>
    <t xml:space="preserve">oo7bdl	</t>
  </si>
  <si>
    <t xml:space="preserve">999223620348371	</t>
  </si>
  <si>
    <t>[曼谷]曼谷安納塔拉暹邏酒店(Anantara Siam Bangkok Hotel)(55269836)</t>
  </si>
  <si>
    <t>ZHANG/LIMING</t>
  </si>
  <si>
    <t xml:space="preserve">3220766	</t>
  </si>
  <si>
    <t xml:space="preserve">396557235 - 1681313733023594	</t>
  </si>
  <si>
    <t xml:space="preserve">999223620926476	</t>
  </si>
  <si>
    <t>[罗马]克隆尼酒店(Grand Hotel Colony)(55720333)</t>
  </si>
  <si>
    <t>客房&lt;2人入住&gt;&lt;不退款&gt;</t>
  </si>
  <si>
    <t>Shu/XiaoZhen</t>
  </si>
  <si>
    <t xml:space="preserve">3221013	</t>
  </si>
  <si>
    <t xml:space="preserve">999223621056760	</t>
  </si>
  <si>
    <t>KUMAWAT/NAND LAL,KUMAWAT/NAND LAL</t>
  </si>
  <si>
    <t xml:space="preserve">3221096	</t>
  </si>
  <si>
    <t xml:space="preserve">999223623049463	</t>
  </si>
  <si>
    <t>[曼谷]曼谷奇迹大酒店(Miracle Grand Convention Hotel)(55465043)</t>
  </si>
  <si>
    <t>CHEUNG/WING MAN,LEI/WAI TENG</t>
  </si>
  <si>
    <t xml:space="preserve">3221167	</t>
  </si>
  <si>
    <t xml:space="preserve">999223623791723	</t>
  </si>
  <si>
    <t>MA/WENHAO</t>
  </si>
  <si>
    <t xml:space="preserve">3221289	</t>
  </si>
  <si>
    <t xml:space="preserve">999223623919320	</t>
  </si>
  <si>
    <t>CHEN/MENGLING</t>
  </si>
  <si>
    <t xml:space="preserve">3221304	</t>
  </si>
  <si>
    <t xml:space="preserve">999223624046677	</t>
  </si>
  <si>
    <t>[乔治市]槟城双威乔治市酒店 (槟城对抗新冠肺炎认证)(Sunway Hotel Georgetown Penang)(55451620)</t>
  </si>
  <si>
    <t>GUAN/LEI</t>
  </si>
  <si>
    <t xml:space="preserve">3221317	</t>
  </si>
  <si>
    <t xml:space="preserve">999223624464945	</t>
  </si>
  <si>
    <t>[基西米]麦格特中心伊克诺旅馆(Econo Lodge Inn &amp; Suites Maingate Central)(55312002)</t>
  </si>
  <si>
    <t>豪华房&lt;2人入住&gt;&lt;不退款&gt;&lt;早餐&gt;</t>
  </si>
  <si>
    <t>BATISTA/ADELINA</t>
  </si>
  <si>
    <t xml:space="preserve">3221364	</t>
  </si>
  <si>
    <t xml:space="preserve">999223625425325	</t>
  </si>
  <si>
    <t>[曼谷]曼谷财富酒店(Grand Fortune Hotel Bangkok)(55639689)</t>
  </si>
  <si>
    <t>豪华双床房&lt;2人入住&gt;&lt;不退款&gt;</t>
  </si>
  <si>
    <t>NI/ZHENHUO</t>
  </si>
  <si>
    <t xml:space="preserve">3221457	</t>
  </si>
  <si>
    <t xml:space="preserve">999223625674549	</t>
  </si>
  <si>
    <t>[哥打京那巴鲁]亚庇凯城酒店(Promenade Hotel Kota Kinabalu)(55465041)</t>
  </si>
  <si>
    <t>MOHD YUSOF/SABARIAH</t>
  </si>
  <si>
    <t xml:space="preserve">3221491	</t>
  </si>
  <si>
    <t xml:space="preserve">999223627417951	</t>
  </si>
  <si>
    <t>[清迈]清迈科莫之亿酒店(Cmor by Recall Hotels, Chiang Mai)(55665952)</t>
  </si>
  <si>
    <t>MAHAWAN/THANAT</t>
  </si>
  <si>
    <t xml:space="preserve">3221763	</t>
  </si>
  <si>
    <t xml:space="preserve">999223627814175	</t>
  </si>
  <si>
    <t>[吉隆坡]吉隆坡双威太子酒店(Sunway Putra Hotel Kuala Lumpur)(55290388)</t>
  </si>
  <si>
    <t>Jamaluddin/Johakim</t>
  </si>
  <si>
    <t xml:space="preserve">3222431	</t>
  </si>
  <si>
    <t xml:space="preserve">26218818	</t>
  </si>
  <si>
    <t xml:space="preserve">999223628648587	</t>
  </si>
  <si>
    <t>Chen/Yonghai</t>
  </si>
  <si>
    <t xml:space="preserve">3222634	</t>
  </si>
  <si>
    <t xml:space="preserve">89348541	</t>
  </si>
  <si>
    <t xml:space="preserve">999223629349038	</t>
  </si>
  <si>
    <t>[清迈]维昂塔佩度假酒店(Viang Thapae Resort)(56128399)</t>
  </si>
  <si>
    <t>高级双人房&lt;2人入住&gt;&lt;不退款&gt;&lt;早餐&gt;</t>
  </si>
  <si>
    <t>XIA/YONG</t>
  </si>
  <si>
    <t xml:space="preserve">3222747	</t>
  </si>
  <si>
    <t xml:space="preserve">9149015782782	</t>
  </si>
  <si>
    <t xml:space="preserve">999223629849113	</t>
  </si>
  <si>
    <t>Yang/Canna,Yang/Chuqiong,Zhang/Weibo,Zhang/Take</t>
  </si>
  <si>
    <t xml:space="preserve">3222824	</t>
  </si>
  <si>
    <t xml:space="preserve">344838	</t>
  </si>
  <si>
    <t xml:space="preserve">999223630404348	</t>
  </si>
  <si>
    <t>[芭堤雅]芭堤雅爱湾星级酒店(A-One Star Hotel)(55680565)</t>
  </si>
  <si>
    <t>星级房（2张单人床）&lt;2人入住&gt;&lt;不退款&gt;</t>
  </si>
  <si>
    <t>MONGKHONSAWAT/PHERM</t>
  </si>
  <si>
    <t xml:space="preserve">3222947	</t>
  </si>
  <si>
    <t xml:space="preserve">-1492273344	</t>
  </si>
  <si>
    <t xml:space="preserve">999223630853544	</t>
  </si>
  <si>
    <t>[斯图加特]斯图加特多梅洛酒店(DORMERO Hotel Stuttgart)(55280671)</t>
  </si>
  <si>
    <t>舒适房&lt;2人入住&gt;&lt;不退款&gt;</t>
  </si>
  <si>
    <t>Kirchisner/Marion,Kirchisner/Martin</t>
  </si>
  <si>
    <t xml:space="preserve">3223029	</t>
  </si>
  <si>
    <t xml:space="preserve">-1492287771	</t>
  </si>
  <si>
    <t xml:space="preserve">999223631254745	</t>
  </si>
  <si>
    <t>[芭堤雅]康帕斯酒店集团芭堤雅诺华快捷酒店(Nova Express Pattaya Hotel by Compass Hospitality)(55862159)</t>
  </si>
  <si>
    <t>高级房, 1 张大床&lt;2人入住&gt;&lt;不退款&gt;</t>
  </si>
  <si>
    <t>MAI/RANQUAN,XU/CHAN,XU/CHAN</t>
  </si>
  <si>
    <t xml:space="preserve">3223480	</t>
  </si>
  <si>
    <t xml:space="preserve">999223631877371	</t>
  </si>
  <si>
    <t>豪华特大床客房&lt;2人入住&gt;&lt;不退款&gt;</t>
  </si>
  <si>
    <t>YU/YI</t>
  </si>
  <si>
    <t xml:space="preserve">3223637	</t>
  </si>
  <si>
    <t xml:space="preserve">999223632055125	</t>
  </si>
  <si>
    <t>WANG/TIAN</t>
  </si>
  <si>
    <t xml:space="preserve">3223681	</t>
  </si>
  <si>
    <t xml:space="preserve">999223633768546	</t>
  </si>
  <si>
    <t>[曼彻斯特]曼彻斯特市中心大不列颠酒店(Britannia Hotel City Centre Manchester)(55611699)</t>
  </si>
  <si>
    <t>双人房(无窗)&lt;2人入住&gt;&lt;不退款&gt;</t>
  </si>
  <si>
    <t>FAN/JIANWEI</t>
  </si>
  <si>
    <t xml:space="preserve">3224143	</t>
  </si>
  <si>
    <t xml:space="preserve">84375226	</t>
  </si>
  <si>
    <t xml:space="preserve">999223639250755	</t>
  </si>
  <si>
    <t>[帕西市]马尼拉奥提加斯千禧馨乐庭酒店(Citadines Millennium Ortigas Manila)(55380463)</t>
  </si>
  <si>
    <t>一室房&lt;2人入住&gt;&lt;不退款&gt;</t>
  </si>
  <si>
    <t>TANG/MEIFANG</t>
  </si>
  <si>
    <t xml:space="preserve">3224789	</t>
  </si>
  <si>
    <t xml:space="preserve">75583SE006090-14	</t>
  </si>
  <si>
    <t xml:space="preserve">999223639830639	</t>
  </si>
  <si>
    <t>[尔湾]亚欧文索内斯塔酒店(Sonesta Irvine)(55329006)</t>
  </si>
  <si>
    <t>Liang/Jiali</t>
  </si>
  <si>
    <t xml:space="preserve">3224892	</t>
  </si>
  <si>
    <t xml:space="preserve">999223643816062	</t>
  </si>
  <si>
    <t>[普吉岛]芭东艾希莉高地酒店公寓(The Ashlee Heights Patong Hotel &amp; Suites)(54503374)</t>
  </si>
  <si>
    <t>高级客房(浴缸)&lt;2人入住&gt;&lt;不退款&gt;&lt;早餐&gt;</t>
  </si>
  <si>
    <t>WU/JIAXIU,Ren/Zile,Wu/Rongkai,Deng/Qingnan</t>
  </si>
  <si>
    <t xml:space="preserve">3226582	</t>
  </si>
  <si>
    <t xml:space="preserve">999223645884567	</t>
  </si>
  <si>
    <t>[拉斯维加斯]拉斯维加斯西门娱乐酒店(Westgate Las Vegas Resort &amp; Casino)(55478312)</t>
  </si>
  <si>
    <t>招牌房&lt;2人入住&gt;&lt;不退款&gt;</t>
  </si>
  <si>
    <t>OUYANG/LAN</t>
  </si>
  <si>
    <t xml:space="preserve">3227245	</t>
  </si>
  <si>
    <t xml:space="preserve">999223646475152	</t>
  </si>
  <si>
    <t>[巴厘岛]唯一勒吉安酒店(The One Legian)(55598944)</t>
  </si>
  <si>
    <t>WIJAYA/YOKO</t>
  </si>
  <si>
    <t xml:space="preserve">3228278	</t>
  </si>
  <si>
    <t xml:space="preserve">999223653671266	</t>
  </si>
  <si>
    <t>豪华双床房&lt;2人入住&gt;&lt;不退款&gt;&lt;早餐&gt;</t>
  </si>
  <si>
    <t>KING/BORIS</t>
  </si>
  <si>
    <t xml:space="preserve">3228975	</t>
  </si>
  <si>
    <t xml:space="preserve">999223656317699	</t>
  </si>
  <si>
    <t>[普吉岛]华美达广场温德姆(Ramada Plaza by Wyndham Chao Fah Phuket)(89917548)</t>
  </si>
  <si>
    <t>豪华客房2张双床（无烟）&lt;2人入住&gt;&lt;不退款&gt;&lt;早餐&gt;</t>
  </si>
  <si>
    <t>ZUO/XIAOYAN</t>
  </si>
  <si>
    <t xml:space="preserve">3229334	</t>
  </si>
  <si>
    <t xml:space="preserve">999223656514728	</t>
  </si>
  <si>
    <t>[South Cikarang]哈佩芝卡朗 - 阿斯顿酒店(Harper Cikarang by ASTON)(90402236)</t>
  </si>
  <si>
    <t>Pak/Teja,WANG/JIANRONG</t>
  </si>
  <si>
    <t xml:space="preserve">3229385	</t>
  </si>
  <si>
    <t xml:space="preserve">999223602270517	</t>
  </si>
  <si>
    <t>退单</t>
  </si>
  <si>
    <t>[达尼亚滩]罗德岱堡机场游轮港口舒适全套房酒店(Comfort Suites Fort Lauderdale Airport &amp; Cruise Port)(90362871)</t>
  </si>
  <si>
    <t>套房1特大床&lt;2人入住&gt;&lt;不退款&gt;&lt;早餐&gt;</t>
  </si>
  <si>
    <t>Rodriguez/Daniel</t>
  </si>
  <si>
    <t xml:space="preserve">3217713	</t>
  </si>
  <si>
    <t>，</t>
  </si>
  <si>
    <t>本期扣款1384元</t>
  </si>
  <si>
    <t xml:space="preserve"> 162739 HKD</t>
  </si>
  <si>
    <t>A230421150632481</t>
  </si>
  <si>
    <t>A230421152714481</t>
  </si>
  <si>
    <t>总计；162739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</si>
  <si>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</si>
  <si>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</si>
  <si>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</si>
  <si>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</si>
  <si>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</si>
  <si>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</si>
  <si>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</si>
  <si>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</si>
  <si>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</si>
  <si>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</si>
  <si>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</si>
  <si>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</si>
  <si>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</si>
  <si>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</si>
  <si>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</si>
  <si>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</si>
  <si>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</si>
  <si>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</si>
  <si>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</si>
  <si>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2023-04-14</t>
  </si>
  <si>
    <t>3229385</t>
  </si>
  <si>
    <t>哈珀力宝锡卡龙酒店</t>
  </si>
  <si>
    <t>Pak Teja,WANG JIANRONG</t>
  </si>
  <si>
    <t>2023-04-15</t>
  </si>
  <si>
    <t>退房日周结</t>
  </si>
  <si>
    <t>333.30</t>
  </si>
  <si>
    <t>380.00</t>
  </si>
  <si>
    <t>0</t>
  </si>
  <si>
    <t>0.00</t>
  </si>
  <si>
    <t>携程汇智国际直连</t>
  </si>
  <si>
    <t>925</t>
  </si>
  <si>
    <t>2023-04-14 22:17:31</t>
  </si>
  <si>
    <t>否</t>
  </si>
  <si>
    <t>汇智国际旅游发展有限公司</t>
  </si>
  <si>
    <t>直连</t>
  </si>
  <si>
    <t>印度尼西亚</t>
  </si>
  <si>
    <t>3229334</t>
  </si>
  <si>
    <t>华美达广场温德姆(SHA Extra Plus)</t>
  </si>
  <si>
    <t>ZUO XIAOYAN</t>
  </si>
  <si>
    <t>427.15</t>
  </si>
  <si>
    <t>487.00</t>
  </si>
  <si>
    <t>2023-04-14 21:59:22</t>
  </si>
  <si>
    <t>泰国</t>
  </si>
  <si>
    <t>3228975</t>
  </si>
  <si>
    <t>巴拿马城瑞广场酒店</t>
  </si>
  <si>
    <t>KING BORIS</t>
  </si>
  <si>
    <t>680.63</t>
  </si>
  <si>
    <t>776.00</t>
  </si>
  <si>
    <t>2023-04-14 19:29:39</t>
  </si>
  <si>
    <t>巴拿马</t>
  </si>
  <si>
    <t>3228693</t>
  </si>
  <si>
    <t>曼谷财富美爵酒店</t>
  </si>
  <si>
    <t>NI ZHENHUO</t>
  </si>
  <si>
    <t>537.00</t>
  </si>
  <si>
    <t>RMB</t>
  </si>
  <si>
    <t>-537</t>
  </si>
  <si>
    <t>2023-04-14 17:31:11</t>
  </si>
  <si>
    <t>3228278</t>
  </si>
  <si>
    <t>唯一勒吉安酒店</t>
  </si>
  <si>
    <t>WIJAYA YOKO</t>
  </si>
  <si>
    <t>143.84</t>
  </si>
  <si>
    <t>164.00</t>
  </si>
  <si>
    <t>2023-04-14 15:15:36</t>
  </si>
  <si>
    <t>3228244</t>
  </si>
  <si>
    <t>1142.00</t>
  </si>
  <si>
    <t xml:space="preserve">RMB  </t>
  </si>
  <si>
    <t>2023-04-14 17:10:33</t>
  </si>
  <si>
    <t>3227245</t>
  </si>
  <si>
    <t>拉斯维加斯西门娱乐酒店</t>
  </si>
  <si>
    <t>OUYANG LAN</t>
  </si>
  <si>
    <t>476.27</t>
  </si>
  <si>
    <t>543.00</t>
  </si>
  <si>
    <t>2023-04-14 14:13:40</t>
  </si>
  <si>
    <t>美国</t>
  </si>
  <si>
    <t>3226582</t>
  </si>
  <si>
    <t>芭东艾希莉高地酒店公寓 (SHA Extra Plus)</t>
  </si>
  <si>
    <t>WU JIAXIU,Ren Zile,Wu Rongkai,Deng Qingnan</t>
  </si>
  <si>
    <t>729.75</t>
  </si>
  <si>
    <t>832.00</t>
  </si>
  <si>
    <t>2023-04-14 11:35:33</t>
  </si>
  <si>
    <t>3224892</t>
  </si>
  <si>
    <t>索尼斯塔欧文</t>
  </si>
  <si>
    <t>Liang Jiali</t>
  </si>
  <si>
    <t>910.49</t>
  </si>
  <si>
    <t>1037.00</t>
  </si>
  <si>
    <t>2023-04-14 01:06:56</t>
  </si>
  <si>
    <t>3224789</t>
  </si>
  <si>
    <t>马尼拉馨乐庭千禧奥提加斯服务公寓</t>
  </si>
  <si>
    <t>TANG MEIFANG</t>
  </si>
  <si>
    <t>575.09</t>
  </si>
  <si>
    <t>655.00</t>
  </si>
  <si>
    <t>2023-04-14 00:07:17</t>
  </si>
  <si>
    <t>菲律宾</t>
  </si>
  <si>
    <t>2023-04-13</t>
  </si>
  <si>
    <t>3224143</t>
  </si>
  <si>
    <t>曼彻斯特市中心大不列颠酒店</t>
  </si>
  <si>
    <t>FAN JIANWEI</t>
  </si>
  <si>
    <t>388.08</t>
  </si>
  <si>
    <t>442.00</t>
  </si>
  <si>
    <t>2023-04-13 19:36:41</t>
  </si>
  <si>
    <t>英国</t>
  </si>
  <si>
    <t>3223681</t>
  </si>
  <si>
    <t>槟城长荣桂冠酒店</t>
  </si>
  <si>
    <t>WANG TIAN</t>
  </si>
  <si>
    <t>366.13</t>
  </si>
  <si>
    <t>417.00</t>
  </si>
  <si>
    <t>2023-04-13 16:37:38</t>
  </si>
  <si>
    <t>马来西亚</t>
  </si>
  <si>
    <t>3223637</t>
  </si>
  <si>
    <t>曼谷JW万豪酒店</t>
  </si>
  <si>
    <t>YU YI</t>
  </si>
  <si>
    <t>1261.69</t>
  </si>
  <si>
    <t>1437.00</t>
  </si>
  <si>
    <t>2023-04-13 16:17:55</t>
  </si>
  <si>
    <t>3223480</t>
  </si>
  <si>
    <t>康帕斯酒店集团芭堤雅诺华快捷酒店</t>
  </si>
  <si>
    <t>MAI RANQUAN,XU CHAN,XU CHAN</t>
  </si>
  <si>
    <t>1165.98</t>
  </si>
  <si>
    <t>1328.00</t>
  </si>
  <si>
    <t>2023-04-13 15:23:48</t>
  </si>
  <si>
    <t>3223029</t>
  </si>
  <si>
    <t>斯图加特多梅洛酒店</t>
  </si>
  <si>
    <t>Kirchisner Marion,Kirchisner Martin</t>
  </si>
  <si>
    <t>669.91</t>
  </si>
  <si>
    <t>763.00</t>
  </si>
  <si>
    <t>2023-04-13 15:18:33</t>
  </si>
  <si>
    <t>德国</t>
  </si>
  <si>
    <t>3222947</t>
  </si>
  <si>
    <t>艾文星级酒店</t>
  </si>
  <si>
    <t>MONGKHONSAWAT PHERM</t>
  </si>
  <si>
    <t>654.99</t>
  </si>
  <si>
    <t>746.00</t>
  </si>
  <si>
    <t>2023-04-13 14:24:49</t>
  </si>
  <si>
    <t>3222824</t>
  </si>
  <si>
    <t>曼谷京华大酒店 (SHA Plus+)</t>
  </si>
  <si>
    <t>Yang Canna,Yang Chuqiong,Zhang Weibo,Zhang Take</t>
  </si>
  <si>
    <t>907.85</t>
  </si>
  <si>
    <t>1034.00</t>
  </si>
  <si>
    <t>2023-04-13 13:38:03</t>
  </si>
  <si>
    <t>3222634</t>
  </si>
  <si>
    <t>Chen Yonghai</t>
  </si>
  <si>
    <t>2023-04-13 12:30:21</t>
  </si>
  <si>
    <t>3222431</t>
  </si>
  <si>
    <t>吉隆坡双威太子酒店</t>
  </si>
  <si>
    <t>Jamaluddin Johakim</t>
  </si>
  <si>
    <t>352.96</t>
  </si>
  <si>
    <t>402.00</t>
  </si>
  <si>
    <t>2023-04-13 11:46:13</t>
  </si>
  <si>
    <t>3221763</t>
  </si>
  <si>
    <t>清迈安达库拉科莫酒店</t>
  </si>
  <si>
    <t>MAHAWAN THANAT</t>
  </si>
  <si>
    <t>495.19</t>
  </si>
  <si>
    <t>564.00</t>
  </si>
  <si>
    <t>2023-04-13 11:23:19</t>
  </si>
  <si>
    <t>3221491</t>
  </si>
  <si>
    <t>亚庇凯城酒店</t>
  </si>
  <si>
    <t>MOHD YUSOF SABARIAH</t>
  </si>
  <si>
    <t>352.08</t>
  </si>
  <si>
    <t>401.00</t>
  </si>
  <si>
    <t>2023-04-13 09:40:34</t>
  </si>
  <si>
    <t>直采</t>
  </si>
  <si>
    <t>3221457</t>
  </si>
  <si>
    <t>471.49</t>
  </si>
  <si>
    <t>-471</t>
  </si>
  <si>
    <t>2023-04-13 09:14:06</t>
  </si>
  <si>
    <t>3221364</t>
  </si>
  <si>
    <t>麦格特中心伊克诺旅馆</t>
  </si>
  <si>
    <t>BATISTA ADELINA</t>
  </si>
  <si>
    <t>431.98</t>
  </si>
  <si>
    <t>492.00</t>
  </si>
  <si>
    <t>2023-04-13 08:11:51</t>
  </si>
  <si>
    <t>3221317</t>
  </si>
  <si>
    <t>槟城双威乔治市酒店</t>
  </si>
  <si>
    <t>GUAN LEI</t>
  </si>
  <si>
    <t>498.70</t>
  </si>
  <si>
    <t>568.00</t>
  </si>
  <si>
    <t>2023-04-13 09:02:01</t>
  </si>
  <si>
    <t>3221304</t>
  </si>
  <si>
    <t>CHEN MENGLING</t>
  </si>
  <si>
    <t>1279.25</t>
  </si>
  <si>
    <t>1457.00</t>
  </si>
  <si>
    <t>2023-04-13 07:08:31</t>
  </si>
  <si>
    <t>3221289</t>
  </si>
  <si>
    <t>MA WENHAO</t>
  </si>
  <si>
    <t>2023-04-13 06:46:15</t>
  </si>
  <si>
    <t>3221167</t>
  </si>
  <si>
    <t>奇迹大酒店</t>
  </si>
  <si>
    <t>CHEUNG WING MAN,LEI WAI TENG</t>
  </si>
  <si>
    <t>308.18</t>
  </si>
  <si>
    <t>351.00</t>
  </si>
  <si>
    <t>2023-04-13 03:48:24</t>
  </si>
  <si>
    <t>3221096</t>
  </si>
  <si>
    <t>纳拉酒店</t>
  </si>
  <si>
    <t>KUMAWAT NAND LAL,KUMAWAT NAND LAL</t>
  </si>
  <si>
    <t>151.89</t>
  </si>
  <si>
    <t>173.00</t>
  </si>
  <si>
    <t>2023-04-13 02:35:05</t>
  </si>
  <si>
    <t>2023-04-12</t>
  </si>
  <si>
    <t>3220766</t>
  </si>
  <si>
    <t>曼谷暹罗安纳塔拉酒店</t>
  </si>
  <si>
    <t>ZHANG LIMING</t>
  </si>
  <si>
    <t>1531.74</t>
  </si>
  <si>
    <t>1742.00</t>
  </si>
  <si>
    <t>2023-04-12 23:35:36</t>
  </si>
  <si>
    <t>3220714</t>
  </si>
  <si>
    <t>雅诗阁海德公园酒店</t>
  </si>
  <si>
    <t>ZHANG YUXUAN,YE SHUO</t>
  </si>
  <si>
    <t>1329.50</t>
  </si>
  <si>
    <t>1512.00</t>
  </si>
  <si>
    <t>2023-04-12 23:13:27</t>
  </si>
  <si>
    <t>3220604</t>
  </si>
  <si>
    <t>BEAUMONT WILLIAM THOMAS</t>
  </si>
  <si>
    <t>842.37</t>
  </si>
  <si>
    <t>958.00</t>
  </si>
  <si>
    <t>2023-04-12 22:36:06</t>
  </si>
  <si>
    <t>3220580</t>
  </si>
  <si>
    <t>伦敦希思罗帕克格兰德酒店</t>
  </si>
  <si>
    <t>Nourzai Samir</t>
  </si>
  <si>
    <t>611.99</t>
  </si>
  <si>
    <t>696.00</t>
  </si>
  <si>
    <t>2023-04-12 22:31:52</t>
  </si>
  <si>
    <t>3220468</t>
  </si>
  <si>
    <t>马尼拉纽波特市智选假日酒店</t>
  </si>
  <si>
    <t>CHIANG HSU-CHENG</t>
  </si>
  <si>
    <t>398.32</t>
  </si>
  <si>
    <t>453.00</t>
  </si>
  <si>
    <t>2023-04-12 21:59:34</t>
  </si>
  <si>
    <t>3220195</t>
  </si>
  <si>
    <t>BAO JUNJI</t>
  </si>
  <si>
    <t>1265.31</t>
  </si>
  <si>
    <t>1439.00</t>
  </si>
  <si>
    <t>2023-04-12 20:33:35</t>
  </si>
  <si>
    <t>3219571</t>
  </si>
  <si>
    <t>马尼拉新世界酒店</t>
  </si>
  <si>
    <t>HU GUYUE</t>
  </si>
  <si>
    <t>1853.56</t>
  </si>
  <si>
    <t>2108.00</t>
  </si>
  <si>
    <t>2023-04-12 16:01:37</t>
  </si>
  <si>
    <t>3219247</t>
  </si>
  <si>
    <t>娜娜站皇冠酒店</t>
  </si>
  <si>
    <t>Ma Songhao,An Junchao</t>
  </si>
  <si>
    <t>374.58</t>
  </si>
  <si>
    <t>426.00</t>
  </si>
  <si>
    <t>2023-04-12 14:05:08</t>
  </si>
  <si>
    <t>3219129</t>
  </si>
  <si>
    <t>达尔莫奎斯特酒店 - 泗水 - 阿斯顿酒店</t>
  </si>
  <si>
    <t>SAIMIMA PHYTIE PAULINE</t>
  </si>
  <si>
    <t>350.84</t>
  </si>
  <si>
    <t>399.00</t>
  </si>
  <si>
    <t>2023-04-12 13:24:23</t>
  </si>
  <si>
    <t>3219088</t>
  </si>
  <si>
    <t>槟城火烈鸟海滩酒店</t>
  </si>
  <si>
    <t>SONG FEIFEI</t>
  </si>
  <si>
    <t>296.32</t>
  </si>
  <si>
    <t>337.00</t>
  </si>
  <si>
    <t>2023-04-12 13:04:49</t>
  </si>
  <si>
    <t>3219079</t>
  </si>
  <si>
    <t>PAN XIAOJUN,WANG SHUN</t>
  </si>
  <si>
    <t>2530.63</t>
  </si>
  <si>
    <t>2878.00</t>
  </si>
  <si>
    <t>2023-04-12 13:00:40</t>
  </si>
  <si>
    <t>3218451</t>
  </si>
  <si>
    <t>首尔明洞喜普乐吉酒店</t>
  </si>
  <si>
    <t>Youn Yeohae</t>
  </si>
  <si>
    <t>696.41</t>
  </si>
  <si>
    <t>792.00</t>
  </si>
  <si>
    <t>2023-04-12 08:26:29</t>
  </si>
  <si>
    <t>韩国</t>
  </si>
  <si>
    <t>3218399</t>
  </si>
  <si>
    <t>机场酒店</t>
  </si>
  <si>
    <t>KIM BORA</t>
  </si>
  <si>
    <t>409.75</t>
  </si>
  <si>
    <t>466.00</t>
  </si>
  <si>
    <t>2023-04-12 07:52:21</t>
  </si>
  <si>
    <t>3218319</t>
  </si>
  <si>
    <t>美洲海鸥酒店</t>
  </si>
  <si>
    <t>Cortes Juliana Borsari,Canseco Joana da Costa Borsari</t>
  </si>
  <si>
    <t>458.12</t>
  </si>
  <si>
    <t>521.00</t>
  </si>
  <si>
    <t>2023-04-12 06:52:32</t>
  </si>
  <si>
    <t>巴西</t>
  </si>
  <si>
    <t>3218176</t>
  </si>
  <si>
    <t>曼谷野餐酒店曼谷</t>
  </si>
  <si>
    <t>Singh Priya Ranjeet,Singh Priya Ranjeet</t>
  </si>
  <si>
    <t>301.60</t>
  </si>
  <si>
    <t>343.00</t>
  </si>
  <si>
    <t>2023-04-12 09:24:18</t>
  </si>
  <si>
    <t>3218029</t>
  </si>
  <si>
    <t>斯德哥尔摩经典酒店</t>
  </si>
  <si>
    <t>PALMA ROSAS DIEGO ARTURO</t>
  </si>
  <si>
    <t>473.83</t>
  </si>
  <si>
    <t>539.00</t>
  </si>
  <si>
    <t>2023-04-12 01:32:13</t>
  </si>
  <si>
    <t>瑞典</t>
  </si>
  <si>
    <t>2023-04-11</t>
  </si>
  <si>
    <t>3217694</t>
  </si>
  <si>
    <t>CHONG HEE KING</t>
  </si>
  <si>
    <t>365.71</t>
  </si>
  <si>
    <t>416.00</t>
  </si>
  <si>
    <t>2023-04-11 22:49:30</t>
  </si>
  <si>
    <t>3217429</t>
  </si>
  <si>
    <t>艾姆巴东酒店</t>
  </si>
  <si>
    <t>SAEAUI KANYARAT</t>
  </si>
  <si>
    <t>385.05</t>
  </si>
  <si>
    <t>438.00</t>
  </si>
  <si>
    <t>2023-04-11 21:13:49</t>
  </si>
  <si>
    <t>3217350</t>
  </si>
  <si>
    <t>首尔三井酒店</t>
  </si>
  <si>
    <t>XIAO JIANZHONG</t>
  </si>
  <si>
    <t>768.33</t>
  </si>
  <si>
    <t>874.00</t>
  </si>
  <si>
    <t>2023-04-13 09:43:54</t>
  </si>
  <si>
    <t>3217189</t>
  </si>
  <si>
    <t>DAI ZHISHENG</t>
  </si>
  <si>
    <t>2023-04-14 09:07:00</t>
  </si>
  <si>
    <t>3216797</t>
  </si>
  <si>
    <t>HE HAO</t>
  </si>
  <si>
    <t>1097.12</t>
  </si>
  <si>
    <t>1248.00</t>
  </si>
  <si>
    <t>2023-04-11 17:39:12</t>
  </si>
  <si>
    <t>3216464</t>
  </si>
  <si>
    <t>萨瓦蒂芭东渡假村酒店</t>
  </si>
  <si>
    <t>SUN QIAN</t>
  </si>
  <si>
    <t>511.64</t>
  </si>
  <si>
    <t>582.00</t>
  </si>
  <si>
    <t>2023-04-11 15:31:14</t>
  </si>
  <si>
    <t>3216446</t>
  </si>
  <si>
    <t>岛阿斯顿丹戎槟榔酒店&amp;会议中心</t>
  </si>
  <si>
    <t>QUE SIZHAO,YU LIANGYING</t>
  </si>
  <si>
    <t>546.80</t>
  </si>
  <si>
    <t>622.00</t>
  </si>
  <si>
    <t>2023-04-11 15:22:38</t>
  </si>
  <si>
    <t>3215976</t>
  </si>
  <si>
    <t>TANGJITWATTANA KITTI</t>
  </si>
  <si>
    <t>194.28</t>
  </si>
  <si>
    <t>221.00</t>
  </si>
  <si>
    <t>2023-04-11 12:08:14</t>
  </si>
  <si>
    <t>3215900</t>
  </si>
  <si>
    <t>曼谷日航酒店</t>
  </si>
  <si>
    <t>CHEE CHRISTOPHER HO YIN</t>
  </si>
  <si>
    <t>1692.27</t>
  </si>
  <si>
    <t>1925.00</t>
  </si>
  <si>
    <t>2023-04-11 11:44:05</t>
  </si>
  <si>
    <t>3215865</t>
  </si>
  <si>
    <t>洛杉矶圣加布里埃尔希尔顿酒店</t>
  </si>
  <si>
    <t>YANG XUE,WANG FENGQIN</t>
  </si>
  <si>
    <t>1835.56</t>
  </si>
  <si>
    <t>2088.00</t>
  </si>
  <si>
    <t>2023-04-11 11:28:56</t>
  </si>
  <si>
    <t>3215849</t>
  </si>
  <si>
    <t>鲁纳芭东酒店</t>
  </si>
  <si>
    <t>SAEYANG NARIN</t>
  </si>
  <si>
    <t>450.10</t>
  </si>
  <si>
    <t>512.00</t>
  </si>
  <si>
    <t>2023-04-11 11:24:27</t>
  </si>
  <si>
    <t>3215677</t>
  </si>
  <si>
    <t>帕拉里恩赫湖马尔酒店</t>
  </si>
  <si>
    <t>Hu Siying</t>
  </si>
  <si>
    <t>757.78</t>
  </si>
  <si>
    <t>862.00</t>
  </si>
  <si>
    <t>2023-04-11 09:59:55</t>
  </si>
  <si>
    <t>马尔代夫</t>
  </si>
  <si>
    <t>3215669</t>
  </si>
  <si>
    <t>河内酒店</t>
  </si>
  <si>
    <t>ZHANG ERGANG,CHEN ZHONG</t>
  </si>
  <si>
    <t>896.68</t>
  </si>
  <si>
    <t>1020.00</t>
  </si>
  <si>
    <t>2023-04-11 10:04:29</t>
  </si>
  <si>
    <t>越南</t>
  </si>
  <si>
    <t>3215648</t>
  </si>
  <si>
    <t>岘港海上凤凰酒店</t>
  </si>
  <si>
    <t>HWANG HAESUNG</t>
  </si>
  <si>
    <t>300.65</t>
  </si>
  <si>
    <t>342.00</t>
  </si>
  <si>
    <t>2023-04-11 09:55:24</t>
  </si>
  <si>
    <t>3215236</t>
  </si>
  <si>
    <t>温德姆里约热内卢巴拉酒店</t>
  </si>
  <si>
    <t>dias barbara matheus</t>
  </si>
  <si>
    <t>552.07</t>
  </si>
  <si>
    <t>628.00</t>
  </si>
  <si>
    <t>2023-04-11 02:30:24</t>
  </si>
  <si>
    <t>3215157</t>
  </si>
  <si>
    <t>怀特普莱恩斯中心索内斯塔酒店</t>
  </si>
  <si>
    <t>DELLAVA ARTHUR</t>
  </si>
  <si>
    <t>966.13</t>
  </si>
  <si>
    <t>1099.00</t>
  </si>
  <si>
    <t>2023-04-11 01:35:01</t>
  </si>
  <si>
    <t>2023-04-10</t>
  </si>
  <si>
    <t>3215001</t>
  </si>
  <si>
    <t>第一太平洋会议酒店</t>
  </si>
  <si>
    <t>WONGPAN NALERDOM</t>
  </si>
  <si>
    <t>471.88</t>
  </si>
  <si>
    <t>538.00</t>
  </si>
  <si>
    <t>2023-04-10 23:49:05</t>
  </si>
  <si>
    <t>3214980</t>
  </si>
  <si>
    <t>曼谷彩虹云宵酒店</t>
  </si>
  <si>
    <t>YEOH BOON CHYE</t>
  </si>
  <si>
    <t>536.79</t>
  </si>
  <si>
    <t>612.00</t>
  </si>
  <si>
    <t>2023-04-10 23:38:19</t>
  </si>
  <si>
    <t>3214331</t>
  </si>
  <si>
    <t>曼达卢永酒店</t>
  </si>
  <si>
    <t>MA GUANGLIANG,JIANG XUJUN</t>
  </si>
  <si>
    <t>345.58</t>
  </si>
  <si>
    <t>394.00</t>
  </si>
  <si>
    <t>2023-04-10 19:24:40</t>
  </si>
  <si>
    <t>999223555873235，</t>
  </si>
  <si>
    <t>3214231</t>
  </si>
  <si>
    <t>曼谷苏阁索酒店</t>
  </si>
  <si>
    <t>LI YUNHONG,ZHAO XI</t>
  </si>
  <si>
    <t>1350.00</t>
  </si>
  <si>
    <t>2023-04-10 18:35:21</t>
  </si>
  <si>
    <t>3213941</t>
  </si>
  <si>
    <t>河内俱乐部&amp;寓所酒店</t>
  </si>
  <si>
    <t>Yu Liping,Zhang Mengying</t>
  </si>
  <si>
    <t>1326.18</t>
  </si>
  <si>
    <t>2023-04-10 16:22:21</t>
  </si>
  <si>
    <t>3213920</t>
  </si>
  <si>
    <t>安阳市都市精品酒店</t>
  </si>
  <si>
    <t>HUNG KUOCHENG</t>
  </si>
  <si>
    <t>2133.11</t>
  </si>
  <si>
    <t>2432.00</t>
  </si>
  <si>
    <t>2023-04-10 16:13:11</t>
  </si>
  <si>
    <t>3213561</t>
  </si>
  <si>
    <t>太浩湖硬石赌场酒店</t>
  </si>
  <si>
    <t>Lustig Mathew</t>
  </si>
  <si>
    <t>1013.93</t>
  </si>
  <si>
    <t>1156.00</t>
  </si>
  <si>
    <t>2023-04-10 13:35:41</t>
  </si>
  <si>
    <t>3213482</t>
  </si>
  <si>
    <t>芭提雅火星酒店</t>
  </si>
  <si>
    <t>SAEJAO PUNYISA</t>
  </si>
  <si>
    <t>204.36</t>
  </si>
  <si>
    <t>233.00</t>
  </si>
  <si>
    <t>2023-04-10 13:09:08</t>
  </si>
  <si>
    <t>3213099</t>
  </si>
  <si>
    <t>迈阿密国际机场假日酒店</t>
  </si>
  <si>
    <t>FANG CHENG</t>
  </si>
  <si>
    <t>4012.73</t>
  </si>
  <si>
    <t>4575.00</t>
  </si>
  <si>
    <t>2023-04-10 10:28:57</t>
  </si>
  <si>
    <t>3213052</t>
  </si>
  <si>
    <t>MA JUNFEI,GUO LEIGANG,JIA XIAODUAN,LI ZHI,TENG SHAOHUA</t>
  </si>
  <si>
    <t>12204.85</t>
  </si>
  <si>
    <t>13915.00</t>
  </si>
  <si>
    <t>2023-04-10 12:20:20</t>
  </si>
  <si>
    <t>3212985</t>
  </si>
  <si>
    <t>曼谷杜斯特套房酒店式公寓</t>
  </si>
  <si>
    <t>Melisa Yerika</t>
  </si>
  <si>
    <t>2636.56</t>
  </si>
  <si>
    <t>3006.00</t>
  </si>
  <si>
    <t>2023-04-10 10:25:35</t>
  </si>
  <si>
    <t>3212574</t>
  </si>
  <si>
    <t>巴塞罗那艺术画廊H10超四星酒店</t>
  </si>
  <si>
    <t>WANG ZIHAN</t>
  </si>
  <si>
    <t>4068.87</t>
  </si>
  <si>
    <t>4639.00</t>
  </si>
  <si>
    <t>2023-04-10 01:08:52</t>
  </si>
  <si>
    <t>西班牙</t>
  </si>
  <si>
    <t>2023-04-09</t>
  </si>
  <si>
    <t>3212479</t>
  </si>
  <si>
    <t>克莱门特巴拉哈斯酒店</t>
  </si>
  <si>
    <t>Vidal Carmen</t>
  </si>
  <si>
    <t>650.81</t>
  </si>
  <si>
    <t>742.00</t>
  </si>
  <si>
    <t>2023-04-10 00:02:22</t>
  </si>
  <si>
    <t>3211797</t>
  </si>
  <si>
    <t>皇家高地酒店</t>
  </si>
  <si>
    <t>OConnor James Edward,Talbot Kaitlyn</t>
  </si>
  <si>
    <t>772.73</t>
  </si>
  <si>
    <t>881.00</t>
  </si>
  <si>
    <t>2023-04-09 19:35:28</t>
  </si>
  <si>
    <t>3211671</t>
  </si>
  <si>
    <t>珀昆通精品度假村</t>
  </si>
  <si>
    <t>SIEBER KURT</t>
  </si>
  <si>
    <t>267.52</t>
  </si>
  <si>
    <t>305.00</t>
  </si>
  <si>
    <t>2023-04-09 18:51:05</t>
  </si>
  <si>
    <t>3210970</t>
  </si>
  <si>
    <t>素万那普 BS 酒店</t>
  </si>
  <si>
    <t>LI LONGYING,CHENG HAOZHONG</t>
  </si>
  <si>
    <t>391.19</t>
  </si>
  <si>
    <t>446.00</t>
  </si>
  <si>
    <t>2023-04-09 13:21:19</t>
  </si>
  <si>
    <t>3210132</t>
  </si>
  <si>
    <t>城市 81 号阁楼酒店</t>
  </si>
  <si>
    <t>BEY CAN</t>
  </si>
  <si>
    <t>257.96</t>
  </si>
  <si>
    <t>294.00</t>
  </si>
  <si>
    <t>2023-04-09 00:49:54</t>
  </si>
  <si>
    <t>土耳其</t>
  </si>
  <si>
    <t>2023-04-08</t>
  </si>
  <si>
    <t>3209853</t>
  </si>
  <si>
    <t>1184.49</t>
  </si>
  <si>
    <t>664.46</t>
  </si>
  <si>
    <t>-685</t>
  </si>
  <si>
    <t>-601</t>
  </si>
  <si>
    <t>2023-04-08 22:23:10</t>
  </si>
  <si>
    <t>3209489</t>
  </si>
  <si>
    <t>ADDONA ALLISON</t>
  </si>
  <si>
    <t>754.56</t>
  </si>
  <si>
    <t>860.00</t>
  </si>
  <si>
    <t>2023-04-08 19:59:05</t>
  </si>
  <si>
    <t>3208861</t>
  </si>
  <si>
    <t>芭东海景酒店</t>
  </si>
  <si>
    <t>CHANSAMON KANHA,LEVY NIR</t>
  </si>
  <si>
    <t>1716.19</t>
  </si>
  <si>
    <t>1956.00</t>
  </si>
  <si>
    <t>2023-04-08 15:05:11</t>
  </si>
  <si>
    <t>3208538</t>
  </si>
  <si>
    <t>布拉诺大酒店</t>
  </si>
  <si>
    <t>John Tenssy</t>
  </si>
  <si>
    <t>643.13</t>
  </si>
  <si>
    <t>733.00</t>
  </si>
  <si>
    <t>2023-04-08 12:45:36</t>
  </si>
  <si>
    <t>意大利</t>
  </si>
  <si>
    <t>3208440</t>
  </si>
  <si>
    <t>智选假日酒店雅加达国际博览会店</t>
  </si>
  <si>
    <t>Yang Conglin</t>
  </si>
  <si>
    <t>1035.33</t>
  </si>
  <si>
    <t>1180.00</t>
  </si>
  <si>
    <t>2023-04-08 12:06:09</t>
  </si>
  <si>
    <t>3208366</t>
  </si>
  <si>
    <t>普吉盛泰乐卡伦海滩度假村</t>
  </si>
  <si>
    <t>LI LEI</t>
  </si>
  <si>
    <t>1784.63</t>
  </si>
  <si>
    <t>2034.00</t>
  </si>
  <si>
    <t>2023-04-08 13:30:06</t>
  </si>
  <si>
    <t>3207614</t>
  </si>
  <si>
    <t>曼谷优尼富丽华机场酒店</t>
  </si>
  <si>
    <t>ZHOU JIAQING</t>
  </si>
  <si>
    <t>1320.36</t>
  </si>
  <si>
    <t>1504.00</t>
  </si>
  <si>
    <t>2023-04-08 00:46:19</t>
  </si>
  <si>
    <t>2023-04-07</t>
  </si>
  <si>
    <t>3207302</t>
  </si>
  <si>
    <t>伊斯坦布尔皇家酒店</t>
  </si>
  <si>
    <t>MILLS NADA SHERHAN</t>
  </si>
  <si>
    <t>1837.44</t>
  </si>
  <si>
    <t>2093.00</t>
  </si>
  <si>
    <t>2023-04-07 22:36:23</t>
  </si>
  <si>
    <t>3205319</t>
  </si>
  <si>
    <t>绿色田野村落舒适酒店</t>
  </si>
  <si>
    <t>Jaffe Max</t>
  </si>
  <si>
    <t>700.56</t>
  </si>
  <si>
    <t>798.00</t>
  </si>
  <si>
    <t>2023-04-07 10:19:09</t>
  </si>
  <si>
    <t>2023-04-06</t>
  </si>
  <si>
    <t>3203961</t>
  </si>
  <si>
    <t>坎佩尔中心斯堪迪克酒店</t>
  </si>
  <si>
    <t>PRESCOTT ROBERT</t>
  </si>
  <si>
    <t>1768.69</t>
  </si>
  <si>
    <t>2014.00</t>
  </si>
  <si>
    <t>2023-04-06 20:52:34</t>
  </si>
  <si>
    <t>3203177</t>
  </si>
  <si>
    <t>太平洋丽晶套房酒店</t>
  </si>
  <si>
    <t>MUNGKUNG SARANCHON</t>
  </si>
  <si>
    <t>886.98</t>
  </si>
  <si>
    <t>1010.00</t>
  </si>
  <si>
    <t>2023-04-06 16:17:30</t>
  </si>
  <si>
    <t>2023-04-05</t>
  </si>
  <si>
    <t>3201298</t>
  </si>
  <si>
    <t>达拉苏梅岛海滩别墅度假村-只限成人</t>
  </si>
  <si>
    <t>ACUN DENNIS</t>
  </si>
  <si>
    <t>469.01</t>
  </si>
  <si>
    <t>534.00</t>
  </si>
  <si>
    <t>2023-04-05 22:09:01</t>
  </si>
  <si>
    <t>3201041</t>
  </si>
  <si>
    <t>黄金海岸赌场酒店</t>
  </si>
  <si>
    <t>Paulo Pati</t>
  </si>
  <si>
    <t>1175.17</t>
  </si>
  <si>
    <t>1338.00</t>
  </si>
  <si>
    <t>2023-04-05 20:21:32</t>
  </si>
  <si>
    <t>3200725</t>
  </si>
  <si>
    <t>阿姆斯特丹 - 体育场塔假日酒店 - IHG 旗下酒店</t>
  </si>
  <si>
    <t>MOK KIT MAN,CHEUNG MING CHUNG</t>
  </si>
  <si>
    <t>2447.82</t>
  </si>
  <si>
    <t>2787.00</t>
  </si>
  <si>
    <t>2023-04-05 18:20:06</t>
  </si>
  <si>
    <t>荷兰</t>
  </si>
  <si>
    <t>3200580</t>
  </si>
  <si>
    <t>布城希尔顿逸林酒店</t>
  </si>
  <si>
    <t>ZAHRI ZULFADHLI</t>
  </si>
  <si>
    <t>534.01</t>
  </si>
  <si>
    <t>608.00</t>
  </si>
  <si>
    <t>2023-04-05 17:18:05</t>
  </si>
  <si>
    <t>2023-04-04</t>
  </si>
  <si>
    <t>3198758</t>
  </si>
  <si>
    <t>海洋车道别墅</t>
  </si>
  <si>
    <t>Mancilla Marco</t>
  </si>
  <si>
    <t>1152.20</t>
  </si>
  <si>
    <t>1312.00</t>
  </si>
  <si>
    <t>2023-04-04 23:35:11</t>
  </si>
  <si>
    <t>2023-04-03</t>
  </si>
  <si>
    <t>3195892</t>
  </si>
  <si>
    <t>LIAO JIE</t>
  </si>
  <si>
    <t>1263.30</t>
  </si>
  <si>
    <t>2023-04-03 22:28:13</t>
  </si>
  <si>
    <t>3194501</t>
  </si>
  <si>
    <t>通金酒店</t>
  </si>
  <si>
    <t>VINOD MENON RITHVIK,Smart Kendra</t>
  </si>
  <si>
    <t>644.38</t>
  </si>
  <si>
    <t>734.00</t>
  </si>
  <si>
    <t>-734</t>
  </si>
  <si>
    <t>-644</t>
  </si>
  <si>
    <t>2023-04-03 13:40:22</t>
  </si>
  <si>
    <t>加拿大</t>
  </si>
  <si>
    <t>3194136</t>
  </si>
  <si>
    <t>迈阿密国际机场酒店</t>
  </si>
  <si>
    <t>Laird Judson</t>
  </si>
  <si>
    <t>1480.14</t>
  </si>
  <si>
    <t>1686.00</t>
  </si>
  <si>
    <t>2023-04-03 11:54:15</t>
  </si>
  <si>
    <t>3193557</t>
  </si>
  <si>
    <t>威达玛尔度假村阿尔加维酒店</t>
  </si>
  <si>
    <t>YU YANG</t>
  </si>
  <si>
    <t>1226.43</t>
  </si>
  <si>
    <t>1397.00</t>
  </si>
  <si>
    <t>2023-04-03 06:20:20</t>
  </si>
  <si>
    <t>葡萄牙</t>
  </si>
  <si>
    <t>3193513</t>
  </si>
  <si>
    <t>圣马丁套房酒店</t>
  </si>
  <si>
    <t>LACHANCE VANESSA</t>
  </si>
  <si>
    <t>1040.31</t>
  </si>
  <si>
    <t>1185.00</t>
  </si>
  <si>
    <t>2023-04-03 05:13:32</t>
  </si>
  <si>
    <t>2023-04-02</t>
  </si>
  <si>
    <t>3192707</t>
  </si>
  <si>
    <t>兰坦纳西棕榈滩舒适套房酒店</t>
  </si>
  <si>
    <t>Amberson Stephanie</t>
  </si>
  <si>
    <t>812.94</t>
  </si>
  <si>
    <t>926.00</t>
  </si>
  <si>
    <t>2023-04-02 21:18:17</t>
  </si>
  <si>
    <t>3191134</t>
  </si>
  <si>
    <t>阿洛希拉尼威基基海滩度假村</t>
  </si>
  <si>
    <t>Landeros Ricardo</t>
  </si>
  <si>
    <t>5422.79</t>
  </si>
  <si>
    <t>6177.00</t>
  </si>
  <si>
    <t>2023-04-02 08:07:43</t>
  </si>
  <si>
    <t>2023-04-01</t>
  </si>
  <si>
    <t>3190812</t>
  </si>
  <si>
    <t>海洋娱乐场度假村</t>
  </si>
  <si>
    <t>KIM HYUNJIN</t>
  </si>
  <si>
    <t>1504.57</t>
  </si>
  <si>
    <t>1715.00</t>
  </si>
  <si>
    <t>2023-04-01 23:52:44</t>
  </si>
  <si>
    <t>3190648</t>
  </si>
  <si>
    <t>普吉岛 Journeyhub 奥卓雅居酒店 (SHA Extra Plus)</t>
  </si>
  <si>
    <t>Ismail Ayman Fouad Rezk,Ismail Ayman Fouad Rezk</t>
  </si>
  <si>
    <t>905.37</t>
  </si>
  <si>
    <t>1032.00</t>
  </si>
  <si>
    <t>2023-04-02 12:40:20</t>
  </si>
  <si>
    <t>3190276</t>
  </si>
  <si>
    <t>客莱福巴东普吉岛酒店 (SHA Plus+)</t>
  </si>
  <si>
    <t>GONG YIXIU,JIA JUN</t>
  </si>
  <si>
    <t>1712.49</t>
  </si>
  <si>
    <t>1952.00</t>
  </si>
  <si>
    <t>2023-04-02 17:28:39</t>
  </si>
  <si>
    <t>3190045</t>
  </si>
  <si>
    <t>民丹岛卡西亚酒店</t>
  </si>
  <si>
    <t>LIU LULU</t>
  </si>
  <si>
    <t>1514.22</t>
  </si>
  <si>
    <t>1726.00</t>
  </si>
  <si>
    <t>2023-04-01 18:21:25</t>
  </si>
  <si>
    <t>3189784</t>
  </si>
  <si>
    <t>纽约利文顿酒店</t>
  </si>
  <si>
    <t>Kwok Brandon</t>
  </si>
  <si>
    <t>9277.45</t>
  </si>
  <si>
    <t>10575.00</t>
  </si>
  <si>
    <t>2023-04-01 16:13:08</t>
  </si>
  <si>
    <t>2023-03-31</t>
  </si>
  <si>
    <t>3188135</t>
  </si>
  <si>
    <t>里奥安托宫殿酒店</t>
  </si>
  <si>
    <t>CRUZ LUIS GERARDO</t>
  </si>
  <si>
    <t>5006.09</t>
  </si>
  <si>
    <t>5703.00</t>
  </si>
  <si>
    <t>2023-03-31 23:24:58</t>
  </si>
  <si>
    <t>2023-03-28</t>
  </si>
  <si>
    <t>3176795</t>
  </si>
  <si>
    <t>曼谷索伊松维亚智选假日酒店</t>
  </si>
  <si>
    <t>CHEN JIAYI</t>
  </si>
  <si>
    <t>423.54</t>
  </si>
  <si>
    <t>483.00</t>
  </si>
  <si>
    <t>2023-03-28 00:51:36</t>
  </si>
  <si>
    <t>2023-03-27</t>
  </si>
  <si>
    <t>3174928</t>
  </si>
  <si>
    <t>wang kun</t>
  </si>
  <si>
    <t>480.54</t>
  </si>
  <si>
    <t>548.00</t>
  </si>
  <si>
    <t>2023-03-27 10:24:55</t>
  </si>
  <si>
    <t>2023-03-25</t>
  </si>
  <si>
    <t>3170459</t>
  </si>
  <si>
    <t>卡帕多西亚岩洞套房酒店</t>
  </si>
  <si>
    <t>MEYER JACOBUS</t>
  </si>
  <si>
    <t>1453.69</t>
  </si>
  <si>
    <t>1657.00</t>
  </si>
  <si>
    <t>2023-03-25 02:37:48</t>
  </si>
  <si>
    <t>2023-03-23</t>
  </si>
  <si>
    <t>3167206</t>
  </si>
  <si>
    <t>柏林桑特洛维塔尔酒店</t>
  </si>
  <si>
    <t>van der Hoek Peter</t>
  </si>
  <si>
    <t>898.13</t>
  </si>
  <si>
    <t>1022.00</t>
  </si>
  <si>
    <t>2023-03-23 21:15:33</t>
  </si>
  <si>
    <t>3164927</t>
  </si>
  <si>
    <t>布拉格冬宫酒店</t>
  </si>
  <si>
    <t>Barros Gnecco Mirza Gisella</t>
  </si>
  <si>
    <t>1476.38</t>
  </si>
  <si>
    <t>1680.00</t>
  </si>
  <si>
    <t>2023-03-23 04:16:36</t>
  </si>
  <si>
    <t>捷克</t>
  </si>
  <si>
    <t>2023-03-22</t>
  </si>
  <si>
    <t>3164377</t>
  </si>
  <si>
    <t>河内卡里达斯地标 72 皇家住宅酒店</t>
  </si>
  <si>
    <t>HUH OE CHUL,LIU CHUN MEI</t>
  </si>
  <si>
    <t>1334.47</t>
  </si>
  <si>
    <t>1518.00</t>
  </si>
  <si>
    <t>2023-03-22 22:01:08</t>
  </si>
  <si>
    <t>2023-03-18</t>
  </si>
  <si>
    <t>3152492</t>
  </si>
  <si>
    <t>法兰克福布里斯托尔酒店</t>
  </si>
  <si>
    <t>MIZUNO SARA</t>
  </si>
  <si>
    <t>336.85</t>
  </si>
  <si>
    <t>383.00</t>
  </si>
  <si>
    <t>2023-03-18 21:52:07</t>
  </si>
  <si>
    <t>3150986</t>
  </si>
  <si>
    <t>婆罗浮屠萨拉斯瓦蒂酒店</t>
  </si>
  <si>
    <t>ZHOU CHUNZHAO,GU JIANHUA</t>
  </si>
  <si>
    <t>365.87</t>
  </si>
  <si>
    <t>2023-03-18 16:15:07</t>
  </si>
  <si>
    <t>3149669</t>
  </si>
  <si>
    <t>柏林斯比特尔马克贝斯特韦斯特酒店</t>
  </si>
  <si>
    <t>LI JIATE,MA SHUHANG</t>
  </si>
  <si>
    <t>1617.40</t>
  </si>
  <si>
    <t>1839.00</t>
  </si>
  <si>
    <t>2023-03-18 08:13:32</t>
  </si>
  <si>
    <t>2023-03-16</t>
  </si>
  <si>
    <t>3141213</t>
  </si>
  <si>
    <t>普吉岛安达曼拥抱酒店 (SHA Extra Plus)</t>
  </si>
  <si>
    <t>KAMPAYOM METINEE</t>
  </si>
  <si>
    <t>384.20</t>
  </si>
  <si>
    <t>436.00</t>
  </si>
  <si>
    <t>2023-03-16 10:41:10</t>
  </si>
  <si>
    <t>2023-03-15</t>
  </si>
  <si>
    <t>3139911</t>
  </si>
  <si>
    <t>考拉伊甸海滩度假村-洛佩桑精选酒店</t>
  </si>
  <si>
    <t>NETPHAB JIRAPHORN,SRICHAN BENCHAMAPORN</t>
  </si>
  <si>
    <t>2097.46</t>
  </si>
  <si>
    <t>2390.00</t>
  </si>
  <si>
    <t>2023-03-15 23:16:58</t>
  </si>
  <si>
    <t>2023-03-09</t>
  </si>
  <si>
    <t>3112151</t>
  </si>
  <si>
    <t>马六甲大华酒店</t>
  </si>
  <si>
    <t>Tan Min Inn</t>
  </si>
  <si>
    <t>2312.15</t>
  </si>
  <si>
    <t>2607.00</t>
  </si>
  <si>
    <t>2023-03-10 12:15:43</t>
  </si>
  <si>
    <t>2023-03-03</t>
  </si>
  <si>
    <t>3084288</t>
  </si>
  <si>
    <t>毛里求斯康斯丹毛里求斯贝尔玛尔度假村</t>
  </si>
  <si>
    <t>MICHALCZAK MARA</t>
  </si>
  <si>
    <t>1897.78</t>
  </si>
  <si>
    <t>2149.00</t>
  </si>
  <si>
    <t>2023-03-03 04:17:21</t>
  </si>
  <si>
    <t>毛里求斯</t>
  </si>
  <si>
    <t>2023-02-26</t>
  </si>
  <si>
    <t>3068718</t>
  </si>
  <si>
    <t>安特卫普中心世纪酒店</t>
  </si>
  <si>
    <t>Castro Rolando,Castro Rolando</t>
  </si>
  <si>
    <t>1223.33</t>
  </si>
  <si>
    <t>1377.00</t>
  </si>
  <si>
    <t>2023-02-26 21:02:42</t>
  </si>
  <si>
    <t>比利时</t>
  </si>
  <si>
    <t>2023-02-01</t>
  </si>
  <si>
    <t>2996345</t>
  </si>
  <si>
    <t>曼谷拉玛九萨默赛特酒店</t>
  </si>
  <si>
    <t>LIN JIAYI</t>
  </si>
  <si>
    <t>2321.89</t>
  </si>
  <si>
    <t>2688.00</t>
  </si>
  <si>
    <t>2023-02-01 23:26:04</t>
  </si>
  <si>
    <t>2023-01-24</t>
  </si>
  <si>
    <t>2973244</t>
  </si>
  <si>
    <t>华拉派旅舍</t>
  </si>
  <si>
    <t>WOODRUFF CHYNNA</t>
  </si>
  <si>
    <t>1203.74</t>
  </si>
  <si>
    <t>1386.00</t>
  </si>
  <si>
    <t>2023-01-24 00:33:05</t>
  </si>
  <si>
    <t>A230420172719481</t>
  </si>
  <si>
    <t>A230421150152481</t>
  </si>
  <si>
    <t>A230421150223481</t>
  </si>
  <si>
    <t>999223625425325;</t>
  </si>
  <si>
    <t>1004.16</t>
  </si>
  <si>
    <t>-605</t>
  </si>
  <si>
    <t>-531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</si>
</sst>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5" applyNumberFormat="0" applyAlignment="0" applyProtection="0">
      <alignment vertical="center"/>
    </xf>
    <xf numFmtId="0" fontId="16" fillId="11" borderId="1" applyNumberFormat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0" fillId="0" borderId="0" xfId="0" applyFont="1" applyFill="1" applyAlignment="1">
      <alignment vertical="center"/>
    </xf>
    <xf numFmtId="0" fontId="0" fillId="0" borderId="0" xfId="0" applyNumberFormat="1" applyFont="1" applyFill="1" applyAlignment="1">
      <alignment vertical="center"/>
    </xf>
    <xf numFmtId="14" fontId="0" fillId="0" borderId="0" xfId="0" applyNumberFormat="1" applyFont="1" applyFill="1" applyAlignment="1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22" fontId="0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28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6">
        <v>45030</v>
      </c>
      <c r="G2" s="6">
        <v>45031</v>
      </c>
      <c r="H2" s="4">
        <v>1</v>
      </c>
      <c r="I2" s="4">
        <v>1</v>
      </c>
      <c r="J2" s="4">
        <v>1</v>
      </c>
      <c r="K2" s="4" t="s">
        <v>30</v>
      </c>
      <c r="L2" s="4">
        <v>1386</v>
      </c>
      <c r="M2" s="4">
        <v>1386</v>
      </c>
      <c r="N2" s="4" t="s">
        <v>31</v>
      </c>
      <c r="O2" s="4" t="s">
        <v>32</v>
      </c>
      <c r="P2" s="4" t="s">
        <v>33</v>
      </c>
      <c r="Q2" s="4">
        <v>0</v>
      </c>
      <c r="R2" s="10">
        <v>44950</v>
      </c>
      <c r="S2" s="6">
        <v>45034</v>
      </c>
      <c r="T2" s="4" t="s">
        <v>34</v>
      </c>
      <c r="U2" s="4">
        <v>1386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5">
      <c r="A3" s="4" t="s">
        <v>37</v>
      </c>
      <c r="B3" s="4" t="s">
        <v>26</v>
      </c>
      <c r="C3" s="4" t="s">
        <v>27</v>
      </c>
      <c r="D3" s="4" t="s">
        <v>38</v>
      </c>
      <c r="E3" s="4" t="s">
        <v>39</v>
      </c>
      <c r="F3" s="6">
        <v>45027</v>
      </c>
      <c r="G3" s="6">
        <v>45031</v>
      </c>
      <c r="H3" s="4">
        <v>1</v>
      </c>
      <c r="I3" s="4">
        <v>4</v>
      </c>
      <c r="J3" s="4">
        <v>4</v>
      </c>
      <c r="K3" s="4" t="s">
        <v>30</v>
      </c>
      <c r="L3" s="4">
        <v>2688</v>
      </c>
      <c r="M3" s="4">
        <v>2688</v>
      </c>
      <c r="N3" s="4" t="s">
        <v>40</v>
      </c>
      <c r="O3" s="4" t="s">
        <v>32</v>
      </c>
      <c r="P3" s="4" t="s">
        <v>33</v>
      </c>
      <c r="Q3" s="4">
        <v>0</v>
      </c>
      <c r="R3" s="10">
        <v>44958</v>
      </c>
      <c r="S3" s="6">
        <v>45034</v>
      </c>
      <c r="T3" s="4" t="s">
        <v>34</v>
      </c>
      <c r="U3" s="4">
        <v>2688</v>
      </c>
      <c r="V3" s="4">
        <v>0</v>
      </c>
      <c r="W3" s="4">
        <v>0</v>
      </c>
      <c r="X3" s="4" t="s">
        <v>41</v>
      </c>
      <c r="Y3" s="4" t="s">
        <v>42</v>
      </c>
    </row>
    <row r="4" s="4" customFormat="1" spans="1:25">
      <c r="A4" s="4" t="s">
        <v>43</v>
      </c>
      <c r="B4" s="4" t="s">
        <v>26</v>
      </c>
      <c r="C4" s="4" t="s">
        <v>27</v>
      </c>
      <c r="D4" s="4" t="s">
        <v>44</v>
      </c>
      <c r="E4" s="4" t="s">
        <v>45</v>
      </c>
      <c r="F4" s="6">
        <v>45028</v>
      </c>
      <c r="G4" s="6">
        <v>45031</v>
      </c>
      <c r="H4" s="4">
        <v>1</v>
      </c>
      <c r="I4" s="4">
        <v>3</v>
      </c>
      <c r="J4" s="4">
        <v>3</v>
      </c>
      <c r="K4" s="4" t="s">
        <v>30</v>
      </c>
      <c r="L4" s="4">
        <v>1377</v>
      </c>
      <c r="M4" s="4">
        <v>1377</v>
      </c>
      <c r="N4" s="4" t="s">
        <v>46</v>
      </c>
      <c r="O4" s="4" t="s">
        <v>32</v>
      </c>
      <c r="P4" s="4" t="s">
        <v>33</v>
      </c>
      <c r="Q4" s="4">
        <v>0</v>
      </c>
      <c r="R4" s="10">
        <v>44983</v>
      </c>
      <c r="S4" s="6">
        <v>45034</v>
      </c>
      <c r="T4" s="4" t="s">
        <v>34</v>
      </c>
      <c r="U4" s="4">
        <v>1377</v>
      </c>
      <c r="V4" s="4">
        <v>0</v>
      </c>
      <c r="W4" s="4">
        <v>0</v>
      </c>
      <c r="X4" s="4" t="s">
        <v>47</v>
      </c>
      <c r="Y4" s="4" t="s">
        <v>48</v>
      </c>
    </row>
    <row r="5" s="4" customFormat="1" spans="1:25">
      <c r="A5" s="4" t="s">
        <v>49</v>
      </c>
      <c r="B5" s="4" t="s">
        <v>26</v>
      </c>
      <c r="C5" s="4" t="s">
        <v>27</v>
      </c>
      <c r="D5" s="4" t="s">
        <v>50</v>
      </c>
      <c r="E5" s="4" t="s">
        <v>51</v>
      </c>
      <c r="F5" s="6">
        <v>45030</v>
      </c>
      <c r="G5" s="6">
        <v>45031</v>
      </c>
      <c r="H5" s="4">
        <v>1</v>
      </c>
      <c r="I5" s="4">
        <v>1</v>
      </c>
      <c r="J5" s="4">
        <v>1</v>
      </c>
      <c r="K5" s="4" t="s">
        <v>30</v>
      </c>
      <c r="L5" s="4">
        <v>2149</v>
      </c>
      <c r="M5" s="4">
        <v>2149</v>
      </c>
      <c r="N5" s="4" t="s">
        <v>52</v>
      </c>
      <c r="O5" s="4" t="s">
        <v>32</v>
      </c>
      <c r="P5" s="4" t="s">
        <v>33</v>
      </c>
      <c r="Q5" s="4">
        <v>0</v>
      </c>
      <c r="R5" s="10">
        <v>44988</v>
      </c>
      <c r="S5" s="6">
        <v>45034</v>
      </c>
      <c r="T5" s="4" t="s">
        <v>34</v>
      </c>
      <c r="U5" s="4">
        <v>2149</v>
      </c>
      <c r="V5" s="4">
        <v>0</v>
      </c>
      <c r="W5" s="4">
        <v>0</v>
      </c>
      <c r="X5" s="4" t="s">
        <v>53</v>
      </c>
      <c r="Y5" s="4" t="s">
        <v>48</v>
      </c>
    </row>
    <row r="6" s="4" customFormat="1" spans="1:25">
      <c r="A6" s="4" t="s">
        <v>54</v>
      </c>
      <c r="B6" s="4" t="s">
        <v>26</v>
      </c>
      <c r="C6" s="4" t="s">
        <v>27</v>
      </c>
      <c r="D6" s="4" t="s">
        <v>55</v>
      </c>
      <c r="E6" s="4" t="s">
        <v>39</v>
      </c>
      <c r="F6" s="6">
        <v>45030</v>
      </c>
      <c r="G6" s="6">
        <v>45031</v>
      </c>
      <c r="H6" s="4">
        <v>3</v>
      </c>
      <c r="I6" s="4">
        <v>1</v>
      </c>
      <c r="J6" s="4">
        <v>3</v>
      </c>
      <c r="K6" s="4" t="s">
        <v>30</v>
      </c>
      <c r="L6" s="4">
        <v>2607</v>
      </c>
      <c r="M6" s="4">
        <v>2607</v>
      </c>
      <c r="N6" s="4" t="s">
        <v>56</v>
      </c>
      <c r="O6" s="4" t="s">
        <v>32</v>
      </c>
      <c r="P6" s="4" t="s">
        <v>33</v>
      </c>
      <c r="Q6" s="4">
        <v>0</v>
      </c>
      <c r="R6" s="10">
        <v>44994</v>
      </c>
      <c r="S6" s="6">
        <v>45034</v>
      </c>
      <c r="T6" s="4" t="s">
        <v>34</v>
      </c>
      <c r="U6" s="4">
        <v>2607</v>
      </c>
      <c r="V6" s="4">
        <v>0</v>
      </c>
      <c r="W6" s="4">
        <v>0</v>
      </c>
      <c r="X6" s="4" t="s">
        <v>57</v>
      </c>
      <c r="Y6" s="4" t="s">
        <v>48</v>
      </c>
    </row>
    <row r="7" s="4" customFormat="1" spans="1:25">
      <c r="A7" s="4" t="s">
        <v>58</v>
      </c>
      <c r="B7" s="4" t="s">
        <v>26</v>
      </c>
      <c r="C7" s="4" t="s">
        <v>27</v>
      </c>
      <c r="D7" s="4" t="s">
        <v>59</v>
      </c>
      <c r="E7" s="4" t="s">
        <v>60</v>
      </c>
      <c r="F7" s="6">
        <v>45029</v>
      </c>
      <c r="G7" s="6">
        <v>45031</v>
      </c>
      <c r="H7" s="4">
        <v>1</v>
      </c>
      <c r="I7" s="4">
        <v>2</v>
      </c>
      <c r="J7" s="4">
        <v>2</v>
      </c>
      <c r="K7" s="4" t="s">
        <v>30</v>
      </c>
      <c r="L7" s="4">
        <v>2390</v>
      </c>
      <c r="M7" s="4">
        <v>2390</v>
      </c>
      <c r="N7" s="4" t="s">
        <v>61</v>
      </c>
      <c r="O7" s="4" t="s">
        <v>32</v>
      </c>
      <c r="P7" s="4" t="s">
        <v>33</v>
      </c>
      <c r="Q7" s="4">
        <v>0</v>
      </c>
      <c r="R7" s="10">
        <v>45000</v>
      </c>
      <c r="S7" s="6">
        <v>45034</v>
      </c>
      <c r="T7" s="4" t="s">
        <v>34</v>
      </c>
      <c r="U7" s="4">
        <v>2390</v>
      </c>
      <c r="V7" s="4">
        <v>0</v>
      </c>
      <c r="W7" s="4">
        <v>0</v>
      </c>
      <c r="X7" s="4" t="s">
        <v>62</v>
      </c>
      <c r="Y7" s="4" t="s">
        <v>48</v>
      </c>
    </row>
    <row r="8" s="4" customFormat="1" spans="1:25">
      <c r="A8" s="4" t="s">
        <v>63</v>
      </c>
      <c r="B8" s="4" t="s">
        <v>26</v>
      </c>
      <c r="C8" s="4" t="s">
        <v>27</v>
      </c>
      <c r="D8" s="4" t="s">
        <v>64</v>
      </c>
      <c r="E8" s="4" t="s">
        <v>65</v>
      </c>
      <c r="F8" s="6">
        <v>45030</v>
      </c>
      <c r="G8" s="6">
        <v>45031</v>
      </c>
      <c r="H8" s="4">
        <v>1</v>
      </c>
      <c r="I8" s="4">
        <v>1</v>
      </c>
      <c r="J8" s="4">
        <v>1</v>
      </c>
      <c r="K8" s="4" t="s">
        <v>30</v>
      </c>
      <c r="L8" s="4">
        <v>436</v>
      </c>
      <c r="M8" s="4">
        <v>436</v>
      </c>
      <c r="N8" s="4" t="s">
        <v>66</v>
      </c>
      <c r="O8" s="4" t="s">
        <v>32</v>
      </c>
      <c r="P8" s="4" t="s">
        <v>33</v>
      </c>
      <c r="Q8" s="4">
        <v>0</v>
      </c>
      <c r="R8" s="10">
        <v>45001</v>
      </c>
      <c r="S8" s="6">
        <v>45034</v>
      </c>
      <c r="T8" s="4" t="s">
        <v>34</v>
      </c>
      <c r="U8" s="4">
        <v>436</v>
      </c>
      <c r="V8" s="4">
        <v>0</v>
      </c>
      <c r="W8" s="4">
        <v>0</v>
      </c>
      <c r="X8" s="4" t="s">
        <v>67</v>
      </c>
      <c r="Y8" s="4" t="s">
        <v>68</v>
      </c>
    </row>
    <row r="9" s="4" customFormat="1" spans="1:25">
      <c r="A9" s="4" t="s">
        <v>69</v>
      </c>
      <c r="B9" s="4" t="s">
        <v>26</v>
      </c>
      <c r="C9" s="4" t="s">
        <v>27</v>
      </c>
      <c r="D9" s="4" t="s">
        <v>70</v>
      </c>
      <c r="E9" s="4" t="s">
        <v>71</v>
      </c>
      <c r="F9" s="6">
        <v>45028</v>
      </c>
      <c r="G9" s="6">
        <v>45031</v>
      </c>
      <c r="H9" s="4">
        <v>2</v>
      </c>
      <c r="I9" s="4">
        <v>3</v>
      </c>
      <c r="J9" s="4">
        <v>6</v>
      </c>
      <c r="K9" s="4" t="s">
        <v>30</v>
      </c>
      <c r="L9" s="4">
        <v>15340</v>
      </c>
      <c r="M9" s="4">
        <v>15340</v>
      </c>
      <c r="N9" s="4" t="s">
        <v>72</v>
      </c>
      <c r="O9" s="4" t="s">
        <v>32</v>
      </c>
      <c r="P9" s="4" t="s">
        <v>33</v>
      </c>
      <c r="Q9" s="4">
        <v>0</v>
      </c>
      <c r="R9" s="10">
        <v>45002</v>
      </c>
      <c r="S9" s="6">
        <v>45034</v>
      </c>
      <c r="T9" s="4" t="s">
        <v>34</v>
      </c>
      <c r="U9" s="4">
        <v>15340</v>
      </c>
      <c r="V9" s="4">
        <v>0</v>
      </c>
      <c r="W9" s="4">
        <v>0</v>
      </c>
      <c r="X9" s="4" t="s">
        <v>73</v>
      </c>
      <c r="Y9" s="4" t="s">
        <v>48</v>
      </c>
    </row>
    <row r="10" s="4" customFormat="1" spans="1:25">
      <c r="A10" s="4" t="s">
        <v>69</v>
      </c>
      <c r="B10" s="4" t="s">
        <v>26</v>
      </c>
      <c r="C10" s="4" t="s">
        <v>74</v>
      </c>
      <c r="D10" s="4" t="s">
        <v>70</v>
      </c>
      <c r="E10" s="4" t="s">
        <v>71</v>
      </c>
      <c r="F10" s="6">
        <v>45028</v>
      </c>
      <c r="G10" s="6">
        <v>45031</v>
      </c>
      <c r="H10" s="4">
        <v>2</v>
      </c>
      <c r="I10" s="4">
        <v>3</v>
      </c>
      <c r="J10" s="4">
        <v>6</v>
      </c>
      <c r="K10" s="4" t="s">
        <v>30</v>
      </c>
      <c r="L10" s="4">
        <v>-15340</v>
      </c>
      <c r="M10" s="4">
        <v>-15340</v>
      </c>
      <c r="N10" s="4" t="s">
        <v>72</v>
      </c>
      <c r="O10" s="4" t="s">
        <v>32</v>
      </c>
      <c r="P10" s="4" t="s">
        <v>33</v>
      </c>
      <c r="Q10" s="4">
        <v>0</v>
      </c>
      <c r="R10" s="10">
        <v>45002</v>
      </c>
      <c r="S10" s="6">
        <v>45034</v>
      </c>
      <c r="T10" s="4" t="s">
        <v>34</v>
      </c>
      <c r="U10" s="4">
        <v>-15340</v>
      </c>
      <c r="V10" s="4">
        <v>0</v>
      </c>
      <c r="W10" s="4">
        <v>0</v>
      </c>
      <c r="X10" s="4" t="s">
        <v>73</v>
      </c>
      <c r="Y10" s="4" t="s">
        <v>48</v>
      </c>
    </row>
    <row r="11" s="4" customFormat="1" spans="1:25">
      <c r="A11" s="4" t="s">
        <v>75</v>
      </c>
      <c r="B11" s="4" t="s">
        <v>26</v>
      </c>
      <c r="C11" s="4" t="s">
        <v>27</v>
      </c>
      <c r="D11" s="4" t="s">
        <v>76</v>
      </c>
      <c r="E11" s="4" t="s">
        <v>77</v>
      </c>
      <c r="F11" s="6">
        <v>45028</v>
      </c>
      <c r="G11" s="6">
        <v>45031</v>
      </c>
      <c r="H11" s="4">
        <v>1</v>
      </c>
      <c r="I11" s="4">
        <v>3</v>
      </c>
      <c r="J11" s="4">
        <v>3</v>
      </c>
      <c r="K11" s="4" t="s">
        <v>30</v>
      </c>
      <c r="L11" s="4">
        <v>1839</v>
      </c>
      <c r="M11" s="4">
        <v>1839</v>
      </c>
      <c r="N11" s="4" t="s">
        <v>78</v>
      </c>
      <c r="O11" s="4" t="s">
        <v>32</v>
      </c>
      <c r="P11" s="4" t="s">
        <v>33</v>
      </c>
      <c r="Q11" s="4">
        <v>0</v>
      </c>
      <c r="R11" s="10">
        <v>45003</v>
      </c>
      <c r="S11" s="6">
        <v>45034</v>
      </c>
      <c r="T11" s="4" t="s">
        <v>34</v>
      </c>
      <c r="U11" s="4">
        <v>1839</v>
      </c>
      <c r="V11" s="4">
        <v>0</v>
      </c>
      <c r="W11" s="4">
        <v>0</v>
      </c>
      <c r="X11" s="4" t="s">
        <v>79</v>
      </c>
      <c r="Y11" s="4" t="s">
        <v>48</v>
      </c>
    </row>
    <row r="12" s="4" customFormat="1" spans="1:25">
      <c r="A12" s="4" t="s">
        <v>80</v>
      </c>
      <c r="B12" s="4" t="s">
        <v>26</v>
      </c>
      <c r="C12" s="4" t="s">
        <v>27</v>
      </c>
      <c r="D12" s="4" t="s">
        <v>81</v>
      </c>
      <c r="E12" s="4" t="s">
        <v>82</v>
      </c>
      <c r="F12" s="6">
        <v>45030</v>
      </c>
      <c r="G12" s="6">
        <v>45031</v>
      </c>
      <c r="H12" s="4">
        <v>1</v>
      </c>
      <c r="I12" s="4">
        <v>1</v>
      </c>
      <c r="J12" s="4">
        <v>1</v>
      </c>
      <c r="K12" s="4" t="s">
        <v>30</v>
      </c>
      <c r="L12" s="4">
        <v>416</v>
      </c>
      <c r="M12" s="4">
        <v>416</v>
      </c>
      <c r="N12" s="4" t="s">
        <v>83</v>
      </c>
      <c r="O12" s="4" t="s">
        <v>32</v>
      </c>
      <c r="P12" s="4" t="s">
        <v>33</v>
      </c>
      <c r="Q12" s="4">
        <v>0</v>
      </c>
      <c r="R12" s="10">
        <v>45003</v>
      </c>
      <c r="S12" s="6">
        <v>45034</v>
      </c>
      <c r="T12" s="4" t="s">
        <v>34</v>
      </c>
      <c r="U12" s="4">
        <v>416</v>
      </c>
      <c r="V12" s="4">
        <v>0</v>
      </c>
      <c r="W12" s="4">
        <v>0</v>
      </c>
      <c r="X12" s="4" t="s">
        <v>84</v>
      </c>
      <c r="Y12" s="4" t="s">
        <v>85</v>
      </c>
    </row>
    <row r="13" s="4" customFormat="1" spans="1:25">
      <c r="A13" s="4" t="s">
        <v>86</v>
      </c>
      <c r="B13" s="4" t="s">
        <v>26</v>
      </c>
      <c r="C13" s="4" t="s">
        <v>27</v>
      </c>
      <c r="D13" s="4" t="s">
        <v>87</v>
      </c>
      <c r="E13" s="4" t="s">
        <v>88</v>
      </c>
      <c r="F13" s="6">
        <v>45030</v>
      </c>
      <c r="G13" s="6">
        <v>45031</v>
      </c>
      <c r="H13" s="4">
        <v>1</v>
      </c>
      <c r="I13" s="4">
        <v>1</v>
      </c>
      <c r="J13" s="4">
        <v>1</v>
      </c>
      <c r="K13" s="4" t="s">
        <v>30</v>
      </c>
      <c r="L13" s="4">
        <v>383</v>
      </c>
      <c r="M13" s="4">
        <v>383</v>
      </c>
      <c r="N13" s="4" t="s">
        <v>89</v>
      </c>
      <c r="O13" s="4" t="s">
        <v>32</v>
      </c>
      <c r="P13" s="4" t="s">
        <v>33</v>
      </c>
      <c r="Q13" s="4">
        <v>0</v>
      </c>
      <c r="R13" s="10">
        <v>45003</v>
      </c>
      <c r="S13" s="6">
        <v>45034</v>
      </c>
      <c r="T13" s="4" t="s">
        <v>34</v>
      </c>
      <c r="U13" s="4">
        <v>383</v>
      </c>
      <c r="V13" s="4">
        <v>0</v>
      </c>
      <c r="W13" s="4">
        <v>0</v>
      </c>
      <c r="X13" s="4" t="s">
        <v>90</v>
      </c>
      <c r="Y13" s="4" t="s">
        <v>91</v>
      </c>
    </row>
    <row r="14" s="4" customFormat="1" spans="1:25">
      <c r="A14" s="4" t="s">
        <v>92</v>
      </c>
      <c r="B14" s="4" t="s">
        <v>26</v>
      </c>
      <c r="C14" s="4" t="s">
        <v>27</v>
      </c>
      <c r="D14" s="4" t="s">
        <v>93</v>
      </c>
      <c r="E14" s="4" t="s">
        <v>94</v>
      </c>
      <c r="F14" s="6">
        <v>45029</v>
      </c>
      <c r="G14" s="6">
        <v>45031</v>
      </c>
      <c r="H14" s="4">
        <v>1</v>
      </c>
      <c r="I14" s="4">
        <v>2</v>
      </c>
      <c r="J14" s="4">
        <v>2</v>
      </c>
      <c r="K14" s="4" t="s">
        <v>30</v>
      </c>
      <c r="L14" s="4">
        <v>1518</v>
      </c>
      <c r="M14" s="4">
        <v>1518</v>
      </c>
      <c r="N14" s="4" t="s">
        <v>95</v>
      </c>
      <c r="O14" s="4" t="s">
        <v>32</v>
      </c>
      <c r="P14" s="4" t="s">
        <v>33</v>
      </c>
      <c r="Q14" s="4">
        <v>0</v>
      </c>
      <c r="R14" s="10">
        <v>45007</v>
      </c>
      <c r="S14" s="6">
        <v>45034</v>
      </c>
      <c r="T14" s="4" t="s">
        <v>34</v>
      </c>
      <c r="U14" s="4">
        <v>1518</v>
      </c>
      <c r="V14" s="4">
        <v>0</v>
      </c>
      <c r="W14" s="4">
        <v>0</v>
      </c>
      <c r="X14" s="4" t="s">
        <v>96</v>
      </c>
      <c r="Y14" s="4" t="s">
        <v>97</v>
      </c>
    </row>
    <row r="15" s="4" customFormat="1" spans="1:25">
      <c r="A15" s="4" t="s">
        <v>98</v>
      </c>
      <c r="B15" s="4" t="s">
        <v>26</v>
      </c>
      <c r="C15" s="4" t="s">
        <v>27</v>
      </c>
      <c r="D15" s="4" t="s">
        <v>99</v>
      </c>
      <c r="E15" s="4" t="s">
        <v>100</v>
      </c>
      <c r="F15" s="6">
        <v>45029</v>
      </c>
      <c r="G15" s="6">
        <v>45031</v>
      </c>
      <c r="H15" s="4">
        <v>1</v>
      </c>
      <c r="I15" s="4">
        <v>2</v>
      </c>
      <c r="J15" s="4">
        <v>2</v>
      </c>
      <c r="K15" s="4" t="s">
        <v>30</v>
      </c>
      <c r="L15" s="4">
        <v>1680</v>
      </c>
      <c r="M15" s="4">
        <v>1680</v>
      </c>
      <c r="N15" s="4" t="s">
        <v>101</v>
      </c>
      <c r="O15" s="4" t="s">
        <v>32</v>
      </c>
      <c r="P15" s="4" t="s">
        <v>33</v>
      </c>
      <c r="Q15" s="4">
        <v>0</v>
      </c>
      <c r="R15" s="10">
        <v>45008</v>
      </c>
      <c r="S15" s="6">
        <v>45034</v>
      </c>
      <c r="T15" s="4" t="s">
        <v>34</v>
      </c>
      <c r="U15" s="4">
        <v>1680</v>
      </c>
      <c r="V15" s="4">
        <v>0</v>
      </c>
      <c r="W15" s="4">
        <v>0</v>
      </c>
      <c r="X15" s="4" t="s">
        <v>102</v>
      </c>
      <c r="Y15" s="4" t="s">
        <v>48</v>
      </c>
    </row>
    <row r="16" s="4" customFormat="1" spans="1:25">
      <c r="A16" s="4" t="s">
        <v>103</v>
      </c>
      <c r="B16" s="4" t="s">
        <v>26</v>
      </c>
      <c r="C16" s="4" t="s">
        <v>27</v>
      </c>
      <c r="D16" s="4" t="s">
        <v>104</v>
      </c>
      <c r="E16" s="4" t="s">
        <v>105</v>
      </c>
      <c r="F16" s="6">
        <v>45030</v>
      </c>
      <c r="G16" s="6">
        <v>45031</v>
      </c>
      <c r="H16" s="4">
        <v>1</v>
      </c>
      <c r="I16" s="4">
        <v>1</v>
      </c>
      <c r="J16" s="4">
        <v>1</v>
      </c>
      <c r="K16" s="4" t="s">
        <v>30</v>
      </c>
      <c r="L16" s="4">
        <v>1022</v>
      </c>
      <c r="M16" s="4">
        <v>1022</v>
      </c>
      <c r="N16" s="4" t="s">
        <v>106</v>
      </c>
      <c r="O16" s="4" t="s">
        <v>32</v>
      </c>
      <c r="P16" s="4" t="s">
        <v>33</v>
      </c>
      <c r="Q16" s="4">
        <v>0</v>
      </c>
      <c r="R16" s="10">
        <v>45008</v>
      </c>
      <c r="S16" s="6">
        <v>45034</v>
      </c>
      <c r="T16" s="4" t="s">
        <v>34</v>
      </c>
      <c r="U16" s="4">
        <v>1022</v>
      </c>
      <c r="V16" s="4">
        <v>0</v>
      </c>
      <c r="W16" s="4">
        <v>0</v>
      </c>
      <c r="X16" s="4" t="s">
        <v>107</v>
      </c>
      <c r="Y16" s="4" t="s">
        <v>108</v>
      </c>
    </row>
    <row r="17" s="4" customFormat="1" spans="1:25">
      <c r="A17" s="4" t="s">
        <v>109</v>
      </c>
      <c r="B17" s="4" t="s">
        <v>26</v>
      </c>
      <c r="C17" s="4" t="s">
        <v>27</v>
      </c>
      <c r="D17" s="4" t="s">
        <v>110</v>
      </c>
      <c r="E17" s="4" t="s">
        <v>111</v>
      </c>
      <c r="F17" s="6">
        <v>45029</v>
      </c>
      <c r="G17" s="6">
        <v>45031</v>
      </c>
      <c r="H17" s="4">
        <v>1</v>
      </c>
      <c r="I17" s="4">
        <v>2</v>
      </c>
      <c r="J17" s="4">
        <v>2</v>
      </c>
      <c r="K17" s="4" t="s">
        <v>30</v>
      </c>
      <c r="L17" s="4">
        <v>1657</v>
      </c>
      <c r="M17" s="4">
        <v>1657</v>
      </c>
      <c r="N17" s="4" t="s">
        <v>112</v>
      </c>
      <c r="O17" s="4" t="s">
        <v>32</v>
      </c>
      <c r="P17" s="4" t="s">
        <v>33</v>
      </c>
      <c r="Q17" s="4">
        <v>0</v>
      </c>
      <c r="R17" s="10">
        <v>45010</v>
      </c>
      <c r="S17" s="6">
        <v>45034</v>
      </c>
      <c r="T17" s="4" t="s">
        <v>34</v>
      </c>
      <c r="U17" s="4">
        <v>1657</v>
      </c>
      <c r="V17" s="4">
        <v>0</v>
      </c>
      <c r="W17" s="4">
        <v>0</v>
      </c>
      <c r="X17" s="4" t="s">
        <v>113</v>
      </c>
      <c r="Y17" s="4" t="s">
        <v>114</v>
      </c>
    </row>
    <row r="18" s="4" customFormat="1" spans="1:25">
      <c r="A18" s="4" t="s">
        <v>115</v>
      </c>
      <c r="B18" s="4" t="s">
        <v>26</v>
      </c>
      <c r="C18" s="4" t="s">
        <v>27</v>
      </c>
      <c r="D18" s="4" t="s">
        <v>116</v>
      </c>
      <c r="E18" s="4" t="s">
        <v>117</v>
      </c>
      <c r="F18" s="6">
        <v>45029</v>
      </c>
      <c r="G18" s="6">
        <v>45031</v>
      </c>
      <c r="H18" s="4">
        <v>1</v>
      </c>
      <c r="I18" s="4">
        <v>2</v>
      </c>
      <c r="J18" s="4">
        <v>2</v>
      </c>
      <c r="K18" s="4" t="s">
        <v>30</v>
      </c>
      <c r="L18" s="4">
        <v>548</v>
      </c>
      <c r="M18" s="4">
        <v>548</v>
      </c>
      <c r="N18" s="4" t="s">
        <v>118</v>
      </c>
      <c r="O18" s="4" t="s">
        <v>32</v>
      </c>
      <c r="P18" s="4" t="s">
        <v>33</v>
      </c>
      <c r="Q18" s="4">
        <v>0</v>
      </c>
      <c r="R18" s="10">
        <v>45012</v>
      </c>
      <c r="S18" s="6">
        <v>45034</v>
      </c>
      <c r="T18" s="4" t="s">
        <v>34</v>
      </c>
      <c r="U18" s="4">
        <v>548</v>
      </c>
      <c r="V18" s="4">
        <v>0</v>
      </c>
      <c r="W18" s="4">
        <v>0</v>
      </c>
      <c r="X18" s="4" t="s">
        <v>119</v>
      </c>
      <c r="Y18" s="4" t="s">
        <v>120</v>
      </c>
    </row>
    <row r="19" s="4" customFormat="1" spans="1:25">
      <c r="A19" s="4" t="s">
        <v>121</v>
      </c>
      <c r="B19" s="4" t="s">
        <v>26</v>
      </c>
      <c r="C19" s="4" t="s">
        <v>27</v>
      </c>
      <c r="D19" s="4" t="s">
        <v>122</v>
      </c>
      <c r="E19" s="4" t="s">
        <v>123</v>
      </c>
      <c r="F19" s="6">
        <v>45030</v>
      </c>
      <c r="G19" s="6">
        <v>45031</v>
      </c>
      <c r="H19" s="4">
        <v>1</v>
      </c>
      <c r="I19" s="4">
        <v>1</v>
      </c>
      <c r="J19" s="4">
        <v>1</v>
      </c>
      <c r="K19" s="4" t="s">
        <v>30</v>
      </c>
      <c r="L19" s="4">
        <v>483</v>
      </c>
      <c r="M19" s="4">
        <v>483</v>
      </c>
      <c r="N19" s="4" t="s">
        <v>124</v>
      </c>
      <c r="O19" s="4" t="s">
        <v>32</v>
      </c>
      <c r="P19" s="4" t="s">
        <v>33</v>
      </c>
      <c r="Q19" s="4">
        <v>0</v>
      </c>
      <c r="R19" s="10">
        <v>45013</v>
      </c>
      <c r="S19" s="6">
        <v>45034</v>
      </c>
      <c r="T19" s="4" t="s">
        <v>34</v>
      </c>
      <c r="U19" s="4">
        <v>483</v>
      </c>
      <c r="V19" s="4">
        <v>0</v>
      </c>
      <c r="W19" s="4">
        <v>0</v>
      </c>
      <c r="X19" s="4" t="s">
        <v>125</v>
      </c>
      <c r="Y19" s="4" t="s">
        <v>48</v>
      </c>
    </row>
    <row r="20" s="4" customFormat="1" spans="1:25">
      <c r="A20" s="4" t="s">
        <v>126</v>
      </c>
      <c r="B20" s="4" t="s">
        <v>26</v>
      </c>
      <c r="C20" s="4" t="s">
        <v>27</v>
      </c>
      <c r="D20" s="4" t="s">
        <v>127</v>
      </c>
      <c r="E20" s="4" t="s">
        <v>128</v>
      </c>
      <c r="F20" s="6">
        <v>45028</v>
      </c>
      <c r="G20" s="6">
        <v>45031</v>
      </c>
      <c r="H20" s="4">
        <v>1</v>
      </c>
      <c r="I20" s="4">
        <v>3</v>
      </c>
      <c r="J20" s="4">
        <v>3</v>
      </c>
      <c r="K20" s="4" t="s">
        <v>30</v>
      </c>
      <c r="L20" s="4">
        <v>5703</v>
      </c>
      <c r="M20" s="4">
        <v>5703</v>
      </c>
      <c r="N20" s="4" t="s">
        <v>129</v>
      </c>
      <c r="O20" s="4" t="s">
        <v>32</v>
      </c>
      <c r="P20" s="4" t="s">
        <v>33</v>
      </c>
      <c r="Q20" s="4">
        <v>0</v>
      </c>
      <c r="R20" s="10">
        <v>45016</v>
      </c>
      <c r="S20" s="6">
        <v>45034</v>
      </c>
      <c r="T20" s="4" t="s">
        <v>34</v>
      </c>
      <c r="U20" s="4">
        <v>5703</v>
      </c>
      <c r="V20" s="4">
        <v>0</v>
      </c>
      <c r="W20" s="4">
        <v>0</v>
      </c>
      <c r="X20" s="4" t="s">
        <v>130</v>
      </c>
      <c r="Y20" s="4" t="s">
        <v>131</v>
      </c>
    </row>
    <row r="21" s="4" customFormat="1" spans="1:25">
      <c r="A21" s="4" t="s">
        <v>132</v>
      </c>
      <c r="B21" s="4" t="s">
        <v>26</v>
      </c>
      <c r="C21" s="4" t="s">
        <v>27</v>
      </c>
      <c r="D21" s="4" t="s">
        <v>133</v>
      </c>
      <c r="E21" s="4" t="s">
        <v>134</v>
      </c>
      <c r="F21" s="6">
        <v>45026</v>
      </c>
      <c r="G21" s="6">
        <v>45031</v>
      </c>
      <c r="H21" s="4">
        <v>1</v>
      </c>
      <c r="I21" s="4">
        <v>5</v>
      </c>
      <c r="J21" s="4">
        <v>5</v>
      </c>
      <c r="K21" s="4" t="s">
        <v>30</v>
      </c>
      <c r="L21" s="4">
        <v>10575</v>
      </c>
      <c r="M21" s="4">
        <v>10575</v>
      </c>
      <c r="N21" s="4" t="s">
        <v>135</v>
      </c>
      <c r="O21" s="4" t="s">
        <v>32</v>
      </c>
      <c r="P21" s="4" t="s">
        <v>33</v>
      </c>
      <c r="Q21" s="4">
        <v>0</v>
      </c>
      <c r="R21" s="10">
        <v>45017</v>
      </c>
      <c r="S21" s="6">
        <v>45034</v>
      </c>
      <c r="T21" s="4" t="s">
        <v>34</v>
      </c>
      <c r="U21" s="4">
        <v>10575</v>
      </c>
      <c r="V21" s="4">
        <v>0</v>
      </c>
      <c r="W21" s="4">
        <v>0</v>
      </c>
      <c r="X21" s="4" t="s">
        <v>136</v>
      </c>
      <c r="Y21" s="4" t="s">
        <v>48</v>
      </c>
    </row>
    <row r="22" s="4" customFormat="1" spans="1:25">
      <c r="A22" s="4" t="s">
        <v>137</v>
      </c>
      <c r="B22" s="4" t="s">
        <v>26</v>
      </c>
      <c r="C22" s="4" t="s">
        <v>27</v>
      </c>
      <c r="D22" s="4" t="s">
        <v>138</v>
      </c>
      <c r="E22" s="4" t="s">
        <v>139</v>
      </c>
      <c r="F22" s="6">
        <v>45029</v>
      </c>
      <c r="G22" s="6">
        <v>45031</v>
      </c>
      <c r="H22" s="4">
        <v>1</v>
      </c>
      <c r="I22" s="4">
        <v>2</v>
      </c>
      <c r="J22" s="4">
        <v>2</v>
      </c>
      <c r="K22" s="4" t="s">
        <v>30</v>
      </c>
      <c r="L22" s="4">
        <v>1726</v>
      </c>
      <c r="M22" s="4">
        <v>1726</v>
      </c>
      <c r="N22" s="4" t="s">
        <v>140</v>
      </c>
      <c r="O22" s="4" t="s">
        <v>32</v>
      </c>
      <c r="P22" s="4" t="s">
        <v>33</v>
      </c>
      <c r="Q22" s="4">
        <v>0</v>
      </c>
      <c r="R22" s="10">
        <v>45017</v>
      </c>
      <c r="S22" s="6">
        <v>45034</v>
      </c>
      <c r="T22" s="4" t="s">
        <v>34</v>
      </c>
      <c r="U22" s="4">
        <v>1726</v>
      </c>
      <c r="V22" s="4">
        <v>0</v>
      </c>
      <c r="W22" s="4">
        <v>0</v>
      </c>
      <c r="X22" s="4" t="s">
        <v>141</v>
      </c>
      <c r="Y22" s="4" t="s">
        <v>142</v>
      </c>
    </row>
    <row r="23" s="4" customFormat="1" spans="1:25">
      <c r="A23" s="4" t="s">
        <v>143</v>
      </c>
      <c r="B23" s="4" t="s">
        <v>26</v>
      </c>
      <c r="C23" s="4" t="s">
        <v>27</v>
      </c>
      <c r="D23" s="4" t="s">
        <v>144</v>
      </c>
      <c r="E23" s="4" t="s">
        <v>145</v>
      </c>
      <c r="F23" s="6">
        <v>45028</v>
      </c>
      <c r="G23" s="6">
        <v>45031</v>
      </c>
      <c r="H23" s="4">
        <v>1</v>
      </c>
      <c r="I23" s="4">
        <v>3</v>
      </c>
      <c r="J23" s="4">
        <v>3</v>
      </c>
      <c r="K23" s="4" t="s">
        <v>30</v>
      </c>
      <c r="L23" s="4">
        <v>1952</v>
      </c>
      <c r="M23" s="4">
        <v>1952</v>
      </c>
      <c r="N23" s="4" t="s">
        <v>146</v>
      </c>
      <c r="O23" s="4" t="s">
        <v>32</v>
      </c>
      <c r="P23" s="4" t="s">
        <v>33</v>
      </c>
      <c r="Q23" s="4">
        <v>0</v>
      </c>
      <c r="R23" s="10">
        <v>45017</v>
      </c>
      <c r="S23" s="6">
        <v>45034</v>
      </c>
      <c r="T23" s="4" t="s">
        <v>34</v>
      </c>
      <c r="U23" s="4">
        <v>1952</v>
      </c>
      <c r="V23" s="4">
        <v>0</v>
      </c>
      <c r="W23" s="4">
        <v>0</v>
      </c>
      <c r="X23" s="4" t="s">
        <v>147</v>
      </c>
      <c r="Y23" s="4" t="s">
        <v>148</v>
      </c>
    </row>
    <row r="24" s="4" customFormat="1" spans="1:25">
      <c r="A24" s="4" t="s">
        <v>149</v>
      </c>
      <c r="B24" s="4" t="s">
        <v>26</v>
      </c>
      <c r="C24" s="4" t="s">
        <v>27</v>
      </c>
      <c r="D24" s="4" t="s">
        <v>150</v>
      </c>
      <c r="E24" s="4" t="s">
        <v>151</v>
      </c>
      <c r="F24" s="6">
        <v>45027</v>
      </c>
      <c r="G24" s="6">
        <v>45031</v>
      </c>
      <c r="H24" s="4">
        <v>1</v>
      </c>
      <c r="I24" s="4">
        <v>4</v>
      </c>
      <c r="J24" s="4">
        <v>4</v>
      </c>
      <c r="K24" s="4" t="s">
        <v>30</v>
      </c>
      <c r="L24" s="4">
        <v>1032</v>
      </c>
      <c r="M24" s="4">
        <v>1032</v>
      </c>
      <c r="N24" s="4" t="s">
        <v>152</v>
      </c>
      <c r="O24" s="4" t="s">
        <v>32</v>
      </c>
      <c r="P24" s="4" t="s">
        <v>33</v>
      </c>
      <c r="Q24" s="4">
        <v>0</v>
      </c>
      <c r="R24" s="10">
        <v>45017</v>
      </c>
      <c r="S24" s="6">
        <v>45034</v>
      </c>
      <c r="T24" s="4" t="s">
        <v>34</v>
      </c>
      <c r="U24" s="4">
        <v>1032</v>
      </c>
      <c r="V24" s="4">
        <v>0</v>
      </c>
      <c r="W24" s="4">
        <v>0</v>
      </c>
      <c r="X24" s="4" t="s">
        <v>153</v>
      </c>
      <c r="Y24" s="4" t="s">
        <v>48</v>
      </c>
    </row>
    <row r="25" s="4" customFormat="1" spans="1:25">
      <c r="A25" s="4" t="s">
        <v>154</v>
      </c>
      <c r="B25" s="4" t="s">
        <v>26</v>
      </c>
      <c r="C25" s="4" t="s">
        <v>27</v>
      </c>
      <c r="D25" s="4" t="s">
        <v>155</v>
      </c>
      <c r="E25" s="4" t="s">
        <v>156</v>
      </c>
      <c r="F25" s="6">
        <v>45030</v>
      </c>
      <c r="G25" s="6">
        <v>45031</v>
      </c>
      <c r="H25" s="4">
        <v>1</v>
      </c>
      <c r="I25" s="4">
        <v>1</v>
      </c>
      <c r="J25" s="4">
        <v>1</v>
      </c>
      <c r="K25" s="4" t="s">
        <v>30</v>
      </c>
      <c r="L25" s="4">
        <v>1715</v>
      </c>
      <c r="M25" s="4">
        <v>1715</v>
      </c>
      <c r="N25" s="4" t="s">
        <v>157</v>
      </c>
      <c r="O25" s="4" t="s">
        <v>32</v>
      </c>
      <c r="P25" s="4" t="s">
        <v>33</v>
      </c>
      <c r="Q25" s="4">
        <v>0</v>
      </c>
      <c r="R25" s="10">
        <v>45017</v>
      </c>
      <c r="S25" s="6">
        <v>45034</v>
      </c>
      <c r="T25" s="4" t="s">
        <v>34</v>
      </c>
      <c r="U25" s="4">
        <v>1715</v>
      </c>
      <c r="V25" s="4">
        <v>0</v>
      </c>
      <c r="W25" s="4">
        <v>0</v>
      </c>
      <c r="X25" s="4" t="s">
        <v>158</v>
      </c>
      <c r="Y25" s="4" t="s">
        <v>159</v>
      </c>
    </row>
    <row r="26" s="4" customFormat="1" spans="1:25">
      <c r="A26" s="4" t="s">
        <v>160</v>
      </c>
      <c r="B26" s="4" t="s">
        <v>26</v>
      </c>
      <c r="C26" s="4" t="s">
        <v>27</v>
      </c>
      <c r="D26" s="4" t="s">
        <v>161</v>
      </c>
      <c r="E26" s="4" t="s">
        <v>162</v>
      </c>
      <c r="F26" s="6">
        <v>45028</v>
      </c>
      <c r="G26" s="6">
        <v>45031</v>
      </c>
      <c r="H26" s="4">
        <v>1</v>
      </c>
      <c r="I26" s="4">
        <v>3</v>
      </c>
      <c r="J26" s="4">
        <v>3</v>
      </c>
      <c r="K26" s="4" t="s">
        <v>30</v>
      </c>
      <c r="L26" s="4">
        <v>6177</v>
      </c>
      <c r="M26" s="4">
        <v>6177</v>
      </c>
      <c r="N26" s="4" t="s">
        <v>163</v>
      </c>
      <c r="O26" s="4" t="s">
        <v>32</v>
      </c>
      <c r="P26" s="4" t="s">
        <v>33</v>
      </c>
      <c r="Q26" s="4">
        <v>0</v>
      </c>
      <c r="R26" s="10">
        <v>45018</v>
      </c>
      <c r="S26" s="6">
        <v>45034</v>
      </c>
      <c r="T26" s="4" t="s">
        <v>34</v>
      </c>
      <c r="U26" s="4">
        <v>6177</v>
      </c>
      <c r="V26" s="4">
        <v>0</v>
      </c>
      <c r="W26" s="4">
        <v>0</v>
      </c>
      <c r="X26" s="4" t="s">
        <v>164</v>
      </c>
      <c r="Y26" s="4" t="s">
        <v>48</v>
      </c>
    </row>
    <row r="27" s="4" customFormat="1" spans="1:25">
      <c r="A27" s="4" t="s">
        <v>165</v>
      </c>
      <c r="B27" s="4" t="s">
        <v>26</v>
      </c>
      <c r="C27" s="4" t="s">
        <v>27</v>
      </c>
      <c r="D27" s="4" t="s">
        <v>166</v>
      </c>
      <c r="E27" s="4" t="s">
        <v>167</v>
      </c>
      <c r="F27" s="6">
        <v>45030</v>
      </c>
      <c r="G27" s="6">
        <v>45031</v>
      </c>
      <c r="H27" s="4">
        <v>1</v>
      </c>
      <c r="I27" s="4">
        <v>1</v>
      </c>
      <c r="J27" s="4">
        <v>1</v>
      </c>
      <c r="K27" s="4" t="s">
        <v>30</v>
      </c>
      <c r="L27" s="4">
        <v>926</v>
      </c>
      <c r="M27" s="4">
        <v>926</v>
      </c>
      <c r="N27" s="4" t="s">
        <v>168</v>
      </c>
      <c r="O27" s="4" t="s">
        <v>32</v>
      </c>
      <c r="P27" s="4" t="s">
        <v>33</v>
      </c>
      <c r="Q27" s="4">
        <v>0</v>
      </c>
      <c r="R27" s="10">
        <v>45018</v>
      </c>
      <c r="S27" s="6">
        <v>45034</v>
      </c>
      <c r="T27" s="4" t="s">
        <v>34</v>
      </c>
      <c r="U27" s="4">
        <v>926</v>
      </c>
      <c r="V27" s="4">
        <v>0</v>
      </c>
      <c r="W27" s="4">
        <v>0</v>
      </c>
      <c r="X27" s="4" t="s">
        <v>169</v>
      </c>
      <c r="Y27" s="4" t="s">
        <v>48</v>
      </c>
    </row>
    <row r="28" s="4" customFormat="1" spans="1:25">
      <c r="A28" s="4" t="s">
        <v>170</v>
      </c>
      <c r="B28" s="4" t="s">
        <v>26</v>
      </c>
      <c r="C28" s="4" t="s">
        <v>27</v>
      </c>
      <c r="D28" s="4" t="s">
        <v>171</v>
      </c>
      <c r="E28" s="4" t="s">
        <v>172</v>
      </c>
      <c r="F28" s="6">
        <v>45030</v>
      </c>
      <c r="G28" s="6">
        <v>45031</v>
      </c>
      <c r="H28" s="4">
        <v>1</v>
      </c>
      <c r="I28" s="4">
        <v>1</v>
      </c>
      <c r="J28" s="4">
        <v>1</v>
      </c>
      <c r="K28" s="4" t="s">
        <v>30</v>
      </c>
      <c r="L28" s="4">
        <v>1185</v>
      </c>
      <c r="M28" s="4">
        <v>1185</v>
      </c>
      <c r="N28" s="4" t="s">
        <v>173</v>
      </c>
      <c r="O28" s="4" t="s">
        <v>32</v>
      </c>
      <c r="P28" s="4" t="s">
        <v>33</v>
      </c>
      <c r="Q28" s="4">
        <v>0</v>
      </c>
      <c r="R28" s="10">
        <v>45019</v>
      </c>
      <c r="S28" s="6">
        <v>45034</v>
      </c>
      <c r="T28" s="4" t="s">
        <v>34</v>
      </c>
      <c r="U28" s="4">
        <v>1185</v>
      </c>
      <c r="V28" s="4">
        <v>0</v>
      </c>
      <c r="W28" s="4">
        <v>0</v>
      </c>
      <c r="X28" s="4" t="s">
        <v>174</v>
      </c>
      <c r="Y28" s="4" t="s">
        <v>48</v>
      </c>
    </row>
    <row r="29" s="4" customFormat="1" spans="1:25">
      <c r="A29" s="4" t="s">
        <v>175</v>
      </c>
      <c r="B29" s="4" t="s">
        <v>26</v>
      </c>
      <c r="C29" s="4" t="s">
        <v>27</v>
      </c>
      <c r="D29" s="4" t="s">
        <v>176</v>
      </c>
      <c r="E29" s="4" t="s">
        <v>177</v>
      </c>
      <c r="F29" s="6">
        <v>45030</v>
      </c>
      <c r="G29" s="6">
        <v>45031</v>
      </c>
      <c r="H29" s="4">
        <v>1</v>
      </c>
      <c r="I29" s="4">
        <v>1</v>
      </c>
      <c r="J29" s="4">
        <v>1</v>
      </c>
      <c r="K29" s="4" t="s">
        <v>30</v>
      </c>
      <c r="L29" s="4">
        <v>1397</v>
      </c>
      <c r="M29" s="4">
        <v>1397</v>
      </c>
      <c r="N29" s="4" t="s">
        <v>178</v>
      </c>
      <c r="O29" s="4" t="s">
        <v>32</v>
      </c>
      <c r="P29" s="4" t="s">
        <v>33</v>
      </c>
      <c r="Q29" s="4">
        <v>0</v>
      </c>
      <c r="R29" s="10">
        <v>45019</v>
      </c>
      <c r="S29" s="6">
        <v>45034</v>
      </c>
      <c r="T29" s="4" t="s">
        <v>34</v>
      </c>
      <c r="U29" s="4">
        <v>1397</v>
      </c>
      <c r="V29" s="4">
        <v>0</v>
      </c>
      <c r="W29" s="4">
        <v>0</v>
      </c>
      <c r="X29" s="4" t="s">
        <v>179</v>
      </c>
      <c r="Y29" s="4" t="s">
        <v>180</v>
      </c>
    </row>
    <row r="30" s="4" customFormat="1" spans="1:25">
      <c r="A30" s="4" t="s">
        <v>181</v>
      </c>
      <c r="B30" s="4" t="s">
        <v>26</v>
      </c>
      <c r="C30" s="4" t="s">
        <v>27</v>
      </c>
      <c r="D30" s="4" t="s">
        <v>182</v>
      </c>
      <c r="E30" s="4" t="s">
        <v>183</v>
      </c>
      <c r="F30" s="6">
        <v>45030</v>
      </c>
      <c r="G30" s="6">
        <v>45031</v>
      </c>
      <c r="H30" s="4">
        <v>1</v>
      </c>
      <c r="I30" s="4">
        <v>1</v>
      </c>
      <c r="J30" s="4">
        <v>1</v>
      </c>
      <c r="K30" s="4" t="s">
        <v>30</v>
      </c>
      <c r="L30" s="4">
        <v>1686</v>
      </c>
      <c r="M30" s="4">
        <v>1686</v>
      </c>
      <c r="N30" s="4" t="s">
        <v>184</v>
      </c>
      <c r="O30" s="4" t="s">
        <v>32</v>
      </c>
      <c r="P30" s="4" t="s">
        <v>33</v>
      </c>
      <c r="Q30" s="4">
        <v>0</v>
      </c>
      <c r="R30" s="10">
        <v>45019</v>
      </c>
      <c r="S30" s="6">
        <v>45034</v>
      </c>
      <c r="T30" s="4" t="s">
        <v>34</v>
      </c>
      <c r="U30" s="4">
        <v>1686</v>
      </c>
      <c r="V30" s="4">
        <v>0</v>
      </c>
      <c r="W30" s="4">
        <v>0</v>
      </c>
      <c r="X30" s="4" t="s">
        <v>185</v>
      </c>
      <c r="Y30" s="4" t="s">
        <v>186</v>
      </c>
    </row>
    <row r="31" s="4" customFormat="1" spans="1:25">
      <c r="A31" s="4" t="s">
        <v>187</v>
      </c>
      <c r="B31" s="4" t="s">
        <v>26</v>
      </c>
      <c r="C31" s="4" t="s">
        <v>27</v>
      </c>
      <c r="D31" s="4" t="s">
        <v>188</v>
      </c>
      <c r="E31" s="4" t="s">
        <v>189</v>
      </c>
      <c r="F31" s="6">
        <v>45030</v>
      </c>
      <c r="G31" s="6">
        <v>45031</v>
      </c>
      <c r="H31" s="4">
        <v>1</v>
      </c>
      <c r="I31" s="4">
        <v>1</v>
      </c>
      <c r="J31" s="4">
        <v>1</v>
      </c>
      <c r="K31" s="4" t="s">
        <v>30</v>
      </c>
      <c r="L31" s="4">
        <v>734</v>
      </c>
      <c r="M31" s="4">
        <v>734</v>
      </c>
      <c r="N31" s="4" t="s">
        <v>190</v>
      </c>
      <c r="O31" s="4" t="s">
        <v>32</v>
      </c>
      <c r="P31" s="4" t="s">
        <v>33</v>
      </c>
      <c r="Q31" s="4">
        <v>0</v>
      </c>
      <c r="R31" s="10">
        <v>45019</v>
      </c>
      <c r="S31" s="6">
        <v>45034</v>
      </c>
      <c r="T31" s="4" t="s">
        <v>34</v>
      </c>
      <c r="U31" s="4">
        <v>734</v>
      </c>
      <c r="V31" s="4">
        <v>0</v>
      </c>
      <c r="W31" s="4">
        <v>0</v>
      </c>
      <c r="X31" s="4" t="s">
        <v>191</v>
      </c>
      <c r="Y31" s="4" t="s">
        <v>192</v>
      </c>
    </row>
    <row r="32" s="4" customFormat="1" spans="1:25">
      <c r="A32" s="4" t="s">
        <v>193</v>
      </c>
      <c r="B32" s="4" t="s">
        <v>26</v>
      </c>
      <c r="C32" s="4" t="s">
        <v>27</v>
      </c>
      <c r="D32" s="4" t="s">
        <v>194</v>
      </c>
      <c r="E32" s="4" t="s">
        <v>195</v>
      </c>
      <c r="F32" s="6">
        <v>45030</v>
      </c>
      <c r="G32" s="6">
        <v>45031</v>
      </c>
      <c r="H32" s="4">
        <v>1</v>
      </c>
      <c r="I32" s="4">
        <v>1</v>
      </c>
      <c r="J32" s="4">
        <v>1</v>
      </c>
      <c r="K32" s="4" t="s">
        <v>30</v>
      </c>
      <c r="L32" s="4">
        <v>1439</v>
      </c>
      <c r="M32" s="4">
        <v>1439</v>
      </c>
      <c r="N32" s="4" t="s">
        <v>196</v>
      </c>
      <c r="O32" s="4" t="s">
        <v>32</v>
      </c>
      <c r="P32" s="4" t="s">
        <v>33</v>
      </c>
      <c r="Q32" s="4">
        <v>0</v>
      </c>
      <c r="R32" s="10">
        <v>45019</v>
      </c>
      <c r="S32" s="6">
        <v>45034</v>
      </c>
      <c r="T32" s="4" t="s">
        <v>34</v>
      </c>
      <c r="U32" s="4">
        <v>1439</v>
      </c>
      <c r="V32" s="4">
        <v>0</v>
      </c>
      <c r="W32" s="4">
        <v>0</v>
      </c>
      <c r="X32" s="4" t="s">
        <v>197</v>
      </c>
      <c r="Y32" s="4" t="s">
        <v>48</v>
      </c>
    </row>
    <row r="33" s="4" customFormat="1" spans="1:25">
      <c r="A33" s="4" t="s">
        <v>198</v>
      </c>
      <c r="B33" s="4" t="s">
        <v>26</v>
      </c>
      <c r="C33" s="4" t="s">
        <v>27</v>
      </c>
      <c r="D33" s="4" t="s">
        <v>199</v>
      </c>
      <c r="E33" s="4" t="s">
        <v>200</v>
      </c>
      <c r="F33" s="6">
        <v>45030</v>
      </c>
      <c r="G33" s="6">
        <v>45031</v>
      </c>
      <c r="H33" s="4">
        <v>1</v>
      </c>
      <c r="I33" s="4">
        <v>1</v>
      </c>
      <c r="J33" s="4">
        <v>1</v>
      </c>
      <c r="K33" s="4" t="s">
        <v>30</v>
      </c>
      <c r="L33" s="4">
        <v>1312</v>
      </c>
      <c r="M33" s="4">
        <v>1312</v>
      </c>
      <c r="N33" s="4" t="s">
        <v>201</v>
      </c>
      <c r="O33" s="4" t="s">
        <v>32</v>
      </c>
      <c r="P33" s="4" t="s">
        <v>33</v>
      </c>
      <c r="Q33" s="4">
        <v>0</v>
      </c>
      <c r="R33" s="10">
        <v>45020</v>
      </c>
      <c r="S33" s="6">
        <v>45034</v>
      </c>
      <c r="T33" s="4" t="s">
        <v>34</v>
      </c>
      <c r="U33" s="4">
        <v>1312</v>
      </c>
      <c r="V33" s="4">
        <v>0</v>
      </c>
      <c r="W33" s="4">
        <v>0</v>
      </c>
      <c r="X33" s="4" t="s">
        <v>202</v>
      </c>
      <c r="Y33" s="4" t="s">
        <v>203</v>
      </c>
    </row>
    <row r="34" s="4" customFormat="1" spans="1:25">
      <c r="A34" s="4" t="s">
        <v>204</v>
      </c>
      <c r="B34" s="4" t="s">
        <v>26</v>
      </c>
      <c r="C34" s="4" t="s">
        <v>27</v>
      </c>
      <c r="D34" s="4" t="s">
        <v>205</v>
      </c>
      <c r="E34" s="4" t="s">
        <v>206</v>
      </c>
      <c r="F34" s="6">
        <v>45030</v>
      </c>
      <c r="G34" s="6">
        <v>45031</v>
      </c>
      <c r="H34" s="4">
        <v>1</v>
      </c>
      <c r="I34" s="4">
        <v>1</v>
      </c>
      <c r="J34" s="4">
        <v>1</v>
      </c>
      <c r="K34" s="4" t="s">
        <v>30</v>
      </c>
      <c r="L34" s="4">
        <v>608</v>
      </c>
      <c r="M34" s="4">
        <v>608</v>
      </c>
      <c r="N34" s="4" t="s">
        <v>207</v>
      </c>
      <c r="O34" s="4" t="s">
        <v>32</v>
      </c>
      <c r="P34" s="4" t="s">
        <v>33</v>
      </c>
      <c r="Q34" s="4">
        <v>0</v>
      </c>
      <c r="R34" s="10">
        <v>45021</v>
      </c>
      <c r="S34" s="6">
        <v>45034</v>
      </c>
      <c r="T34" s="4" t="s">
        <v>34</v>
      </c>
      <c r="U34" s="4">
        <v>608</v>
      </c>
      <c r="V34" s="4">
        <v>0</v>
      </c>
      <c r="W34" s="4">
        <v>0</v>
      </c>
      <c r="X34" s="4" t="s">
        <v>208</v>
      </c>
      <c r="Y34" s="4" t="s">
        <v>48</v>
      </c>
    </row>
    <row r="35" s="4" customFormat="1" spans="1:25">
      <c r="A35" s="4" t="s">
        <v>209</v>
      </c>
      <c r="B35" s="4" t="s">
        <v>26</v>
      </c>
      <c r="C35" s="4" t="s">
        <v>27</v>
      </c>
      <c r="D35" s="4" t="s">
        <v>210</v>
      </c>
      <c r="E35" s="4" t="s">
        <v>45</v>
      </c>
      <c r="F35" s="6">
        <v>45029</v>
      </c>
      <c r="G35" s="6">
        <v>45031</v>
      </c>
      <c r="H35" s="4">
        <v>1</v>
      </c>
      <c r="I35" s="4">
        <v>2</v>
      </c>
      <c r="J35" s="4">
        <v>2</v>
      </c>
      <c r="K35" s="4" t="s">
        <v>30</v>
      </c>
      <c r="L35" s="4">
        <v>2787</v>
      </c>
      <c r="M35" s="4">
        <v>2787</v>
      </c>
      <c r="N35" s="4" t="s">
        <v>211</v>
      </c>
      <c r="O35" s="4" t="s">
        <v>32</v>
      </c>
      <c r="P35" s="4" t="s">
        <v>33</v>
      </c>
      <c r="Q35" s="4">
        <v>0</v>
      </c>
      <c r="R35" s="10">
        <v>45021</v>
      </c>
      <c r="S35" s="6">
        <v>45034</v>
      </c>
      <c r="T35" s="4" t="s">
        <v>34</v>
      </c>
      <c r="U35" s="4">
        <v>2787</v>
      </c>
      <c r="V35" s="4">
        <v>0</v>
      </c>
      <c r="W35" s="4">
        <v>0</v>
      </c>
      <c r="X35" s="4" t="s">
        <v>212</v>
      </c>
      <c r="Y35" s="4" t="s">
        <v>213</v>
      </c>
    </row>
    <row r="36" s="4" customFormat="1" spans="1:25">
      <c r="A36" s="4" t="s">
        <v>214</v>
      </c>
      <c r="B36" s="4" t="s">
        <v>26</v>
      </c>
      <c r="C36" s="4" t="s">
        <v>27</v>
      </c>
      <c r="D36" s="4" t="s">
        <v>215</v>
      </c>
      <c r="E36" s="4" t="s">
        <v>216</v>
      </c>
      <c r="F36" s="6">
        <v>45029</v>
      </c>
      <c r="G36" s="6">
        <v>45031</v>
      </c>
      <c r="H36" s="4">
        <v>1</v>
      </c>
      <c r="I36" s="4">
        <v>2</v>
      </c>
      <c r="J36" s="4">
        <v>2</v>
      </c>
      <c r="K36" s="4" t="s">
        <v>30</v>
      </c>
      <c r="L36" s="4">
        <v>1338</v>
      </c>
      <c r="M36" s="4">
        <v>1338</v>
      </c>
      <c r="N36" s="4" t="s">
        <v>217</v>
      </c>
      <c r="O36" s="4" t="s">
        <v>32</v>
      </c>
      <c r="P36" s="4" t="s">
        <v>33</v>
      </c>
      <c r="Q36" s="4">
        <v>0</v>
      </c>
      <c r="R36" s="10">
        <v>45021</v>
      </c>
      <c r="S36" s="6">
        <v>45034</v>
      </c>
      <c r="T36" s="4" t="s">
        <v>34</v>
      </c>
      <c r="U36" s="4">
        <v>1338</v>
      </c>
      <c r="V36" s="4">
        <v>0</v>
      </c>
      <c r="W36" s="4">
        <v>0</v>
      </c>
      <c r="X36" s="4" t="s">
        <v>218</v>
      </c>
      <c r="Y36" s="4" t="s">
        <v>48</v>
      </c>
    </row>
    <row r="37" s="4" customFormat="1" spans="1:25">
      <c r="A37" s="4" t="s">
        <v>219</v>
      </c>
      <c r="B37" s="4" t="s">
        <v>26</v>
      </c>
      <c r="C37" s="4" t="s">
        <v>27</v>
      </c>
      <c r="D37" s="4" t="s">
        <v>220</v>
      </c>
      <c r="E37" s="4" t="s">
        <v>221</v>
      </c>
      <c r="F37" s="6">
        <v>45030</v>
      </c>
      <c r="G37" s="6">
        <v>45031</v>
      </c>
      <c r="H37" s="4">
        <v>1</v>
      </c>
      <c r="I37" s="4">
        <v>1</v>
      </c>
      <c r="J37" s="4">
        <v>1</v>
      </c>
      <c r="K37" s="4" t="s">
        <v>30</v>
      </c>
      <c r="L37" s="4">
        <v>534</v>
      </c>
      <c r="M37" s="4">
        <v>534</v>
      </c>
      <c r="N37" s="4" t="s">
        <v>222</v>
      </c>
      <c r="O37" s="4" t="s">
        <v>32</v>
      </c>
      <c r="P37" s="4" t="s">
        <v>33</v>
      </c>
      <c r="Q37" s="4">
        <v>0</v>
      </c>
      <c r="R37" s="10">
        <v>45021</v>
      </c>
      <c r="S37" s="6">
        <v>45034</v>
      </c>
      <c r="T37" s="4" t="s">
        <v>34</v>
      </c>
      <c r="U37" s="4">
        <v>534</v>
      </c>
      <c r="V37" s="4">
        <v>0</v>
      </c>
      <c r="W37" s="4">
        <v>0</v>
      </c>
      <c r="X37" s="4" t="s">
        <v>223</v>
      </c>
      <c r="Y37" s="4" t="s">
        <v>224</v>
      </c>
    </row>
    <row r="38" s="4" customFormat="1" spans="1:25">
      <c r="A38" s="4" t="s">
        <v>225</v>
      </c>
      <c r="B38" s="4" t="s">
        <v>26</v>
      </c>
      <c r="C38" s="4" t="s">
        <v>27</v>
      </c>
      <c r="D38" s="4" t="s">
        <v>226</v>
      </c>
      <c r="E38" s="4" t="s">
        <v>227</v>
      </c>
      <c r="F38" s="6">
        <v>45030</v>
      </c>
      <c r="G38" s="6">
        <v>45031</v>
      </c>
      <c r="H38" s="4">
        <v>2</v>
      </c>
      <c r="I38" s="4">
        <v>1</v>
      </c>
      <c r="J38" s="4">
        <v>2</v>
      </c>
      <c r="K38" s="4" t="s">
        <v>30</v>
      </c>
      <c r="L38" s="4">
        <v>1010</v>
      </c>
      <c r="M38" s="4">
        <v>1010</v>
      </c>
      <c r="N38" s="4" t="s">
        <v>228</v>
      </c>
      <c r="O38" s="4" t="s">
        <v>32</v>
      </c>
      <c r="P38" s="4" t="s">
        <v>33</v>
      </c>
      <c r="Q38" s="4">
        <v>0</v>
      </c>
      <c r="R38" s="10">
        <v>45022</v>
      </c>
      <c r="S38" s="6">
        <v>45034</v>
      </c>
      <c r="T38" s="4" t="s">
        <v>34</v>
      </c>
      <c r="U38" s="4">
        <v>1010</v>
      </c>
      <c r="V38" s="4">
        <v>0</v>
      </c>
      <c r="W38" s="4">
        <v>0</v>
      </c>
      <c r="X38" s="4" t="s">
        <v>229</v>
      </c>
      <c r="Y38" s="4" t="s">
        <v>48</v>
      </c>
    </row>
    <row r="39" s="4" customFormat="1" spans="1:25">
      <c r="A39" s="4" t="s">
        <v>230</v>
      </c>
      <c r="B39" s="4" t="s">
        <v>26</v>
      </c>
      <c r="C39" s="4" t="s">
        <v>27</v>
      </c>
      <c r="D39" s="4" t="s">
        <v>231</v>
      </c>
      <c r="E39" s="4" t="s">
        <v>232</v>
      </c>
      <c r="F39" s="6">
        <v>45029</v>
      </c>
      <c r="G39" s="6">
        <v>45031</v>
      </c>
      <c r="H39" s="4">
        <v>1</v>
      </c>
      <c r="I39" s="4">
        <v>2</v>
      </c>
      <c r="J39" s="4">
        <v>2</v>
      </c>
      <c r="K39" s="4" t="s">
        <v>30</v>
      </c>
      <c r="L39" s="4">
        <v>2014</v>
      </c>
      <c r="M39" s="4">
        <v>2014</v>
      </c>
      <c r="N39" s="4" t="s">
        <v>233</v>
      </c>
      <c r="O39" s="4" t="s">
        <v>32</v>
      </c>
      <c r="P39" s="4" t="s">
        <v>33</v>
      </c>
      <c r="Q39" s="4">
        <v>0</v>
      </c>
      <c r="R39" s="10">
        <v>45022</v>
      </c>
      <c r="S39" s="6">
        <v>45034</v>
      </c>
      <c r="T39" s="4" t="s">
        <v>34</v>
      </c>
      <c r="U39" s="4">
        <v>2014</v>
      </c>
      <c r="V39" s="4">
        <v>0</v>
      </c>
      <c r="W39" s="4">
        <v>0</v>
      </c>
      <c r="X39" s="4" t="s">
        <v>234</v>
      </c>
      <c r="Y39" s="4" t="s">
        <v>48</v>
      </c>
    </row>
    <row r="40" s="4" customFormat="1" spans="1:25">
      <c r="A40" s="4" t="s">
        <v>235</v>
      </c>
      <c r="B40" s="4" t="s">
        <v>26</v>
      </c>
      <c r="C40" s="4" t="s">
        <v>27</v>
      </c>
      <c r="D40" s="4" t="s">
        <v>236</v>
      </c>
      <c r="E40" s="4" t="s">
        <v>237</v>
      </c>
      <c r="F40" s="6">
        <v>45030</v>
      </c>
      <c r="G40" s="6">
        <v>45031</v>
      </c>
      <c r="H40" s="4">
        <v>1</v>
      </c>
      <c r="I40" s="4">
        <v>1</v>
      </c>
      <c r="J40" s="4">
        <v>1</v>
      </c>
      <c r="K40" s="4" t="s">
        <v>30</v>
      </c>
      <c r="L40" s="4">
        <v>798</v>
      </c>
      <c r="M40" s="4">
        <v>798</v>
      </c>
      <c r="N40" s="4" t="s">
        <v>238</v>
      </c>
      <c r="O40" s="4" t="s">
        <v>32</v>
      </c>
      <c r="P40" s="4" t="s">
        <v>33</v>
      </c>
      <c r="Q40" s="4">
        <v>0</v>
      </c>
      <c r="R40" s="10">
        <v>45023</v>
      </c>
      <c r="S40" s="6">
        <v>45034</v>
      </c>
      <c r="T40" s="4" t="s">
        <v>34</v>
      </c>
      <c r="U40" s="4">
        <v>798</v>
      </c>
      <c r="V40" s="4">
        <v>0</v>
      </c>
      <c r="W40" s="4">
        <v>0</v>
      </c>
      <c r="X40" s="4" t="s">
        <v>239</v>
      </c>
      <c r="Y40" s="4" t="s">
        <v>48</v>
      </c>
    </row>
    <row r="41" s="4" customFormat="1" spans="1:25">
      <c r="A41" s="4" t="s">
        <v>187</v>
      </c>
      <c r="B41" s="4" t="s">
        <v>26</v>
      </c>
      <c r="C41" s="4" t="s">
        <v>74</v>
      </c>
      <c r="D41" s="4" t="s">
        <v>188</v>
      </c>
      <c r="E41" s="4" t="s">
        <v>189</v>
      </c>
      <c r="F41" s="6">
        <v>45030</v>
      </c>
      <c r="G41" s="6">
        <v>45031</v>
      </c>
      <c r="H41" s="4">
        <v>1</v>
      </c>
      <c r="I41" s="4">
        <v>1</v>
      </c>
      <c r="J41" s="4">
        <v>1</v>
      </c>
      <c r="K41" s="4" t="s">
        <v>30</v>
      </c>
      <c r="L41" s="4">
        <v>-734</v>
      </c>
      <c r="M41" s="4">
        <v>-734</v>
      </c>
      <c r="N41" s="4" t="s">
        <v>190</v>
      </c>
      <c r="O41" s="4" t="s">
        <v>32</v>
      </c>
      <c r="P41" s="4" t="s">
        <v>33</v>
      </c>
      <c r="Q41" s="4">
        <v>0</v>
      </c>
      <c r="R41" s="10">
        <v>45019</v>
      </c>
      <c r="S41" s="6">
        <v>45034</v>
      </c>
      <c r="T41" s="4" t="s">
        <v>34</v>
      </c>
      <c r="U41" s="4">
        <v>-734</v>
      </c>
      <c r="V41" s="4">
        <v>0</v>
      </c>
      <c r="W41" s="4">
        <v>0</v>
      </c>
      <c r="X41" s="4" t="s">
        <v>191</v>
      </c>
      <c r="Y41" s="4" t="s">
        <v>192</v>
      </c>
    </row>
    <row r="42" s="4" customFormat="1" spans="1:25">
      <c r="A42" s="4" t="s">
        <v>240</v>
      </c>
      <c r="B42" s="4" t="s">
        <v>26</v>
      </c>
      <c r="C42" s="4" t="s">
        <v>27</v>
      </c>
      <c r="D42" s="4" t="s">
        <v>241</v>
      </c>
      <c r="E42" s="4" t="s">
        <v>242</v>
      </c>
      <c r="F42" s="6">
        <v>45024</v>
      </c>
      <c r="G42" s="6">
        <v>45031</v>
      </c>
      <c r="H42" s="4">
        <v>1</v>
      </c>
      <c r="I42" s="4">
        <v>7</v>
      </c>
      <c r="J42" s="4">
        <v>7</v>
      </c>
      <c r="K42" s="4" t="s">
        <v>30</v>
      </c>
      <c r="L42" s="4">
        <v>2093</v>
      </c>
      <c r="M42" s="4">
        <v>2093</v>
      </c>
      <c r="N42" s="4" t="s">
        <v>243</v>
      </c>
      <c r="O42" s="4" t="s">
        <v>32</v>
      </c>
      <c r="P42" s="4" t="s">
        <v>33</v>
      </c>
      <c r="Q42" s="4">
        <v>0</v>
      </c>
      <c r="R42" s="10">
        <v>45023</v>
      </c>
      <c r="S42" s="6">
        <v>45034</v>
      </c>
      <c r="T42" s="4" t="s">
        <v>34</v>
      </c>
      <c r="U42" s="4">
        <v>2093</v>
      </c>
      <c r="V42" s="4">
        <v>0</v>
      </c>
      <c r="W42" s="4">
        <v>0</v>
      </c>
      <c r="X42" s="4" t="s">
        <v>244</v>
      </c>
      <c r="Y42" s="4" t="s">
        <v>48</v>
      </c>
    </row>
    <row r="43" s="4" customFormat="1" spans="1:25">
      <c r="A43" s="4" t="s">
        <v>245</v>
      </c>
      <c r="B43" s="4" t="s">
        <v>26</v>
      </c>
      <c r="C43" s="4" t="s">
        <v>27</v>
      </c>
      <c r="D43" s="4" t="s">
        <v>246</v>
      </c>
      <c r="E43" s="4" t="s">
        <v>39</v>
      </c>
      <c r="F43" s="6">
        <v>45027</v>
      </c>
      <c r="G43" s="6">
        <v>45031</v>
      </c>
      <c r="H43" s="4">
        <v>1</v>
      </c>
      <c r="I43" s="4">
        <v>4</v>
      </c>
      <c r="J43" s="4">
        <v>4</v>
      </c>
      <c r="K43" s="4" t="s">
        <v>30</v>
      </c>
      <c r="L43" s="4">
        <v>1504</v>
      </c>
      <c r="M43" s="4">
        <v>1504</v>
      </c>
      <c r="N43" s="4" t="s">
        <v>247</v>
      </c>
      <c r="O43" s="4" t="s">
        <v>32</v>
      </c>
      <c r="P43" s="4" t="s">
        <v>33</v>
      </c>
      <c r="Q43" s="4">
        <v>0</v>
      </c>
      <c r="R43" s="10">
        <v>45024</v>
      </c>
      <c r="S43" s="6">
        <v>45034</v>
      </c>
      <c r="T43" s="4" t="s">
        <v>34</v>
      </c>
      <c r="U43" s="4">
        <v>1504</v>
      </c>
      <c r="V43" s="4">
        <v>0</v>
      </c>
      <c r="W43" s="4">
        <v>0</v>
      </c>
      <c r="X43" s="4" t="s">
        <v>48</v>
      </c>
      <c r="Y43" s="4" t="s">
        <v>248</v>
      </c>
    </row>
    <row r="44" s="4" customFormat="1" spans="1:25">
      <c r="A44" s="4" t="s">
        <v>249</v>
      </c>
      <c r="B44" s="4" t="s">
        <v>26</v>
      </c>
      <c r="C44" s="4" t="s">
        <v>27</v>
      </c>
      <c r="D44" s="4" t="s">
        <v>250</v>
      </c>
      <c r="E44" s="4" t="s">
        <v>251</v>
      </c>
      <c r="F44" s="6">
        <v>45028</v>
      </c>
      <c r="G44" s="6">
        <v>45031</v>
      </c>
      <c r="H44" s="4">
        <v>1</v>
      </c>
      <c r="I44" s="4">
        <v>3</v>
      </c>
      <c r="J44" s="4">
        <v>3</v>
      </c>
      <c r="K44" s="4" t="s">
        <v>30</v>
      </c>
      <c r="L44" s="4">
        <v>2034</v>
      </c>
      <c r="M44" s="4">
        <v>2034</v>
      </c>
      <c r="N44" s="4" t="s">
        <v>252</v>
      </c>
      <c r="O44" s="4" t="s">
        <v>32</v>
      </c>
      <c r="P44" s="4" t="s">
        <v>33</v>
      </c>
      <c r="Q44" s="4">
        <v>0</v>
      </c>
      <c r="R44" s="10">
        <v>45024</v>
      </c>
      <c r="S44" s="6">
        <v>45034</v>
      </c>
      <c r="T44" s="4" t="s">
        <v>34</v>
      </c>
      <c r="U44" s="4">
        <v>2034</v>
      </c>
      <c r="V44" s="4">
        <v>0</v>
      </c>
      <c r="W44" s="4">
        <v>0</v>
      </c>
      <c r="X44" s="4" t="s">
        <v>253</v>
      </c>
      <c r="Y44" s="4" t="s">
        <v>48</v>
      </c>
    </row>
    <row r="45" s="4" customFormat="1" spans="1:25">
      <c r="A45" s="4" t="s">
        <v>254</v>
      </c>
      <c r="B45" s="4" t="s">
        <v>26</v>
      </c>
      <c r="C45" s="4" t="s">
        <v>27</v>
      </c>
      <c r="D45" s="4" t="s">
        <v>255</v>
      </c>
      <c r="E45" s="4" t="s">
        <v>256</v>
      </c>
      <c r="F45" s="6">
        <v>45026</v>
      </c>
      <c r="G45" s="6">
        <v>45031</v>
      </c>
      <c r="H45" s="4">
        <v>1</v>
      </c>
      <c r="I45" s="4">
        <v>5</v>
      </c>
      <c r="J45" s="4">
        <v>5</v>
      </c>
      <c r="K45" s="4" t="s">
        <v>30</v>
      </c>
      <c r="L45" s="4">
        <v>1180</v>
      </c>
      <c r="M45" s="4">
        <v>1180</v>
      </c>
      <c r="N45" s="4" t="s">
        <v>257</v>
      </c>
      <c r="O45" s="4" t="s">
        <v>32</v>
      </c>
      <c r="P45" s="4" t="s">
        <v>33</v>
      </c>
      <c r="Q45" s="4">
        <v>0</v>
      </c>
      <c r="R45" s="10">
        <v>45024</v>
      </c>
      <c r="S45" s="6">
        <v>45034</v>
      </c>
      <c r="T45" s="4" t="s">
        <v>34</v>
      </c>
      <c r="U45" s="4">
        <v>1180</v>
      </c>
      <c r="V45" s="4">
        <v>0</v>
      </c>
      <c r="W45" s="4">
        <v>0</v>
      </c>
      <c r="X45" s="4" t="s">
        <v>258</v>
      </c>
      <c r="Y45" s="4" t="s">
        <v>259</v>
      </c>
    </row>
    <row r="46" s="4" customFormat="1" spans="1:25">
      <c r="A46" s="4" t="s">
        <v>260</v>
      </c>
      <c r="B46" s="4" t="s">
        <v>26</v>
      </c>
      <c r="C46" s="4" t="s">
        <v>27</v>
      </c>
      <c r="D46" s="4" t="s">
        <v>261</v>
      </c>
      <c r="E46" s="4" t="s">
        <v>242</v>
      </c>
      <c r="F46" s="6">
        <v>45030</v>
      </c>
      <c r="G46" s="6">
        <v>45031</v>
      </c>
      <c r="H46" s="4">
        <v>1</v>
      </c>
      <c r="I46" s="4">
        <v>1</v>
      </c>
      <c r="J46" s="4">
        <v>1</v>
      </c>
      <c r="K46" s="4" t="s">
        <v>30</v>
      </c>
      <c r="L46" s="4">
        <v>733</v>
      </c>
      <c r="M46" s="4">
        <v>733</v>
      </c>
      <c r="N46" s="4" t="s">
        <v>262</v>
      </c>
      <c r="O46" s="4" t="s">
        <v>32</v>
      </c>
      <c r="P46" s="4" t="s">
        <v>33</v>
      </c>
      <c r="Q46" s="4">
        <v>0</v>
      </c>
      <c r="R46" s="10">
        <v>45024</v>
      </c>
      <c r="S46" s="6">
        <v>45034</v>
      </c>
      <c r="T46" s="4" t="s">
        <v>34</v>
      </c>
      <c r="U46" s="4">
        <v>733</v>
      </c>
      <c r="V46" s="4">
        <v>0</v>
      </c>
      <c r="W46" s="4">
        <v>0</v>
      </c>
      <c r="X46" s="4" t="s">
        <v>48</v>
      </c>
      <c r="Y46" s="4" t="s">
        <v>48</v>
      </c>
    </row>
    <row r="47" s="4" customFormat="1" spans="1:25">
      <c r="A47" s="4" t="s">
        <v>263</v>
      </c>
      <c r="B47" s="4" t="s">
        <v>26</v>
      </c>
      <c r="C47" s="4" t="s">
        <v>27</v>
      </c>
      <c r="D47" s="4" t="s">
        <v>264</v>
      </c>
      <c r="E47" s="4" t="s">
        <v>265</v>
      </c>
      <c r="F47" s="6">
        <v>45025</v>
      </c>
      <c r="G47" s="6">
        <v>45031</v>
      </c>
      <c r="H47" s="4">
        <v>1</v>
      </c>
      <c r="I47" s="4">
        <v>6</v>
      </c>
      <c r="J47" s="4">
        <v>6</v>
      </c>
      <c r="K47" s="4" t="s">
        <v>30</v>
      </c>
      <c r="L47" s="4">
        <v>1956</v>
      </c>
      <c r="M47" s="4">
        <v>1956</v>
      </c>
      <c r="N47" s="4" t="s">
        <v>266</v>
      </c>
      <c r="O47" s="4" t="s">
        <v>32</v>
      </c>
      <c r="P47" s="4" t="s">
        <v>33</v>
      </c>
      <c r="Q47" s="4">
        <v>0</v>
      </c>
      <c r="R47" s="10">
        <v>45024</v>
      </c>
      <c r="S47" s="6">
        <v>45034</v>
      </c>
      <c r="T47" s="4" t="s">
        <v>34</v>
      </c>
      <c r="U47" s="4">
        <v>1956</v>
      </c>
      <c r="V47" s="4">
        <v>0</v>
      </c>
      <c r="W47" s="4">
        <v>0</v>
      </c>
      <c r="X47" s="4" t="s">
        <v>267</v>
      </c>
      <c r="Y47" s="4" t="s">
        <v>268</v>
      </c>
    </row>
    <row r="48" s="4" customFormat="1" spans="1:25">
      <c r="A48" s="4" t="s">
        <v>269</v>
      </c>
      <c r="B48" s="4" t="s">
        <v>26</v>
      </c>
      <c r="C48" s="4" t="s">
        <v>27</v>
      </c>
      <c r="D48" s="4" t="s">
        <v>270</v>
      </c>
      <c r="E48" s="4" t="s">
        <v>271</v>
      </c>
      <c r="F48" s="6">
        <v>45030</v>
      </c>
      <c r="G48" s="6">
        <v>45031</v>
      </c>
      <c r="H48" s="4">
        <v>1</v>
      </c>
      <c r="I48" s="4">
        <v>1</v>
      </c>
      <c r="J48" s="4">
        <v>1</v>
      </c>
      <c r="K48" s="4" t="s">
        <v>30</v>
      </c>
      <c r="L48" s="4">
        <v>860</v>
      </c>
      <c r="M48" s="4">
        <v>860</v>
      </c>
      <c r="N48" s="4" t="s">
        <v>272</v>
      </c>
      <c r="O48" s="4" t="s">
        <v>32</v>
      </c>
      <c r="P48" s="4" t="s">
        <v>33</v>
      </c>
      <c r="Q48" s="4">
        <v>0</v>
      </c>
      <c r="R48" s="10">
        <v>45024</v>
      </c>
      <c r="S48" s="6">
        <v>45034</v>
      </c>
      <c r="T48" s="4" t="s">
        <v>34</v>
      </c>
      <c r="U48" s="4">
        <v>860</v>
      </c>
      <c r="V48" s="4">
        <v>0</v>
      </c>
      <c r="W48" s="4">
        <v>0</v>
      </c>
      <c r="X48" s="4" t="s">
        <v>273</v>
      </c>
      <c r="Y48" s="4" t="s">
        <v>48</v>
      </c>
    </row>
    <row r="49" s="4" customFormat="1" spans="1:25">
      <c r="A49" s="4" t="s">
        <v>274</v>
      </c>
      <c r="B49" s="4" t="s">
        <v>26</v>
      </c>
      <c r="C49" s="4" t="s">
        <v>27</v>
      </c>
      <c r="D49" s="4" t="s">
        <v>275</v>
      </c>
      <c r="E49" s="4" t="s">
        <v>276</v>
      </c>
      <c r="F49" s="6">
        <v>45029</v>
      </c>
      <c r="G49" s="6">
        <v>45031</v>
      </c>
      <c r="H49" s="4">
        <v>1</v>
      </c>
      <c r="I49" s="4">
        <v>2</v>
      </c>
      <c r="J49" s="4">
        <v>2</v>
      </c>
      <c r="K49" s="4" t="s">
        <v>30</v>
      </c>
      <c r="L49" s="4">
        <v>1350</v>
      </c>
      <c r="M49" s="4">
        <v>1350</v>
      </c>
      <c r="N49" s="4" t="s">
        <v>277</v>
      </c>
      <c r="O49" s="4" t="s">
        <v>32</v>
      </c>
      <c r="P49" s="4" t="s">
        <v>33</v>
      </c>
      <c r="Q49" s="4">
        <v>0</v>
      </c>
      <c r="R49" s="10">
        <v>45024</v>
      </c>
      <c r="S49" s="6">
        <v>45034</v>
      </c>
      <c r="T49" s="4" t="s">
        <v>34</v>
      </c>
      <c r="U49" s="4">
        <v>1350</v>
      </c>
      <c r="V49" s="4">
        <v>0</v>
      </c>
      <c r="W49" s="4">
        <v>0</v>
      </c>
      <c r="X49" s="4" t="s">
        <v>278</v>
      </c>
      <c r="Y49" s="4" t="s">
        <v>48</v>
      </c>
    </row>
    <row r="50" s="4" customFormat="1" spans="1:25">
      <c r="A50" s="4" t="s">
        <v>279</v>
      </c>
      <c r="B50" s="4" t="s">
        <v>26</v>
      </c>
      <c r="C50" s="4" t="s">
        <v>27</v>
      </c>
      <c r="D50" s="4" t="s">
        <v>280</v>
      </c>
      <c r="E50" s="4" t="s">
        <v>281</v>
      </c>
      <c r="F50" s="6">
        <v>45030</v>
      </c>
      <c r="G50" s="6">
        <v>45031</v>
      </c>
      <c r="H50" s="4">
        <v>1</v>
      </c>
      <c r="I50" s="4">
        <v>1</v>
      </c>
      <c r="J50" s="4">
        <v>1</v>
      </c>
      <c r="K50" s="4" t="s">
        <v>30</v>
      </c>
      <c r="L50" s="4">
        <v>294</v>
      </c>
      <c r="M50" s="4">
        <v>294</v>
      </c>
      <c r="N50" s="4" t="s">
        <v>282</v>
      </c>
      <c r="O50" s="4" t="s">
        <v>32</v>
      </c>
      <c r="P50" s="4" t="s">
        <v>33</v>
      </c>
      <c r="Q50" s="4">
        <v>0</v>
      </c>
      <c r="R50" s="10">
        <v>45025</v>
      </c>
      <c r="S50" s="6">
        <v>45034</v>
      </c>
      <c r="T50" s="4" t="s">
        <v>34</v>
      </c>
      <c r="U50" s="4">
        <v>294</v>
      </c>
      <c r="V50" s="4">
        <v>0</v>
      </c>
      <c r="W50" s="4">
        <v>0</v>
      </c>
      <c r="X50" s="4" t="s">
        <v>283</v>
      </c>
      <c r="Y50" s="4" t="s">
        <v>284</v>
      </c>
    </row>
    <row r="51" s="4" customFormat="1" spans="1:25">
      <c r="A51" s="4" t="s">
        <v>285</v>
      </c>
      <c r="B51" s="4" t="s">
        <v>26</v>
      </c>
      <c r="C51" s="4" t="s">
        <v>27</v>
      </c>
      <c r="D51" s="4" t="s">
        <v>286</v>
      </c>
      <c r="E51" s="4" t="s">
        <v>287</v>
      </c>
      <c r="F51" s="6">
        <v>45030</v>
      </c>
      <c r="G51" s="6">
        <v>45031</v>
      </c>
      <c r="H51" s="4">
        <v>2</v>
      </c>
      <c r="I51" s="4">
        <v>1</v>
      </c>
      <c r="J51" s="4">
        <v>2</v>
      </c>
      <c r="K51" s="4" t="s">
        <v>30</v>
      </c>
      <c r="L51" s="4">
        <v>446</v>
      </c>
      <c r="M51" s="4">
        <v>446</v>
      </c>
      <c r="N51" s="4" t="s">
        <v>288</v>
      </c>
      <c r="O51" s="4" t="s">
        <v>32</v>
      </c>
      <c r="P51" s="4" t="s">
        <v>33</v>
      </c>
      <c r="Q51" s="4">
        <v>0</v>
      </c>
      <c r="R51" s="10">
        <v>45025</v>
      </c>
      <c r="S51" s="6">
        <v>45034</v>
      </c>
      <c r="T51" s="4" t="s">
        <v>34</v>
      </c>
      <c r="U51" s="4">
        <v>446</v>
      </c>
      <c r="V51" s="4">
        <v>0</v>
      </c>
      <c r="W51" s="4">
        <v>0</v>
      </c>
      <c r="X51" s="4" t="s">
        <v>289</v>
      </c>
      <c r="Y51" s="4" t="s">
        <v>48</v>
      </c>
    </row>
    <row r="52" s="4" customFormat="1" spans="1:25">
      <c r="A52" s="4" t="s">
        <v>290</v>
      </c>
      <c r="B52" s="4" t="s">
        <v>26</v>
      </c>
      <c r="C52" s="4" t="s">
        <v>27</v>
      </c>
      <c r="D52" s="4" t="s">
        <v>291</v>
      </c>
      <c r="E52" s="4" t="s">
        <v>292</v>
      </c>
      <c r="F52" s="6">
        <v>45029</v>
      </c>
      <c r="G52" s="6">
        <v>45031</v>
      </c>
      <c r="H52" s="4">
        <v>1</v>
      </c>
      <c r="I52" s="4">
        <v>2</v>
      </c>
      <c r="J52" s="4">
        <v>2</v>
      </c>
      <c r="K52" s="4" t="s">
        <v>30</v>
      </c>
      <c r="L52" s="4">
        <v>305</v>
      </c>
      <c r="M52" s="4">
        <v>305</v>
      </c>
      <c r="N52" s="4" t="s">
        <v>293</v>
      </c>
      <c r="O52" s="4" t="s">
        <v>32</v>
      </c>
      <c r="P52" s="4" t="s">
        <v>33</v>
      </c>
      <c r="Q52" s="4">
        <v>0</v>
      </c>
      <c r="R52" s="10">
        <v>45025</v>
      </c>
      <c r="S52" s="6">
        <v>45034</v>
      </c>
      <c r="T52" s="4" t="s">
        <v>34</v>
      </c>
      <c r="U52" s="4">
        <v>305</v>
      </c>
      <c r="V52" s="4">
        <v>0</v>
      </c>
      <c r="W52" s="4">
        <v>0</v>
      </c>
      <c r="X52" s="4" t="s">
        <v>294</v>
      </c>
      <c r="Y52" s="4" t="s">
        <v>48</v>
      </c>
    </row>
    <row r="53" s="4" customFormat="1" spans="1:25">
      <c r="A53" s="4" t="s">
        <v>295</v>
      </c>
      <c r="B53" s="4" t="s">
        <v>26</v>
      </c>
      <c r="C53" s="4" t="s">
        <v>27</v>
      </c>
      <c r="D53" s="4" t="s">
        <v>296</v>
      </c>
      <c r="E53" s="4" t="s">
        <v>242</v>
      </c>
      <c r="F53" s="6">
        <v>45030</v>
      </c>
      <c r="G53" s="6">
        <v>45031</v>
      </c>
      <c r="H53" s="4">
        <v>1</v>
      </c>
      <c r="I53" s="4">
        <v>1</v>
      </c>
      <c r="J53" s="4">
        <v>1</v>
      </c>
      <c r="K53" s="4" t="s">
        <v>30</v>
      </c>
      <c r="L53" s="4">
        <v>881</v>
      </c>
      <c r="M53" s="4">
        <v>881</v>
      </c>
      <c r="N53" s="4" t="s">
        <v>297</v>
      </c>
      <c r="O53" s="4" t="s">
        <v>32</v>
      </c>
      <c r="P53" s="4" t="s">
        <v>33</v>
      </c>
      <c r="Q53" s="4">
        <v>0</v>
      </c>
      <c r="R53" s="10">
        <v>45025</v>
      </c>
      <c r="S53" s="6">
        <v>45034</v>
      </c>
      <c r="T53" s="4" t="s">
        <v>34</v>
      </c>
      <c r="U53" s="4">
        <v>881</v>
      </c>
      <c r="V53" s="4">
        <v>0</v>
      </c>
      <c r="W53" s="4">
        <v>0</v>
      </c>
      <c r="X53" s="4" t="s">
        <v>298</v>
      </c>
      <c r="Y53" s="4" t="s">
        <v>299</v>
      </c>
    </row>
    <row r="54" s="4" customFormat="1" spans="1:25">
      <c r="A54" s="4" t="s">
        <v>300</v>
      </c>
      <c r="B54" s="4" t="s">
        <v>26</v>
      </c>
      <c r="C54" s="4" t="s">
        <v>27</v>
      </c>
      <c r="D54" s="4" t="s">
        <v>301</v>
      </c>
      <c r="E54" s="4" t="s">
        <v>302</v>
      </c>
      <c r="F54" s="6">
        <v>45030</v>
      </c>
      <c r="G54" s="6">
        <v>45031</v>
      </c>
      <c r="H54" s="4">
        <v>1</v>
      </c>
      <c r="I54" s="4">
        <v>1</v>
      </c>
      <c r="J54" s="4">
        <v>1</v>
      </c>
      <c r="K54" s="4" t="s">
        <v>30</v>
      </c>
      <c r="L54" s="4">
        <v>742</v>
      </c>
      <c r="M54" s="4">
        <v>742</v>
      </c>
      <c r="N54" s="4" t="s">
        <v>303</v>
      </c>
      <c r="O54" s="4" t="s">
        <v>32</v>
      </c>
      <c r="P54" s="4" t="s">
        <v>33</v>
      </c>
      <c r="Q54" s="4">
        <v>0</v>
      </c>
      <c r="R54" s="10">
        <v>45025</v>
      </c>
      <c r="S54" s="6">
        <v>45034</v>
      </c>
      <c r="T54" s="4" t="s">
        <v>34</v>
      </c>
      <c r="U54" s="4">
        <v>742</v>
      </c>
      <c r="V54" s="4">
        <v>0</v>
      </c>
      <c r="W54" s="4">
        <v>0</v>
      </c>
      <c r="X54" s="4" t="s">
        <v>304</v>
      </c>
      <c r="Y54" s="4" t="s">
        <v>305</v>
      </c>
    </row>
    <row r="55" s="4" customFormat="1" spans="1:25">
      <c r="A55" s="4" t="s">
        <v>306</v>
      </c>
      <c r="B55" s="4" t="s">
        <v>26</v>
      </c>
      <c r="C55" s="4" t="s">
        <v>27</v>
      </c>
      <c r="D55" s="4" t="s">
        <v>307</v>
      </c>
      <c r="E55" s="4" t="s">
        <v>308</v>
      </c>
      <c r="F55" s="6">
        <v>45028</v>
      </c>
      <c r="G55" s="6">
        <v>45031</v>
      </c>
      <c r="H55" s="4">
        <v>1</v>
      </c>
      <c r="I55" s="4">
        <v>3</v>
      </c>
      <c r="J55" s="4">
        <v>3</v>
      </c>
      <c r="K55" s="4" t="s">
        <v>30</v>
      </c>
      <c r="L55" s="4">
        <v>4639</v>
      </c>
      <c r="M55" s="4">
        <v>4639</v>
      </c>
      <c r="N55" s="4" t="s">
        <v>309</v>
      </c>
      <c r="O55" s="4" t="s">
        <v>32</v>
      </c>
      <c r="P55" s="4" t="s">
        <v>33</v>
      </c>
      <c r="Q55" s="4">
        <v>0</v>
      </c>
      <c r="R55" s="10">
        <v>45026</v>
      </c>
      <c r="S55" s="6">
        <v>45034</v>
      </c>
      <c r="T55" s="4" t="s">
        <v>34</v>
      </c>
      <c r="U55" s="4">
        <v>4639</v>
      </c>
      <c r="V55" s="4">
        <v>0</v>
      </c>
      <c r="W55" s="4">
        <v>0</v>
      </c>
      <c r="X55" s="4" t="s">
        <v>310</v>
      </c>
      <c r="Y55" s="4" t="s">
        <v>311</v>
      </c>
    </row>
    <row r="56" s="4" customFormat="1" spans="1:25">
      <c r="A56" s="4" t="s">
        <v>312</v>
      </c>
      <c r="B56" s="4" t="s">
        <v>26</v>
      </c>
      <c r="C56" s="4" t="s">
        <v>27</v>
      </c>
      <c r="D56" s="4" t="s">
        <v>313</v>
      </c>
      <c r="E56" s="4" t="s">
        <v>314</v>
      </c>
      <c r="F56" s="6">
        <v>45028</v>
      </c>
      <c r="G56" s="6">
        <v>45031</v>
      </c>
      <c r="H56" s="4">
        <v>1</v>
      </c>
      <c r="I56" s="4">
        <v>3</v>
      </c>
      <c r="J56" s="4">
        <v>3</v>
      </c>
      <c r="K56" s="4" t="s">
        <v>30</v>
      </c>
      <c r="L56" s="4">
        <v>3006</v>
      </c>
      <c r="M56" s="4">
        <v>3006</v>
      </c>
      <c r="N56" s="4" t="s">
        <v>315</v>
      </c>
      <c r="O56" s="4" t="s">
        <v>32</v>
      </c>
      <c r="P56" s="4" t="s">
        <v>33</v>
      </c>
      <c r="Q56" s="4">
        <v>0</v>
      </c>
      <c r="R56" s="10">
        <v>45026</v>
      </c>
      <c r="S56" s="6">
        <v>45034</v>
      </c>
      <c r="T56" s="4" t="s">
        <v>34</v>
      </c>
      <c r="U56" s="4">
        <v>3006</v>
      </c>
      <c r="V56" s="4">
        <v>0</v>
      </c>
      <c r="W56" s="4">
        <v>0</v>
      </c>
      <c r="X56" s="4" t="s">
        <v>316</v>
      </c>
      <c r="Y56" s="4" t="s">
        <v>48</v>
      </c>
    </row>
    <row r="57" s="4" customFormat="1" spans="1:25">
      <c r="A57" s="4" t="s">
        <v>317</v>
      </c>
      <c r="B57" s="4" t="s">
        <v>26</v>
      </c>
      <c r="C57" s="4" t="s">
        <v>27</v>
      </c>
      <c r="D57" s="4" t="s">
        <v>318</v>
      </c>
      <c r="E57" s="4" t="s">
        <v>77</v>
      </c>
      <c r="F57" s="6">
        <v>45027</v>
      </c>
      <c r="G57" s="6">
        <v>45031</v>
      </c>
      <c r="H57" s="4">
        <v>5</v>
      </c>
      <c r="I57" s="4">
        <v>4</v>
      </c>
      <c r="J57" s="4">
        <v>20</v>
      </c>
      <c r="K57" s="4" t="s">
        <v>30</v>
      </c>
      <c r="L57" s="4">
        <v>13915</v>
      </c>
      <c r="M57" s="4">
        <v>13915</v>
      </c>
      <c r="N57" s="4" t="s">
        <v>319</v>
      </c>
      <c r="O57" s="4" t="s">
        <v>32</v>
      </c>
      <c r="P57" s="4" t="s">
        <v>33</v>
      </c>
      <c r="Q57" s="4">
        <v>0</v>
      </c>
      <c r="R57" s="10">
        <v>45026</v>
      </c>
      <c r="S57" s="6">
        <v>45034</v>
      </c>
      <c r="T57" s="4" t="s">
        <v>34</v>
      </c>
      <c r="U57" s="4">
        <v>13915</v>
      </c>
      <c r="V57" s="4">
        <v>0</v>
      </c>
      <c r="W57" s="4">
        <v>0</v>
      </c>
      <c r="X57" s="4" t="s">
        <v>320</v>
      </c>
      <c r="Y57" s="4" t="s">
        <v>321</v>
      </c>
    </row>
    <row r="58" s="4" customFormat="1" spans="1:25">
      <c r="A58" s="4" t="s">
        <v>322</v>
      </c>
      <c r="B58" s="4" t="s">
        <v>26</v>
      </c>
      <c r="C58" s="4" t="s">
        <v>27</v>
      </c>
      <c r="D58" s="4" t="s">
        <v>323</v>
      </c>
      <c r="E58" s="4" t="s">
        <v>324</v>
      </c>
      <c r="F58" s="6">
        <v>45027</v>
      </c>
      <c r="G58" s="6">
        <v>45031</v>
      </c>
      <c r="H58" s="4">
        <v>1</v>
      </c>
      <c r="I58" s="4">
        <v>4</v>
      </c>
      <c r="J58" s="4">
        <v>4</v>
      </c>
      <c r="K58" s="4" t="s">
        <v>30</v>
      </c>
      <c r="L58" s="4">
        <v>4575</v>
      </c>
      <c r="M58" s="4">
        <v>4575</v>
      </c>
      <c r="N58" s="4" t="s">
        <v>325</v>
      </c>
      <c r="O58" s="4" t="s">
        <v>32</v>
      </c>
      <c r="P58" s="4" t="s">
        <v>33</v>
      </c>
      <c r="Q58" s="4">
        <v>0</v>
      </c>
      <c r="R58" s="10">
        <v>45026</v>
      </c>
      <c r="S58" s="6">
        <v>45034</v>
      </c>
      <c r="T58" s="4" t="s">
        <v>34</v>
      </c>
      <c r="U58" s="4">
        <v>4575</v>
      </c>
      <c r="V58" s="4">
        <v>0</v>
      </c>
      <c r="W58" s="4">
        <v>0</v>
      </c>
      <c r="X58" s="4" t="s">
        <v>326</v>
      </c>
      <c r="Y58" s="4" t="s">
        <v>327</v>
      </c>
    </row>
    <row r="59" s="4" customFormat="1" spans="1:25">
      <c r="A59" s="4" t="s">
        <v>328</v>
      </c>
      <c r="B59" s="4" t="s">
        <v>26</v>
      </c>
      <c r="C59" s="4" t="s">
        <v>27</v>
      </c>
      <c r="D59" s="4" t="s">
        <v>329</v>
      </c>
      <c r="E59" s="4" t="s">
        <v>123</v>
      </c>
      <c r="F59" s="6">
        <v>45030</v>
      </c>
      <c r="G59" s="6">
        <v>45031</v>
      </c>
      <c r="H59" s="4">
        <v>1</v>
      </c>
      <c r="I59" s="4">
        <v>1</v>
      </c>
      <c r="J59" s="4">
        <v>1</v>
      </c>
      <c r="K59" s="4" t="s">
        <v>30</v>
      </c>
      <c r="L59" s="4">
        <v>233</v>
      </c>
      <c r="M59" s="4">
        <v>233</v>
      </c>
      <c r="N59" s="4" t="s">
        <v>330</v>
      </c>
      <c r="O59" s="4" t="s">
        <v>32</v>
      </c>
      <c r="P59" s="4" t="s">
        <v>33</v>
      </c>
      <c r="Q59" s="4">
        <v>0</v>
      </c>
      <c r="R59" s="10">
        <v>45026</v>
      </c>
      <c r="S59" s="6">
        <v>45034</v>
      </c>
      <c r="T59" s="4" t="s">
        <v>34</v>
      </c>
      <c r="U59" s="4">
        <v>233</v>
      </c>
      <c r="V59" s="4">
        <v>0</v>
      </c>
      <c r="W59" s="4">
        <v>0</v>
      </c>
      <c r="X59" s="4" t="s">
        <v>331</v>
      </c>
      <c r="Y59" s="4" t="s">
        <v>332</v>
      </c>
    </row>
    <row r="60" s="4" customFormat="1" spans="1:25">
      <c r="A60" s="4" t="s">
        <v>333</v>
      </c>
      <c r="B60" s="4" t="s">
        <v>26</v>
      </c>
      <c r="C60" s="4" t="s">
        <v>27</v>
      </c>
      <c r="D60" s="4" t="s">
        <v>334</v>
      </c>
      <c r="E60" s="4" t="s">
        <v>335</v>
      </c>
      <c r="F60" s="6">
        <v>45030</v>
      </c>
      <c r="G60" s="6">
        <v>45031</v>
      </c>
      <c r="H60" s="4">
        <v>2</v>
      </c>
      <c r="I60" s="4">
        <v>1</v>
      </c>
      <c r="J60" s="4">
        <v>2</v>
      </c>
      <c r="K60" s="4" t="s">
        <v>30</v>
      </c>
      <c r="L60" s="4">
        <v>1156</v>
      </c>
      <c r="M60" s="4">
        <v>1156</v>
      </c>
      <c r="N60" s="4" t="s">
        <v>336</v>
      </c>
      <c r="O60" s="4" t="s">
        <v>32</v>
      </c>
      <c r="P60" s="4" t="s">
        <v>33</v>
      </c>
      <c r="Q60" s="4">
        <v>0</v>
      </c>
      <c r="R60" s="10">
        <v>45026</v>
      </c>
      <c r="S60" s="6">
        <v>45034</v>
      </c>
      <c r="T60" s="4" t="s">
        <v>34</v>
      </c>
      <c r="U60" s="4">
        <v>1156</v>
      </c>
      <c r="V60" s="4">
        <v>0</v>
      </c>
      <c r="W60" s="4">
        <v>0</v>
      </c>
      <c r="X60" s="4" t="s">
        <v>337</v>
      </c>
      <c r="Y60" s="4" t="s">
        <v>48</v>
      </c>
    </row>
    <row r="61" s="4" customFormat="1" spans="1:25">
      <c r="A61" s="4" t="s">
        <v>338</v>
      </c>
      <c r="B61" s="4" t="s">
        <v>26</v>
      </c>
      <c r="C61" s="4" t="s">
        <v>27</v>
      </c>
      <c r="D61" s="4" t="s">
        <v>339</v>
      </c>
      <c r="E61" s="4" t="s">
        <v>77</v>
      </c>
      <c r="F61" s="6">
        <v>45027</v>
      </c>
      <c r="G61" s="6">
        <v>45031</v>
      </c>
      <c r="H61" s="4">
        <v>1</v>
      </c>
      <c r="I61" s="4">
        <v>4</v>
      </c>
      <c r="J61" s="4">
        <v>4</v>
      </c>
      <c r="K61" s="4" t="s">
        <v>30</v>
      </c>
      <c r="L61" s="4">
        <v>2432</v>
      </c>
      <c r="M61" s="4">
        <v>2432</v>
      </c>
      <c r="N61" s="4" t="s">
        <v>340</v>
      </c>
      <c r="O61" s="4" t="s">
        <v>32</v>
      </c>
      <c r="P61" s="4" t="s">
        <v>33</v>
      </c>
      <c r="Q61" s="4">
        <v>0</v>
      </c>
      <c r="R61" s="10">
        <v>45026</v>
      </c>
      <c r="S61" s="6">
        <v>45034</v>
      </c>
      <c r="T61" s="4" t="s">
        <v>34</v>
      </c>
      <c r="U61" s="4">
        <v>2432</v>
      </c>
      <c r="V61" s="4">
        <v>0</v>
      </c>
      <c r="W61" s="4">
        <v>0</v>
      </c>
      <c r="X61" s="4" t="s">
        <v>341</v>
      </c>
      <c r="Y61" s="4" t="s">
        <v>48</v>
      </c>
    </row>
    <row r="62" s="4" customFormat="1" spans="1:25">
      <c r="A62" s="4" t="s">
        <v>342</v>
      </c>
      <c r="B62" s="4" t="s">
        <v>26</v>
      </c>
      <c r="C62" s="4" t="s">
        <v>27</v>
      </c>
      <c r="D62" s="4" t="s">
        <v>343</v>
      </c>
      <c r="E62" s="4" t="s">
        <v>344</v>
      </c>
      <c r="F62" s="6">
        <v>45028</v>
      </c>
      <c r="G62" s="6">
        <v>45031</v>
      </c>
      <c r="H62" s="4">
        <v>1</v>
      </c>
      <c r="I62" s="4">
        <v>3</v>
      </c>
      <c r="J62" s="4">
        <v>3</v>
      </c>
      <c r="K62" s="4" t="s">
        <v>30</v>
      </c>
      <c r="L62" s="4">
        <v>1512</v>
      </c>
      <c r="M62" s="4">
        <v>1512</v>
      </c>
      <c r="N62" s="4" t="s">
        <v>345</v>
      </c>
      <c r="O62" s="4" t="s">
        <v>32</v>
      </c>
      <c r="P62" s="4" t="s">
        <v>33</v>
      </c>
      <c r="Q62" s="4">
        <v>0</v>
      </c>
      <c r="R62" s="10">
        <v>45026</v>
      </c>
      <c r="S62" s="6">
        <v>45034</v>
      </c>
      <c r="T62" s="4" t="s">
        <v>34</v>
      </c>
      <c r="U62" s="4">
        <v>1512</v>
      </c>
      <c r="V62" s="4">
        <v>0</v>
      </c>
      <c r="W62" s="4">
        <v>0</v>
      </c>
      <c r="X62" s="4" t="s">
        <v>48</v>
      </c>
      <c r="Y62" s="4" t="s">
        <v>346</v>
      </c>
    </row>
    <row r="63" s="4" customFormat="1" spans="1:25">
      <c r="A63" s="4" t="s">
        <v>347</v>
      </c>
      <c r="B63" s="4" t="s">
        <v>26</v>
      </c>
      <c r="C63" s="4" t="s">
        <v>27</v>
      </c>
      <c r="D63" s="4" t="s">
        <v>348</v>
      </c>
      <c r="E63" s="4" t="s">
        <v>45</v>
      </c>
      <c r="F63" s="6">
        <v>45029</v>
      </c>
      <c r="G63" s="6">
        <v>45031</v>
      </c>
      <c r="H63" s="4">
        <v>1</v>
      </c>
      <c r="I63" s="4">
        <v>2</v>
      </c>
      <c r="J63" s="4">
        <v>2</v>
      </c>
      <c r="K63" s="4" t="s">
        <v>30</v>
      </c>
      <c r="L63" s="4">
        <v>394</v>
      </c>
      <c r="M63" s="4">
        <v>394</v>
      </c>
      <c r="N63" s="4" t="s">
        <v>349</v>
      </c>
      <c r="O63" s="4" t="s">
        <v>32</v>
      </c>
      <c r="P63" s="4" t="s">
        <v>33</v>
      </c>
      <c r="Q63" s="4">
        <v>0</v>
      </c>
      <c r="R63" s="10">
        <v>45026</v>
      </c>
      <c r="S63" s="6">
        <v>45034</v>
      </c>
      <c r="T63" s="4" t="s">
        <v>34</v>
      </c>
      <c r="U63" s="4">
        <v>394</v>
      </c>
      <c r="V63" s="4">
        <v>0</v>
      </c>
      <c r="W63" s="4">
        <v>0</v>
      </c>
      <c r="X63" s="4" t="s">
        <v>350</v>
      </c>
      <c r="Y63" s="4" t="s">
        <v>351</v>
      </c>
    </row>
    <row r="64" s="4" customFormat="1" spans="1:25">
      <c r="A64" s="4" t="s">
        <v>352</v>
      </c>
      <c r="B64" s="4" t="s">
        <v>26</v>
      </c>
      <c r="C64" s="4" t="s">
        <v>27</v>
      </c>
      <c r="D64" s="4" t="s">
        <v>353</v>
      </c>
      <c r="E64" s="4" t="s">
        <v>354</v>
      </c>
      <c r="F64" s="6">
        <v>45030</v>
      </c>
      <c r="G64" s="6">
        <v>45031</v>
      </c>
      <c r="H64" s="4">
        <v>1</v>
      </c>
      <c r="I64" s="4">
        <v>1</v>
      </c>
      <c r="J64" s="4">
        <v>1</v>
      </c>
      <c r="K64" s="4" t="s">
        <v>30</v>
      </c>
      <c r="L64" s="4">
        <v>612</v>
      </c>
      <c r="M64" s="4">
        <v>612</v>
      </c>
      <c r="N64" s="4" t="s">
        <v>355</v>
      </c>
      <c r="O64" s="4" t="s">
        <v>32</v>
      </c>
      <c r="P64" s="4" t="s">
        <v>33</v>
      </c>
      <c r="Q64" s="4">
        <v>0</v>
      </c>
      <c r="R64" s="10">
        <v>45026</v>
      </c>
      <c r="S64" s="6">
        <v>45034</v>
      </c>
      <c r="T64" s="4" t="s">
        <v>34</v>
      </c>
      <c r="U64" s="4">
        <v>612</v>
      </c>
      <c r="V64" s="4">
        <v>0</v>
      </c>
      <c r="W64" s="4">
        <v>0</v>
      </c>
      <c r="X64" s="4" t="s">
        <v>356</v>
      </c>
      <c r="Y64" s="4" t="s">
        <v>357</v>
      </c>
    </row>
    <row r="65" s="4" customFormat="1" spans="1:25">
      <c r="A65" s="4" t="s">
        <v>358</v>
      </c>
      <c r="B65" s="4" t="s">
        <v>26</v>
      </c>
      <c r="C65" s="4" t="s">
        <v>27</v>
      </c>
      <c r="D65" s="4" t="s">
        <v>359</v>
      </c>
      <c r="E65" s="4" t="s">
        <v>360</v>
      </c>
      <c r="F65" s="6">
        <v>45029</v>
      </c>
      <c r="G65" s="6">
        <v>45031</v>
      </c>
      <c r="H65" s="4">
        <v>1</v>
      </c>
      <c r="I65" s="4">
        <v>2</v>
      </c>
      <c r="J65" s="4">
        <v>2</v>
      </c>
      <c r="K65" s="4" t="s">
        <v>30</v>
      </c>
      <c r="L65" s="4">
        <v>538</v>
      </c>
      <c r="M65" s="4">
        <v>538</v>
      </c>
      <c r="N65" s="4" t="s">
        <v>361</v>
      </c>
      <c r="O65" s="4" t="s">
        <v>32</v>
      </c>
      <c r="P65" s="4" t="s">
        <v>33</v>
      </c>
      <c r="Q65" s="4">
        <v>0</v>
      </c>
      <c r="R65" s="10">
        <v>45026</v>
      </c>
      <c r="S65" s="6">
        <v>45034</v>
      </c>
      <c r="T65" s="4" t="s">
        <v>34</v>
      </c>
      <c r="U65" s="4">
        <v>538</v>
      </c>
      <c r="V65" s="4">
        <v>0</v>
      </c>
      <c r="W65" s="4">
        <v>0</v>
      </c>
      <c r="X65" s="4" t="s">
        <v>362</v>
      </c>
      <c r="Y65" s="4" t="s">
        <v>363</v>
      </c>
    </row>
    <row r="66" s="4" customFormat="1" spans="1:25">
      <c r="A66" s="4" t="s">
        <v>364</v>
      </c>
      <c r="B66" s="4" t="s">
        <v>26</v>
      </c>
      <c r="C66" s="4" t="s">
        <v>27</v>
      </c>
      <c r="D66" s="4" t="s">
        <v>365</v>
      </c>
      <c r="E66" s="4" t="s">
        <v>134</v>
      </c>
      <c r="F66" s="6">
        <v>45030</v>
      </c>
      <c r="G66" s="6">
        <v>45031</v>
      </c>
      <c r="H66" s="4">
        <v>1</v>
      </c>
      <c r="I66" s="4">
        <v>1</v>
      </c>
      <c r="J66" s="4">
        <v>1</v>
      </c>
      <c r="K66" s="4" t="s">
        <v>30</v>
      </c>
      <c r="L66" s="4">
        <v>1099</v>
      </c>
      <c r="M66" s="4">
        <v>1099</v>
      </c>
      <c r="N66" s="4" t="s">
        <v>366</v>
      </c>
      <c r="O66" s="4" t="s">
        <v>32</v>
      </c>
      <c r="P66" s="4" t="s">
        <v>33</v>
      </c>
      <c r="Q66" s="4">
        <v>0</v>
      </c>
      <c r="R66" s="10">
        <v>45027</v>
      </c>
      <c r="S66" s="6">
        <v>45034</v>
      </c>
      <c r="T66" s="4" t="s">
        <v>34</v>
      </c>
      <c r="U66" s="4">
        <v>1099</v>
      </c>
      <c r="V66" s="4">
        <v>0</v>
      </c>
      <c r="W66" s="4">
        <v>0</v>
      </c>
      <c r="X66" s="4" t="s">
        <v>367</v>
      </c>
      <c r="Y66" s="4" t="s">
        <v>48</v>
      </c>
    </row>
    <row r="67" s="4" customFormat="1" spans="1:25">
      <c r="A67" s="4" t="s">
        <v>368</v>
      </c>
      <c r="B67" s="4" t="s">
        <v>26</v>
      </c>
      <c r="C67" s="4" t="s">
        <v>27</v>
      </c>
      <c r="D67" s="4" t="s">
        <v>369</v>
      </c>
      <c r="E67" s="4" t="s">
        <v>370</v>
      </c>
      <c r="F67" s="6">
        <v>45030</v>
      </c>
      <c r="G67" s="6">
        <v>45031</v>
      </c>
      <c r="H67" s="4">
        <v>1</v>
      </c>
      <c r="I67" s="4">
        <v>1</v>
      </c>
      <c r="J67" s="4">
        <v>1</v>
      </c>
      <c r="K67" s="4" t="s">
        <v>30</v>
      </c>
      <c r="L67" s="4">
        <v>628</v>
      </c>
      <c r="M67" s="4">
        <v>628</v>
      </c>
      <c r="N67" s="4" t="s">
        <v>371</v>
      </c>
      <c r="O67" s="4" t="s">
        <v>32</v>
      </c>
      <c r="P67" s="4" t="s">
        <v>33</v>
      </c>
      <c r="Q67" s="4">
        <v>0</v>
      </c>
      <c r="R67" s="10">
        <v>45027</v>
      </c>
      <c r="S67" s="6">
        <v>45034</v>
      </c>
      <c r="T67" s="4" t="s">
        <v>34</v>
      </c>
      <c r="U67" s="4">
        <v>628</v>
      </c>
      <c r="V67" s="4">
        <v>0</v>
      </c>
      <c r="W67" s="4">
        <v>0</v>
      </c>
      <c r="X67" s="4" t="s">
        <v>372</v>
      </c>
      <c r="Y67" s="4" t="s">
        <v>48</v>
      </c>
    </row>
    <row r="68" s="4" customFormat="1" spans="1:25">
      <c r="A68" s="4" t="s">
        <v>373</v>
      </c>
      <c r="B68" s="4" t="s">
        <v>26</v>
      </c>
      <c r="C68" s="4" t="s">
        <v>27</v>
      </c>
      <c r="D68" s="4" t="s">
        <v>374</v>
      </c>
      <c r="E68" s="4" t="s">
        <v>375</v>
      </c>
      <c r="F68" s="6">
        <v>45029</v>
      </c>
      <c r="G68" s="6">
        <v>45031</v>
      </c>
      <c r="H68" s="4">
        <v>1</v>
      </c>
      <c r="I68" s="4">
        <v>2</v>
      </c>
      <c r="J68" s="4">
        <v>2</v>
      </c>
      <c r="K68" s="4" t="s">
        <v>30</v>
      </c>
      <c r="L68" s="4">
        <v>342</v>
      </c>
      <c r="M68" s="4">
        <v>342</v>
      </c>
      <c r="N68" s="4" t="s">
        <v>376</v>
      </c>
      <c r="O68" s="4" t="s">
        <v>32</v>
      </c>
      <c r="P68" s="4" t="s">
        <v>33</v>
      </c>
      <c r="Q68" s="4">
        <v>0</v>
      </c>
      <c r="R68" s="10">
        <v>45027</v>
      </c>
      <c r="S68" s="6">
        <v>45034</v>
      </c>
      <c r="T68" s="4" t="s">
        <v>34</v>
      </c>
      <c r="U68" s="4">
        <v>342</v>
      </c>
      <c r="V68" s="4">
        <v>0</v>
      </c>
      <c r="W68" s="4">
        <v>0</v>
      </c>
      <c r="X68" s="4" t="s">
        <v>377</v>
      </c>
      <c r="Y68" s="4" t="s">
        <v>378</v>
      </c>
    </row>
    <row r="69" s="4" customFormat="1" spans="1:26">
      <c r="A69" s="4" t="s">
        <v>379</v>
      </c>
      <c r="B69" s="4" t="s">
        <v>26</v>
      </c>
      <c r="C69" s="4" t="s">
        <v>27</v>
      </c>
      <c r="D69" s="4" t="s">
        <v>380</v>
      </c>
      <c r="E69" s="4" t="s">
        <v>381</v>
      </c>
      <c r="F69" s="6">
        <v>45030</v>
      </c>
      <c r="G69" s="6">
        <v>45031</v>
      </c>
      <c r="H69" s="4">
        <v>2</v>
      </c>
      <c r="I69" s="4">
        <v>1</v>
      </c>
      <c r="J69" s="4">
        <v>2</v>
      </c>
      <c r="K69" s="4" t="s">
        <v>30</v>
      </c>
      <c r="L69" s="4">
        <v>1020</v>
      </c>
      <c r="M69" s="4">
        <v>1020</v>
      </c>
      <c r="N69" s="4" t="s">
        <v>382</v>
      </c>
      <c r="O69" s="4" t="s">
        <v>32</v>
      </c>
      <c r="P69" s="4" t="s">
        <v>33</v>
      </c>
      <c r="Q69" s="4">
        <v>0</v>
      </c>
      <c r="R69" s="10">
        <v>45027</v>
      </c>
      <c r="S69" s="6">
        <v>45034</v>
      </c>
      <c r="T69" s="4" t="s">
        <v>34</v>
      </c>
      <c r="U69" s="4">
        <v>1020</v>
      </c>
      <c r="V69" s="4">
        <v>0</v>
      </c>
      <c r="W69" s="4">
        <v>0</v>
      </c>
      <c r="X69" s="4" t="s">
        <v>383</v>
      </c>
      <c r="Y69" s="4">
        <v>-1490913066</v>
      </c>
      <c r="Z69" s="4" t="s">
        <v>384</v>
      </c>
    </row>
    <row r="70" s="4" customFormat="1" spans="1:25">
      <c r="A70" s="4" t="s">
        <v>385</v>
      </c>
      <c r="B70" s="4" t="s">
        <v>26</v>
      </c>
      <c r="C70" s="4" t="s">
        <v>27</v>
      </c>
      <c r="D70" s="4" t="s">
        <v>386</v>
      </c>
      <c r="E70" s="4" t="s">
        <v>387</v>
      </c>
      <c r="F70" s="6">
        <v>45030</v>
      </c>
      <c r="G70" s="6">
        <v>45031</v>
      </c>
      <c r="H70" s="4">
        <v>1</v>
      </c>
      <c r="I70" s="4">
        <v>1</v>
      </c>
      <c r="J70" s="4">
        <v>1</v>
      </c>
      <c r="K70" s="4" t="s">
        <v>30</v>
      </c>
      <c r="L70" s="4">
        <v>862</v>
      </c>
      <c r="M70" s="4">
        <v>862</v>
      </c>
      <c r="N70" s="4" t="s">
        <v>388</v>
      </c>
      <c r="O70" s="4" t="s">
        <v>32</v>
      </c>
      <c r="P70" s="4" t="s">
        <v>33</v>
      </c>
      <c r="Q70" s="4">
        <v>0</v>
      </c>
      <c r="R70" s="10">
        <v>45027</v>
      </c>
      <c r="S70" s="6">
        <v>45034</v>
      </c>
      <c r="T70" s="4" t="s">
        <v>34</v>
      </c>
      <c r="U70" s="4">
        <v>862</v>
      </c>
      <c r="V70" s="4">
        <v>0</v>
      </c>
      <c r="W70" s="4">
        <v>0</v>
      </c>
      <c r="X70" s="4" t="s">
        <v>389</v>
      </c>
      <c r="Y70" s="4" t="s">
        <v>390</v>
      </c>
    </row>
    <row r="71" s="4" customFormat="1" spans="1:25">
      <c r="A71" s="4" t="s">
        <v>391</v>
      </c>
      <c r="B71" s="4" t="s">
        <v>26</v>
      </c>
      <c r="C71" s="4" t="s">
        <v>27</v>
      </c>
      <c r="D71" s="4" t="s">
        <v>392</v>
      </c>
      <c r="E71" s="4" t="s">
        <v>393</v>
      </c>
      <c r="F71" s="6">
        <v>45029</v>
      </c>
      <c r="G71" s="6">
        <v>45031</v>
      </c>
      <c r="H71" s="4">
        <v>1</v>
      </c>
      <c r="I71" s="4">
        <v>2</v>
      </c>
      <c r="J71" s="4">
        <v>2</v>
      </c>
      <c r="K71" s="4" t="s">
        <v>30</v>
      </c>
      <c r="L71" s="4">
        <v>512</v>
      </c>
      <c r="M71" s="4">
        <v>512</v>
      </c>
      <c r="N71" s="4" t="s">
        <v>394</v>
      </c>
      <c r="O71" s="4" t="s">
        <v>32</v>
      </c>
      <c r="P71" s="4" t="s">
        <v>33</v>
      </c>
      <c r="Q71" s="4">
        <v>0</v>
      </c>
      <c r="R71" s="10">
        <v>45027</v>
      </c>
      <c r="S71" s="6">
        <v>45034</v>
      </c>
      <c r="T71" s="4" t="s">
        <v>34</v>
      </c>
      <c r="U71" s="4">
        <v>512</v>
      </c>
      <c r="V71" s="4">
        <v>0</v>
      </c>
      <c r="W71" s="4">
        <v>0</v>
      </c>
      <c r="X71" s="4" t="s">
        <v>395</v>
      </c>
      <c r="Y71" s="4" t="s">
        <v>396</v>
      </c>
    </row>
    <row r="72" s="4" customFormat="1" spans="1:25">
      <c r="A72" s="4" t="s">
        <v>397</v>
      </c>
      <c r="B72" s="4" t="s">
        <v>26</v>
      </c>
      <c r="C72" s="4" t="s">
        <v>27</v>
      </c>
      <c r="D72" s="4" t="s">
        <v>398</v>
      </c>
      <c r="E72" s="4" t="s">
        <v>123</v>
      </c>
      <c r="F72" s="6">
        <v>45030</v>
      </c>
      <c r="G72" s="6">
        <v>45031</v>
      </c>
      <c r="H72" s="4">
        <v>1</v>
      </c>
      <c r="I72" s="4">
        <v>1</v>
      </c>
      <c r="J72" s="4">
        <v>1</v>
      </c>
      <c r="K72" s="4" t="s">
        <v>30</v>
      </c>
      <c r="L72" s="4">
        <v>2088</v>
      </c>
      <c r="M72" s="4">
        <v>2088</v>
      </c>
      <c r="N72" s="4" t="s">
        <v>399</v>
      </c>
      <c r="O72" s="4" t="s">
        <v>32</v>
      </c>
      <c r="P72" s="4" t="s">
        <v>33</v>
      </c>
      <c r="Q72" s="4">
        <v>0</v>
      </c>
      <c r="R72" s="10">
        <v>45027</v>
      </c>
      <c r="S72" s="6">
        <v>45034</v>
      </c>
      <c r="T72" s="4" t="s">
        <v>34</v>
      </c>
      <c r="U72" s="4">
        <v>2088</v>
      </c>
      <c r="V72" s="4">
        <v>0</v>
      </c>
      <c r="W72" s="4">
        <v>0</v>
      </c>
      <c r="X72" s="4" t="s">
        <v>400</v>
      </c>
      <c r="Y72" s="4" t="s">
        <v>48</v>
      </c>
    </row>
    <row r="73" s="4" customFormat="1" spans="1:25">
      <c r="A73" s="4" t="s">
        <v>401</v>
      </c>
      <c r="B73" s="4" t="s">
        <v>26</v>
      </c>
      <c r="C73" s="4" t="s">
        <v>27</v>
      </c>
      <c r="D73" s="4" t="s">
        <v>402</v>
      </c>
      <c r="E73" s="4" t="s">
        <v>403</v>
      </c>
      <c r="F73" s="6">
        <v>45029</v>
      </c>
      <c r="G73" s="6">
        <v>45031</v>
      </c>
      <c r="H73" s="4">
        <v>1</v>
      </c>
      <c r="I73" s="4">
        <v>2</v>
      </c>
      <c r="J73" s="4">
        <v>2</v>
      </c>
      <c r="K73" s="4" t="s">
        <v>30</v>
      </c>
      <c r="L73" s="4">
        <v>1925</v>
      </c>
      <c r="M73" s="4">
        <v>1925</v>
      </c>
      <c r="N73" s="4" t="s">
        <v>404</v>
      </c>
      <c r="O73" s="4" t="s">
        <v>32</v>
      </c>
      <c r="P73" s="4" t="s">
        <v>33</v>
      </c>
      <c r="Q73" s="4">
        <v>0</v>
      </c>
      <c r="R73" s="10">
        <v>45027</v>
      </c>
      <c r="S73" s="6">
        <v>45034</v>
      </c>
      <c r="T73" s="4" t="s">
        <v>34</v>
      </c>
      <c r="U73" s="4">
        <v>1925</v>
      </c>
      <c r="V73" s="4">
        <v>0</v>
      </c>
      <c r="W73" s="4">
        <v>0</v>
      </c>
      <c r="X73" s="4" t="s">
        <v>405</v>
      </c>
      <c r="Y73" s="4" t="s">
        <v>48</v>
      </c>
    </row>
    <row r="74" s="4" customFormat="1" spans="1:25">
      <c r="A74" s="4" t="s">
        <v>406</v>
      </c>
      <c r="B74" s="4" t="s">
        <v>26</v>
      </c>
      <c r="C74" s="4" t="s">
        <v>27</v>
      </c>
      <c r="D74" s="4" t="s">
        <v>407</v>
      </c>
      <c r="E74" s="4" t="s">
        <v>408</v>
      </c>
      <c r="F74" s="6">
        <v>45030</v>
      </c>
      <c r="G74" s="6">
        <v>45031</v>
      </c>
      <c r="H74" s="4">
        <v>1</v>
      </c>
      <c r="I74" s="4">
        <v>1</v>
      </c>
      <c r="J74" s="4">
        <v>1</v>
      </c>
      <c r="K74" s="4" t="s">
        <v>30</v>
      </c>
      <c r="L74" s="4">
        <v>221</v>
      </c>
      <c r="M74" s="4">
        <v>221</v>
      </c>
      <c r="N74" s="4" t="s">
        <v>409</v>
      </c>
      <c r="O74" s="4" t="s">
        <v>32</v>
      </c>
      <c r="P74" s="4" t="s">
        <v>33</v>
      </c>
      <c r="Q74" s="4">
        <v>0</v>
      </c>
      <c r="R74" s="10">
        <v>45027</v>
      </c>
      <c r="S74" s="6">
        <v>45034</v>
      </c>
      <c r="T74" s="4" t="s">
        <v>34</v>
      </c>
      <c r="U74" s="4">
        <v>221</v>
      </c>
      <c r="V74" s="4">
        <v>0</v>
      </c>
      <c r="W74" s="4">
        <v>0</v>
      </c>
      <c r="X74" s="4" t="s">
        <v>410</v>
      </c>
      <c r="Y74" s="4" t="s">
        <v>48</v>
      </c>
    </row>
    <row r="75" s="4" customFormat="1" spans="1:25">
      <c r="A75" s="4" t="s">
        <v>411</v>
      </c>
      <c r="B75" s="4" t="s">
        <v>26</v>
      </c>
      <c r="C75" s="4" t="s">
        <v>27</v>
      </c>
      <c r="D75" s="4" t="s">
        <v>412</v>
      </c>
      <c r="E75" s="4" t="s">
        <v>265</v>
      </c>
      <c r="F75" s="6">
        <v>45029</v>
      </c>
      <c r="G75" s="6">
        <v>45031</v>
      </c>
      <c r="H75" s="4">
        <v>1</v>
      </c>
      <c r="I75" s="4">
        <v>2</v>
      </c>
      <c r="J75" s="4">
        <v>2</v>
      </c>
      <c r="K75" s="4" t="s">
        <v>30</v>
      </c>
      <c r="L75" s="4">
        <v>622</v>
      </c>
      <c r="M75" s="4">
        <v>622</v>
      </c>
      <c r="N75" s="4" t="s">
        <v>413</v>
      </c>
      <c r="O75" s="4" t="s">
        <v>32</v>
      </c>
      <c r="P75" s="4" t="s">
        <v>33</v>
      </c>
      <c r="Q75" s="4">
        <v>0</v>
      </c>
      <c r="R75" s="10">
        <v>45027</v>
      </c>
      <c r="S75" s="6">
        <v>45034</v>
      </c>
      <c r="T75" s="4" t="s">
        <v>34</v>
      </c>
      <c r="U75" s="4">
        <v>622</v>
      </c>
      <c r="V75" s="4">
        <v>0</v>
      </c>
      <c r="W75" s="4">
        <v>0</v>
      </c>
      <c r="X75" s="4" t="s">
        <v>414</v>
      </c>
      <c r="Y75" s="4" t="s">
        <v>48</v>
      </c>
    </row>
    <row r="76" s="4" customFormat="1" spans="1:25">
      <c r="A76" s="4" t="s">
        <v>415</v>
      </c>
      <c r="B76" s="4" t="s">
        <v>26</v>
      </c>
      <c r="C76" s="4" t="s">
        <v>27</v>
      </c>
      <c r="D76" s="4" t="s">
        <v>416</v>
      </c>
      <c r="E76" s="4" t="s">
        <v>265</v>
      </c>
      <c r="F76" s="6">
        <v>45029</v>
      </c>
      <c r="G76" s="6">
        <v>45031</v>
      </c>
      <c r="H76" s="4">
        <v>1</v>
      </c>
      <c r="I76" s="4">
        <v>2</v>
      </c>
      <c r="J76" s="4">
        <v>2</v>
      </c>
      <c r="K76" s="4" t="s">
        <v>30</v>
      </c>
      <c r="L76" s="4">
        <v>582</v>
      </c>
      <c r="M76" s="4">
        <v>582</v>
      </c>
      <c r="N76" s="4" t="s">
        <v>417</v>
      </c>
      <c r="O76" s="4" t="s">
        <v>32</v>
      </c>
      <c r="P76" s="4" t="s">
        <v>33</v>
      </c>
      <c r="Q76" s="4">
        <v>0</v>
      </c>
      <c r="R76" s="10">
        <v>45027</v>
      </c>
      <c r="S76" s="6">
        <v>45034</v>
      </c>
      <c r="T76" s="4" t="s">
        <v>34</v>
      </c>
      <c r="U76" s="4">
        <v>582</v>
      </c>
      <c r="V76" s="4">
        <v>0</v>
      </c>
      <c r="W76" s="4">
        <v>0</v>
      </c>
      <c r="X76" s="4" t="s">
        <v>418</v>
      </c>
      <c r="Y76" s="4" t="s">
        <v>48</v>
      </c>
    </row>
    <row r="77" s="4" customFormat="1" spans="1:25">
      <c r="A77" s="4" t="s">
        <v>419</v>
      </c>
      <c r="B77" s="4" t="s">
        <v>26</v>
      </c>
      <c r="C77" s="4" t="s">
        <v>27</v>
      </c>
      <c r="D77" s="4" t="s">
        <v>420</v>
      </c>
      <c r="E77" s="4" t="s">
        <v>421</v>
      </c>
      <c r="F77" s="6">
        <v>45028</v>
      </c>
      <c r="G77" s="6">
        <v>45031</v>
      </c>
      <c r="H77" s="4">
        <v>1</v>
      </c>
      <c r="I77" s="4">
        <v>3</v>
      </c>
      <c r="J77" s="4">
        <v>3</v>
      </c>
      <c r="K77" s="4" t="s">
        <v>30</v>
      </c>
      <c r="L77" s="4">
        <v>1248</v>
      </c>
      <c r="M77" s="4">
        <v>1248</v>
      </c>
      <c r="N77" s="4" t="s">
        <v>422</v>
      </c>
      <c r="O77" s="4" t="s">
        <v>32</v>
      </c>
      <c r="P77" s="4" t="s">
        <v>33</v>
      </c>
      <c r="Q77" s="4">
        <v>0</v>
      </c>
      <c r="R77" s="10">
        <v>45027</v>
      </c>
      <c r="S77" s="6">
        <v>45034</v>
      </c>
      <c r="T77" s="4" t="s">
        <v>34</v>
      </c>
      <c r="U77" s="4">
        <v>1248</v>
      </c>
      <c r="V77" s="4">
        <v>0</v>
      </c>
      <c r="W77" s="4">
        <v>0</v>
      </c>
      <c r="X77" s="4" t="s">
        <v>423</v>
      </c>
      <c r="Y77" s="4" t="s">
        <v>48</v>
      </c>
    </row>
    <row r="78" s="4" customFormat="1" spans="1:25">
      <c r="A78" s="4" t="s">
        <v>424</v>
      </c>
      <c r="B78" s="4" t="s">
        <v>26</v>
      </c>
      <c r="C78" s="4" t="s">
        <v>27</v>
      </c>
      <c r="D78" s="4" t="s">
        <v>318</v>
      </c>
      <c r="E78" s="4" t="s">
        <v>77</v>
      </c>
      <c r="F78" s="6">
        <v>45030</v>
      </c>
      <c r="G78" s="6">
        <v>45031</v>
      </c>
      <c r="H78" s="4">
        <v>1</v>
      </c>
      <c r="I78" s="4">
        <v>1</v>
      </c>
      <c r="J78" s="4">
        <v>1</v>
      </c>
      <c r="K78" s="4" t="s">
        <v>30</v>
      </c>
      <c r="L78" s="4">
        <v>874</v>
      </c>
      <c r="M78" s="4">
        <v>874</v>
      </c>
      <c r="N78" s="4" t="s">
        <v>425</v>
      </c>
      <c r="O78" s="4" t="s">
        <v>32</v>
      </c>
      <c r="P78" s="4" t="s">
        <v>33</v>
      </c>
      <c r="Q78" s="4">
        <v>0</v>
      </c>
      <c r="R78" s="10">
        <v>45027</v>
      </c>
      <c r="S78" s="6">
        <v>45034</v>
      </c>
      <c r="T78" s="4" t="s">
        <v>34</v>
      </c>
      <c r="U78" s="4">
        <v>874</v>
      </c>
      <c r="V78" s="4">
        <v>0</v>
      </c>
      <c r="W78" s="4">
        <v>0</v>
      </c>
      <c r="X78" s="4" t="s">
        <v>426</v>
      </c>
      <c r="Y78" s="4" t="s">
        <v>427</v>
      </c>
    </row>
    <row r="79" s="4" customFormat="1" spans="1:25">
      <c r="A79" s="4" t="s">
        <v>428</v>
      </c>
      <c r="B79" s="4" t="s">
        <v>26</v>
      </c>
      <c r="C79" s="4" t="s">
        <v>27</v>
      </c>
      <c r="D79" s="4" t="s">
        <v>318</v>
      </c>
      <c r="E79" s="4" t="s">
        <v>77</v>
      </c>
      <c r="F79" s="6">
        <v>45030</v>
      </c>
      <c r="G79" s="6">
        <v>45031</v>
      </c>
      <c r="H79" s="4">
        <v>1</v>
      </c>
      <c r="I79" s="4">
        <v>1</v>
      </c>
      <c r="J79" s="4">
        <v>1</v>
      </c>
      <c r="K79" s="4" t="s">
        <v>30</v>
      </c>
      <c r="L79" s="4">
        <v>874</v>
      </c>
      <c r="M79" s="4">
        <v>874</v>
      </c>
      <c r="N79" s="4" t="s">
        <v>429</v>
      </c>
      <c r="O79" s="4" t="s">
        <v>32</v>
      </c>
      <c r="P79" s="4" t="s">
        <v>33</v>
      </c>
      <c r="Q79" s="4">
        <v>0</v>
      </c>
      <c r="R79" s="10">
        <v>45027</v>
      </c>
      <c r="S79" s="6">
        <v>45034</v>
      </c>
      <c r="T79" s="4" t="s">
        <v>34</v>
      </c>
      <c r="U79" s="4">
        <v>874</v>
      </c>
      <c r="V79" s="4">
        <v>0</v>
      </c>
      <c r="W79" s="4">
        <v>0</v>
      </c>
      <c r="X79" s="4" t="s">
        <v>430</v>
      </c>
      <c r="Y79" s="4" t="s">
        <v>431</v>
      </c>
    </row>
    <row r="80" s="4" customFormat="1" spans="1:25">
      <c r="A80" s="4" t="s">
        <v>432</v>
      </c>
      <c r="B80" s="4" t="s">
        <v>26</v>
      </c>
      <c r="C80" s="4" t="s">
        <v>27</v>
      </c>
      <c r="D80" s="4" t="s">
        <v>433</v>
      </c>
      <c r="E80" s="4" t="s">
        <v>265</v>
      </c>
      <c r="F80" s="6">
        <v>45030</v>
      </c>
      <c r="G80" s="6">
        <v>45031</v>
      </c>
      <c r="H80" s="4">
        <v>2</v>
      </c>
      <c r="I80" s="4">
        <v>1</v>
      </c>
      <c r="J80" s="4">
        <v>2</v>
      </c>
      <c r="K80" s="4" t="s">
        <v>30</v>
      </c>
      <c r="L80" s="4">
        <v>438</v>
      </c>
      <c r="M80" s="4">
        <v>438</v>
      </c>
      <c r="N80" s="4" t="s">
        <v>434</v>
      </c>
      <c r="O80" s="4" t="s">
        <v>32</v>
      </c>
      <c r="P80" s="4" t="s">
        <v>33</v>
      </c>
      <c r="Q80" s="4">
        <v>0</v>
      </c>
      <c r="R80" s="10">
        <v>45027</v>
      </c>
      <c r="S80" s="6">
        <v>45034</v>
      </c>
      <c r="T80" s="4" t="s">
        <v>34</v>
      </c>
      <c r="U80" s="4">
        <v>438</v>
      </c>
      <c r="V80" s="4">
        <v>0</v>
      </c>
      <c r="W80" s="4">
        <v>0</v>
      </c>
      <c r="X80" s="4" t="s">
        <v>435</v>
      </c>
      <c r="Y80" s="4" t="s">
        <v>436</v>
      </c>
    </row>
    <row r="81" s="4" customFormat="1" spans="1:25">
      <c r="A81" s="4" t="s">
        <v>437</v>
      </c>
      <c r="B81" s="4" t="s">
        <v>26</v>
      </c>
      <c r="C81" s="4" t="s">
        <v>27</v>
      </c>
      <c r="D81" s="4" t="s">
        <v>420</v>
      </c>
      <c r="E81" s="4" t="s">
        <v>421</v>
      </c>
      <c r="F81" s="6">
        <v>45030</v>
      </c>
      <c r="G81" s="6">
        <v>45031</v>
      </c>
      <c r="H81" s="4">
        <v>1</v>
      </c>
      <c r="I81" s="4">
        <v>1</v>
      </c>
      <c r="J81" s="4">
        <v>1</v>
      </c>
      <c r="K81" s="4" t="s">
        <v>30</v>
      </c>
      <c r="L81" s="4">
        <v>416</v>
      </c>
      <c r="M81" s="4">
        <v>416</v>
      </c>
      <c r="N81" s="4" t="s">
        <v>438</v>
      </c>
      <c r="O81" s="4" t="s">
        <v>32</v>
      </c>
      <c r="P81" s="4" t="s">
        <v>33</v>
      </c>
      <c r="Q81" s="4">
        <v>0</v>
      </c>
      <c r="R81" s="10">
        <v>45027</v>
      </c>
      <c r="S81" s="6">
        <v>45034</v>
      </c>
      <c r="T81" s="4" t="s">
        <v>34</v>
      </c>
      <c r="U81" s="4">
        <v>416</v>
      </c>
      <c r="V81" s="4">
        <v>0</v>
      </c>
      <c r="W81" s="4">
        <v>0</v>
      </c>
      <c r="X81" s="4" t="s">
        <v>439</v>
      </c>
      <c r="Y81" s="4" t="s">
        <v>48</v>
      </c>
    </row>
    <row r="82" s="4" customFormat="1" spans="1:25">
      <c r="A82" s="4" t="s">
        <v>440</v>
      </c>
      <c r="B82" s="4" t="s">
        <v>26</v>
      </c>
      <c r="C82" s="4" t="s">
        <v>27</v>
      </c>
      <c r="D82" s="4" t="s">
        <v>441</v>
      </c>
      <c r="E82" s="4" t="s">
        <v>442</v>
      </c>
      <c r="F82" s="6">
        <v>45030</v>
      </c>
      <c r="G82" s="6">
        <v>45031</v>
      </c>
      <c r="H82" s="4">
        <v>1</v>
      </c>
      <c r="I82" s="4">
        <v>1</v>
      </c>
      <c r="J82" s="4">
        <v>1</v>
      </c>
      <c r="K82" s="4" t="s">
        <v>30</v>
      </c>
      <c r="L82" s="4">
        <v>539</v>
      </c>
      <c r="M82" s="4">
        <v>539</v>
      </c>
      <c r="N82" s="4" t="s">
        <v>443</v>
      </c>
      <c r="O82" s="4" t="s">
        <v>32</v>
      </c>
      <c r="P82" s="4" t="s">
        <v>33</v>
      </c>
      <c r="Q82" s="4">
        <v>0</v>
      </c>
      <c r="R82" s="10">
        <v>45028</v>
      </c>
      <c r="S82" s="6">
        <v>45034</v>
      </c>
      <c r="T82" s="4" t="s">
        <v>34</v>
      </c>
      <c r="U82" s="4">
        <v>539</v>
      </c>
      <c r="V82" s="4">
        <v>0</v>
      </c>
      <c r="W82" s="4">
        <v>0</v>
      </c>
      <c r="X82" s="4" t="s">
        <v>444</v>
      </c>
      <c r="Y82" s="4" t="s">
        <v>48</v>
      </c>
    </row>
    <row r="83" s="4" customFormat="1" spans="1:25">
      <c r="A83" s="4" t="s">
        <v>445</v>
      </c>
      <c r="B83" s="4" t="s">
        <v>26</v>
      </c>
      <c r="C83" s="4" t="s">
        <v>27</v>
      </c>
      <c r="D83" s="4" t="s">
        <v>446</v>
      </c>
      <c r="E83" s="4" t="s">
        <v>123</v>
      </c>
      <c r="F83" s="6">
        <v>45030</v>
      </c>
      <c r="G83" s="6">
        <v>45031</v>
      </c>
      <c r="H83" s="4">
        <v>1</v>
      </c>
      <c r="I83" s="4">
        <v>1</v>
      </c>
      <c r="J83" s="4">
        <v>1</v>
      </c>
      <c r="K83" s="4" t="s">
        <v>30</v>
      </c>
      <c r="L83" s="4">
        <v>343</v>
      </c>
      <c r="M83" s="4">
        <v>343</v>
      </c>
      <c r="N83" s="4" t="s">
        <v>447</v>
      </c>
      <c r="O83" s="4" t="s">
        <v>32</v>
      </c>
      <c r="P83" s="4" t="s">
        <v>33</v>
      </c>
      <c r="Q83" s="4">
        <v>0</v>
      </c>
      <c r="R83" s="10">
        <v>45028</v>
      </c>
      <c r="S83" s="6">
        <v>45034</v>
      </c>
      <c r="T83" s="4" t="s">
        <v>34</v>
      </c>
      <c r="U83" s="4">
        <v>343</v>
      </c>
      <c r="V83" s="4">
        <v>0</v>
      </c>
      <c r="W83" s="4">
        <v>0</v>
      </c>
      <c r="X83" s="4" t="s">
        <v>448</v>
      </c>
      <c r="Y83" s="4" t="s">
        <v>48</v>
      </c>
    </row>
    <row r="84" s="4" customFormat="1" spans="1:25">
      <c r="A84" s="4" t="s">
        <v>449</v>
      </c>
      <c r="B84" s="4" t="s">
        <v>26</v>
      </c>
      <c r="C84" s="4" t="s">
        <v>27</v>
      </c>
      <c r="D84" s="4" t="s">
        <v>450</v>
      </c>
      <c r="E84" s="4" t="s">
        <v>451</v>
      </c>
      <c r="F84" s="6">
        <v>45030</v>
      </c>
      <c r="G84" s="6">
        <v>45031</v>
      </c>
      <c r="H84" s="4">
        <v>1</v>
      </c>
      <c r="I84" s="4">
        <v>1</v>
      </c>
      <c r="J84" s="4">
        <v>1</v>
      </c>
      <c r="K84" s="4" t="s">
        <v>30</v>
      </c>
      <c r="L84" s="4">
        <v>521</v>
      </c>
      <c r="M84" s="4">
        <v>521</v>
      </c>
      <c r="N84" s="4" t="s">
        <v>452</v>
      </c>
      <c r="O84" s="4" t="s">
        <v>32</v>
      </c>
      <c r="P84" s="4" t="s">
        <v>33</v>
      </c>
      <c r="Q84" s="4">
        <v>0</v>
      </c>
      <c r="R84" s="10">
        <v>45028</v>
      </c>
      <c r="S84" s="6">
        <v>45034</v>
      </c>
      <c r="T84" s="4" t="s">
        <v>34</v>
      </c>
      <c r="U84" s="4">
        <v>521</v>
      </c>
      <c r="V84" s="4">
        <v>0</v>
      </c>
      <c r="W84" s="4">
        <v>0</v>
      </c>
      <c r="X84" s="4" t="s">
        <v>453</v>
      </c>
      <c r="Y84" s="4" t="s">
        <v>454</v>
      </c>
    </row>
    <row r="85" s="4" customFormat="1" spans="1:25">
      <c r="A85" s="4" t="s">
        <v>455</v>
      </c>
      <c r="B85" s="4" t="s">
        <v>26</v>
      </c>
      <c r="C85" s="4" t="s">
        <v>27</v>
      </c>
      <c r="D85" s="4" t="s">
        <v>456</v>
      </c>
      <c r="E85" s="4" t="s">
        <v>457</v>
      </c>
      <c r="F85" s="6">
        <v>45030</v>
      </c>
      <c r="G85" s="6">
        <v>45031</v>
      </c>
      <c r="H85" s="4">
        <v>1</v>
      </c>
      <c r="I85" s="4">
        <v>1</v>
      </c>
      <c r="J85" s="4">
        <v>1</v>
      </c>
      <c r="K85" s="4" t="s">
        <v>30</v>
      </c>
      <c r="L85" s="4">
        <v>466</v>
      </c>
      <c r="M85" s="4">
        <v>466</v>
      </c>
      <c r="N85" s="4" t="s">
        <v>458</v>
      </c>
      <c r="O85" s="4" t="s">
        <v>32</v>
      </c>
      <c r="P85" s="4" t="s">
        <v>33</v>
      </c>
      <c r="Q85" s="4">
        <v>0</v>
      </c>
      <c r="R85" s="10">
        <v>45028</v>
      </c>
      <c r="S85" s="6">
        <v>45034</v>
      </c>
      <c r="T85" s="4" t="s">
        <v>34</v>
      </c>
      <c r="U85" s="4">
        <v>466</v>
      </c>
      <c r="V85" s="4">
        <v>0</v>
      </c>
      <c r="W85" s="4">
        <v>0</v>
      </c>
      <c r="X85" s="4" t="s">
        <v>459</v>
      </c>
      <c r="Y85" s="4" t="s">
        <v>460</v>
      </c>
    </row>
    <row r="86" s="4" customFormat="1" spans="1:25">
      <c r="A86" s="4" t="s">
        <v>461</v>
      </c>
      <c r="B86" s="4" t="s">
        <v>26</v>
      </c>
      <c r="C86" s="4" t="s">
        <v>27</v>
      </c>
      <c r="D86" s="4" t="s">
        <v>462</v>
      </c>
      <c r="E86" s="4" t="s">
        <v>403</v>
      </c>
      <c r="F86" s="6">
        <v>45030</v>
      </c>
      <c r="G86" s="6">
        <v>45031</v>
      </c>
      <c r="H86" s="4">
        <v>1</v>
      </c>
      <c r="I86" s="4">
        <v>1</v>
      </c>
      <c r="J86" s="4">
        <v>1</v>
      </c>
      <c r="K86" s="4" t="s">
        <v>30</v>
      </c>
      <c r="L86" s="4">
        <v>792</v>
      </c>
      <c r="M86" s="4">
        <v>792</v>
      </c>
      <c r="N86" s="4" t="s">
        <v>463</v>
      </c>
      <c r="O86" s="4" t="s">
        <v>32</v>
      </c>
      <c r="P86" s="4" t="s">
        <v>33</v>
      </c>
      <c r="Q86" s="4">
        <v>0</v>
      </c>
      <c r="R86" s="10">
        <v>45028</v>
      </c>
      <c r="S86" s="6">
        <v>45034</v>
      </c>
      <c r="T86" s="4" t="s">
        <v>34</v>
      </c>
      <c r="U86" s="4">
        <v>792</v>
      </c>
      <c r="V86" s="4">
        <v>0</v>
      </c>
      <c r="W86" s="4">
        <v>0</v>
      </c>
      <c r="X86" s="4" t="s">
        <v>464</v>
      </c>
      <c r="Y86" s="4" t="s">
        <v>465</v>
      </c>
    </row>
    <row r="87" s="4" customFormat="1" spans="1:25">
      <c r="A87" s="4" t="s">
        <v>466</v>
      </c>
      <c r="B87" s="4" t="s">
        <v>26</v>
      </c>
      <c r="C87" s="4" t="s">
        <v>27</v>
      </c>
      <c r="D87" s="4" t="s">
        <v>194</v>
      </c>
      <c r="E87" s="4" t="s">
        <v>467</v>
      </c>
      <c r="F87" s="6">
        <v>45030</v>
      </c>
      <c r="G87" s="6">
        <v>45031</v>
      </c>
      <c r="H87" s="4">
        <v>2</v>
      </c>
      <c r="I87" s="4">
        <v>1</v>
      </c>
      <c r="J87" s="4">
        <v>2</v>
      </c>
      <c r="K87" s="4" t="s">
        <v>30</v>
      </c>
      <c r="L87" s="4">
        <v>2878</v>
      </c>
      <c r="M87" s="4">
        <v>2878</v>
      </c>
      <c r="N87" s="4" t="s">
        <v>468</v>
      </c>
      <c r="O87" s="4" t="s">
        <v>32</v>
      </c>
      <c r="P87" s="4" t="s">
        <v>33</v>
      </c>
      <c r="Q87" s="4">
        <v>0</v>
      </c>
      <c r="R87" s="10">
        <v>45028</v>
      </c>
      <c r="S87" s="6">
        <v>45034</v>
      </c>
      <c r="T87" s="4" t="s">
        <v>34</v>
      </c>
      <c r="U87" s="4">
        <v>2878</v>
      </c>
      <c r="V87" s="4">
        <v>0</v>
      </c>
      <c r="W87" s="4">
        <v>0</v>
      </c>
      <c r="X87" s="4" t="s">
        <v>469</v>
      </c>
      <c r="Y87" s="4" t="s">
        <v>48</v>
      </c>
    </row>
    <row r="88" s="4" customFormat="1" spans="1:25">
      <c r="A88" s="4" t="s">
        <v>470</v>
      </c>
      <c r="B88" s="4" t="s">
        <v>26</v>
      </c>
      <c r="C88" s="4" t="s">
        <v>27</v>
      </c>
      <c r="D88" s="4" t="s">
        <v>471</v>
      </c>
      <c r="E88" s="4" t="s">
        <v>472</v>
      </c>
      <c r="F88" s="6">
        <v>45030</v>
      </c>
      <c r="G88" s="6">
        <v>45031</v>
      </c>
      <c r="H88" s="4">
        <v>1</v>
      </c>
      <c r="I88" s="4">
        <v>1</v>
      </c>
      <c r="J88" s="4">
        <v>1</v>
      </c>
      <c r="K88" s="4" t="s">
        <v>30</v>
      </c>
      <c r="L88" s="4">
        <v>337</v>
      </c>
      <c r="M88" s="4">
        <v>337</v>
      </c>
      <c r="N88" s="4" t="s">
        <v>473</v>
      </c>
      <c r="O88" s="4" t="s">
        <v>32</v>
      </c>
      <c r="P88" s="4" t="s">
        <v>33</v>
      </c>
      <c r="Q88" s="4">
        <v>0</v>
      </c>
      <c r="R88" s="10">
        <v>45028</v>
      </c>
      <c r="S88" s="6">
        <v>45034</v>
      </c>
      <c r="T88" s="4" t="s">
        <v>34</v>
      </c>
      <c r="U88" s="4">
        <v>337</v>
      </c>
      <c r="V88" s="4">
        <v>0</v>
      </c>
      <c r="W88" s="4">
        <v>0</v>
      </c>
      <c r="X88" s="4" t="s">
        <v>474</v>
      </c>
      <c r="Y88" s="4" t="s">
        <v>475</v>
      </c>
    </row>
    <row r="89" s="4" customFormat="1" spans="1:25">
      <c r="A89" s="4" t="s">
        <v>476</v>
      </c>
      <c r="B89" s="4" t="s">
        <v>26</v>
      </c>
      <c r="C89" s="4" t="s">
        <v>27</v>
      </c>
      <c r="D89" s="4" t="s">
        <v>477</v>
      </c>
      <c r="E89" s="4" t="s">
        <v>105</v>
      </c>
      <c r="F89" s="6">
        <v>45029</v>
      </c>
      <c r="G89" s="6">
        <v>45031</v>
      </c>
      <c r="H89" s="4">
        <v>1</v>
      </c>
      <c r="I89" s="4">
        <v>2</v>
      </c>
      <c r="J89" s="4">
        <v>2</v>
      </c>
      <c r="K89" s="4" t="s">
        <v>30</v>
      </c>
      <c r="L89" s="4">
        <v>399</v>
      </c>
      <c r="M89" s="4">
        <v>399</v>
      </c>
      <c r="N89" s="4" t="s">
        <v>478</v>
      </c>
      <c r="O89" s="4" t="s">
        <v>32</v>
      </c>
      <c r="P89" s="4" t="s">
        <v>33</v>
      </c>
      <c r="Q89" s="4">
        <v>0</v>
      </c>
      <c r="R89" s="10">
        <v>45028</v>
      </c>
      <c r="S89" s="6">
        <v>45034</v>
      </c>
      <c r="T89" s="4" t="s">
        <v>34</v>
      </c>
      <c r="U89" s="4">
        <v>399</v>
      </c>
      <c r="V89" s="4">
        <v>0</v>
      </c>
      <c r="W89" s="4">
        <v>0</v>
      </c>
      <c r="X89" s="4" t="s">
        <v>479</v>
      </c>
      <c r="Y89" s="4" t="s">
        <v>480</v>
      </c>
    </row>
    <row r="90" s="4" customFormat="1" spans="1:25">
      <c r="A90" s="4" t="s">
        <v>481</v>
      </c>
      <c r="B90" s="4" t="s">
        <v>26</v>
      </c>
      <c r="C90" s="4" t="s">
        <v>27</v>
      </c>
      <c r="D90" s="4" t="s">
        <v>482</v>
      </c>
      <c r="E90" s="4" t="s">
        <v>483</v>
      </c>
      <c r="F90" s="6">
        <v>45029</v>
      </c>
      <c r="G90" s="6">
        <v>45031</v>
      </c>
      <c r="H90" s="4">
        <v>1</v>
      </c>
      <c r="I90" s="4">
        <v>2</v>
      </c>
      <c r="J90" s="4">
        <v>2</v>
      </c>
      <c r="K90" s="4" t="s">
        <v>30</v>
      </c>
      <c r="L90" s="4">
        <v>426</v>
      </c>
      <c r="M90" s="4">
        <v>426</v>
      </c>
      <c r="N90" s="4" t="s">
        <v>484</v>
      </c>
      <c r="O90" s="4" t="s">
        <v>32</v>
      </c>
      <c r="P90" s="4" t="s">
        <v>33</v>
      </c>
      <c r="Q90" s="4">
        <v>0</v>
      </c>
      <c r="R90" s="10">
        <v>45028</v>
      </c>
      <c r="S90" s="6">
        <v>45034</v>
      </c>
      <c r="T90" s="4" t="s">
        <v>34</v>
      </c>
      <c r="U90" s="4">
        <v>426</v>
      </c>
      <c r="V90" s="4">
        <v>0</v>
      </c>
      <c r="W90" s="4">
        <v>0</v>
      </c>
      <c r="X90" s="4" t="s">
        <v>485</v>
      </c>
      <c r="Y90" s="4" t="s">
        <v>48</v>
      </c>
    </row>
    <row r="91" s="4" customFormat="1" spans="1:25">
      <c r="A91" s="4" t="s">
        <v>486</v>
      </c>
      <c r="B91" s="4" t="s">
        <v>26</v>
      </c>
      <c r="C91" s="4" t="s">
        <v>27</v>
      </c>
      <c r="D91" s="4" t="s">
        <v>487</v>
      </c>
      <c r="E91" s="4" t="s">
        <v>393</v>
      </c>
      <c r="F91" s="6">
        <v>45029</v>
      </c>
      <c r="G91" s="6">
        <v>45031</v>
      </c>
      <c r="H91" s="4">
        <v>1</v>
      </c>
      <c r="I91" s="4">
        <v>2</v>
      </c>
      <c r="J91" s="4">
        <v>2</v>
      </c>
      <c r="K91" s="4" t="s">
        <v>30</v>
      </c>
      <c r="L91" s="4">
        <v>2108</v>
      </c>
      <c r="M91" s="4">
        <v>2108</v>
      </c>
      <c r="N91" s="4" t="s">
        <v>488</v>
      </c>
      <c r="O91" s="4" t="s">
        <v>32</v>
      </c>
      <c r="P91" s="4" t="s">
        <v>33</v>
      </c>
      <c r="Q91" s="4">
        <v>0</v>
      </c>
      <c r="R91" s="10">
        <v>45028</v>
      </c>
      <c r="S91" s="6">
        <v>45034</v>
      </c>
      <c r="T91" s="4" t="s">
        <v>34</v>
      </c>
      <c r="U91" s="4">
        <v>2108</v>
      </c>
      <c r="V91" s="4">
        <v>0</v>
      </c>
      <c r="W91" s="4">
        <v>0</v>
      </c>
      <c r="X91" s="4" t="s">
        <v>489</v>
      </c>
      <c r="Y91" s="4" t="s">
        <v>490</v>
      </c>
    </row>
    <row r="92" s="4" customFormat="1" spans="1:25">
      <c r="A92" s="4" t="s">
        <v>491</v>
      </c>
      <c r="B92" s="4" t="s">
        <v>26</v>
      </c>
      <c r="C92" s="4" t="s">
        <v>27</v>
      </c>
      <c r="D92" s="4" t="s">
        <v>194</v>
      </c>
      <c r="E92" s="4" t="s">
        <v>467</v>
      </c>
      <c r="F92" s="6">
        <v>45030</v>
      </c>
      <c r="G92" s="6">
        <v>45031</v>
      </c>
      <c r="H92" s="4">
        <v>1</v>
      </c>
      <c r="I92" s="4">
        <v>1</v>
      </c>
      <c r="J92" s="4">
        <v>1</v>
      </c>
      <c r="K92" s="4" t="s">
        <v>30</v>
      </c>
      <c r="L92" s="4">
        <v>1439</v>
      </c>
      <c r="M92" s="4">
        <v>1439</v>
      </c>
      <c r="N92" s="4" t="s">
        <v>492</v>
      </c>
      <c r="O92" s="4" t="s">
        <v>32</v>
      </c>
      <c r="P92" s="4" t="s">
        <v>33</v>
      </c>
      <c r="Q92" s="4">
        <v>0</v>
      </c>
      <c r="R92" s="10">
        <v>45028</v>
      </c>
      <c r="S92" s="6">
        <v>45034</v>
      </c>
      <c r="T92" s="4" t="s">
        <v>34</v>
      </c>
      <c r="U92" s="4">
        <v>1439</v>
      </c>
      <c r="V92" s="4">
        <v>0</v>
      </c>
      <c r="W92" s="4">
        <v>0</v>
      </c>
      <c r="X92" s="4" t="s">
        <v>493</v>
      </c>
      <c r="Y92" s="4" t="s">
        <v>48</v>
      </c>
    </row>
    <row r="93" s="4" customFormat="1" spans="1:25">
      <c r="A93" s="4" t="s">
        <v>494</v>
      </c>
      <c r="B93" s="4" t="s">
        <v>26</v>
      </c>
      <c r="C93" s="4" t="s">
        <v>27</v>
      </c>
      <c r="D93" s="4" t="s">
        <v>495</v>
      </c>
      <c r="E93" s="4" t="s">
        <v>265</v>
      </c>
      <c r="F93" s="6">
        <v>45030</v>
      </c>
      <c r="G93" s="6">
        <v>45031</v>
      </c>
      <c r="H93" s="4">
        <v>1</v>
      </c>
      <c r="I93" s="4">
        <v>1</v>
      </c>
      <c r="J93" s="4">
        <v>1</v>
      </c>
      <c r="K93" s="4" t="s">
        <v>30</v>
      </c>
      <c r="L93" s="4">
        <v>453</v>
      </c>
      <c r="M93" s="4">
        <v>453</v>
      </c>
      <c r="N93" s="4" t="s">
        <v>496</v>
      </c>
      <c r="O93" s="4" t="s">
        <v>32</v>
      </c>
      <c r="P93" s="4" t="s">
        <v>33</v>
      </c>
      <c r="Q93" s="4">
        <v>0</v>
      </c>
      <c r="R93" s="10">
        <v>45028</v>
      </c>
      <c r="S93" s="6">
        <v>45034</v>
      </c>
      <c r="T93" s="4" t="s">
        <v>34</v>
      </c>
      <c r="U93" s="4">
        <v>453</v>
      </c>
      <c r="V93" s="4">
        <v>0</v>
      </c>
      <c r="W93" s="4">
        <v>0</v>
      </c>
      <c r="X93" s="4" t="s">
        <v>497</v>
      </c>
      <c r="Y93" s="4" t="s">
        <v>498</v>
      </c>
    </row>
    <row r="94" s="4" customFormat="1" spans="1:25">
      <c r="A94" s="4" t="s">
        <v>499</v>
      </c>
      <c r="B94" s="4" t="s">
        <v>26</v>
      </c>
      <c r="C94" s="4" t="s">
        <v>27</v>
      </c>
      <c r="D94" s="4" t="s">
        <v>500</v>
      </c>
      <c r="E94" s="4" t="s">
        <v>501</v>
      </c>
      <c r="F94" s="6">
        <v>45030</v>
      </c>
      <c r="G94" s="6">
        <v>45031</v>
      </c>
      <c r="H94" s="4">
        <v>1</v>
      </c>
      <c r="I94" s="4">
        <v>1</v>
      </c>
      <c r="J94" s="4">
        <v>1</v>
      </c>
      <c r="K94" s="4" t="s">
        <v>30</v>
      </c>
      <c r="L94" s="4">
        <v>696</v>
      </c>
      <c r="M94" s="4">
        <v>696</v>
      </c>
      <c r="N94" s="4" t="s">
        <v>502</v>
      </c>
      <c r="O94" s="4" t="s">
        <v>32</v>
      </c>
      <c r="P94" s="4" t="s">
        <v>33</v>
      </c>
      <c r="Q94" s="4">
        <v>0</v>
      </c>
      <c r="R94" s="10">
        <v>45028</v>
      </c>
      <c r="S94" s="6">
        <v>45034</v>
      </c>
      <c r="T94" s="4" t="s">
        <v>34</v>
      </c>
      <c r="U94" s="4">
        <v>696</v>
      </c>
      <c r="V94" s="4">
        <v>0</v>
      </c>
      <c r="W94" s="4">
        <v>0</v>
      </c>
      <c r="X94" s="4" t="s">
        <v>503</v>
      </c>
      <c r="Y94" s="4" t="s">
        <v>504</v>
      </c>
    </row>
    <row r="95" s="4" customFormat="1" spans="1:26">
      <c r="A95" s="4" t="s">
        <v>505</v>
      </c>
      <c r="B95" s="4" t="s">
        <v>26</v>
      </c>
      <c r="C95" s="4" t="s">
        <v>27</v>
      </c>
      <c r="D95" s="4" t="s">
        <v>506</v>
      </c>
      <c r="E95" s="4" t="s">
        <v>507</v>
      </c>
      <c r="F95" s="6">
        <v>45029</v>
      </c>
      <c r="G95" s="6">
        <v>45031</v>
      </c>
      <c r="H95" s="4">
        <v>1</v>
      </c>
      <c r="I95" s="4">
        <v>2</v>
      </c>
      <c r="J95" s="4">
        <v>2</v>
      </c>
      <c r="K95" s="4" t="s">
        <v>30</v>
      </c>
      <c r="L95" s="4">
        <v>958</v>
      </c>
      <c r="M95" s="4">
        <v>958</v>
      </c>
      <c r="N95" s="4" t="s">
        <v>508</v>
      </c>
      <c r="O95" s="4" t="s">
        <v>32</v>
      </c>
      <c r="P95" s="4" t="s">
        <v>33</v>
      </c>
      <c r="Q95" s="4">
        <v>0</v>
      </c>
      <c r="R95" s="10">
        <v>45028</v>
      </c>
      <c r="S95" s="6">
        <v>45034</v>
      </c>
      <c r="T95" s="4" t="s">
        <v>34</v>
      </c>
      <c r="U95" s="4">
        <v>958</v>
      </c>
      <c r="V95" s="4">
        <v>0</v>
      </c>
      <c r="W95" s="4">
        <v>0</v>
      </c>
      <c r="X95" s="4" t="s">
        <v>509</v>
      </c>
      <c r="Y95" s="4">
        <v>344828</v>
      </c>
      <c r="Z95" s="4" t="s">
        <v>510</v>
      </c>
    </row>
    <row r="96" s="4" customFormat="1" spans="1:26">
      <c r="A96" s="4" t="s">
        <v>511</v>
      </c>
      <c r="B96" s="4" t="s">
        <v>26</v>
      </c>
      <c r="C96" s="4" t="s">
        <v>27</v>
      </c>
      <c r="D96" s="4" t="s">
        <v>512</v>
      </c>
      <c r="E96" s="4" t="s">
        <v>513</v>
      </c>
      <c r="F96" s="6">
        <v>45030</v>
      </c>
      <c r="G96" s="6">
        <v>45031</v>
      </c>
      <c r="H96" s="4">
        <v>2</v>
      </c>
      <c r="I96" s="4">
        <v>1</v>
      </c>
      <c r="J96" s="4">
        <v>2</v>
      </c>
      <c r="K96" s="4" t="s">
        <v>30</v>
      </c>
      <c r="L96" s="4">
        <v>1512</v>
      </c>
      <c r="M96" s="4">
        <v>1512</v>
      </c>
      <c r="N96" s="4" t="s">
        <v>514</v>
      </c>
      <c r="O96" s="4" t="s">
        <v>32</v>
      </c>
      <c r="P96" s="4" t="s">
        <v>33</v>
      </c>
      <c r="Q96" s="4">
        <v>0</v>
      </c>
      <c r="R96" s="10">
        <v>45028</v>
      </c>
      <c r="S96" s="6">
        <v>45034</v>
      </c>
      <c r="T96" s="4" t="s">
        <v>34</v>
      </c>
      <c r="U96" s="4">
        <v>1512</v>
      </c>
      <c r="V96" s="4">
        <v>0</v>
      </c>
      <c r="W96" s="4">
        <v>0</v>
      </c>
      <c r="X96" s="4" t="s">
        <v>515</v>
      </c>
      <c r="Y96" s="4" t="s">
        <v>516</v>
      </c>
      <c r="Z96" s="4" t="s">
        <v>517</v>
      </c>
    </row>
    <row r="97" s="4" customFormat="1" spans="1:25">
      <c r="A97" s="4" t="s">
        <v>518</v>
      </c>
      <c r="B97" s="4" t="s">
        <v>26</v>
      </c>
      <c r="C97" s="4" t="s">
        <v>27</v>
      </c>
      <c r="D97" s="4" t="s">
        <v>519</v>
      </c>
      <c r="E97" s="4" t="s">
        <v>39</v>
      </c>
      <c r="F97" s="6">
        <v>45030</v>
      </c>
      <c r="G97" s="6">
        <v>45031</v>
      </c>
      <c r="H97" s="4">
        <v>1</v>
      </c>
      <c r="I97" s="4">
        <v>1</v>
      </c>
      <c r="J97" s="4">
        <v>1</v>
      </c>
      <c r="K97" s="4" t="s">
        <v>30</v>
      </c>
      <c r="L97" s="4">
        <v>1742</v>
      </c>
      <c r="M97" s="4">
        <v>1742</v>
      </c>
      <c r="N97" s="4" t="s">
        <v>520</v>
      </c>
      <c r="O97" s="4" t="s">
        <v>32</v>
      </c>
      <c r="P97" s="4" t="s">
        <v>33</v>
      </c>
      <c r="Q97" s="4">
        <v>0</v>
      </c>
      <c r="R97" s="10">
        <v>45028</v>
      </c>
      <c r="S97" s="6">
        <v>45034</v>
      </c>
      <c r="T97" s="4" t="s">
        <v>34</v>
      </c>
      <c r="U97" s="4">
        <v>1742</v>
      </c>
      <c r="V97" s="4">
        <v>0</v>
      </c>
      <c r="W97" s="4">
        <v>0</v>
      </c>
      <c r="X97" s="4" t="s">
        <v>521</v>
      </c>
      <c r="Y97" s="4" t="s">
        <v>522</v>
      </c>
    </row>
    <row r="98" s="4" customFormat="1" spans="1:25">
      <c r="A98" s="4" t="s">
        <v>523</v>
      </c>
      <c r="B98" s="4" t="s">
        <v>26</v>
      </c>
      <c r="C98" s="4" t="s">
        <v>27</v>
      </c>
      <c r="D98" s="4" t="s">
        <v>524</v>
      </c>
      <c r="E98" s="4" t="s">
        <v>525</v>
      </c>
      <c r="F98" s="6">
        <v>45030</v>
      </c>
      <c r="G98" s="6">
        <v>45031</v>
      </c>
      <c r="H98" s="4">
        <v>1</v>
      </c>
      <c r="I98" s="4">
        <v>1</v>
      </c>
      <c r="J98" s="4">
        <v>1</v>
      </c>
      <c r="K98" s="4" t="s">
        <v>30</v>
      </c>
      <c r="L98" s="4">
        <v>423</v>
      </c>
      <c r="M98" s="4">
        <v>423</v>
      </c>
      <c r="N98" s="4" t="s">
        <v>526</v>
      </c>
      <c r="O98" s="4" t="s">
        <v>32</v>
      </c>
      <c r="P98" s="4" t="s">
        <v>33</v>
      </c>
      <c r="Q98" s="4">
        <v>0</v>
      </c>
      <c r="R98" s="10">
        <v>45029</v>
      </c>
      <c r="S98" s="6">
        <v>45034</v>
      </c>
      <c r="T98" s="4" t="s">
        <v>34</v>
      </c>
      <c r="U98" s="4">
        <v>423</v>
      </c>
      <c r="V98" s="4">
        <v>0</v>
      </c>
      <c r="W98" s="4">
        <v>0</v>
      </c>
      <c r="X98" s="4" t="s">
        <v>527</v>
      </c>
      <c r="Y98" s="4" t="s">
        <v>48</v>
      </c>
    </row>
    <row r="99" s="4" customFormat="1" spans="1:25">
      <c r="A99" s="4" t="s">
        <v>528</v>
      </c>
      <c r="B99" s="4" t="s">
        <v>26</v>
      </c>
      <c r="C99" s="4" t="s">
        <v>27</v>
      </c>
      <c r="D99" s="4" t="s">
        <v>407</v>
      </c>
      <c r="E99" s="4" t="s">
        <v>77</v>
      </c>
      <c r="F99" s="6">
        <v>45030</v>
      </c>
      <c r="G99" s="6">
        <v>45031</v>
      </c>
      <c r="H99" s="4">
        <v>1</v>
      </c>
      <c r="I99" s="4">
        <v>1</v>
      </c>
      <c r="J99" s="4">
        <v>1</v>
      </c>
      <c r="K99" s="4" t="s">
        <v>30</v>
      </c>
      <c r="L99" s="4">
        <v>173</v>
      </c>
      <c r="M99" s="4">
        <v>173</v>
      </c>
      <c r="N99" s="4" t="s">
        <v>529</v>
      </c>
      <c r="O99" s="4" t="s">
        <v>32</v>
      </c>
      <c r="P99" s="4" t="s">
        <v>33</v>
      </c>
      <c r="Q99" s="4">
        <v>0</v>
      </c>
      <c r="R99" s="10">
        <v>45029</v>
      </c>
      <c r="S99" s="6">
        <v>45034</v>
      </c>
      <c r="T99" s="4" t="s">
        <v>34</v>
      </c>
      <c r="U99" s="4">
        <v>173</v>
      </c>
      <c r="V99" s="4">
        <v>0</v>
      </c>
      <c r="W99" s="4">
        <v>0</v>
      </c>
      <c r="X99" s="4" t="s">
        <v>530</v>
      </c>
      <c r="Y99" s="4" t="s">
        <v>48</v>
      </c>
    </row>
    <row r="100" s="4" customFormat="1" spans="1:25">
      <c r="A100" s="4" t="s">
        <v>531</v>
      </c>
      <c r="B100" s="4" t="s">
        <v>26</v>
      </c>
      <c r="C100" s="4" t="s">
        <v>27</v>
      </c>
      <c r="D100" s="4" t="s">
        <v>532</v>
      </c>
      <c r="E100" s="4" t="s">
        <v>501</v>
      </c>
      <c r="F100" s="6">
        <v>45030</v>
      </c>
      <c r="G100" s="6">
        <v>45031</v>
      </c>
      <c r="H100" s="4">
        <v>1</v>
      </c>
      <c r="I100" s="4">
        <v>1</v>
      </c>
      <c r="J100" s="4">
        <v>1</v>
      </c>
      <c r="K100" s="4" t="s">
        <v>30</v>
      </c>
      <c r="L100" s="4">
        <v>351</v>
      </c>
      <c r="M100" s="4">
        <v>351</v>
      </c>
      <c r="N100" s="4" t="s">
        <v>533</v>
      </c>
      <c r="O100" s="4" t="s">
        <v>32</v>
      </c>
      <c r="P100" s="4" t="s">
        <v>33</v>
      </c>
      <c r="Q100" s="4">
        <v>0</v>
      </c>
      <c r="R100" s="10">
        <v>45029</v>
      </c>
      <c r="S100" s="6">
        <v>45034</v>
      </c>
      <c r="T100" s="4" t="s">
        <v>34</v>
      </c>
      <c r="U100" s="4">
        <v>351</v>
      </c>
      <c r="V100" s="4">
        <v>0</v>
      </c>
      <c r="W100" s="4">
        <v>0</v>
      </c>
      <c r="X100" s="4" t="s">
        <v>534</v>
      </c>
      <c r="Y100" s="4" t="s">
        <v>48</v>
      </c>
    </row>
    <row r="101" s="4" customFormat="1" spans="1:25">
      <c r="A101" s="4" t="s">
        <v>535</v>
      </c>
      <c r="B101" s="4" t="s">
        <v>26</v>
      </c>
      <c r="C101" s="4" t="s">
        <v>27</v>
      </c>
      <c r="D101" s="4" t="s">
        <v>194</v>
      </c>
      <c r="E101" s="4" t="s">
        <v>195</v>
      </c>
      <c r="F101" s="6">
        <v>45030</v>
      </c>
      <c r="G101" s="6">
        <v>45031</v>
      </c>
      <c r="H101" s="4">
        <v>1</v>
      </c>
      <c r="I101" s="4">
        <v>1</v>
      </c>
      <c r="J101" s="4">
        <v>1</v>
      </c>
      <c r="K101" s="4" t="s">
        <v>30</v>
      </c>
      <c r="L101" s="4">
        <v>1457</v>
      </c>
      <c r="M101" s="4">
        <v>1457</v>
      </c>
      <c r="N101" s="4" t="s">
        <v>536</v>
      </c>
      <c r="O101" s="4" t="s">
        <v>32</v>
      </c>
      <c r="P101" s="4" t="s">
        <v>33</v>
      </c>
      <c r="Q101" s="4">
        <v>0</v>
      </c>
      <c r="R101" s="10">
        <v>45029</v>
      </c>
      <c r="S101" s="6">
        <v>45034</v>
      </c>
      <c r="T101" s="4" t="s">
        <v>34</v>
      </c>
      <c r="U101" s="4">
        <v>1457</v>
      </c>
      <c r="V101" s="4">
        <v>0</v>
      </c>
      <c r="W101" s="4">
        <v>0</v>
      </c>
      <c r="X101" s="4" t="s">
        <v>537</v>
      </c>
      <c r="Y101" s="4" t="s">
        <v>48</v>
      </c>
    </row>
    <row r="102" s="4" customFormat="1" spans="1:25">
      <c r="A102" s="4" t="s">
        <v>538</v>
      </c>
      <c r="B102" s="4" t="s">
        <v>26</v>
      </c>
      <c r="C102" s="4" t="s">
        <v>27</v>
      </c>
      <c r="D102" s="4" t="s">
        <v>194</v>
      </c>
      <c r="E102" s="4" t="s">
        <v>467</v>
      </c>
      <c r="F102" s="6">
        <v>45030</v>
      </c>
      <c r="G102" s="6">
        <v>45031</v>
      </c>
      <c r="H102" s="4">
        <v>1</v>
      </c>
      <c r="I102" s="4">
        <v>1</v>
      </c>
      <c r="J102" s="4">
        <v>1</v>
      </c>
      <c r="K102" s="4" t="s">
        <v>30</v>
      </c>
      <c r="L102" s="4">
        <v>1457</v>
      </c>
      <c r="M102" s="4">
        <v>1457</v>
      </c>
      <c r="N102" s="4" t="s">
        <v>539</v>
      </c>
      <c r="O102" s="4" t="s">
        <v>32</v>
      </c>
      <c r="P102" s="4" t="s">
        <v>33</v>
      </c>
      <c r="Q102" s="4">
        <v>0</v>
      </c>
      <c r="R102" s="10">
        <v>45029</v>
      </c>
      <c r="S102" s="6">
        <v>45034</v>
      </c>
      <c r="T102" s="4" t="s">
        <v>34</v>
      </c>
      <c r="U102" s="4">
        <v>1457</v>
      </c>
      <c r="V102" s="4">
        <v>0</v>
      </c>
      <c r="W102" s="4">
        <v>0</v>
      </c>
      <c r="X102" s="4" t="s">
        <v>540</v>
      </c>
      <c r="Y102" s="4" t="s">
        <v>48</v>
      </c>
    </row>
    <row r="103" s="4" customFormat="1" spans="1:25">
      <c r="A103" s="4" t="s">
        <v>541</v>
      </c>
      <c r="B103" s="4" t="s">
        <v>26</v>
      </c>
      <c r="C103" s="4" t="s">
        <v>27</v>
      </c>
      <c r="D103" s="4" t="s">
        <v>542</v>
      </c>
      <c r="E103" s="4" t="s">
        <v>134</v>
      </c>
      <c r="F103" s="6">
        <v>45030</v>
      </c>
      <c r="G103" s="6">
        <v>45031</v>
      </c>
      <c r="H103" s="4">
        <v>1</v>
      </c>
      <c r="I103" s="4">
        <v>1</v>
      </c>
      <c r="J103" s="4">
        <v>1</v>
      </c>
      <c r="K103" s="4" t="s">
        <v>30</v>
      </c>
      <c r="L103" s="4">
        <v>568</v>
      </c>
      <c r="M103" s="4">
        <v>568</v>
      </c>
      <c r="N103" s="4" t="s">
        <v>543</v>
      </c>
      <c r="O103" s="4" t="s">
        <v>32</v>
      </c>
      <c r="P103" s="4" t="s">
        <v>33</v>
      </c>
      <c r="Q103" s="4">
        <v>0</v>
      </c>
      <c r="R103" s="10">
        <v>45029</v>
      </c>
      <c r="S103" s="6">
        <v>45034</v>
      </c>
      <c r="T103" s="4" t="s">
        <v>34</v>
      </c>
      <c r="U103" s="4">
        <v>568</v>
      </c>
      <c r="V103" s="4">
        <v>0</v>
      </c>
      <c r="W103" s="4">
        <v>0</v>
      </c>
      <c r="X103" s="4" t="s">
        <v>544</v>
      </c>
      <c r="Y103" s="4" t="s">
        <v>48</v>
      </c>
    </row>
    <row r="104" s="4" customFormat="1" spans="1:25">
      <c r="A104" s="4" t="s">
        <v>545</v>
      </c>
      <c r="B104" s="4" t="s">
        <v>26</v>
      </c>
      <c r="C104" s="4" t="s">
        <v>27</v>
      </c>
      <c r="D104" s="4" t="s">
        <v>546</v>
      </c>
      <c r="E104" s="4" t="s">
        <v>547</v>
      </c>
      <c r="F104" s="6">
        <v>45030</v>
      </c>
      <c r="G104" s="6">
        <v>45031</v>
      </c>
      <c r="H104" s="4">
        <v>1</v>
      </c>
      <c r="I104" s="4">
        <v>1</v>
      </c>
      <c r="J104" s="4">
        <v>1</v>
      </c>
      <c r="K104" s="4" t="s">
        <v>30</v>
      </c>
      <c r="L104" s="4">
        <v>492</v>
      </c>
      <c r="M104" s="4">
        <v>492</v>
      </c>
      <c r="N104" s="4" t="s">
        <v>548</v>
      </c>
      <c r="O104" s="4" t="s">
        <v>32</v>
      </c>
      <c r="P104" s="4" t="s">
        <v>33</v>
      </c>
      <c r="Q104" s="4">
        <v>0</v>
      </c>
      <c r="R104" s="10">
        <v>45029</v>
      </c>
      <c r="S104" s="6">
        <v>45034</v>
      </c>
      <c r="T104" s="4" t="s">
        <v>34</v>
      </c>
      <c r="U104" s="4">
        <v>492</v>
      </c>
      <c r="V104" s="4">
        <v>0</v>
      </c>
      <c r="W104" s="4">
        <v>0</v>
      </c>
      <c r="X104" s="4" t="s">
        <v>549</v>
      </c>
      <c r="Y104" s="4" t="s">
        <v>48</v>
      </c>
    </row>
    <row r="105" s="4" customFormat="1" spans="1:25">
      <c r="A105" s="4" t="s">
        <v>550</v>
      </c>
      <c r="B105" s="4" t="s">
        <v>26</v>
      </c>
      <c r="C105" s="4" t="s">
        <v>27</v>
      </c>
      <c r="D105" s="4" t="s">
        <v>551</v>
      </c>
      <c r="E105" s="4" t="s">
        <v>552</v>
      </c>
      <c r="F105" s="6">
        <v>45030</v>
      </c>
      <c r="G105" s="6">
        <v>45031</v>
      </c>
      <c r="H105" s="4">
        <v>1</v>
      </c>
      <c r="I105" s="4">
        <v>1</v>
      </c>
      <c r="J105" s="4">
        <v>1</v>
      </c>
      <c r="K105" s="4" t="s">
        <v>30</v>
      </c>
      <c r="L105" s="4">
        <v>537</v>
      </c>
      <c r="M105" s="4">
        <v>537</v>
      </c>
      <c r="N105" s="4" t="s">
        <v>553</v>
      </c>
      <c r="O105" s="4" t="s">
        <v>32</v>
      </c>
      <c r="P105" s="4" t="s">
        <v>33</v>
      </c>
      <c r="Q105" s="4">
        <v>0</v>
      </c>
      <c r="R105" s="10">
        <v>45029</v>
      </c>
      <c r="S105" s="6">
        <v>45034</v>
      </c>
      <c r="T105" s="4" t="s">
        <v>34</v>
      </c>
      <c r="U105" s="4">
        <v>537</v>
      </c>
      <c r="V105" s="4">
        <v>0</v>
      </c>
      <c r="W105" s="4">
        <v>0</v>
      </c>
      <c r="X105" s="4" t="s">
        <v>554</v>
      </c>
      <c r="Y105" s="4" t="s">
        <v>48</v>
      </c>
    </row>
    <row r="106" s="4" customFormat="1" spans="1:25">
      <c r="A106" s="4" t="s">
        <v>523</v>
      </c>
      <c r="B106" s="4" t="s">
        <v>26</v>
      </c>
      <c r="C106" s="4" t="s">
        <v>74</v>
      </c>
      <c r="D106" s="4" t="s">
        <v>524</v>
      </c>
      <c r="E106" s="4" t="s">
        <v>525</v>
      </c>
      <c r="F106" s="6">
        <v>45030</v>
      </c>
      <c r="G106" s="6">
        <v>45031</v>
      </c>
      <c r="H106" s="4">
        <v>1</v>
      </c>
      <c r="I106" s="4">
        <v>1</v>
      </c>
      <c r="J106" s="4">
        <v>1</v>
      </c>
      <c r="K106" s="4" t="s">
        <v>30</v>
      </c>
      <c r="L106" s="4">
        <v>-423</v>
      </c>
      <c r="M106" s="4">
        <v>-423</v>
      </c>
      <c r="N106" s="4" t="s">
        <v>526</v>
      </c>
      <c r="O106" s="4" t="s">
        <v>32</v>
      </c>
      <c r="P106" s="4" t="s">
        <v>33</v>
      </c>
      <c r="Q106" s="4">
        <v>0</v>
      </c>
      <c r="R106" s="10">
        <v>45029</v>
      </c>
      <c r="S106" s="6">
        <v>45034</v>
      </c>
      <c r="T106" s="4" t="s">
        <v>34</v>
      </c>
      <c r="U106" s="4">
        <v>-423</v>
      </c>
      <c r="V106" s="4">
        <v>0</v>
      </c>
      <c r="W106" s="4">
        <v>0</v>
      </c>
      <c r="X106" s="4" t="s">
        <v>527</v>
      </c>
      <c r="Y106" s="4" t="s">
        <v>48</v>
      </c>
    </row>
    <row r="107" s="4" customFormat="1" spans="1:25">
      <c r="A107" s="4" t="s">
        <v>555</v>
      </c>
      <c r="B107" s="4" t="s">
        <v>26</v>
      </c>
      <c r="C107" s="4" t="s">
        <v>27</v>
      </c>
      <c r="D107" s="4" t="s">
        <v>556</v>
      </c>
      <c r="E107" s="4" t="s">
        <v>105</v>
      </c>
      <c r="F107" s="6">
        <v>45030</v>
      </c>
      <c r="G107" s="6">
        <v>45031</v>
      </c>
      <c r="H107" s="4">
        <v>1</v>
      </c>
      <c r="I107" s="4">
        <v>1</v>
      </c>
      <c r="J107" s="4">
        <v>1</v>
      </c>
      <c r="K107" s="4" t="s">
        <v>30</v>
      </c>
      <c r="L107" s="4">
        <v>401</v>
      </c>
      <c r="M107" s="4">
        <v>401</v>
      </c>
      <c r="N107" s="4" t="s">
        <v>557</v>
      </c>
      <c r="O107" s="4" t="s">
        <v>32</v>
      </c>
      <c r="P107" s="4" t="s">
        <v>33</v>
      </c>
      <c r="Q107" s="4">
        <v>0</v>
      </c>
      <c r="R107" s="10">
        <v>45029</v>
      </c>
      <c r="S107" s="6">
        <v>45034</v>
      </c>
      <c r="T107" s="4" t="s">
        <v>34</v>
      </c>
      <c r="U107" s="4">
        <v>401</v>
      </c>
      <c r="V107" s="4">
        <v>0</v>
      </c>
      <c r="W107" s="4">
        <v>0</v>
      </c>
      <c r="X107" s="4" t="s">
        <v>558</v>
      </c>
      <c r="Y107" s="4" t="s">
        <v>48</v>
      </c>
    </row>
    <row r="108" s="4" customFormat="1" spans="1:25">
      <c r="A108" s="4" t="s">
        <v>559</v>
      </c>
      <c r="B108" s="4" t="s">
        <v>26</v>
      </c>
      <c r="C108" s="4" t="s">
        <v>27</v>
      </c>
      <c r="D108" s="4" t="s">
        <v>560</v>
      </c>
      <c r="E108" s="4" t="s">
        <v>39</v>
      </c>
      <c r="F108" s="6">
        <v>45029</v>
      </c>
      <c r="G108" s="6">
        <v>45031</v>
      </c>
      <c r="H108" s="4">
        <v>1</v>
      </c>
      <c r="I108" s="4">
        <v>2</v>
      </c>
      <c r="J108" s="4">
        <v>2</v>
      </c>
      <c r="K108" s="4" t="s">
        <v>30</v>
      </c>
      <c r="L108" s="4">
        <v>564</v>
      </c>
      <c r="M108" s="4">
        <v>564</v>
      </c>
      <c r="N108" s="4" t="s">
        <v>561</v>
      </c>
      <c r="O108" s="4" t="s">
        <v>32</v>
      </c>
      <c r="P108" s="4" t="s">
        <v>33</v>
      </c>
      <c r="Q108" s="4">
        <v>0</v>
      </c>
      <c r="R108" s="10">
        <v>45029</v>
      </c>
      <c r="S108" s="6">
        <v>45034</v>
      </c>
      <c r="T108" s="4" t="s">
        <v>34</v>
      </c>
      <c r="U108" s="4">
        <v>564</v>
      </c>
      <c r="V108" s="4">
        <v>0</v>
      </c>
      <c r="W108" s="4">
        <v>0</v>
      </c>
      <c r="X108" s="4" t="s">
        <v>562</v>
      </c>
      <c r="Y108" s="4" t="s">
        <v>48</v>
      </c>
    </row>
    <row r="109" s="4" customFormat="1" spans="1:25">
      <c r="A109" s="4" t="s">
        <v>563</v>
      </c>
      <c r="B109" s="4" t="s">
        <v>26</v>
      </c>
      <c r="C109" s="4" t="s">
        <v>27</v>
      </c>
      <c r="D109" s="4" t="s">
        <v>564</v>
      </c>
      <c r="E109" s="4" t="s">
        <v>265</v>
      </c>
      <c r="F109" s="6">
        <v>45030</v>
      </c>
      <c r="G109" s="6">
        <v>45031</v>
      </c>
      <c r="H109" s="4">
        <v>1</v>
      </c>
      <c r="I109" s="4">
        <v>1</v>
      </c>
      <c r="J109" s="4">
        <v>1</v>
      </c>
      <c r="K109" s="4" t="s">
        <v>30</v>
      </c>
      <c r="L109" s="4">
        <v>402</v>
      </c>
      <c r="M109" s="4">
        <v>402</v>
      </c>
      <c r="N109" s="4" t="s">
        <v>565</v>
      </c>
      <c r="O109" s="4" t="s">
        <v>32</v>
      </c>
      <c r="P109" s="4" t="s">
        <v>33</v>
      </c>
      <c r="Q109" s="4">
        <v>0</v>
      </c>
      <c r="R109" s="10">
        <v>45029</v>
      </c>
      <c r="S109" s="6">
        <v>45034</v>
      </c>
      <c r="T109" s="4" t="s">
        <v>34</v>
      </c>
      <c r="U109" s="4">
        <v>402</v>
      </c>
      <c r="V109" s="4">
        <v>0</v>
      </c>
      <c r="W109" s="4">
        <v>0</v>
      </c>
      <c r="X109" s="4" t="s">
        <v>566</v>
      </c>
      <c r="Y109" s="4" t="s">
        <v>567</v>
      </c>
    </row>
    <row r="110" s="4" customFormat="1" spans="1:25">
      <c r="A110" s="4" t="s">
        <v>568</v>
      </c>
      <c r="B110" s="4" t="s">
        <v>26</v>
      </c>
      <c r="C110" s="4" t="s">
        <v>27</v>
      </c>
      <c r="D110" s="4" t="s">
        <v>194</v>
      </c>
      <c r="E110" s="4" t="s">
        <v>195</v>
      </c>
      <c r="F110" s="6">
        <v>45030</v>
      </c>
      <c r="G110" s="6">
        <v>45031</v>
      </c>
      <c r="H110" s="4">
        <v>1</v>
      </c>
      <c r="I110" s="4">
        <v>1</v>
      </c>
      <c r="J110" s="4">
        <v>1</v>
      </c>
      <c r="K110" s="4" t="s">
        <v>30</v>
      </c>
      <c r="L110" s="4">
        <v>1437</v>
      </c>
      <c r="M110" s="4">
        <v>1437</v>
      </c>
      <c r="N110" s="4" t="s">
        <v>569</v>
      </c>
      <c r="O110" s="4" t="s">
        <v>32</v>
      </c>
      <c r="P110" s="4" t="s">
        <v>33</v>
      </c>
      <c r="Q110" s="4">
        <v>0</v>
      </c>
      <c r="R110" s="10">
        <v>45029</v>
      </c>
      <c r="S110" s="6">
        <v>45034</v>
      </c>
      <c r="T110" s="4" t="s">
        <v>34</v>
      </c>
      <c r="U110" s="4">
        <v>1437</v>
      </c>
      <c r="V110" s="4">
        <v>0</v>
      </c>
      <c r="W110" s="4">
        <v>0</v>
      </c>
      <c r="X110" s="4" t="s">
        <v>570</v>
      </c>
      <c r="Y110" s="4" t="s">
        <v>571</v>
      </c>
    </row>
    <row r="111" s="4" customFormat="1" spans="1:25">
      <c r="A111" s="4" t="s">
        <v>572</v>
      </c>
      <c r="B111" s="4" t="s">
        <v>26</v>
      </c>
      <c r="C111" s="4" t="s">
        <v>27</v>
      </c>
      <c r="D111" s="4" t="s">
        <v>573</v>
      </c>
      <c r="E111" s="4" t="s">
        <v>574</v>
      </c>
      <c r="F111" s="6">
        <v>45030</v>
      </c>
      <c r="G111" s="6">
        <v>45031</v>
      </c>
      <c r="H111" s="4">
        <v>1</v>
      </c>
      <c r="I111" s="4">
        <v>1</v>
      </c>
      <c r="J111" s="4">
        <v>1</v>
      </c>
      <c r="K111" s="4" t="s">
        <v>30</v>
      </c>
      <c r="L111" s="4">
        <v>498</v>
      </c>
      <c r="M111" s="4">
        <v>498</v>
      </c>
      <c r="N111" s="4" t="s">
        <v>575</v>
      </c>
      <c r="O111" s="4" t="s">
        <v>32</v>
      </c>
      <c r="P111" s="4" t="s">
        <v>33</v>
      </c>
      <c r="Q111" s="4">
        <v>0</v>
      </c>
      <c r="R111" s="10">
        <v>45029</v>
      </c>
      <c r="S111" s="6">
        <v>45034</v>
      </c>
      <c r="T111" s="4" t="s">
        <v>34</v>
      </c>
      <c r="U111" s="4">
        <v>498</v>
      </c>
      <c r="V111" s="4">
        <v>0</v>
      </c>
      <c r="W111" s="4">
        <v>0</v>
      </c>
      <c r="X111" s="4" t="s">
        <v>576</v>
      </c>
      <c r="Y111" s="4" t="s">
        <v>577</v>
      </c>
    </row>
    <row r="112" s="4" customFormat="1" spans="1:26">
      <c r="A112" s="4" t="s">
        <v>578</v>
      </c>
      <c r="B112" s="4" t="s">
        <v>26</v>
      </c>
      <c r="C112" s="4" t="s">
        <v>27</v>
      </c>
      <c r="D112" s="4" t="s">
        <v>506</v>
      </c>
      <c r="E112" s="4" t="s">
        <v>507</v>
      </c>
      <c r="F112" s="6">
        <v>45030</v>
      </c>
      <c r="G112" s="6">
        <v>45031</v>
      </c>
      <c r="H112" s="4">
        <v>2</v>
      </c>
      <c r="I112" s="4">
        <v>1</v>
      </c>
      <c r="J112" s="4">
        <v>2</v>
      </c>
      <c r="K112" s="4" t="s">
        <v>30</v>
      </c>
      <c r="L112" s="4">
        <v>1034</v>
      </c>
      <c r="M112" s="4">
        <v>1034</v>
      </c>
      <c r="N112" s="4" t="s">
        <v>579</v>
      </c>
      <c r="O112" s="4" t="s">
        <v>32</v>
      </c>
      <c r="P112" s="4" t="s">
        <v>33</v>
      </c>
      <c r="Q112" s="4">
        <v>0</v>
      </c>
      <c r="R112" s="10">
        <v>45029</v>
      </c>
      <c r="S112" s="6">
        <v>45034</v>
      </c>
      <c r="T112" s="4" t="s">
        <v>34</v>
      </c>
      <c r="U112" s="4">
        <v>1034</v>
      </c>
      <c r="V112" s="4">
        <v>0</v>
      </c>
      <c r="W112" s="4">
        <v>0</v>
      </c>
      <c r="X112" s="4" t="s">
        <v>580</v>
      </c>
      <c r="Y112" s="4">
        <v>346396</v>
      </c>
      <c r="Z112" s="4" t="s">
        <v>581</v>
      </c>
    </row>
    <row r="113" s="4" customFormat="1" spans="1:25">
      <c r="A113" s="4" t="s">
        <v>572</v>
      </c>
      <c r="B113" s="4" t="s">
        <v>26</v>
      </c>
      <c r="C113" s="4" t="s">
        <v>74</v>
      </c>
      <c r="D113" s="4" t="s">
        <v>573</v>
      </c>
      <c r="E113" s="4" t="s">
        <v>574</v>
      </c>
      <c r="F113" s="6">
        <v>45030</v>
      </c>
      <c r="G113" s="6">
        <v>45031</v>
      </c>
      <c r="H113" s="4">
        <v>1</v>
      </c>
      <c r="I113" s="4">
        <v>1</v>
      </c>
      <c r="J113" s="4">
        <v>1</v>
      </c>
      <c r="K113" s="4" t="s">
        <v>30</v>
      </c>
      <c r="L113" s="4">
        <v>-498</v>
      </c>
      <c r="M113" s="4">
        <v>-498</v>
      </c>
      <c r="N113" s="4" t="s">
        <v>575</v>
      </c>
      <c r="O113" s="4" t="s">
        <v>32</v>
      </c>
      <c r="P113" s="4" t="s">
        <v>33</v>
      </c>
      <c r="Q113" s="4">
        <v>0</v>
      </c>
      <c r="R113" s="10">
        <v>45029</v>
      </c>
      <c r="S113" s="6">
        <v>45034</v>
      </c>
      <c r="T113" s="4" t="s">
        <v>34</v>
      </c>
      <c r="U113" s="4">
        <v>-498</v>
      </c>
      <c r="V113" s="4">
        <v>0</v>
      </c>
      <c r="W113" s="4">
        <v>0</v>
      </c>
      <c r="X113" s="4" t="s">
        <v>576</v>
      </c>
      <c r="Y113" s="4" t="s">
        <v>577</v>
      </c>
    </row>
    <row r="114" s="4" customFormat="1" spans="1:26">
      <c r="A114" s="4" t="s">
        <v>582</v>
      </c>
      <c r="B114" s="4" t="s">
        <v>26</v>
      </c>
      <c r="C114" s="4" t="s">
        <v>27</v>
      </c>
      <c r="D114" s="4" t="s">
        <v>583</v>
      </c>
      <c r="E114" s="4" t="s">
        <v>584</v>
      </c>
      <c r="F114" s="6">
        <v>45030</v>
      </c>
      <c r="G114" s="6">
        <v>45031</v>
      </c>
      <c r="H114" s="4">
        <v>2</v>
      </c>
      <c r="I114" s="4">
        <v>1</v>
      </c>
      <c r="J114" s="4">
        <v>2</v>
      </c>
      <c r="K114" s="4" t="s">
        <v>30</v>
      </c>
      <c r="L114" s="4">
        <v>746</v>
      </c>
      <c r="M114" s="4">
        <v>746</v>
      </c>
      <c r="N114" s="4" t="s">
        <v>585</v>
      </c>
      <c r="O114" s="4" t="s">
        <v>32</v>
      </c>
      <c r="P114" s="4" t="s">
        <v>33</v>
      </c>
      <c r="Q114" s="4">
        <v>0</v>
      </c>
      <c r="R114" s="10">
        <v>45029</v>
      </c>
      <c r="S114" s="6">
        <v>45034</v>
      </c>
      <c r="T114" s="4" t="s">
        <v>34</v>
      </c>
      <c r="U114" s="4">
        <v>746</v>
      </c>
      <c r="V114" s="4">
        <v>0</v>
      </c>
      <c r="W114" s="4">
        <v>0</v>
      </c>
      <c r="X114" s="4" t="s">
        <v>586</v>
      </c>
      <c r="Y114" s="4">
        <v>-1492273343</v>
      </c>
      <c r="Z114" s="4" t="s">
        <v>587</v>
      </c>
    </row>
    <row r="115" s="4" customFormat="1" spans="1:25">
      <c r="A115" s="4" t="s">
        <v>588</v>
      </c>
      <c r="B115" s="4" t="s">
        <v>26</v>
      </c>
      <c r="C115" s="4" t="s">
        <v>27</v>
      </c>
      <c r="D115" s="4" t="s">
        <v>589</v>
      </c>
      <c r="E115" s="4" t="s">
        <v>590</v>
      </c>
      <c r="F115" s="6">
        <v>45030</v>
      </c>
      <c r="G115" s="6">
        <v>45031</v>
      </c>
      <c r="H115" s="4">
        <v>1</v>
      </c>
      <c r="I115" s="4">
        <v>1</v>
      </c>
      <c r="J115" s="4">
        <v>1</v>
      </c>
      <c r="K115" s="4" t="s">
        <v>30</v>
      </c>
      <c r="L115" s="4">
        <v>763</v>
      </c>
      <c r="M115" s="4">
        <v>763</v>
      </c>
      <c r="N115" s="4" t="s">
        <v>591</v>
      </c>
      <c r="O115" s="4" t="s">
        <v>32</v>
      </c>
      <c r="P115" s="4" t="s">
        <v>33</v>
      </c>
      <c r="Q115" s="4">
        <v>0</v>
      </c>
      <c r="R115" s="10">
        <v>45029</v>
      </c>
      <c r="S115" s="6">
        <v>45034</v>
      </c>
      <c r="T115" s="4" t="s">
        <v>34</v>
      </c>
      <c r="U115" s="4">
        <v>763</v>
      </c>
      <c r="V115" s="4">
        <v>0</v>
      </c>
      <c r="W115" s="4">
        <v>0</v>
      </c>
      <c r="X115" s="4" t="s">
        <v>592</v>
      </c>
      <c r="Y115" s="4" t="s">
        <v>593</v>
      </c>
    </row>
    <row r="116" s="4" customFormat="1" spans="1:25">
      <c r="A116" s="4" t="s">
        <v>594</v>
      </c>
      <c r="B116" s="4" t="s">
        <v>26</v>
      </c>
      <c r="C116" s="4" t="s">
        <v>27</v>
      </c>
      <c r="D116" s="4" t="s">
        <v>595</v>
      </c>
      <c r="E116" s="4" t="s">
        <v>596</v>
      </c>
      <c r="F116" s="6">
        <v>45029</v>
      </c>
      <c r="G116" s="6">
        <v>45031</v>
      </c>
      <c r="H116" s="4">
        <v>2</v>
      </c>
      <c r="I116" s="4">
        <v>2</v>
      </c>
      <c r="J116" s="4">
        <v>4</v>
      </c>
      <c r="K116" s="4" t="s">
        <v>30</v>
      </c>
      <c r="L116" s="4">
        <v>1328</v>
      </c>
      <c r="M116" s="4">
        <v>1328</v>
      </c>
      <c r="N116" s="4" t="s">
        <v>597</v>
      </c>
      <c r="O116" s="4" t="s">
        <v>32</v>
      </c>
      <c r="P116" s="4" t="s">
        <v>33</v>
      </c>
      <c r="Q116" s="4">
        <v>0</v>
      </c>
      <c r="R116" s="10">
        <v>45029</v>
      </c>
      <c r="S116" s="6">
        <v>45034</v>
      </c>
      <c r="T116" s="4" t="s">
        <v>34</v>
      </c>
      <c r="U116" s="4">
        <v>1328</v>
      </c>
      <c r="V116" s="4">
        <v>0</v>
      </c>
      <c r="W116" s="4">
        <v>0</v>
      </c>
      <c r="X116" s="4" t="s">
        <v>598</v>
      </c>
      <c r="Y116" s="4" t="s">
        <v>48</v>
      </c>
    </row>
    <row r="117" s="4" customFormat="1" spans="1:25">
      <c r="A117" s="4" t="s">
        <v>599</v>
      </c>
      <c r="B117" s="4" t="s">
        <v>26</v>
      </c>
      <c r="C117" s="4" t="s">
        <v>27</v>
      </c>
      <c r="D117" s="4" t="s">
        <v>194</v>
      </c>
      <c r="E117" s="4" t="s">
        <v>600</v>
      </c>
      <c r="F117" s="6">
        <v>45030</v>
      </c>
      <c r="G117" s="6">
        <v>45031</v>
      </c>
      <c r="H117" s="4">
        <v>1</v>
      </c>
      <c r="I117" s="4">
        <v>1</v>
      </c>
      <c r="J117" s="4">
        <v>1</v>
      </c>
      <c r="K117" s="4" t="s">
        <v>30</v>
      </c>
      <c r="L117" s="4">
        <v>1437</v>
      </c>
      <c r="M117" s="4">
        <v>1437</v>
      </c>
      <c r="N117" s="4" t="s">
        <v>601</v>
      </c>
      <c r="O117" s="4" t="s">
        <v>32</v>
      </c>
      <c r="P117" s="4" t="s">
        <v>33</v>
      </c>
      <c r="Q117" s="4">
        <v>0</v>
      </c>
      <c r="R117" s="10">
        <v>45029</v>
      </c>
      <c r="S117" s="6">
        <v>45034</v>
      </c>
      <c r="T117" s="4" t="s">
        <v>34</v>
      </c>
      <c r="U117" s="4">
        <v>1437</v>
      </c>
      <c r="V117" s="4">
        <v>0</v>
      </c>
      <c r="W117" s="4">
        <v>0</v>
      </c>
      <c r="X117" s="4" t="s">
        <v>602</v>
      </c>
      <c r="Y117" s="4" t="s">
        <v>48</v>
      </c>
    </row>
    <row r="118" s="4" customFormat="1" spans="1:25">
      <c r="A118" s="4" t="s">
        <v>603</v>
      </c>
      <c r="B118" s="4" t="s">
        <v>26</v>
      </c>
      <c r="C118" s="4" t="s">
        <v>27</v>
      </c>
      <c r="D118" s="4" t="s">
        <v>420</v>
      </c>
      <c r="E118" s="4" t="s">
        <v>421</v>
      </c>
      <c r="F118" s="6">
        <v>45030</v>
      </c>
      <c r="G118" s="6">
        <v>45031</v>
      </c>
      <c r="H118" s="4">
        <v>1</v>
      </c>
      <c r="I118" s="4">
        <v>1</v>
      </c>
      <c r="J118" s="4">
        <v>1</v>
      </c>
      <c r="K118" s="4" t="s">
        <v>30</v>
      </c>
      <c r="L118" s="4">
        <v>417</v>
      </c>
      <c r="M118" s="4">
        <v>417</v>
      </c>
      <c r="N118" s="4" t="s">
        <v>604</v>
      </c>
      <c r="O118" s="4" t="s">
        <v>32</v>
      </c>
      <c r="P118" s="4" t="s">
        <v>33</v>
      </c>
      <c r="Q118" s="4">
        <v>0</v>
      </c>
      <c r="R118" s="10">
        <v>45029</v>
      </c>
      <c r="S118" s="6">
        <v>45034</v>
      </c>
      <c r="T118" s="4" t="s">
        <v>34</v>
      </c>
      <c r="U118" s="4">
        <v>417</v>
      </c>
      <c r="V118" s="4">
        <v>0</v>
      </c>
      <c r="W118" s="4">
        <v>0</v>
      </c>
      <c r="X118" s="4" t="s">
        <v>605</v>
      </c>
      <c r="Y118" s="4" t="s">
        <v>97</v>
      </c>
    </row>
    <row r="119" s="4" customFormat="1" spans="1:25">
      <c r="A119" s="4" t="s">
        <v>606</v>
      </c>
      <c r="B119" s="4" t="s">
        <v>26</v>
      </c>
      <c r="C119" s="4" t="s">
        <v>27</v>
      </c>
      <c r="D119" s="4" t="s">
        <v>607</v>
      </c>
      <c r="E119" s="4" t="s">
        <v>608</v>
      </c>
      <c r="F119" s="6">
        <v>45030</v>
      </c>
      <c r="G119" s="6">
        <v>45031</v>
      </c>
      <c r="H119" s="4">
        <v>1</v>
      </c>
      <c r="I119" s="4">
        <v>1</v>
      </c>
      <c r="J119" s="4">
        <v>1</v>
      </c>
      <c r="K119" s="4" t="s">
        <v>30</v>
      </c>
      <c r="L119" s="4">
        <v>442</v>
      </c>
      <c r="M119" s="4">
        <v>442</v>
      </c>
      <c r="N119" s="4" t="s">
        <v>609</v>
      </c>
      <c r="O119" s="4" t="s">
        <v>32</v>
      </c>
      <c r="P119" s="4" t="s">
        <v>33</v>
      </c>
      <c r="Q119" s="4">
        <v>0</v>
      </c>
      <c r="R119" s="10">
        <v>45029</v>
      </c>
      <c r="S119" s="6">
        <v>45034</v>
      </c>
      <c r="T119" s="4" t="s">
        <v>34</v>
      </c>
      <c r="U119" s="4">
        <v>442</v>
      </c>
      <c r="V119" s="4">
        <v>0</v>
      </c>
      <c r="W119" s="4">
        <v>0</v>
      </c>
      <c r="X119" s="4" t="s">
        <v>610</v>
      </c>
      <c r="Y119" s="4" t="s">
        <v>611</v>
      </c>
    </row>
    <row r="120" s="4" customFormat="1" spans="1:25">
      <c r="A120" s="4" t="s">
        <v>612</v>
      </c>
      <c r="B120" s="4" t="s">
        <v>26</v>
      </c>
      <c r="C120" s="4" t="s">
        <v>27</v>
      </c>
      <c r="D120" s="4" t="s">
        <v>613</v>
      </c>
      <c r="E120" s="4" t="s">
        <v>614</v>
      </c>
      <c r="F120" s="6">
        <v>45030</v>
      </c>
      <c r="G120" s="6">
        <v>45031</v>
      </c>
      <c r="H120" s="4">
        <v>1</v>
      </c>
      <c r="I120" s="4">
        <v>1</v>
      </c>
      <c r="J120" s="4">
        <v>1</v>
      </c>
      <c r="K120" s="4" t="s">
        <v>30</v>
      </c>
      <c r="L120" s="4">
        <v>655</v>
      </c>
      <c r="M120" s="4">
        <v>655</v>
      </c>
      <c r="N120" s="4" t="s">
        <v>615</v>
      </c>
      <c r="O120" s="4" t="s">
        <v>32</v>
      </c>
      <c r="P120" s="4" t="s">
        <v>33</v>
      </c>
      <c r="Q120" s="4">
        <v>0</v>
      </c>
      <c r="R120" s="10">
        <v>45030</v>
      </c>
      <c r="S120" s="6">
        <v>45034</v>
      </c>
      <c r="T120" s="4" t="s">
        <v>34</v>
      </c>
      <c r="U120" s="4">
        <v>655</v>
      </c>
      <c r="V120" s="4">
        <v>0</v>
      </c>
      <c r="W120" s="4">
        <v>0</v>
      </c>
      <c r="X120" s="4" t="s">
        <v>616</v>
      </c>
      <c r="Y120" s="4" t="s">
        <v>617</v>
      </c>
    </row>
    <row r="121" s="4" customFormat="1" spans="1:25">
      <c r="A121" s="4" t="s">
        <v>618</v>
      </c>
      <c r="B121" s="4" t="s">
        <v>26</v>
      </c>
      <c r="C121" s="4" t="s">
        <v>27</v>
      </c>
      <c r="D121" s="4" t="s">
        <v>619</v>
      </c>
      <c r="E121" s="4" t="s">
        <v>134</v>
      </c>
      <c r="F121" s="6">
        <v>45030</v>
      </c>
      <c r="G121" s="6">
        <v>45031</v>
      </c>
      <c r="H121" s="4">
        <v>1</v>
      </c>
      <c r="I121" s="4">
        <v>1</v>
      </c>
      <c r="J121" s="4">
        <v>1</v>
      </c>
      <c r="K121" s="4" t="s">
        <v>30</v>
      </c>
      <c r="L121" s="4">
        <v>1037</v>
      </c>
      <c r="M121" s="4">
        <v>1037</v>
      </c>
      <c r="N121" s="4" t="s">
        <v>620</v>
      </c>
      <c r="O121" s="4" t="s">
        <v>32</v>
      </c>
      <c r="P121" s="4" t="s">
        <v>33</v>
      </c>
      <c r="Q121" s="4">
        <v>0</v>
      </c>
      <c r="R121" s="10">
        <v>45030</v>
      </c>
      <c r="S121" s="6">
        <v>45034</v>
      </c>
      <c r="T121" s="4" t="s">
        <v>34</v>
      </c>
      <c r="U121" s="4">
        <v>1037</v>
      </c>
      <c r="V121" s="4">
        <v>0</v>
      </c>
      <c r="W121" s="4">
        <v>0</v>
      </c>
      <c r="X121" s="4" t="s">
        <v>621</v>
      </c>
      <c r="Y121" s="4" t="s">
        <v>48</v>
      </c>
    </row>
    <row r="122" s="4" customFormat="1" spans="1:25">
      <c r="A122" s="4" t="s">
        <v>622</v>
      </c>
      <c r="B122" s="4" t="s">
        <v>26</v>
      </c>
      <c r="C122" s="4" t="s">
        <v>27</v>
      </c>
      <c r="D122" s="4" t="s">
        <v>623</v>
      </c>
      <c r="E122" s="4" t="s">
        <v>624</v>
      </c>
      <c r="F122" s="6">
        <v>45030</v>
      </c>
      <c r="G122" s="6">
        <v>45031</v>
      </c>
      <c r="H122" s="4">
        <v>2</v>
      </c>
      <c r="I122" s="4">
        <v>1</v>
      </c>
      <c r="J122" s="4">
        <v>2</v>
      </c>
      <c r="K122" s="4" t="s">
        <v>30</v>
      </c>
      <c r="L122" s="4">
        <v>832</v>
      </c>
      <c r="M122" s="4">
        <v>832</v>
      </c>
      <c r="N122" s="4" t="s">
        <v>625</v>
      </c>
      <c r="O122" s="4" t="s">
        <v>32</v>
      </c>
      <c r="P122" s="4" t="s">
        <v>33</v>
      </c>
      <c r="Q122" s="4">
        <v>0</v>
      </c>
      <c r="R122" s="10">
        <v>45030</v>
      </c>
      <c r="S122" s="6">
        <v>45034</v>
      </c>
      <c r="T122" s="4" t="s">
        <v>34</v>
      </c>
      <c r="U122" s="4">
        <v>832</v>
      </c>
      <c r="V122" s="4">
        <v>0</v>
      </c>
      <c r="W122" s="4">
        <v>0</v>
      </c>
      <c r="X122" s="4" t="s">
        <v>626</v>
      </c>
      <c r="Y122" s="4" t="s">
        <v>48</v>
      </c>
    </row>
    <row r="123" s="4" customFormat="1" spans="1:25">
      <c r="A123" s="4" t="s">
        <v>627</v>
      </c>
      <c r="B123" s="4" t="s">
        <v>26</v>
      </c>
      <c r="C123" s="4" t="s">
        <v>27</v>
      </c>
      <c r="D123" s="4" t="s">
        <v>628</v>
      </c>
      <c r="E123" s="4" t="s">
        <v>629</v>
      </c>
      <c r="F123" s="6">
        <v>45030</v>
      </c>
      <c r="G123" s="6">
        <v>45031</v>
      </c>
      <c r="H123" s="4">
        <v>1</v>
      </c>
      <c r="I123" s="4">
        <v>1</v>
      </c>
      <c r="J123" s="4">
        <v>1</v>
      </c>
      <c r="K123" s="4" t="s">
        <v>30</v>
      </c>
      <c r="L123" s="4">
        <v>543</v>
      </c>
      <c r="M123" s="4">
        <v>543</v>
      </c>
      <c r="N123" s="4" t="s">
        <v>630</v>
      </c>
      <c r="O123" s="4" t="s">
        <v>32</v>
      </c>
      <c r="P123" s="4" t="s">
        <v>33</v>
      </c>
      <c r="Q123" s="4">
        <v>0</v>
      </c>
      <c r="R123" s="10">
        <v>45030</v>
      </c>
      <c r="S123" s="6">
        <v>45034</v>
      </c>
      <c r="T123" s="4" t="s">
        <v>34</v>
      </c>
      <c r="U123" s="4">
        <v>543</v>
      </c>
      <c r="V123" s="4">
        <v>0</v>
      </c>
      <c r="W123" s="4">
        <v>0</v>
      </c>
      <c r="X123" s="4" t="s">
        <v>631</v>
      </c>
      <c r="Y123" s="4" t="s">
        <v>48</v>
      </c>
    </row>
    <row r="124" s="4" customFormat="1" spans="1:25">
      <c r="A124" s="4" t="s">
        <v>632</v>
      </c>
      <c r="B124" s="4" t="s">
        <v>26</v>
      </c>
      <c r="C124" s="4" t="s">
        <v>27</v>
      </c>
      <c r="D124" s="4" t="s">
        <v>633</v>
      </c>
      <c r="E124" s="4" t="s">
        <v>265</v>
      </c>
      <c r="F124" s="6">
        <v>45030</v>
      </c>
      <c r="G124" s="6">
        <v>45031</v>
      </c>
      <c r="H124" s="4">
        <v>1</v>
      </c>
      <c r="I124" s="4">
        <v>1</v>
      </c>
      <c r="J124" s="4">
        <v>1</v>
      </c>
      <c r="K124" s="4" t="s">
        <v>30</v>
      </c>
      <c r="L124" s="4">
        <v>164</v>
      </c>
      <c r="M124" s="4">
        <v>164</v>
      </c>
      <c r="N124" s="4" t="s">
        <v>634</v>
      </c>
      <c r="O124" s="4" t="s">
        <v>32</v>
      </c>
      <c r="P124" s="4" t="s">
        <v>33</v>
      </c>
      <c r="Q124" s="4">
        <v>0</v>
      </c>
      <c r="R124" s="10">
        <v>45030</v>
      </c>
      <c r="S124" s="6">
        <v>45034</v>
      </c>
      <c r="T124" s="4" t="s">
        <v>34</v>
      </c>
      <c r="U124" s="4">
        <v>164</v>
      </c>
      <c r="V124" s="4">
        <v>0</v>
      </c>
      <c r="W124" s="4">
        <v>0</v>
      </c>
      <c r="X124" s="4" t="s">
        <v>635</v>
      </c>
      <c r="Y124" s="4" t="s">
        <v>48</v>
      </c>
    </row>
    <row r="125" s="4" customFormat="1" spans="1:25">
      <c r="A125" s="4" t="s">
        <v>636</v>
      </c>
      <c r="B125" s="4" t="s">
        <v>26</v>
      </c>
      <c r="C125" s="4" t="s">
        <v>27</v>
      </c>
      <c r="D125" s="4" t="s">
        <v>270</v>
      </c>
      <c r="E125" s="4" t="s">
        <v>637</v>
      </c>
      <c r="F125" s="6">
        <v>45030</v>
      </c>
      <c r="G125" s="6">
        <v>45031</v>
      </c>
      <c r="H125" s="4">
        <v>1</v>
      </c>
      <c r="I125" s="4">
        <v>1</v>
      </c>
      <c r="J125" s="4">
        <v>1</v>
      </c>
      <c r="K125" s="4" t="s">
        <v>30</v>
      </c>
      <c r="L125" s="4">
        <v>776</v>
      </c>
      <c r="M125" s="4">
        <v>776</v>
      </c>
      <c r="N125" s="4" t="s">
        <v>638</v>
      </c>
      <c r="O125" s="4" t="s">
        <v>32</v>
      </c>
      <c r="P125" s="4" t="s">
        <v>33</v>
      </c>
      <c r="Q125" s="4">
        <v>0</v>
      </c>
      <c r="R125" s="10">
        <v>45030</v>
      </c>
      <c r="S125" s="6">
        <v>45034</v>
      </c>
      <c r="T125" s="4" t="s">
        <v>34</v>
      </c>
      <c r="U125" s="4">
        <v>776</v>
      </c>
      <c r="V125" s="4">
        <v>0</v>
      </c>
      <c r="W125" s="4">
        <v>0</v>
      </c>
      <c r="X125" s="4" t="s">
        <v>639</v>
      </c>
      <c r="Y125" s="4" t="s">
        <v>48</v>
      </c>
    </row>
    <row r="126" s="4" customFormat="1" spans="1:25">
      <c r="A126" s="4" t="s">
        <v>640</v>
      </c>
      <c r="B126" s="4" t="s">
        <v>26</v>
      </c>
      <c r="C126" s="4" t="s">
        <v>27</v>
      </c>
      <c r="D126" s="4" t="s">
        <v>641</v>
      </c>
      <c r="E126" s="4" t="s">
        <v>642</v>
      </c>
      <c r="F126" s="6">
        <v>45030</v>
      </c>
      <c r="G126" s="6">
        <v>45031</v>
      </c>
      <c r="H126" s="4">
        <v>1</v>
      </c>
      <c r="I126" s="4">
        <v>1</v>
      </c>
      <c r="J126" s="4">
        <v>1</v>
      </c>
      <c r="K126" s="4" t="s">
        <v>30</v>
      </c>
      <c r="L126" s="4">
        <v>487</v>
      </c>
      <c r="M126" s="4">
        <v>487</v>
      </c>
      <c r="N126" s="4" t="s">
        <v>643</v>
      </c>
      <c r="O126" s="4" t="s">
        <v>32</v>
      </c>
      <c r="P126" s="4" t="s">
        <v>33</v>
      </c>
      <c r="Q126" s="4">
        <v>0</v>
      </c>
      <c r="R126" s="10">
        <v>45030</v>
      </c>
      <c r="S126" s="6">
        <v>45034</v>
      </c>
      <c r="T126" s="4" t="s">
        <v>34</v>
      </c>
      <c r="U126" s="4">
        <v>487</v>
      </c>
      <c r="V126" s="4">
        <v>0</v>
      </c>
      <c r="W126" s="4">
        <v>0</v>
      </c>
      <c r="X126" s="4" t="s">
        <v>644</v>
      </c>
      <c r="Y126" s="4" t="s">
        <v>48</v>
      </c>
    </row>
    <row r="127" s="4" customFormat="1" spans="1:25">
      <c r="A127" s="4" t="s">
        <v>645</v>
      </c>
      <c r="B127" s="4" t="s">
        <v>26</v>
      </c>
      <c r="C127" s="4" t="s">
        <v>27</v>
      </c>
      <c r="D127" s="4" t="s">
        <v>646</v>
      </c>
      <c r="E127" s="4" t="s">
        <v>265</v>
      </c>
      <c r="F127" s="6">
        <v>45030</v>
      </c>
      <c r="G127" s="6">
        <v>45031</v>
      </c>
      <c r="H127" s="4">
        <v>2</v>
      </c>
      <c r="I127" s="4">
        <v>1</v>
      </c>
      <c r="J127" s="4">
        <v>2</v>
      </c>
      <c r="K127" s="4" t="s">
        <v>30</v>
      </c>
      <c r="L127" s="4">
        <v>380</v>
      </c>
      <c r="M127" s="4">
        <v>380</v>
      </c>
      <c r="N127" s="4" t="s">
        <v>647</v>
      </c>
      <c r="O127" s="4" t="s">
        <v>32</v>
      </c>
      <c r="P127" s="4" t="s">
        <v>33</v>
      </c>
      <c r="Q127" s="4">
        <v>0</v>
      </c>
      <c r="R127" s="10">
        <v>45030</v>
      </c>
      <c r="S127" s="6">
        <v>45034</v>
      </c>
      <c r="T127" s="4" t="s">
        <v>34</v>
      </c>
      <c r="U127" s="4">
        <v>380</v>
      </c>
      <c r="V127" s="4">
        <v>0</v>
      </c>
      <c r="W127" s="4">
        <v>0</v>
      </c>
      <c r="X127" s="4" t="s">
        <v>648</v>
      </c>
      <c r="Y127" s="4" t="s">
        <v>48</v>
      </c>
    </row>
    <row r="128" s="4" customFormat="1" spans="1:25">
      <c r="A128" s="4" t="s">
        <v>649</v>
      </c>
      <c r="B128" s="4" t="s">
        <v>26</v>
      </c>
      <c r="C128" s="4" t="s">
        <v>650</v>
      </c>
      <c r="D128" s="4" t="s">
        <v>651</v>
      </c>
      <c r="E128" s="4" t="s">
        <v>652</v>
      </c>
      <c r="F128" s="6">
        <v>45029</v>
      </c>
      <c r="G128" s="6">
        <v>45030</v>
      </c>
      <c r="H128" s="4">
        <v>1</v>
      </c>
      <c r="I128" s="4">
        <v>1</v>
      </c>
      <c r="J128" s="4">
        <v>1</v>
      </c>
      <c r="K128" s="4" t="s">
        <v>30</v>
      </c>
      <c r="L128" s="4">
        <v>-1384</v>
      </c>
      <c r="M128" s="4">
        <v>-1384</v>
      </c>
      <c r="N128" s="4" t="s">
        <v>653</v>
      </c>
      <c r="O128" s="4" t="s">
        <v>32</v>
      </c>
      <c r="P128" s="4" t="s">
        <v>33</v>
      </c>
      <c r="Q128" s="4">
        <v>0</v>
      </c>
      <c r="R128" s="10">
        <v>45027.9533912037</v>
      </c>
      <c r="S128" s="6">
        <v>45034</v>
      </c>
      <c r="T128" s="4" t="s">
        <v>34</v>
      </c>
      <c r="U128" s="4">
        <v>-1384</v>
      </c>
      <c r="V128" s="4">
        <v>0</v>
      </c>
      <c r="W128" s="4">
        <v>0</v>
      </c>
      <c r="X128" s="4" t="s">
        <v>654</v>
      </c>
      <c r="Y128" s="4" t="s">
        <v>48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J135"/>
  <sheetViews>
    <sheetView tabSelected="1" workbookViewId="0">
      <selection activeCell="A133" sqref="A133:C135"/>
    </sheetView>
  </sheetViews>
  <sheetFormatPr defaultColWidth="9" defaultRowHeight="13.5"/>
  <cols>
    <col min="1" max="1" width="12.625" style="4"/>
    <col min="2" max="3" width="10.375" style="4"/>
    <col min="4" max="16359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655</v>
      </c>
    </row>
    <row r="2" s="4" customFormat="1" hidden="1" spans="1:9">
      <c r="A2" s="5">
        <v>999222322180401</v>
      </c>
      <c r="B2" s="6">
        <v>45030</v>
      </c>
      <c r="C2" s="6">
        <v>45031</v>
      </c>
      <c r="D2" s="4">
        <v>1386</v>
      </c>
      <c r="E2" s="4" t="str">
        <f>VLOOKUP(A2,HOP!A:L,12,0)</f>
        <v>1386.00</v>
      </c>
      <c r="F2" s="4" t="str">
        <f>VLOOKUP(A2,HOP!A:C,3,0)</f>
        <v>2973244</v>
      </c>
      <c r="G2" s="4">
        <f>D2-E2</f>
        <v>0</v>
      </c>
      <c r="H2" s="4" t="str">
        <f>$H$1&amp;F2</f>
        <v>，2973244</v>
      </c>
      <c r="I2" s="4" t="str">
        <f>VLOOKUP(A2,HOP!A:U,21,0)</f>
        <v>直连</v>
      </c>
    </row>
    <row r="3" s="4" customFormat="1" hidden="1" spans="1:9">
      <c r="A3" s="5">
        <v>999222472770823</v>
      </c>
      <c r="B3" s="6">
        <v>45027</v>
      </c>
      <c r="C3" s="6">
        <v>45031</v>
      </c>
      <c r="D3" s="4">
        <v>2688</v>
      </c>
      <c r="E3" s="4" t="str">
        <f>VLOOKUP(A3,HOP!A:L,12,0)</f>
        <v>2688.00</v>
      </c>
      <c r="F3" s="4" t="str">
        <f>VLOOKUP(A3,HOP!A:C,3,0)</f>
        <v>2996345</v>
      </c>
      <c r="G3" s="4">
        <f t="shared" ref="G3:G34" si="0">D3-E3</f>
        <v>0</v>
      </c>
      <c r="H3" s="4" t="str">
        <f t="shared" ref="H3:H34" si="1">$H$1&amp;F3</f>
        <v>，2996345</v>
      </c>
      <c r="I3" s="4" t="str">
        <f>VLOOKUP(A3,HOP!A:U,21,0)</f>
        <v>直连</v>
      </c>
    </row>
    <row r="4" s="4" customFormat="1" hidden="1" spans="1:9">
      <c r="A4" s="5">
        <v>999222945165675</v>
      </c>
      <c r="B4" s="6">
        <v>45028</v>
      </c>
      <c r="C4" s="6">
        <v>45031</v>
      </c>
      <c r="D4" s="4">
        <v>1377</v>
      </c>
      <c r="E4" s="4" t="str">
        <f>VLOOKUP(A4,HOP!A:L,12,0)</f>
        <v>1377.00</v>
      </c>
      <c r="F4" s="4" t="str">
        <f>VLOOKUP(A4,HOP!A:C,3,0)</f>
        <v>3068718</v>
      </c>
      <c r="G4" s="4">
        <f t="shared" si="0"/>
        <v>0</v>
      </c>
      <c r="H4" s="4" t="str">
        <f t="shared" si="1"/>
        <v>，3068718</v>
      </c>
      <c r="I4" s="4" t="str">
        <f>VLOOKUP(A4,HOP!A:U,21,0)</f>
        <v>直连</v>
      </c>
    </row>
    <row r="5" s="4" customFormat="1" hidden="1" spans="1:9">
      <c r="A5" s="5">
        <v>999222992163547</v>
      </c>
      <c r="B5" s="6">
        <v>45030</v>
      </c>
      <c r="C5" s="6">
        <v>45031</v>
      </c>
      <c r="D5" s="4">
        <v>2149</v>
      </c>
      <c r="E5" s="4" t="str">
        <f>VLOOKUP(A5,HOP!A:L,12,0)</f>
        <v>2149.00</v>
      </c>
      <c r="F5" s="4" t="str">
        <f>VLOOKUP(A5,HOP!A:C,3,0)</f>
        <v>3084288</v>
      </c>
      <c r="G5" s="4">
        <f t="shared" si="0"/>
        <v>0</v>
      </c>
      <c r="H5" s="4" t="str">
        <f t="shared" si="1"/>
        <v>，3084288</v>
      </c>
      <c r="I5" s="4" t="str">
        <f>VLOOKUP(A5,HOP!A:U,21,0)</f>
        <v>直连</v>
      </c>
    </row>
    <row r="6" s="4" customFormat="1" hidden="1" spans="1:9">
      <c r="A6" s="5">
        <v>999223095700824</v>
      </c>
      <c r="B6" s="6">
        <v>45030</v>
      </c>
      <c r="C6" s="6">
        <v>45031</v>
      </c>
      <c r="D6" s="4">
        <v>2607</v>
      </c>
      <c r="E6" s="4" t="str">
        <f>VLOOKUP(A6,HOP!A:L,12,0)</f>
        <v>2607.00</v>
      </c>
      <c r="F6" s="4" t="str">
        <f>VLOOKUP(A6,HOP!A:C,3,0)</f>
        <v>3112151</v>
      </c>
      <c r="G6" s="4">
        <f t="shared" si="0"/>
        <v>0</v>
      </c>
      <c r="H6" s="4" t="str">
        <f t="shared" si="1"/>
        <v>，3112151</v>
      </c>
      <c r="I6" s="4" t="str">
        <f>VLOOKUP(A6,HOP!A:U,21,0)</f>
        <v>直采</v>
      </c>
    </row>
    <row r="7" s="4" customFormat="1" hidden="1" spans="1:9">
      <c r="A7" s="5">
        <v>999223201268064</v>
      </c>
      <c r="B7" s="6">
        <v>45029</v>
      </c>
      <c r="C7" s="6">
        <v>45031</v>
      </c>
      <c r="D7" s="4">
        <v>2390</v>
      </c>
      <c r="E7" s="4" t="str">
        <f>VLOOKUP(A7,HOP!A:L,12,0)</f>
        <v>2390.00</v>
      </c>
      <c r="F7" s="4" t="str">
        <f>VLOOKUP(A7,HOP!A:C,3,0)</f>
        <v>3139911</v>
      </c>
      <c r="G7" s="4">
        <f t="shared" si="0"/>
        <v>0</v>
      </c>
      <c r="H7" s="4" t="str">
        <f t="shared" si="1"/>
        <v>，3139911</v>
      </c>
      <c r="I7" s="4" t="str">
        <f>VLOOKUP(A7,HOP!A:U,21,0)</f>
        <v>直连</v>
      </c>
    </row>
    <row r="8" s="4" customFormat="1" hidden="1" spans="1:9">
      <c r="A8" s="5">
        <v>999223207806879</v>
      </c>
      <c r="B8" s="6">
        <v>45030</v>
      </c>
      <c r="C8" s="6">
        <v>45031</v>
      </c>
      <c r="D8" s="4">
        <v>436</v>
      </c>
      <c r="E8" s="4" t="str">
        <f>VLOOKUP(A8,HOP!A:L,12,0)</f>
        <v>436.00</v>
      </c>
      <c r="F8" s="4" t="str">
        <f>VLOOKUP(A8,HOP!A:C,3,0)</f>
        <v>3141213</v>
      </c>
      <c r="G8" s="4">
        <f t="shared" si="0"/>
        <v>0</v>
      </c>
      <c r="H8" s="4" t="str">
        <f t="shared" si="1"/>
        <v>，3141213</v>
      </c>
      <c r="I8" s="4" t="str">
        <f>VLOOKUP(A8,HOP!A:U,21,0)</f>
        <v>直连</v>
      </c>
    </row>
    <row r="9" s="4" customFormat="1" hidden="1" spans="1:9">
      <c r="A9" s="5">
        <v>999223230874789</v>
      </c>
      <c r="B9" s="6">
        <v>45028</v>
      </c>
      <c r="C9" s="6">
        <v>45031</v>
      </c>
      <c r="D9" s="4">
        <v>0</v>
      </c>
      <c r="E9" s="4" t="e">
        <f>VLOOKUP(A9,HOP!A:L,12,0)</f>
        <v>#N/A</v>
      </c>
      <c r="F9" s="4" t="e">
        <f>VLOOKUP(A9,HOP!A:C,3,0)</f>
        <v>#N/A</v>
      </c>
      <c r="G9" s="4" t="e">
        <f t="shared" si="0"/>
        <v>#N/A</v>
      </c>
      <c r="H9" s="4" t="e">
        <f t="shared" si="1"/>
        <v>#N/A</v>
      </c>
      <c r="I9" s="4" t="e">
        <f>VLOOKUP(A9,HOP!A:U,21,0)</f>
        <v>#N/A</v>
      </c>
    </row>
    <row r="10" s="4" customFormat="1" hidden="1" spans="1:9">
      <c r="A10" s="5">
        <v>999223237955560</v>
      </c>
      <c r="B10" s="6">
        <v>45028</v>
      </c>
      <c r="C10" s="6">
        <v>45031</v>
      </c>
      <c r="D10" s="4">
        <v>1839</v>
      </c>
      <c r="E10" s="4" t="str">
        <f>VLOOKUP(A10,HOP!A:L,12,0)</f>
        <v>1839.00</v>
      </c>
      <c r="F10" s="4" t="str">
        <f>VLOOKUP(A10,HOP!A:C,3,0)</f>
        <v>3149669</v>
      </c>
      <c r="G10" s="4">
        <f t="shared" si="0"/>
        <v>0</v>
      </c>
      <c r="H10" s="4" t="str">
        <f t="shared" si="1"/>
        <v>，3149669</v>
      </c>
      <c r="I10" s="4" t="str">
        <f>VLOOKUP(A10,HOP!A:U,21,0)</f>
        <v>直连</v>
      </c>
    </row>
    <row r="11" s="4" customFormat="1" hidden="1" spans="1:9">
      <c r="A11" s="5">
        <v>999223244118210</v>
      </c>
      <c r="B11" s="6">
        <v>45030</v>
      </c>
      <c r="C11" s="6">
        <v>45031</v>
      </c>
      <c r="D11" s="4">
        <v>416</v>
      </c>
      <c r="E11" s="4" t="str">
        <f>VLOOKUP(A11,HOP!A:L,12,0)</f>
        <v>416.00</v>
      </c>
      <c r="F11" s="4" t="str">
        <f>VLOOKUP(A11,HOP!A:C,3,0)</f>
        <v>3150986</v>
      </c>
      <c r="G11" s="4">
        <f t="shared" si="0"/>
        <v>0</v>
      </c>
      <c r="H11" s="4" t="str">
        <f t="shared" si="1"/>
        <v>，3150986</v>
      </c>
      <c r="I11" s="4" t="str">
        <f>VLOOKUP(A11,HOP!A:U,21,0)</f>
        <v>直连</v>
      </c>
    </row>
    <row r="12" s="4" customFormat="1" hidden="1" spans="1:9">
      <c r="A12" s="5">
        <v>999223249678978</v>
      </c>
      <c r="B12" s="6">
        <v>45030</v>
      </c>
      <c r="C12" s="6">
        <v>45031</v>
      </c>
      <c r="D12" s="4">
        <v>383</v>
      </c>
      <c r="E12" s="4" t="str">
        <f>VLOOKUP(A12,HOP!A:L,12,0)</f>
        <v>383.00</v>
      </c>
      <c r="F12" s="4" t="str">
        <f>VLOOKUP(A12,HOP!A:C,3,0)</f>
        <v>3152492</v>
      </c>
      <c r="G12" s="4">
        <f t="shared" si="0"/>
        <v>0</v>
      </c>
      <c r="H12" s="4" t="str">
        <f t="shared" si="1"/>
        <v>，3152492</v>
      </c>
      <c r="I12" s="4" t="str">
        <f>VLOOKUP(A12,HOP!A:U,21,0)</f>
        <v>直连</v>
      </c>
    </row>
    <row r="13" s="4" customFormat="1" hidden="1" spans="1:9">
      <c r="A13" s="5">
        <v>999223306721140</v>
      </c>
      <c r="B13" s="6">
        <v>45029</v>
      </c>
      <c r="C13" s="6">
        <v>45031</v>
      </c>
      <c r="D13" s="4">
        <v>1518</v>
      </c>
      <c r="E13" s="4" t="str">
        <f>VLOOKUP(A13,HOP!A:L,12,0)</f>
        <v>1518.00</v>
      </c>
      <c r="F13" s="4" t="str">
        <f>VLOOKUP(A13,HOP!A:C,3,0)</f>
        <v>3164377</v>
      </c>
      <c r="G13" s="4">
        <f t="shared" si="0"/>
        <v>0</v>
      </c>
      <c r="H13" s="4" t="str">
        <f t="shared" si="1"/>
        <v>，3164377</v>
      </c>
      <c r="I13" s="4" t="str">
        <f>VLOOKUP(A13,HOP!A:U,21,0)</f>
        <v>直连</v>
      </c>
    </row>
    <row r="14" s="4" customFormat="1" hidden="1" spans="1:9">
      <c r="A14" s="5">
        <v>999223308160317</v>
      </c>
      <c r="B14" s="6">
        <v>45029</v>
      </c>
      <c r="C14" s="6">
        <v>45031</v>
      </c>
      <c r="D14" s="4">
        <v>1680</v>
      </c>
      <c r="E14" s="4" t="str">
        <f>VLOOKUP(A14,HOP!A:L,12,0)</f>
        <v>1680.00</v>
      </c>
      <c r="F14" s="4" t="str">
        <f>VLOOKUP(A14,HOP!A:C,3,0)</f>
        <v>3164927</v>
      </c>
      <c r="G14" s="4">
        <f t="shared" si="0"/>
        <v>0</v>
      </c>
      <c r="H14" s="4" t="str">
        <f t="shared" si="1"/>
        <v>，3164927</v>
      </c>
      <c r="I14" s="4" t="str">
        <f>VLOOKUP(A14,HOP!A:U,21,0)</f>
        <v>直连</v>
      </c>
    </row>
    <row r="15" s="4" customFormat="1" hidden="1" spans="1:9">
      <c r="A15" s="5">
        <v>999223322220209</v>
      </c>
      <c r="B15" s="6">
        <v>45030</v>
      </c>
      <c r="C15" s="6">
        <v>45031</v>
      </c>
      <c r="D15" s="4">
        <v>1022</v>
      </c>
      <c r="E15" s="4" t="str">
        <f>VLOOKUP(A15,HOP!A:L,12,0)</f>
        <v>1022.00</v>
      </c>
      <c r="F15" s="4" t="str">
        <f>VLOOKUP(A15,HOP!A:C,3,0)</f>
        <v>3167206</v>
      </c>
      <c r="G15" s="4">
        <f t="shared" si="0"/>
        <v>0</v>
      </c>
      <c r="H15" s="4" t="str">
        <f t="shared" si="1"/>
        <v>，3167206</v>
      </c>
      <c r="I15" s="4" t="str">
        <f>VLOOKUP(A15,HOP!A:U,21,0)</f>
        <v>直连</v>
      </c>
    </row>
    <row r="16" s="4" customFormat="1" hidden="1" spans="1:9">
      <c r="A16" s="5">
        <v>999223339526702</v>
      </c>
      <c r="B16" s="6">
        <v>45029</v>
      </c>
      <c r="C16" s="6">
        <v>45031</v>
      </c>
      <c r="D16" s="4">
        <v>1657</v>
      </c>
      <c r="E16" s="4" t="str">
        <f>VLOOKUP(A16,HOP!A:L,12,0)</f>
        <v>1657.00</v>
      </c>
      <c r="F16" s="4" t="str">
        <f>VLOOKUP(A16,HOP!A:C,3,0)</f>
        <v>3170459</v>
      </c>
      <c r="G16" s="4">
        <f t="shared" si="0"/>
        <v>0</v>
      </c>
      <c r="H16" s="4" t="str">
        <f t="shared" si="1"/>
        <v>，3170459</v>
      </c>
      <c r="I16" s="4" t="str">
        <f>VLOOKUP(A16,HOP!A:U,21,0)</f>
        <v>直连</v>
      </c>
    </row>
    <row r="17" s="4" customFormat="1" hidden="1" spans="1:9">
      <c r="A17" s="5">
        <v>999223367712825</v>
      </c>
      <c r="B17" s="6">
        <v>45029</v>
      </c>
      <c r="C17" s="6">
        <v>45031</v>
      </c>
      <c r="D17" s="4">
        <v>548</v>
      </c>
      <c r="E17" s="4" t="str">
        <f>VLOOKUP(A17,HOP!A:L,12,0)</f>
        <v>548.00</v>
      </c>
      <c r="F17" s="4" t="str">
        <f>VLOOKUP(A17,HOP!A:C,3,0)</f>
        <v>3174928</v>
      </c>
      <c r="G17" s="4">
        <f t="shared" si="0"/>
        <v>0</v>
      </c>
      <c r="H17" s="4" t="str">
        <f t="shared" si="1"/>
        <v>，3174928</v>
      </c>
      <c r="I17" s="4" t="str">
        <f>VLOOKUP(A17,HOP!A:U,21,0)</f>
        <v>直连</v>
      </c>
    </row>
    <row r="18" s="4" customFormat="1" hidden="1" spans="1:9">
      <c r="A18" s="5">
        <v>999223378077723</v>
      </c>
      <c r="B18" s="6">
        <v>45030</v>
      </c>
      <c r="C18" s="6">
        <v>45031</v>
      </c>
      <c r="D18" s="4">
        <v>483</v>
      </c>
      <c r="E18" s="4" t="str">
        <f>VLOOKUP(A18,HOP!A:L,12,0)</f>
        <v>483.00</v>
      </c>
      <c r="F18" s="4" t="str">
        <f>VLOOKUP(A18,HOP!A:C,3,0)</f>
        <v>3176795</v>
      </c>
      <c r="G18" s="4">
        <f t="shared" si="0"/>
        <v>0</v>
      </c>
      <c r="H18" s="4" t="str">
        <f t="shared" si="1"/>
        <v>，3176795</v>
      </c>
      <c r="I18" s="4" t="str">
        <f>VLOOKUP(A18,HOP!A:U,21,0)</f>
        <v>直连</v>
      </c>
    </row>
    <row r="19" s="4" customFormat="1" hidden="1" spans="1:9">
      <c r="A19" s="5">
        <v>999223436445981</v>
      </c>
      <c r="B19" s="6">
        <v>45028</v>
      </c>
      <c r="C19" s="6">
        <v>45031</v>
      </c>
      <c r="D19" s="4">
        <v>5703</v>
      </c>
      <c r="E19" s="4" t="str">
        <f>VLOOKUP(A19,HOP!A:L,12,0)</f>
        <v>5703.00</v>
      </c>
      <c r="F19" s="4" t="str">
        <f>VLOOKUP(A19,HOP!A:C,3,0)</f>
        <v>3188135</v>
      </c>
      <c r="G19" s="4">
        <f t="shared" si="0"/>
        <v>0</v>
      </c>
      <c r="H19" s="4" t="str">
        <f t="shared" si="1"/>
        <v>，3188135</v>
      </c>
      <c r="I19" s="4" t="str">
        <f>VLOOKUP(A19,HOP!A:U,21,0)</f>
        <v>直连</v>
      </c>
    </row>
    <row r="20" s="4" customFormat="1" hidden="1" spans="1:9">
      <c r="A20" s="5">
        <v>999223443509537</v>
      </c>
      <c r="B20" s="6">
        <v>45026</v>
      </c>
      <c r="C20" s="6">
        <v>45031</v>
      </c>
      <c r="D20" s="4">
        <v>10575</v>
      </c>
      <c r="E20" s="4" t="str">
        <f>VLOOKUP(A20,HOP!A:L,12,0)</f>
        <v>10575.00</v>
      </c>
      <c r="F20" s="4" t="str">
        <f>VLOOKUP(A20,HOP!A:C,3,0)</f>
        <v>3189784</v>
      </c>
      <c r="G20" s="4">
        <f t="shared" si="0"/>
        <v>0</v>
      </c>
      <c r="H20" s="4" t="str">
        <f t="shared" si="1"/>
        <v>，3189784</v>
      </c>
      <c r="I20" s="4" t="str">
        <f>VLOOKUP(A20,HOP!A:U,21,0)</f>
        <v>直连</v>
      </c>
    </row>
    <row r="21" s="4" customFormat="1" hidden="1" spans="1:9">
      <c r="A21" s="5">
        <v>999223445510207</v>
      </c>
      <c r="B21" s="6">
        <v>45029</v>
      </c>
      <c r="C21" s="6">
        <v>45031</v>
      </c>
      <c r="D21" s="4">
        <v>1726</v>
      </c>
      <c r="E21" s="4" t="str">
        <f>VLOOKUP(A21,HOP!A:L,12,0)</f>
        <v>1726.00</v>
      </c>
      <c r="F21" s="4" t="str">
        <f>VLOOKUP(A21,HOP!A:C,3,0)</f>
        <v>3190045</v>
      </c>
      <c r="G21" s="4">
        <f t="shared" si="0"/>
        <v>0</v>
      </c>
      <c r="H21" s="4" t="str">
        <f t="shared" si="1"/>
        <v>，3190045</v>
      </c>
      <c r="I21" s="4" t="str">
        <f>VLOOKUP(A21,HOP!A:U,21,0)</f>
        <v>直连</v>
      </c>
    </row>
    <row r="22" s="4" customFormat="1" hidden="1" spans="1:9">
      <c r="A22" s="5">
        <v>999223447208923</v>
      </c>
      <c r="B22" s="6">
        <v>45028</v>
      </c>
      <c r="C22" s="6">
        <v>45031</v>
      </c>
      <c r="D22" s="4">
        <v>1952</v>
      </c>
      <c r="E22" s="4" t="str">
        <f>VLOOKUP(A22,HOP!A:L,12,0)</f>
        <v>1952.00</v>
      </c>
      <c r="F22" s="4" t="str">
        <f>VLOOKUP(A22,HOP!A:C,3,0)</f>
        <v>3190276</v>
      </c>
      <c r="G22" s="4">
        <f t="shared" si="0"/>
        <v>0</v>
      </c>
      <c r="H22" s="4" t="str">
        <f t="shared" si="1"/>
        <v>，3190276</v>
      </c>
      <c r="I22" s="4" t="str">
        <f>VLOOKUP(A22,HOP!A:U,21,0)</f>
        <v>直采</v>
      </c>
    </row>
    <row r="23" s="4" customFormat="1" hidden="1" spans="1:9">
      <c r="A23" s="5">
        <v>999223449096067</v>
      </c>
      <c r="B23" s="6">
        <v>45027</v>
      </c>
      <c r="C23" s="6">
        <v>45031</v>
      </c>
      <c r="D23" s="4">
        <v>1032</v>
      </c>
      <c r="E23" s="4" t="str">
        <f>VLOOKUP(A23,HOP!A:L,12,0)</f>
        <v>1032.00</v>
      </c>
      <c r="F23" s="4" t="str">
        <f>VLOOKUP(A23,HOP!A:C,3,0)</f>
        <v>3190648</v>
      </c>
      <c r="G23" s="4">
        <f t="shared" si="0"/>
        <v>0</v>
      </c>
      <c r="H23" s="4" t="str">
        <f t="shared" si="1"/>
        <v>，3190648</v>
      </c>
      <c r="I23" s="4" t="str">
        <f>VLOOKUP(A23,HOP!A:U,21,0)</f>
        <v>直采</v>
      </c>
    </row>
    <row r="24" s="4" customFormat="1" hidden="1" spans="1:9">
      <c r="A24" s="5">
        <v>999223449925082</v>
      </c>
      <c r="B24" s="6">
        <v>45030</v>
      </c>
      <c r="C24" s="6">
        <v>45031</v>
      </c>
      <c r="D24" s="4">
        <v>1715</v>
      </c>
      <c r="E24" s="4" t="str">
        <f>VLOOKUP(A24,HOP!A:L,12,0)</f>
        <v>1715.00</v>
      </c>
      <c r="F24" s="4" t="str">
        <f>VLOOKUP(A24,HOP!A:C,3,0)</f>
        <v>3190812</v>
      </c>
      <c r="G24" s="4">
        <f t="shared" si="0"/>
        <v>0</v>
      </c>
      <c r="H24" s="4" t="str">
        <f t="shared" si="1"/>
        <v>，3190812</v>
      </c>
      <c r="I24" s="4" t="str">
        <f>VLOOKUP(A24,HOP!A:U,21,0)</f>
        <v>直连</v>
      </c>
    </row>
    <row r="25" s="4" customFormat="1" hidden="1" spans="1:9">
      <c r="A25" s="5">
        <v>999223450900899</v>
      </c>
      <c r="B25" s="6">
        <v>45028</v>
      </c>
      <c r="C25" s="6">
        <v>45031</v>
      </c>
      <c r="D25" s="4">
        <v>6177</v>
      </c>
      <c r="E25" s="4" t="str">
        <f>VLOOKUP(A25,HOP!A:L,12,0)</f>
        <v>6177.00</v>
      </c>
      <c r="F25" s="4" t="str">
        <f>VLOOKUP(A25,HOP!A:C,3,0)</f>
        <v>3191134</v>
      </c>
      <c r="G25" s="4">
        <f t="shared" si="0"/>
        <v>0</v>
      </c>
      <c r="H25" s="4" t="str">
        <f t="shared" si="1"/>
        <v>，3191134</v>
      </c>
      <c r="I25" s="4" t="str">
        <f>VLOOKUP(A25,HOP!A:U,21,0)</f>
        <v>直连</v>
      </c>
    </row>
    <row r="26" s="4" customFormat="1" hidden="1" spans="1:9">
      <c r="A26" s="5">
        <v>999223460742853</v>
      </c>
      <c r="B26" s="6">
        <v>45030</v>
      </c>
      <c r="C26" s="6">
        <v>45031</v>
      </c>
      <c r="D26" s="4">
        <v>926</v>
      </c>
      <c r="E26" s="4" t="str">
        <f>VLOOKUP(A26,HOP!A:L,12,0)</f>
        <v>926.00</v>
      </c>
      <c r="F26" s="4" t="str">
        <f>VLOOKUP(A26,HOP!A:C,3,0)</f>
        <v>3192707</v>
      </c>
      <c r="G26" s="4">
        <f t="shared" si="0"/>
        <v>0</v>
      </c>
      <c r="H26" s="4" t="str">
        <f t="shared" si="1"/>
        <v>，3192707</v>
      </c>
      <c r="I26" s="4" t="str">
        <f>VLOOKUP(A26,HOP!A:U,21,0)</f>
        <v>直连</v>
      </c>
    </row>
    <row r="27" s="4" customFormat="1" hidden="1" spans="1:9">
      <c r="A27" s="5">
        <v>999223462370451</v>
      </c>
      <c r="B27" s="6">
        <v>45030</v>
      </c>
      <c r="C27" s="6">
        <v>45031</v>
      </c>
      <c r="D27" s="4">
        <v>1185</v>
      </c>
      <c r="E27" s="4" t="str">
        <f>VLOOKUP(A27,HOP!A:L,12,0)</f>
        <v>1185.00</v>
      </c>
      <c r="F27" s="4" t="str">
        <f>VLOOKUP(A27,HOP!A:C,3,0)</f>
        <v>3193513</v>
      </c>
      <c r="G27" s="4">
        <f t="shared" si="0"/>
        <v>0</v>
      </c>
      <c r="H27" s="4" t="str">
        <f t="shared" si="1"/>
        <v>，3193513</v>
      </c>
      <c r="I27" s="4" t="str">
        <f>VLOOKUP(A27,HOP!A:U,21,0)</f>
        <v>直连</v>
      </c>
    </row>
    <row r="28" s="4" customFormat="1" hidden="1" spans="1:9">
      <c r="A28" s="5">
        <v>999223462427903</v>
      </c>
      <c r="B28" s="6">
        <v>45030</v>
      </c>
      <c r="C28" s="6">
        <v>45031</v>
      </c>
      <c r="D28" s="4">
        <v>1397</v>
      </c>
      <c r="E28" s="4" t="str">
        <f>VLOOKUP(A28,HOP!A:L,12,0)</f>
        <v>1397.00</v>
      </c>
      <c r="F28" s="4" t="str">
        <f>VLOOKUP(A28,HOP!A:C,3,0)</f>
        <v>3193557</v>
      </c>
      <c r="G28" s="4">
        <f t="shared" si="0"/>
        <v>0</v>
      </c>
      <c r="H28" s="4" t="str">
        <f t="shared" si="1"/>
        <v>，3193557</v>
      </c>
      <c r="I28" s="4" t="str">
        <f>VLOOKUP(A28,HOP!A:U,21,0)</f>
        <v>直连</v>
      </c>
    </row>
    <row r="29" s="4" customFormat="1" hidden="1" spans="1:9">
      <c r="A29" s="5">
        <v>999223467317524</v>
      </c>
      <c r="B29" s="6">
        <v>45030</v>
      </c>
      <c r="C29" s="6">
        <v>45031</v>
      </c>
      <c r="D29" s="4">
        <v>1686</v>
      </c>
      <c r="E29" s="4" t="str">
        <f>VLOOKUP(A29,HOP!A:L,12,0)</f>
        <v>1686.00</v>
      </c>
      <c r="F29" s="4" t="str">
        <f>VLOOKUP(A29,HOP!A:C,3,0)</f>
        <v>3194136</v>
      </c>
      <c r="G29" s="4">
        <f t="shared" si="0"/>
        <v>0</v>
      </c>
      <c r="H29" s="4" t="str">
        <f t="shared" si="1"/>
        <v>，3194136</v>
      </c>
      <c r="I29" s="4" t="str">
        <f>VLOOKUP(A29,HOP!A:U,21,0)</f>
        <v>直连</v>
      </c>
    </row>
    <row r="30" s="4" customFormat="1" hidden="1" spans="1:9">
      <c r="A30" s="5">
        <v>999223469087096</v>
      </c>
      <c r="B30" s="6">
        <v>45030</v>
      </c>
      <c r="C30" s="6">
        <v>45031</v>
      </c>
      <c r="D30" s="4">
        <v>0</v>
      </c>
      <c r="E30" s="4" t="str">
        <f>VLOOKUP(A30,HOP!A:L,12,0)</f>
        <v>0.00</v>
      </c>
      <c r="F30" s="4" t="str">
        <f>VLOOKUP(A30,HOP!A:C,3,0)</f>
        <v>3194501</v>
      </c>
      <c r="G30" s="4">
        <f t="shared" si="0"/>
        <v>0</v>
      </c>
      <c r="H30" s="4" t="str">
        <f t="shared" si="1"/>
        <v>，3194501</v>
      </c>
      <c r="I30" s="4" t="str">
        <f>VLOOKUP(A30,HOP!A:U,21,0)</f>
        <v>直连</v>
      </c>
    </row>
    <row r="31" s="4" customFormat="1" hidden="1" spans="1:9">
      <c r="A31" s="5">
        <v>999223475258631</v>
      </c>
      <c r="B31" s="6">
        <v>45030</v>
      </c>
      <c r="C31" s="6">
        <v>45031</v>
      </c>
      <c r="D31" s="4">
        <v>1439</v>
      </c>
      <c r="E31" s="4" t="str">
        <f>VLOOKUP(A31,HOP!A:L,12,0)</f>
        <v>1439.00</v>
      </c>
      <c r="F31" s="4" t="str">
        <f>VLOOKUP(A31,HOP!A:C,3,0)</f>
        <v>3195892</v>
      </c>
      <c r="G31" s="4">
        <f t="shared" si="0"/>
        <v>0</v>
      </c>
      <c r="H31" s="4" t="str">
        <f t="shared" si="1"/>
        <v>，3195892</v>
      </c>
      <c r="I31" s="4" t="str">
        <f>VLOOKUP(A31,HOP!A:U,21,0)</f>
        <v>直连</v>
      </c>
    </row>
    <row r="32" s="4" customFormat="1" hidden="1" spans="1:9">
      <c r="A32" s="5">
        <v>999223490794844</v>
      </c>
      <c r="B32" s="6">
        <v>45030</v>
      </c>
      <c r="C32" s="6">
        <v>45031</v>
      </c>
      <c r="D32" s="4">
        <v>1312</v>
      </c>
      <c r="E32" s="4" t="str">
        <f>VLOOKUP(A32,HOP!A:L,12,0)</f>
        <v>1312.00</v>
      </c>
      <c r="F32" s="4" t="str">
        <f>VLOOKUP(A32,HOP!A:C,3,0)</f>
        <v>3198758</v>
      </c>
      <c r="G32" s="4">
        <f t="shared" si="0"/>
        <v>0</v>
      </c>
      <c r="H32" s="4" t="str">
        <f t="shared" si="1"/>
        <v>，3198758</v>
      </c>
      <c r="I32" s="4" t="str">
        <f>VLOOKUP(A32,HOP!A:U,21,0)</f>
        <v>直连</v>
      </c>
    </row>
    <row r="33" s="4" customFormat="1" hidden="1" spans="1:9">
      <c r="A33" s="5">
        <v>999223502591551</v>
      </c>
      <c r="B33" s="6">
        <v>45030</v>
      </c>
      <c r="C33" s="6">
        <v>45031</v>
      </c>
      <c r="D33" s="4">
        <v>608</v>
      </c>
      <c r="E33" s="4" t="str">
        <f>VLOOKUP(A33,HOP!A:L,12,0)</f>
        <v>608.00</v>
      </c>
      <c r="F33" s="4" t="str">
        <f>VLOOKUP(A33,HOP!A:C,3,0)</f>
        <v>3200580</v>
      </c>
      <c r="G33" s="4">
        <f t="shared" si="0"/>
        <v>0</v>
      </c>
      <c r="H33" s="4" t="str">
        <f t="shared" si="1"/>
        <v>，3200580</v>
      </c>
      <c r="I33" s="4" t="str">
        <f>VLOOKUP(A33,HOP!A:U,21,0)</f>
        <v>直连</v>
      </c>
    </row>
    <row r="34" s="4" customFormat="1" hidden="1" spans="1:9">
      <c r="A34" s="5">
        <v>999223503261473</v>
      </c>
      <c r="B34" s="6">
        <v>45029</v>
      </c>
      <c r="C34" s="6">
        <v>45031</v>
      </c>
      <c r="D34" s="4">
        <v>2787</v>
      </c>
      <c r="E34" s="4" t="str">
        <f>VLOOKUP(A34,HOP!A:L,12,0)</f>
        <v>2787.00</v>
      </c>
      <c r="F34" s="4" t="str">
        <f>VLOOKUP(A34,HOP!A:C,3,0)</f>
        <v>3200725</v>
      </c>
      <c r="G34" s="4">
        <f t="shared" si="0"/>
        <v>0</v>
      </c>
      <c r="H34" s="4" t="str">
        <f t="shared" si="1"/>
        <v>，3200725</v>
      </c>
      <c r="I34" s="4" t="str">
        <f>VLOOKUP(A34,HOP!A:U,21,0)</f>
        <v>直连</v>
      </c>
    </row>
    <row r="35" s="4" customFormat="1" hidden="1" spans="1:9">
      <c r="A35" s="5">
        <v>999223504307665</v>
      </c>
      <c r="B35" s="6">
        <v>45029</v>
      </c>
      <c r="C35" s="6">
        <v>45031</v>
      </c>
      <c r="D35" s="4">
        <v>1338</v>
      </c>
      <c r="E35" s="4" t="str">
        <f>VLOOKUP(A35,HOP!A:L,12,0)</f>
        <v>1338.00</v>
      </c>
      <c r="F35" s="4" t="str">
        <f>VLOOKUP(A35,HOP!A:C,3,0)</f>
        <v>3201041</v>
      </c>
      <c r="G35" s="4">
        <f t="shared" ref="G35:G66" si="2">D35-E35</f>
        <v>0</v>
      </c>
      <c r="H35" s="4" t="str">
        <f t="shared" ref="H35:H66" si="3">$H$1&amp;F35</f>
        <v>，3201041</v>
      </c>
      <c r="I35" s="4" t="str">
        <f>VLOOKUP(A35,HOP!A:U,21,0)</f>
        <v>直连</v>
      </c>
    </row>
    <row r="36" s="4" customFormat="1" hidden="1" spans="1:9">
      <c r="A36" s="5">
        <v>999223505125520</v>
      </c>
      <c r="B36" s="6">
        <v>45030</v>
      </c>
      <c r="C36" s="6">
        <v>45031</v>
      </c>
      <c r="D36" s="4">
        <v>534</v>
      </c>
      <c r="E36" s="4" t="str">
        <f>VLOOKUP(A36,HOP!A:L,12,0)</f>
        <v>534.00</v>
      </c>
      <c r="F36" s="4" t="str">
        <f>VLOOKUP(A36,HOP!A:C,3,0)</f>
        <v>3201298</v>
      </c>
      <c r="G36" s="4">
        <f t="shared" si="2"/>
        <v>0</v>
      </c>
      <c r="H36" s="4" t="str">
        <f t="shared" si="3"/>
        <v>，3201298</v>
      </c>
      <c r="I36" s="4" t="str">
        <f>VLOOKUP(A36,HOP!A:U,21,0)</f>
        <v>直连</v>
      </c>
    </row>
    <row r="37" s="4" customFormat="1" hidden="1" spans="1:9">
      <c r="A37" s="5">
        <v>999223516836867</v>
      </c>
      <c r="B37" s="6">
        <v>45030</v>
      </c>
      <c r="C37" s="6">
        <v>45031</v>
      </c>
      <c r="D37" s="4">
        <v>1010</v>
      </c>
      <c r="E37" s="4" t="str">
        <f>VLOOKUP(A37,HOP!A:L,12,0)</f>
        <v>1010.00</v>
      </c>
      <c r="F37" s="4" t="str">
        <f>VLOOKUP(A37,HOP!A:C,3,0)</f>
        <v>3203177</v>
      </c>
      <c r="G37" s="4">
        <f t="shared" si="2"/>
        <v>0</v>
      </c>
      <c r="H37" s="4" t="str">
        <f t="shared" si="3"/>
        <v>，3203177</v>
      </c>
      <c r="I37" s="4" t="str">
        <f>VLOOKUP(A37,HOP!A:U,21,0)</f>
        <v>直采</v>
      </c>
    </row>
    <row r="38" s="4" customFormat="1" hidden="1" spans="1:9">
      <c r="A38" s="5">
        <v>999223521004662</v>
      </c>
      <c r="B38" s="6">
        <v>45029</v>
      </c>
      <c r="C38" s="6">
        <v>45031</v>
      </c>
      <c r="D38" s="4">
        <v>2014</v>
      </c>
      <c r="E38" s="4" t="str">
        <f>VLOOKUP(A38,HOP!A:L,12,0)</f>
        <v>2014.00</v>
      </c>
      <c r="F38" s="4" t="str">
        <f>VLOOKUP(A38,HOP!A:C,3,0)</f>
        <v>3203961</v>
      </c>
      <c r="G38" s="4">
        <f t="shared" si="2"/>
        <v>0</v>
      </c>
      <c r="H38" s="4" t="str">
        <f t="shared" si="3"/>
        <v>，3203961</v>
      </c>
      <c r="I38" s="4" t="str">
        <f>VLOOKUP(A38,HOP!A:U,21,0)</f>
        <v>直连</v>
      </c>
    </row>
    <row r="39" s="4" customFormat="1" hidden="1" spans="1:9">
      <c r="A39" s="5">
        <v>999223528398642</v>
      </c>
      <c r="B39" s="6">
        <v>45030</v>
      </c>
      <c r="C39" s="6">
        <v>45031</v>
      </c>
      <c r="D39" s="4">
        <v>798</v>
      </c>
      <c r="E39" s="4" t="str">
        <f>VLOOKUP(A39,HOP!A:L,12,0)</f>
        <v>798.00</v>
      </c>
      <c r="F39" s="4" t="str">
        <f>VLOOKUP(A39,HOP!A:C,3,0)</f>
        <v>3205319</v>
      </c>
      <c r="G39" s="4">
        <f t="shared" si="2"/>
        <v>0</v>
      </c>
      <c r="H39" s="4" t="str">
        <f t="shared" si="3"/>
        <v>，3205319</v>
      </c>
      <c r="I39" s="4" t="str">
        <f>VLOOKUP(A39,HOP!A:U,21,0)</f>
        <v>直连</v>
      </c>
    </row>
    <row r="40" s="4" customFormat="1" hidden="1" spans="1:9">
      <c r="A40" s="5">
        <v>999223537530320</v>
      </c>
      <c r="B40" s="6">
        <v>45024</v>
      </c>
      <c r="C40" s="6">
        <v>45031</v>
      </c>
      <c r="D40" s="4">
        <v>2093</v>
      </c>
      <c r="E40" s="4" t="str">
        <f>VLOOKUP(A40,HOP!A:L,12,0)</f>
        <v>2093.00</v>
      </c>
      <c r="F40" s="4" t="str">
        <f>VLOOKUP(A40,HOP!A:C,3,0)</f>
        <v>3207302</v>
      </c>
      <c r="G40" s="4">
        <f t="shared" si="2"/>
        <v>0</v>
      </c>
      <c r="H40" s="4" t="str">
        <f t="shared" si="3"/>
        <v>，3207302</v>
      </c>
      <c r="I40" s="4" t="str">
        <f>VLOOKUP(A40,HOP!A:U,21,0)</f>
        <v>直连</v>
      </c>
    </row>
    <row r="41" s="4" customFormat="1" hidden="1" spans="1:9">
      <c r="A41" s="5">
        <v>999223540969077</v>
      </c>
      <c r="B41" s="6">
        <v>45027</v>
      </c>
      <c r="C41" s="6">
        <v>45031</v>
      </c>
      <c r="D41" s="4">
        <v>1504</v>
      </c>
      <c r="E41" s="4" t="str">
        <f>VLOOKUP(A41,HOP!A:L,12,0)</f>
        <v>1504.00</v>
      </c>
      <c r="F41" s="4" t="str">
        <f>VLOOKUP(A41,HOP!A:C,3,0)</f>
        <v>3207614</v>
      </c>
      <c r="G41" s="4">
        <f t="shared" si="2"/>
        <v>0</v>
      </c>
      <c r="H41" s="4" t="str">
        <f t="shared" si="3"/>
        <v>，3207614</v>
      </c>
      <c r="I41" s="4" t="str">
        <f>VLOOKUP(A41,HOP!A:U,21,0)</f>
        <v>直连</v>
      </c>
    </row>
    <row r="42" s="4" customFormat="1" hidden="1" spans="1:9">
      <c r="A42" s="5">
        <v>999223545030392</v>
      </c>
      <c r="B42" s="6">
        <v>45028</v>
      </c>
      <c r="C42" s="6">
        <v>45031</v>
      </c>
      <c r="D42" s="4">
        <v>2034</v>
      </c>
      <c r="E42" s="4" t="str">
        <f>VLOOKUP(A42,HOP!A:L,12,0)</f>
        <v>2034.00</v>
      </c>
      <c r="F42" s="4" t="str">
        <f>VLOOKUP(A42,HOP!A:C,3,0)</f>
        <v>3208366</v>
      </c>
      <c r="G42" s="4">
        <f t="shared" si="2"/>
        <v>0</v>
      </c>
      <c r="H42" s="4" t="str">
        <f t="shared" si="3"/>
        <v>，3208366</v>
      </c>
      <c r="I42" s="4" t="str">
        <f>VLOOKUP(A42,HOP!A:U,21,0)</f>
        <v>直采</v>
      </c>
    </row>
    <row r="43" s="4" customFormat="1" hidden="1" spans="1:9">
      <c r="A43" s="5">
        <v>999223545576778</v>
      </c>
      <c r="B43" s="6">
        <v>45026</v>
      </c>
      <c r="C43" s="6">
        <v>45031</v>
      </c>
      <c r="D43" s="4">
        <v>1180</v>
      </c>
      <c r="E43" s="4" t="str">
        <f>VLOOKUP(A43,HOP!A:L,12,0)</f>
        <v>1180.00</v>
      </c>
      <c r="F43" s="4" t="str">
        <f>VLOOKUP(A43,HOP!A:C,3,0)</f>
        <v>3208440</v>
      </c>
      <c r="G43" s="4">
        <f t="shared" si="2"/>
        <v>0</v>
      </c>
      <c r="H43" s="4" t="str">
        <f t="shared" si="3"/>
        <v>，3208440</v>
      </c>
      <c r="I43" s="4" t="str">
        <f>VLOOKUP(A43,HOP!A:U,21,0)</f>
        <v>直连</v>
      </c>
    </row>
    <row r="44" s="4" customFormat="1" hidden="1" spans="1:9">
      <c r="A44" s="5">
        <v>999223546130760</v>
      </c>
      <c r="B44" s="6">
        <v>45030</v>
      </c>
      <c r="C44" s="6">
        <v>45031</v>
      </c>
      <c r="D44" s="4">
        <v>733</v>
      </c>
      <c r="E44" s="4" t="str">
        <f>VLOOKUP(A44,HOP!A:L,12,0)</f>
        <v>733.00</v>
      </c>
      <c r="F44" s="4" t="str">
        <f>VLOOKUP(A44,HOP!A:C,3,0)</f>
        <v>3208538</v>
      </c>
      <c r="G44" s="4">
        <f t="shared" si="2"/>
        <v>0</v>
      </c>
      <c r="H44" s="4" t="str">
        <f t="shared" si="3"/>
        <v>，3208538</v>
      </c>
      <c r="I44" s="4" t="str">
        <f>VLOOKUP(A44,HOP!A:U,21,0)</f>
        <v>直连</v>
      </c>
    </row>
    <row r="45" s="4" customFormat="1" hidden="1" spans="1:9">
      <c r="A45" s="5">
        <v>999223547833978</v>
      </c>
      <c r="B45" s="6">
        <v>45025</v>
      </c>
      <c r="C45" s="6">
        <v>45031</v>
      </c>
      <c r="D45" s="4">
        <v>1956</v>
      </c>
      <c r="E45" s="4" t="str">
        <f>VLOOKUP(A45,HOP!A:L,12,0)</f>
        <v>1956.00</v>
      </c>
      <c r="F45" s="4" t="str">
        <f>VLOOKUP(A45,HOP!A:C,3,0)</f>
        <v>3208861</v>
      </c>
      <c r="G45" s="4">
        <f t="shared" si="2"/>
        <v>0</v>
      </c>
      <c r="H45" s="4" t="str">
        <f t="shared" si="3"/>
        <v>，3208861</v>
      </c>
      <c r="I45" s="4" t="str">
        <f>VLOOKUP(A45,HOP!A:U,21,0)</f>
        <v>直连</v>
      </c>
    </row>
    <row r="46" s="4" customFormat="1" hidden="1" spans="1:9">
      <c r="A46" s="5">
        <v>999223552862840</v>
      </c>
      <c r="B46" s="6">
        <v>45030</v>
      </c>
      <c r="C46" s="6">
        <v>45031</v>
      </c>
      <c r="D46" s="4">
        <v>860</v>
      </c>
      <c r="E46" s="4" t="str">
        <f>VLOOKUP(A46,HOP!A:L,12,0)</f>
        <v>860.00</v>
      </c>
      <c r="F46" s="4" t="str">
        <f>VLOOKUP(A46,HOP!A:C,3,0)</f>
        <v>3209489</v>
      </c>
      <c r="G46" s="4">
        <f t="shared" si="2"/>
        <v>0</v>
      </c>
      <c r="H46" s="4" t="str">
        <f t="shared" si="3"/>
        <v>，3209489</v>
      </c>
      <c r="I46" s="4" t="str">
        <f>VLOOKUP(A46,HOP!A:U,21,0)</f>
        <v>直连</v>
      </c>
    </row>
    <row r="47" s="4" customFormat="1" hidden="1" spans="1:9">
      <c r="A47" s="5">
        <v>999223555873235</v>
      </c>
      <c r="B47" s="6">
        <v>45029</v>
      </c>
      <c r="C47" s="6">
        <v>45031</v>
      </c>
      <c r="D47" s="4">
        <v>1350</v>
      </c>
      <c r="E47" s="4">
        <v>1350</v>
      </c>
      <c r="F47" s="4">
        <v>3214231</v>
      </c>
      <c r="G47" s="4">
        <f t="shared" si="2"/>
        <v>0</v>
      </c>
      <c r="H47" s="4" t="str">
        <f t="shared" si="3"/>
        <v>，3214231</v>
      </c>
      <c r="I47" s="4" t="str">
        <f>VLOOKUP(A47,HOP!A:U,21,0)</f>
        <v>直连</v>
      </c>
    </row>
    <row r="48" s="4" customFormat="1" hidden="1" spans="1:9">
      <c r="A48" s="5">
        <v>999223557734814</v>
      </c>
      <c r="B48" s="6">
        <v>45030</v>
      </c>
      <c r="C48" s="6">
        <v>45031</v>
      </c>
      <c r="D48" s="4">
        <v>294</v>
      </c>
      <c r="E48" s="4" t="str">
        <f>VLOOKUP(A48,HOP!A:L,12,0)</f>
        <v>294.00</v>
      </c>
      <c r="F48" s="4" t="str">
        <f>VLOOKUP(A48,HOP!A:C,3,0)</f>
        <v>3210132</v>
      </c>
      <c r="G48" s="4">
        <f t="shared" si="2"/>
        <v>0</v>
      </c>
      <c r="H48" s="4" t="str">
        <f t="shared" si="3"/>
        <v>，3210132</v>
      </c>
      <c r="I48" s="4" t="str">
        <f>VLOOKUP(A48,HOP!A:U,21,0)</f>
        <v>直连</v>
      </c>
    </row>
    <row r="49" s="4" customFormat="1" hidden="1" spans="1:9">
      <c r="A49" s="5">
        <v>999223560773546</v>
      </c>
      <c r="B49" s="6">
        <v>45030</v>
      </c>
      <c r="C49" s="6">
        <v>45031</v>
      </c>
      <c r="D49" s="4">
        <v>446</v>
      </c>
      <c r="E49" s="4" t="str">
        <f>VLOOKUP(A49,HOP!A:L,12,0)</f>
        <v>446.00</v>
      </c>
      <c r="F49" s="4" t="str">
        <f>VLOOKUP(A49,HOP!A:C,3,0)</f>
        <v>3210970</v>
      </c>
      <c r="G49" s="4">
        <f t="shared" si="2"/>
        <v>0</v>
      </c>
      <c r="H49" s="4" t="str">
        <f t="shared" si="3"/>
        <v>，3210970</v>
      </c>
      <c r="I49" s="4" t="str">
        <f>VLOOKUP(A49,HOP!A:U,21,0)</f>
        <v>直连</v>
      </c>
    </row>
    <row r="50" s="4" customFormat="1" hidden="1" spans="1:9">
      <c r="A50" s="5">
        <v>999223563135726</v>
      </c>
      <c r="B50" s="6">
        <v>45029</v>
      </c>
      <c r="C50" s="6">
        <v>45031</v>
      </c>
      <c r="D50" s="4">
        <v>305</v>
      </c>
      <c r="E50" s="4" t="str">
        <f>VLOOKUP(A50,HOP!A:L,12,0)</f>
        <v>305.00</v>
      </c>
      <c r="F50" s="4" t="str">
        <f>VLOOKUP(A50,HOP!A:C,3,0)</f>
        <v>3211671</v>
      </c>
      <c r="G50" s="4">
        <f t="shared" si="2"/>
        <v>0</v>
      </c>
      <c r="H50" s="4" t="str">
        <f t="shared" si="3"/>
        <v>，3211671</v>
      </c>
      <c r="I50" s="4" t="str">
        <f>VLOOKUP(A50,HOP!A:U,21,0)</f>
        <v>直连</v>
      </c>
    </row>
    <row r="51" s="4" customFormat="1" hidden="1" spans="1:9">
      <c r="A51" s="5">
        <v>999223566915651</v>
      </c>
      <c r="B51" s="6">
        <v>45030</v>
      </c>
      <c r="C51" s="6">
        <v>45031</v>
      </c>
      <c r="D51" s="4">
        <v>881</v>
      </c>
      <c r="E51" s="4" t="str">
        <f>VLOOKUP(A51,HOP!A:L,12,0)</f>
        <v>881.00</v>
      </c>
      <c r="F51" s="4" t="str">
        <f>VLOOKUP(A51,HOP!A:C,3,0)</f>
        <v>3211797</v>
      </c>
      <c r="G51" s="4">
        <f t="shared" si="2"/>
        <v>0</v>
      </c>
      <c r="H51" s="4" t="str">
        <f t="shared" si="3"/>
        <v>，3211797</v>
      </c>
      <c r="I51" s="4" t="str">
        <f>VLOOKUP(A51,HOP!A:U,21,0)</f>
        <v>直连</v>
      </c>
    </row>
    <row r="52" s="4" customFormat="1" hidden="1" spans="1:9">
      <c r="A52" s="5">
        <v>999223571143491</v>
      </c>
      <c r="B52" s="6">
        <v>45030</v>
      </c>
      <c r="C52" s="6">
        <v>45031</v>
      </c>
      <c r="D52" s="4">
        <v>742</v>
      </c>
      <c r="E52" s="4" t="str">
        <f>VLOOKUP(A52,HOP!A:L,12,0)</f>
        <v>742.00</v>
      </c>
      <c r="F52" s="4" t="str">
        <f>VLOOKUP(A52,HOP!A:C,3,0)</f>
        <v>3212479</v>
      </c>
      <c r="G52" s="4">
        <f t="shared" si="2"/>
        <v>0</v>
      </c>
      <c r="H52" s="4" t="str">
        <f t="shared" si="3"/>
        <v>，3212479</v>
      </c>
      <c r="I52" s="4" t="str">
        <f>VLOOKUP(A52,HOP!A:U,21,0)</f>
        <v>直连</v>
      </c>
    </row>
    <row r="53" s="4" customFormat="1" hidden="1" spans="1:9">
      <c r="A53" s="5">
        <v>999223571737473</v>
      </c>
      <c r="B53" s="6">
        <v>45028</v>
      </c>
      <c r="C53" s="6">
        <v>45031</v>
      </c>
      <c r="D53" s="4">
        <v>4639</v>
      </c>
      <c r="E53" s="4" t="str">
        <f>VLOOKUP(A53,HOP!A:L,12,0)</f>
        <v>4639.00</v>
      </c>
      <c r="F53" s="4" t="str">
        <f>VLOOKUP(A53,HOP!A:C,3,0)</f>
        <v>3212574</v>
      </c>
      <c r="G53" s="4">
        <f t="shared" si="2"/>
        <v>0</v>
      </c>
      <c r="H53" s="4" t="str">
        <f t="shared" si="3"/>
        <v>，3212574</v>
      </c>
      <c r="I53" s="4" t="str">
        <f>VLOOKUP(A53,HOP!A:U,21,0)</f>
        <v>直连</v>
      </c>
    </row>
    <row r="54" s="4" customFormat="1" hidden="1" spans="1:9">
      <c r="A54" s="5">
        <v>999223573220078</v>
      </c>
      <c r="B54" s="6">
        <v>45028</v>
      </c>
      <c r="C54" s="6">
        <v>45031</v>
      </c>
      <c r="D54" s="4">
        <v>3006</v>
      </c>
      <c r="E54" s="4" t="str">
        <f>VLOOKUP(A54,HOP!A:L,12,0)</f>
        <v>3006.00</v>
      </c>
      <c r="F54" s="4" t="str">
        <f>VLOOKUP(A54,HOP!A:C,3,0)</f>
        <v>3212985</v>
      </c>
      <c r="G54" s="4">
        <f t="shared" si="2"/>
        <v>0</v>
      </c>
      <c r="H54" s="4" t="str">
        <f t="shared" si="3"/>
        <v>，3212985</v>
      </c>
      <c r="I54" s="4" t="str">
        <f>VLOOKUP(A54,HOP!A:U,21,0)</f>
        <v>直采</v>
      </c>
    </row>
    <row r="55" s="4" customFormat="1" hidden="1" spans="1:9">
      <c r="A55" s="5">
        <v>999223573410702</v>
      </c>
      <c r="B55" s="6">
        <v>45027</v>
      </c>
      <c r="C55" s="6">
        <v>45031</v>
      </c>
      <c r="D55" s="4">
        <v>13915</v>
      </c>
      <c r="E55" s="4" t="str">
        <f>VLOOKUP(A55,HOP!A:L,12,0)</f>
        <v>13915.00</v>
      </c>
      <c r="F55" s="4" t="str">
        <f>VLOOKUP(A55,HOP!A:C,3,0)</f>
        <v>3213052</v>
      </c>
      <c r="G55" s="4">
        <f t="shared" si="2"/>
        <v>0</v>
      </c>
      <c r="H55" s="4" t="str">
        <f t="shared" si="3"/>
        <v>，3213052</v>
      </c>
      <c r="I55" s="4" t="str">
        <f>VLOOKUP(A55,HOP!A:U,21,0)</f>
        <v>直采</v>
      </c>
    </row>
    <row r="56" s="4" customFormat="1" hidden="1" spans="1:9">
      <c r="A56" s="5">
        <v>999223573574621</v>
      </c>
      <c r="B56" s="6">
        <v>45027</v>
      </c>
      <c r="C56" s="6">
        <v>45031</v>
      </c>
      <c r="D56" s="4">
        <v>4575</v>
      </c>
      <c r="E56" s="4" t="str">
        <f>VLOOKUP(A56,HOP!A:L,12,0)</f>
        <v>4575.00</v>
      </c>
      <c r="F56" s="4" t="str">
        <f>VLOOKUP(A56,HOP!A:C,3,0)</f>
        <v>3213099</v>
      </c>
      <c r="G56" s="4">
        <f t="shared" si="2"/>
        <v>0</v>
      </c>
      <c r="H56" s="4" t="str">
        <f t="shared" si="3"/>
        <v>，3213099</v>
      </c>
      <c r="I56" s="4" t="str">
        <f>VLOOKUP(A56,HOP!A:U,21,0)</f>
        <v>直连</v>
      </c>
    </row>
    <row r="57" s="4" customFormat="1" hidden="1" spans="1:9">
      <c r="A57" s="5">
        <v>999223574914560</v>
      </c>
      <c r="B57" s="6">
        <v>45030</v>
      </c>
      <c r="C57" s="6">
        <v>45031</v>
      </c>
      <c r="D57" s="4">
        <v>233</v>
      </c>
      <c r="E57" s="4" t="str">
        <f>VLOOKUP(A57,HOP!A:L,12,0)</f>
        <v>233.00</v>
      </c>
      <c r="F57" s="4" t="str">
        <f>VLOOKUP(A57,HOP!A:C,3,0)</f>
        <v>3213482</v>
      </c>
      <c r="G57" s="4">
        <f t="shared" si="2"/>
        <v>0</v>
      </c>
      <c r="H57" s="4" t="str">
        <f t="shared" si="3"/>
        <v>，3213482</v>
      </c>
      <c r="I57" s="4" t="str">
        <f>VLOOKUP(A57,HOP!A:U,21,0)</f>
        <v>直连</v>
      </c>
    </row>
    <row r="58" s="4" customFormat="1" hidden="1" spans="1:9">
      <c r="A58" s="5">
        <v>999223575135774</v>
      </c>
      <c r="B58" s="6">
        <v>45030</v>
      </c>
      <c r="C58" s="6">
        <v>45031</v>
      </c>
      <c r="D58" s="4">
        <v>1156</v>
      </c>
      <c r="E58" s="4" t="str">
        <f>VLOOKUP(A58,HOP!A:L,12,0)</f>
        <v>1156.00</v>
      </c>
      <c r="F58" s="4" t="str">
        <f>VLOOKUP(A58,HOP!A:C,3,0)</f>
        <v>3213561</v>
      </c>
      <c r="G58" s="4">
        <f t="shared" si="2"/>
        <v>0</v>
      </c>
      <c r="H58" s="4" t="str">
        <f t="shared" si="3"/>
        <v>，3213561</v>
      </c>
      <c r="I58" s="4" t="str">
        <f>VLOOKUP(A58,HOP!A:U,21,0)</f>
        <v>直连</v>
      </c>
    </row>
    <row r="59" s="4" customFormat="1" hidden="1" spans="1:9">
      <c r="A59" s="5">
        <v>999223576459088</v>
      </c>
      <c r="B59" s="6">
        <v>45027</v>
      </c>
      <c r="C59" s="6">
        <v>45031</v>
      </c>
      <c r="D59" s="4">
        <v>2432</v>
      </c>
      <c r="E59" s="4" t="str">
        <f>VLOOKUP(A59,HOP!A:L,12,0)</f>
        <v>2432.00</v>
      </c>
      <c r="F59" s="4" t="str">
        <f>VLOOKUP(A59,HOP!A:C,3,0)</f>
        <v>3213920</v>
      </c>
      <c r="G59" s="4">
        <f t="shared" si="2"/>
        <v>0</v>
      </c>
      <c r="H59" s="4" t="str">
        <f t="shared" si="3"/>
        <v>，3213920</v>
      </c>
      <c r="I59" s="4" t="str">
        <f>VLOOKUP(A59,HOP!A:U,21,0)</f>
        <v>直连</v>
      </c>
    </row>
    <row r="60" s="4" customFormat="1" hidden="1" spans="1:9">
      <c r="A60" s="5">
        <v>999223576541066</v>
      </c>
      <c r="B60" s="6">
        <v>45028</v>
      </c>
      <c r="C60" s="6">
        <v>45031</v>
      </c>
      <c r="D60" s="4">
        <v>1512</v>
      </c>
      <c r="E60" s="4" t="str">
        <f>VLOOKUP(A60,HOP!A:L,12,0)</f>
        <v>1512.00</v>
      </c>
      <c r="F60" s="4" t="str">
        <f>VLOOKUP(A60,HOP!A:C,3,0)</f>
        <v>3213941</v>
      </c>
      <c r="G60" s="4">
        <f t="shared" si="2"/>
        <v>0</v>
      </c>
      <c r="H60" s="4" t="str">
        <f t="shared" si="3"/>
        <v>，3213941</v>
      </c>
      <c r="I60" s="4" t="str">
        <f>VLOOKUP(A60,HOP!A:U,21,0)</f>
        <v>直连</v>
      </c>
    </row>
    <row r="61" s="4" customFormat="1" hidden="1" spans="1:9">
      <c r="A61" s="5">
        <v>999223582553801</v>
      </c>
      <c r="B61" s="6">
        <v>45029</v>
      </c>
      <c r="C61" s="6">
        <v>45031</v>
      </c>
      <c r="D61" s="4">
        <v>394</v>
      </c>
      <c r="E61" s="4" t="str">
        <f>VLOOKUP(A61,HOP!A:L,12,0)</f>
        <v>394.00</v>
      </c>
      <c r="F61" s="4" t="str">
        <f>VLOOKUP(A61,HOP!A:C,3,0)</f>
        <v>3214331</v>
      </c>
      <c r="G61" s="4">
        <f t="shared" si="2"/>
        <v>0</v>
      </c>
      <c r="H61" s="4" t="str">
        <f t="shared" si="3"/>
        <v>，3214331</v>
      </c>
      <c r="I61" s="4" t="str">
        <f>VLOOKUP(A61,HOP!A:U,21,0)</f>
        <v>直连</v>
      </c>
    </row>
    <row r="62" s="4" customFormat="1" hidden="1" spans="1:9">
      <c r="A62" s="5">
        <v>999223586946912</v>
      </c>
      <c r="B62" s="6">
        <v>45030</v>
      </c>
      <c r="C62" s="6">
        <v>45031</v>
      </c>
      <c r="D62" s="4">
        <v>612</v>
      </c>
      <c r="E62" s="4" t="str">
        <f>VLOOKUP(A62,HOP!A:L,12,0)</f>
        <v>612.00</v>
      </c>
      <c r="F62" s="4" t="str">
        <f>VLOOKUP(A62,HOP!A:C,3,0)</f>
        <v>3214980</v>
      </c>
      <c r="G62" s="4">
        <f t="shared" si="2"/>
        <v>0</v>
      </c>
      <c r="H62" s="4" t="str">
        <f t="shared" si="3"/>
        <v>，3214980</v>
      </c>
      <c r="I62" s="4" t="str">
        <f>VLOOKUP(A62,HOP!A:U,21,0)</f>
        <v>直连</v>
      </c>
    </row>
    <row r="63" s="4" customFormat="1" hidden="1" spans="1:9">
      <c r="A63" s="5">
        <v>999223587056441</v>
      </c>
      <c r="B63" s="6">
        <v>45029</v>
      </c>
      <c r="C63" s="6">
        <v>45031</v>
      </c>
      <c r="D63" s="4">
        <v>538</v>
      </c>
      <c r="E63" s="4" t="str">
        <f>VLOOKUP(A63,HOP!A:L,12,0)</f>
        <v>538.00</v>
      </c>
      <c r="F63" s="4" t="str">
        <f>VLOOKUP(A63,HOP!A:C,3,0)</f>
        <v>3215001</v>
      </c>
      <c r="G63" s="4">
        <f t="shared" si="2"/>
        <v>0</v>
      </c>
      <c r="H63" s="4" t="str">
        <f t="shared" si="3"/>
        <v>，3215001</v>
      </c>
      <c r="I63" s="4" t="str">
        <f>VLOOKUP(A63,HOP!A:U,21,0)</f>
        <v>直连</v>
      </c>
    </row>
    <row r="64" s="4" customFormat="1" hidden="1" spans="1:9">
      <c r="A64" s="5">
        <v>999223587605259</v>
      </c>
      <c r="B64" s="6">
        <v>45030</v>
      </c>
      <c r="C64" s="6">
        <v>45031</v>
      </c>
      <c r="D64" s="4">
        <v>1099</v>
      </c>
      <c r="E64" s="4" t="str">
        <f>VLOOKUP(A64,HOP!A:L,12,0)</f>
        <v>1099.00</v>
      </c>
      <c r="F64" s="4" t="str">
        <f>VLOOKUP(A64,HOP!A:C,3,0)</f>
        <v>3215157</v>
      </c>
      <c r="G64" s="4">
        <f t="shared" si="2"/>
        <v>0</v>
      </c>
      <c r="H64" s="4" t="str">
        <f t="shared" si="3"/>
        <v>，3215157</v>
      </c>
      <c r="I64" s="4" t="str">
        <f>VLOOKUP(A64,HOP!A:U,21,0)</f>
        <v>直连</v>
      </c>
    </row>
    <row r="65" s="4" customFormat="1" hidden="1" spans="1:9">
      <c r="A65" s="5">
        <v>999223587699348</v>
      </c>
      <c r="B65" s="6">
        <v>45030</v>
      </c>
      <c r="C65" s="6">
        <v>45031</v>
      </c>
      <c r="D65" s="4">
        <v>628</v>
      </c>
      <c r="E65" s="4" t="str">
        <f>VLOOKUP(A65,HOP!A:L,12,0)</f>
        <v>628.00</v>
      </c>
      <c r="F65" s="4" t="str">
        <f>VLOOKUP(A65,HOP!A:C,3,0)</f>
        <v>3215236</v>
      </c>
      <c r="G65" s="4">
        <f t="shared" si="2"/>
        <v>0</v>
      </c>
      <c r="H65" s="4" t="str">
        <f t="shared" si="3"/>
        <v>，3215236</v>
      </c>
      <c r="I65" s="4" t="str">
        <f>VLOOKUP(A65,HOP!A:U,21,0)</f>
        <v>直连</v>
      </c>
    </row>
    <row r="66" s="4" customFormat="1" hidden="1" spans="1:9">
      <c r="A66" s="5">
        <v>999223588686315</v>
      </c>
      <c r="B66" s="6">
        <v>45029</v>
      </c>
      <c r="C66" s="6">
        <v>45031</v>
      </c>
      <c r="D66" s="4">
        <v>342</v>
      </c>
      <c r="E66" s="4" t="str">
        <f>VLOOKUP(A66,HOP!A:L,12,0)</f>
        <v>342.00</v>
      </c>
      <c r="F66" s="4" t="str">
        <f>VLOOKUP(A66,HOP!A:C,3,0)</f>
        <v>3215648</v>
      </c>
      <c r="G66" s="4">
        <f t="shared" si="2"/>
        <v>0</v>
      </c>
      <c r="H66" s="4" t="str">
        <f t="shared" si="3"/>
        <v>，3215648</v>
      </c>
      <c r="I66" s="4" t="str">
        <f>VLOOKUP(A66,HOP!A:U,21,0)</f>
        <v>直连</v>
      </c>
    </row>
    <row r="67" s="4" customFormat="1" hidden="1" spans="1:9">
      <c r="A67" s="5">
        <v>999223588743157</v>
      </c>
      <c r="B67" s="6">
        <v>45030</v>
      </c>
      <c r="C67" s="6">
        <v>45031</v>
      </c>
      <c r="D67" s="4">
        <v>1020</v>
      </c>
      <c r="E67" s="4" t="str">
        <f>VLOOKUP(A67,HOP!A:L,12,0)</f>
        <v>1020.00</v>
      </c>
      <c r="F67" s="4" t="str">
        <f>VLOOKUP(A67,HOP!A:C,3,0)</f>
        <v>3215669</v>
      </c>
      <c r="G67" s="4">
        <f t="shared" ref="G67:G98" si="4">D67-E67</f>
        <v>0</v>
      </c>
      <c r="H67" s="4" t="str">
        <f t="shared" ref="H67:H98" si="5">$H$1&amp;F67</f>
        <v>，3215669</v>
      </c>
      <c r="I67" s="4" t="str">
        <f>VLOOKUP(A67,HOP!A:U,21,0)</f>
        <v>直连</v>
      </c>
    </row>
    <row r="68" s="4" customFormat="1" hidden="1" spans="1:9">
      <c r="A68" s="5">
        <v>999223588769179</v>
      </c>
      <c r="B68" s="6">
        <v>45030</v>
      </c>
      <c r="C68" s="6">
        <v>45031</v>
      </c>
      <c r="D68" s="4">
        <v>862</v>
      </c>
      <c r="E68" s="4" t="str">
        <f>VLOOKUP(A68,HOP!A:L,12,0)</f>
        <v>862.00</v>
      </c>
      <c r="F68" s="4" t="str">
        <f>VLOOKUP(A68,HOP!A:C,3,0)</f>
        <v>3215677</v>
      </c>
      <c r="G68" s="4">
        <f t="shared" si="4"/>
        <v>0</v>
      </c>
      <c r="H68" s="4" t="str">
        <f t="shared" si="5"/>
        <v>，3215677</v>
      </c>
      <c r="I68" s="4" t="str">
        <f>VLOOKUP(A68,HOP!A:U,21,0)</f>
        <v>直连</v>
      </c>
    </row>
    <row r="69" s="4" customFormat="1" hidden="1" spans="1:9">
      <c r="A69" s="5">
        <v>999223589417482</v>
      </c>
      <c r="B69" s="6">
        <v>45029</v>
      </c>
      <c r="C69" s="6">
        <v>45031</v>
      </c>
      <c r="D69" s="4">
        <v>512</v>
      </c>
      <c r="E69" s="4" t="str">
        <f>VLOOKUP(A69,HOP!A:L,12,0)</f>
        <v>512.00</v>
      </c>
      <c r="F69" s="4" t="str">
        <f>VLOOKUP(A69,HOP!A:C,3,0)</f>
        <v>3215849</v>
      </c>
      <c r="G69" s="4">
        <f t="shared" si="4"/>
        <v>0</v>
      </c>
      <c r="H69" s="4" t="str">
        <f t="shared" si="5"/>
        <v>，3215849</v>
      </c>
      <c r="I69" s="4" t="str">
        <f>VLOOKUP(A69,HOP!A:U,21,0)</f>
        <v>直连</v>
      </c>
    </row>
    <row r="70" s="4" customFormat="1" hidden="1" spans="1:9">
      <c r="A70" s="5">
        <v>999223589455303</v>
      </c>
      <c r="B70" s="6">
        <v>45030</v>
      </c>
      <c r="C70" s="6">
        <v>45031</v>
      </c>
      <c r="D70" s="4">
        <v>2088</v>
      </c>
      <c r="E70" s="4" t="str">
        <f>VLOOKUP(A70,HOP!A:L,12,0)</f>
        <v>2088.00</v>
      </c>
      <c r="F70" s="4" t="str">
        <f>VLOOKUP(A70,HOP!A:C,3,0)</f>
        <v>3215865</v>
      </c>
      <c r="G70" s="4">
        <f t="shared" si="4"/>
        <v>0</v>
      </c>
      <c r="H70" s="4" t="str">
        <f t="shared" si="5"/>
        <v>，3215865</v>
      </c>
      <c r="I70" s="4" t="str">
        <f>VLOOKUP(A70,HOP!A:U,21,0)</f>
        <v>直连</v>
      </c>
    </row>
    <row r="71" s="4" customFormat="1" hidden="1" spans="1:9">
      <c r="A71" s="5">
        <v>999223589583069</v>
      </c>
      <c r="B71" s="6">
        <v>45029</v>
      </c>
      <c r="C71" s="6">
        <v>45031</v>
      </c>
      <c r="D71" s="4">
        <v>1925</v>
      </c>
      <c r="E71" s="4" t="str">
        <f>VLOOKUP(A71,HOP!A:L,12,0)</f>
        <v>1925.00</v>
      </c>
      <c r="F71" s="4" t="str">
        <f>VLOOKUP(A71,HOP!A:C,3,0)</f>
        <v>3215900</v>
      </c>
      <c r="G71" s="4">
        <f t="shared" si="4"/>
        <v>0</v>
      </c>
      <c r="H71" s="4" t="str">
        <f t="shared" si="5"/>
        <v>，3215900</v>
      </c>
      <c r="I71" s="4" t="str">
        <f>VLOOKUP(A71,HOP!A:U,21,0)</f>
        <v>直连</v>
      </c>
    </row>
    <row r="72" s="4" customFormat="1" hidden="1" spans="1:9">
      <c r="A72" s="5">
        <v>999223589815789</v>
      </c>
      <c r="B72" s="6">
        <v>45030</v>
      </c>
      <c r="C72" s="6">
        <v>45031</v>
      </c>
      <c r="D72" s="4">
        <v>221</v>
      </c>
      <c r="E72" s="4" t="str">
        <f>VLOOKUP(A72,HOP!A:L,12,0)</f>
        <v>221.00</v>
      </c>
      <c r="F72" s="4" t="str">
        <f>VLOOKUP(A72,HOP!A:C,3,0)</f>
        <v>3215976</v>
      </c>
      <c r="G72" s="4">
        <f t="shared" si="4"/>
        <v>0</v>
      </c>
      <c r="H72" s="4" t="str">
        <f t="shared" si="5"/>
        <v>，3215976</v>
      </c>
      <c r="I72" s="4" t="str">
        <f>VLOOKUP(A72,HOP!A:U,21,0)</f>
        <v>直连</v>
      </c>
    </row>
    <row r="73" s="4" customFormat="1" hidden="1" spans="1:9">
      <c r="A73" s="5">
        <v>999223594632157</v>
      </c>
      <c r="B73" s="6">
        <v>45029</v>
      </c>
      <c r="C73" s="6">
        <v>45031</v>
      </c>
      <c r="D73" s="4">
        <v>622</v>
      </c>
      <c r="E73" s="4" t="str">
        <f>VLOOKUP(A73,HOP!A:L,12,0)</f>
        <v>622.00</v>
      </c>
      <c r="F73" s="4" t="str">
        <f>VLOOKUP(A73,HOP!A:C,3,0)</f>
        <v>3216446</v>
      </c>
      <c r="G73" s="4">
        <f t="shared" si="4"/>
        <v>0</v>
      </c>
      <c r="H73" s="4" t="str">
        <f t="shared" si="5"/>
        <v>，3216446</v>
      </c>
      <c r="I73" s="4" t="str">
        <f>VLOOKUP(A73,HOP!A:U,21,0)</f>
        <v>直连</v>
      </c>
    </row>
    <row r="74" s="4" customFormat="1" hidden="1" spans="1:9">
      <c r="A74" s="5">
        <v>999223594809849</v>
      </c>
      <c r="B74" s="6">
        <v>45029</v>
      </c>
      <c r="C74" s="6">
        <v>45031</v>
      </c>
      <c r="D74" s="4">
        <v>582</v>
      </c>
      <c r="E74" s="4" t="str">
        <f>VLOOKUP(A74,HOP!A:L,12,0)</f>
        <v>582.00</v>
      </c>
      <c r="F74" s="4" t="str">
        <f>VLOOKUP(A74,HOP!A:C,3,0)</f>
        <v>3216464</v>
      </c>
      <c r="G74" s="4">
        <f t="shared" si="4"/>
        <v>0</v>
      </c>
      <c r="H74" s="4" t="str">
        <f t="shared" si="5"/>
        <v>，3216464</v>
      </c>
      <c r="I74" s="4" t="str">
        <f>VLOOKUP(A74,HOP!A:U,21,0)</f>
        <v>直连</v>
      </c>
    </row>
    <row r="75" s="4" customFormat="1" hidden="1" spans="1:9">
      <c r="A75" s="5">
        <v>999223597304726</v>
      </c>
      <c r="B75" s="6">
        <v>45028</v>
      </c>
      <c r="C75" s="6">
        <v>45031</v>
      </c>
      <c r="D75" s="4">
        <v>1248</v>
      </c>
      <c r="E75" s="4" t="str">
        <f>VLOOKUP(A75,HOP!A:L,12,0)</f>
        <v>1248.00</v>
      </c>
      <c r="F75" s="4" t="str">
        <f>VLOOKUP(A75,HOP!A:C,3,0)</f>
        <v>3216797</v>
      </c>
      <c r="G75" s="4">
        <f t="shared" si="4"/>
        <v>0</v>
      </c>
      <c r="H75" s="4" t="str">
        <f t="shared" si="5"/>
        <v>，3216797</v>
      </c>
      <c r="I75" s="4" t="str">
        <f>VLOOKUP(A75,HOP!A:U,21,0)</f>
        <v>直连</v>
      </c>
    </row>
    <row r="76" s="4" customFormat="1" hidden="1" spans="1:9">
      <c r="A76" s="5">
        <v>999223599930743</v>
      </c>
      <c r="B76" s="6">
        <v>45030</v>
      </c>
      <c r="C76" s="6">
        <v>45031</v>
      </c>
      <c r="D76" s="4">
        <v>874</v>
      </c>
      <c r="E76" s="4" t="str">
        <f>VLOOKUP(A76,HOP!A:L,12,0)</f>
        <v>874.00</v>
      </c>
      <c r="F76" s="4" t="str">
        <f>VLOOKUP(A76,HOP!A:C,3,0)</f>
        <v>3217189</v>
      </c>
      <c r="G76" s="4">
        <f t="shared" si="4"/>
        <v>0</v>
      </c>
      <c r="H76" s="4" t="str">
        <f t="shared" si="5"/>
        <v>，3217189</v>
      </c>
      <c r="I76" s="4" t="str">
        <f>VLOOKUP(A76,HOP!A:U,21,0)</f>
        <v>直采</v>
      </c>
    </row>
    <row r="77" s="4" customFormat="1" hidden="1" spans="1:9">
      <c r="A77" s="5">
        <v>999223600623485</v>
      </c>
      <c r="B77" s="6">
        <v>45030</v>
      </c>
      <c r="C77" s="6">
        <v>45031</v>
      </c>
      <c r="D77" s="4">
        <v>874</v>
      </c>
      <c r="E77" s="4" t="str">
        <f>VLOOKUP(A77,HOP!A:L,12,0)</f>
        <v>874.00</v>
      </c>
      <c r="F77" s="4" t="str">
        <f>VLOOKUP(A77,HOP!A:C,3,0)</f>
        <v>3217350</v>
      </c>
      <c r="G77" s="4">
        <f t="shared" si="4"/>
        <v>0</v>
      </c>
      <c r="H77" s="4" t="str">
        <f t="shared" si="5"/>
        <v>，3217350</v>
      </c>
      <c r="I77" s="4" t="str">
        <f>VLOOKUP(A77,HOP!A:U,21,0)</f>
        <v>直采</v>
      </c>
    </row>
    <row r="78" s="4" customFormat="1" hidden="1" spans="1:9">
      <c r="A78" s="5">
        <v>999223601031897</v>
      </c>
      <c r="B78" s="6">
        <v>45030</v>
      </c>
      <c r="C78" s="6">
        <v>45031</v>
      </c>
      <c r="D78" s="4">
        <v>438</v>
      </c>
      <c r="E78" s="4" t="str">
        <f>VLOOKUP(A78,HOP!A:L,12,0)</f>
        <v>438.00</v>
      </c>
      <c r="F78" s="4" t="str">
        <f>VLOOKUP(A78,HOP!A:C,3,0)</f>
        <v>3217429</v>
      </c>
      <c r="G78" s="4">
        <f t="shared" si="4"/>
        <v>0</v>
      </c>
      <c r="H78" s="4" t="str">
        <f t="shared" si="5"/>
        <v>，3217429</v>
      </c>
      <c r="I78" s="4" t="str">
        <f>VLOOKUP(A78,HOP!A:U,21,0)</f>
        <v>直连</v>
      </c>
    </row>
    <row r="79" s="4" customFormat="1" hidden="1" spans="1:9">
      <c r="A79" s="5">
        <v>999223602223083</v>
      </c>
      <c r="B79" s="6">
        <v>45030</v>
      </c>
      <c r="C79" s="6">
        <v>45031</v>
      </c>
      <c r="D79" s="4">
        <v>416</v>
      </c>
      <c r="E79" s="4" t="str">
        <f>VLOOKUP(A79,HOP!A:L,12,0)</f>
        <v>416.00</v>
      </c>
      <c r="F79" s="4" t="str">
        <f>VLOOKUP(A79,HOP!A:C,3,0)</f>
        <v>3217694</v>
      </c>
      <c r="G79" s="4">
        <f t="shared" si="4"/>
        <v>0</v>
      </c>
      <c r="H79" s="4" t="str">
        <f t="shared" si="5"/>
        <v>，3217694</v>
      </c>
      <c r="I79" s="4" t="str">
        <f>VLOOKUP(A79,HOP!A:U,21,0)</f>
        <v>直连</v>
      </c>
    </row>
    <row r="80" s="4" customFormat="1" hidden="1" spans="1:9">
      <c r="A80" s="5">
        <v>999223603149533</v>
      </c>
      <c r="B80" s="6">
        <v>45030</v>
      </c>
      <c r="C80" s="6">
        <v>45031</v>
      </c>
      <c r="D80" s="4">
        <v>539</v>
      </c>
      <c r="E80" s="4" t="str">
        <f>VLOOKUP(A80,HOP!A:L,12,0)</f>
        <v>539.00</v>
      </c>
      <c r="F80" s="4" t="str">
        <f>VLOOKUP(A80,HOP!A:C,3,0)</f>
        <v>3218029</v>
      </c>
      <c r="G80" s="4">
        <f t="shared" si="4"/>
        <v>0</v>
      </c>
      <c r="H80" s="4" t="str">
        <f t="shared" si="5"/>
        <v>，3218029</v>
      </c>
      <c r="I80" s="4" t="str">
        <f>VLOOKUP(A80,HOP!A:U,21,0)</f>
        <v>直连</v>
      </c>
    </row>
    <row r="81" s="4" customFormat="1" hidden="1" spans="1:9">
      <c r="A81" s="5">
        <v>999223603384071</v>
      </c>
      <c r="B81" s="6">
        <v>45030</v>
      </c>
      <c r="C81" s="6">
        <v>45031</v>
      </c>
      <c r="D81" s="4">
        <v>343</v>
      </c>
      <c r="E81" s="4" t="str">
        <f>VLOOKUP(A81,HOP!A:L,12,0)</f>
        <v>343.00</v>
      </c>
      <c r="F81" s="4" t="str">
        <f>VLOOKUP(A81,HOP!A:C,3,0)</f>
        <v>3218176</v>
      </c>
      <c r="G81" s="4">
        <f t="shared" si="4"/>
        <v>0</v>
      </c>
      <c r="H81" s="4" t="str">
        <f t="shared" si="5"/>
        <v>，3218176</v>
      </c>
      <c r="I81" s="4" t="str">
        <f>VLOOKUP(A81,HOP!A:U,21,0)</f>
        <v>直采</v>
      </c>
    </row>
    <row r="82" s="4" customFormat="1" hidden="1" spans="1:9">
      <c r="A82" s="5">
        <v>999223603559394</v>
      </c>
      <c r="B82" s="6">
        <v>45030</v>
      </c>
      <c r="C82" s="6">
        <v>45031</v>
      </c>
      <c r="D82" s="4">
        <v>521</v>
      </c>
      <c r="E82" s="4" t="str">
        <f>VLOOKUP(A82,HOP!A:L,12,0)</f>
        <v>521.00</v>
      </c>
      <c r="F82" s="4" t="str">
        <f>VLOOKUP(A82,HOP!A:C,3,0)</f>
        <v>3218319</v>
      </c>
      <c r="G82" s="4">
        <f t="shared" si="4"/>
        <v>0</v>
      </c>
      <c r="H82" s="4" t="str">
        <f t="shared" si="5"/>
        <v>，3218319</v>
      </c>
      <c r="I82" s="4" t="str">
        <f>VLOOKUP(A82,HOP!A:U,21,0)</f>
        <v>直连</v>
      </c>
    </row>
    <row r="83" s="4" customFormat="1" hidden="1" spans="1:9">
      <c r="A83" s="5">
        <v>999223603694296</v>
      </c>
      <c r="B83" s="6">
        <v>45030</v>
      </c>
      <c r="C83" s="6">
        <v>45031</v>
      </c>
      <c r="D83" s="4">
        <v>466</v>
      </c>
      <c r="E83" s="4" t="str">
        <f>VLOOKUP(A83,HOP!A:L,12,0)</f>
        <v>466.00</v>
      </c>
      <c r="F83" s="4" t="str">
        <f>VLOOKUP(A83,HOP!A:C,3,0)</f>
        <v>3218399</v>
      </c>
      <c r="G83" s="4">
        <f t="shared" si="4"/>
        <v>0</v>
      </c>
      <c r="H83" s="4" t="str">
        <f t="shared" si="5"/>
        <v>，3218399</v>
      </c>
      <c r="I83" s="4" t="str">
        <f>VLOOKUP(A83,HOP!A:U,21,0)</f>
        <v>直连</v>
      </c>
    </row>
    <row r="84" s="4" customFormat="1" hidden="1" spans="1:9">
      <c r="A84" s="5">
        <v>999223603811758</v>
      </c>
      <c r="B84" s="6">
        <v>45030</v>
      </c>
      <c r="C84" s="6">
        <v>45031</v>
      </c>
      <c r="D84" s="4">
        <v>792</v>
      </c>
      <c r="E84" s="4" t="str">
        <f>VLOOKUP(A84,HOP!A:L,12,0)</f>
        <v>792.00</v>
      </c>
      <c r="F84" s="4" t="str">
        <f>VLOOKUP(A84,HOP!A:C,3,0)</f>
        <v>3218451</v>
      </c>
      <c r="G84" s="4">
        <f t="shared" si="4"/>
        <v>0</v>
      </c>
      <c r="H84" s="4" t="str">
        <f t="shared" si="5"/>
        <v>，3218451</v>
      </c>
      <c r="I84" s="4" t="str">
        <f>VLOOKUP(A84,HOP!A:U,21,0)</f>
        <v>直连</v>
      </c>
    </row>
    <row r="85" s="4" customFormat="1" hidden="1" spans="1:9">
      <c r="A85" s="5">
        <v>999223609906732</v>
      </c>
      <c r="B85" s="6">
        <v>45030</v>
      </c>
      <c r="C85" s="6">
        <v>45031</v>
      </c>
      <c r="D85" s="4">
        <v>2878</v>
      </c>
      <c r="E85" s="4" t="str">
        <f>VLOOKUP(A85,HOP!A:L,12,0)</f>
        <v>2878.00</v>
      </c>
      <c r="F85" s="4" t="str">
        <f>VLOOKUP(A85,HOP!A:C,3,0)</f>
        <v>3219079</v>
      </c>
      <c r="G85" s="4">
        <f t="shared" si="4"/>
        <v>0</v>
      </c>
      <c r="H85" s="4" t="str">
        <f t="shared" si="5"/>
        <v>，3219079</v>
      </c>
      <c r="I85" s="4" t="str">
        <f>VLOOKUP(A85,HOP!A:U,21,0)</f>
        <v>直连</v>
      </c>
    </row>
    <row r="86" s="4" customFormat="1" hidden="1" spans="1:9">
      <c r="A86" s="5">
        <v>999223609994700</v>
      </c>
      <c r="B86" s="6">
        <v>45030</v>
      </c>
      <c r="C86" s="6">
        <v>45031</v>
      </c>
      <c r="D86" s="4">
        <v>337</v>
      </c>
      <c r="E86" s="4" t="str">
        <f>VLOOKUP(A86,HOP!A:L,12,0)</f>
        <v>337.00</v>
      </c>
      <c r="F86" s="4" t="str">
        <f>VLOOKUP(A86,HOP!A:C,3,0)</f>
        <v>3219088</v>
      </c>
      <c r="G86" s="4">
        <f t="shared" si="4"/>
        <v>0</v>
      </c>
      <c r="H86" s="4" t="str">
        <f t="shared" si="5"/>
        <v>，3219088</v>
      </c>
      <c r="I86" s="4" t="str">
        <f>VLOOKUP(A86,HOP!A:U,21,0)</f>
        <v>直连</v>
      </c>
    </row>
    <row r="87" s="4" customFormat="1" hidden="1" spans="1:9">
      <c r="A87" s="5">
        <v>999223610430994</v>
      </c>
      <c r="B87" s="6">
        <v>45029</v>
      </c>
      <c r="C87" s="6">
        <v>45031</v>
      </c>
      <c r="D87" s="4">
        <v>399</v>
      </c>
      <c r="E87" s="4" t="str">
        <f>VLOOKUP(A87,HOP!A:L,12,0)</f>
        <v>399.00</v>
      </c>
      <c r="F87" s="4" t="str">
        <f>VLOOKUP(A87,HOP!A:C,3,0)</f>
        <v>3219129</v>
      </c>
      <c r="G87" s="4">
        <f t="shared" si="4"/>
        <v>0</v>
      </c>
      <c r="H87" s="4" t="str">
        <f t="shared" si="5"/>
        <v>，3219129</v>
      </c>
      <c r="I87" s="4" t="str">
        <f>VLOOKUP(A87,HOP!A:U,21,0)</f>
        <v>直连</v>
      </c>
    </row>
    <row r="88" s="4" customFormat="1" hidden="1" spans="1:9">
      <c r="A88" s="5">
        <v>999223611130820</v>
      </c>
      <c r="B88" s="6">
        <v>45029</v>
      </c>
      <c r="C88" s="6">
        <v>45031</v>
      </c>
      <c r="D88" s="4">
        <v>426</v>
      </c>
      <c r="E88" s="4" t="str">
        <f>VLOOKUP(A88,HOP!A:L,12,0)</f>
        <v>426.00</v>
      </c>
      <c r="F88" s="4" t="str">
        <f>VLOOKUP(A88,HOP!A:C,3,0)</f>
        <v>3219247</v>
      </c>
      <c r="G88" s="4">
        <f t="shared" si="4"/>
        <v>0</v>
      </c>
      <c r="H88" s="4" t="str">
        <f t="shared" si="5"/>
        <v>，3219247</v>
      </c>
      <c r="I88" s="4" t="str">
        <f>VLOOKUP(A88,HOP!A:U,21,0)</f>
        <v>直连</v>
      </c>
    </row>
    <row r="89" s="4" customFormat="1" hidden="1" spans="1:9">
      <c r="A89" s="5">
        <v>999223613598536</v>
      </c>
      <c r="B89" s="6">
        <v>45029</v>
      </c>
      <c r="C89" s="6">
        <v>45031</v>
      </c>
      <c r="D89" s="4">
        <v>2108</v>
      </c>
      <c r="E89" s="4" t="str">
        <f>VLOOKUP(A89,HOP!A:L,12,0)</f>
        <v>2108.00</v>
      </c>
      <c r="F89" s="4" t="str">
        <f>VLOOKUP(A89,HOP!A:C,3,0)</f>
        <v>3219571</v>
      </c>
      <c r="G89" s="4">
        <f t="shared" si="4"/>
        <v>0</v>
      </c>
      <c r="H89" s="4" t="str">
        <f t="shared" si="5"/>
        <v>，3219571</v>
      </c>
      <c r="I89" s="4" t="str">
        <f>VLOOKUP(A89,HOP!A:U,21,0)</f>
        <v>直连</v>
      </c>
    </row>
    <row r="90" s="4" customFormat="1" hidden="1" spans="1:9">
      <c r="A90" s="5">
        <v>999223618417588</v>
      </c>
      <c r="B90" s="6">
        <v>45030</v>
      </c>
      <c r="C90" s="6">
        <v>45031</v>
      </c>
      <c r="D90" s="4">
        <v>1439</v>
      </c>
      <c r="E90" s="4" t="str">
        <f>VLOOKUP(A90,HOP!A:L,12,0)</f>
        <v>1439.00</v>
      </c>
      <c r="F90" s="4" t="str">
        <f>VLOOKUP(A90,HOP!A:C,3,0)</f>
        <v>3220195</v>
      </c>
      <c r="G90" s="4">
        <f t="shared" si="4"/>
        <v>0</v>
      </c>
      <c r="H90" s="4" t="str">
        <f t="shared" si="5"/>
        <v>，3220195</v>
      </c>
      <c r="I90" s="4" t="str">
        <f>VLOOKUP(A90,HOP!A:U,21,0)</f>
        <v>直连</v>
      </c>
    </row>
    <row r="91" s="4" customFormat="1" hidden="1" spans="1:9">
      <c r="A91" s="5">
        <v>23619464587</v>
      </c>
      <c r="B91" s="6">
        <v>45030</v>
      </c>
      <c r="C91" s="6">
        <v>45031</v>
      </c>
      <c r="D91" s="4">
        <v>453</v>
      </c>
      <c r="E91" s="4" t="str">
        <f>VLOOKUP(A91,HOP!A:L,12,0)</f>
        <v>453.00</v>
      </c>
      <c r="F91" s="4" t="str">
        <f>VLOOKUP(A91,HOP!A:C,3,0)</f>
        <v>3220468</v>
      </c>
      <c r="G91" s="4">
        <f t="shared" si="4"/>
        <v>0</v>
      </c>
      <c r="H91" s="4" t="str">
        <f t="shared" si="5"/>
        <v>，3220468</v>
      </c>
      <c r="I91" s="4" t="str">
        <f>VLOOKUP(A91,HOP!A:U,21,0)</f>
        <v>直连</v>
      </c>
    </row>
    <row r="92" s="4" customFormat="1" hidden="1" spans="1:9">
      <c r="A92" s="5">
        <v>999223619775326</v>
      </c>
      <c r="B92" s="6">
        <v>45030</v>
      </c>
      <c r="C92" s="6">
        <v>45031</v>
      </c>
      <c r="D92" s="4">
        <v>696</v>
      </c>
      <c r="E92" s="4" t="str">
        <f>VLOOKUP(A92,HOP!A:L,12,0)</f>
        <v>696.00</v>
      </c>
      <c r="F92" s="4" t="str">
        <f>VLOOKUP(A92,HOP!A:C,3,0)</f>
        <v>3220580</v>
      </c>
      <c r="G92" s="4">
        <f t="shared" si="4"/>
        <v>0</v>
      </c>
      <c r="H92" s="4" t="str">
        <f t="shared" si="5"/>
        <v>，3220580</v>
      </c>
      <c r="I92" s="4" t="str">
        <f>VLOOKUP(A92,HOP!A:U,21,0)</f>
        <v>直连</v>
      </c>
    </row>
    <row r="93" s="4" customFormat="1" hidden="1" spans="1:9">
      <c r="A93" s="5">
        <v>999223619829456</v>
      </c>
      <c r="B93" s="6">
        <v>45029</v>
      </c>
      <c r="C93" s="6">
        <v>45031</v>
      </c>
      <c r="D93" s="4">
        <v>958</v>
      </c>
      <c r="E93" s="4" t="str">
        <f>VLOOKUP(A93,HOP!A:L,12,0)</f>
        <v>958.00</v>
      </c>
      <c r="F93" s="4" t="str">
        <f>VLOOKUP(A93,HOP!A:C,3,0)</f>
        <v>3220604</v>
      </c>
      <c r="G93" s="4">
        <f t="shared" si="4"/>
        <v>0</v>
      </c>
      <c r="H93" s="4" t="str">
        <f t="shared" si="5"/>
        <v>，3220604</v>
      </c>
      <c r="I93" s="4" t="str">
        <f>VLOOKUP(A93,HOP!A:U,21,0)</f>
        <v>直连</v>
      </c>
    </row>
    <row r="94" s="4" customFormat="1" hidden="1" spans="1:9">
      <c r="A94" s="5">
        <v>999223620160919</v>
      </c>
      <c r="B94" s="6">
        <v>45030</v>
      </c>
      <c r="C94" s="6">
        <v>45031</v>
      </c>
      <c r="D94" s="4">
        <v>1512</v>
      </c>
      <c r="E94" s="4" t="str">
        <f>VLOOKUP(A94,HOP!A:L,12,0)</f>
        <v>1512.00</v>
      </c>
      <c r="F94" s="4" t="str">
        <f>VLOOKUP(A94,HOP!A:C,3,0)</f>
        <v>3220714</v>
      </c>
      <c r="G94" s="4">
        <f t="shared" si="4"/>
        <v>0</v>
      </c>
      <c r="H94" s="4" t="str">
        <f t="shared" si="5"/>
        <v>，3220714</v>
      </c>
      <c r="I94" s="4" t="str">
        <f>VLOOKUP(A94,HOP!A:U,21,0)</f>
        <v>直连</v>
      </c>
    </row>
    <row r="95" s="4" customFormat="1" hidden="1" spans="1:9">
      <c r="A95" s="5">
        <v>999223620348371</v>
      </c>
      <c r="B95" s="6">
        <v>45030</v>
      </c>
      <c r="C95" s="6">
        <v>45031</v>
      </c>
      <c r="D95" s="4">
        <v>1742</v>
      </c>
      <c r="E95" s="4" t="str">
        <f>VLOOKUP(A95,HOP!A:L,12,0)</f>
        <v>1742.00</v>
      </c>
      <c r="F95" s="4" t="str">
        <f>VLOOKUP(A95,HOP!A:C,3,0)</f>
        <v>3220766</v>
      </c>
      <c r="G95" s="4">
        <f t="shared" si="4"/>
        <v>0</v>
      </c>
      <c r="H95" s="4" t="str">
        <f t="shared" si="5"/>
        <v>，3220766</v>
      </c>
      <c r="I95" s="4" t="str">
        <f>VLOOKUP(A95,HOP!A:U,21,0)</f>
        <v>直连</v>
      </c>
    </row>
    <row r="96" s="4" customFormat="1" hidden="1" spans="1:9">
      <c r="A96" s="5">
        <v>999223620926476</v>
      </c>
      <c r="B96" s="6">
        <v>45030</v>
      </c>
      <c r="C96" s="6">
        <v>45031</v>
      </c>
      <c r="D96" s="4">
        <v>0</v>
      </c>
      <c r="E96" s="4" t="e">
        <f>VLOOKUP(A96,HOP!A:L,12,0)</f>
        <v>#N/A</v>
      </c>
      <c r="F96" s="4" t="e">
        <f>VLOOKUP(A96,HOP!A:C,3,0)</f>
        <v>#N/A</v>
      </c>
      <c r="G96" s="4" t="e">
        <f t="shared" si="4"/>
        <v>#N/A</v>
      </c>
      <c r="H96" s="4" t="e">
        <f t="shared" si="5"/>
        <v>#N/A</v>
      </c>
      <c r="I96" s="4" t="e">
        <f>VLOOKUP(A96,HOP!A:U,21,0)</f>
        <v>#N/A</v>
      </c>
    </row>
    <row r="97" s="4" customFormat="1" hidden="1" spans="1:9">
      <c r="A97" s="5">
        <v>999223621056760</v>
      </c>
      <c r="B97" s="6">
        <v>45030</v>
      </c>
      <c r="C97" s="6">
        <v>45031</v>
      </c>
      <c r="D97" s="4">
        <v>173</v>
      </c>
      <c r="E97" s="4" t="str">
        <f>VLOOKUP(A97,HOP!A:L,12,0)</f>
        <v>173.00</v>
      </c>
      <c r="F97" s="4" t="str">
        <f>VLOOKUP(A97,HOP!A:C,3,0)</f>
        <v>3221096</v>
      </c>
      <c r="G97" s="4">
        <f t="shared" si="4"/>
        <v>0</v>
      </c>
      <c r="H97" s="4" t="str">
        <f t="shared" si="5"/>
        <v>，3221096</v>
      </c>
      <c r="I97" s="4" t="str">
        <f>VLOOKUP(A97,HOP!A:U,21,0)</f>
        <v>直连</v>
      </c>
    </row>
    <row r="98" s="4" customFormat="1" hidden="1" spans="1:9">
      <c r="A98" s="5">
        <v>999223623049463</v>
      </c>
      <c r="B98" s="6">
        <v>45030</v>
      </c>
      <c r="C98" s="6">
        <v>45031</v>
      </c>
      <c r="D98" s="4">
        <v>351</v>
      </c>
      <c r="E98" s="4" t="str">
        <f>VLOOKUP(A98,HOP!A:L,12,0)</f>
        <v>351.00</v>
      </c>
      <c r="F98" s="4" t="str">
        <f>VLOOKUP(A98,HOP!A:C,3,0)</f>
        <v>3221167</v>
      </c>
      <c r="G98" s="4">
        <f t="shared" si="4"/>
        <v>0</v>
      </c>
      <c r="H98" s="4" t="str">
        <f t="shared" si="5"/>
        <v>，3221167</v>
      </c>
      <c r="I98" s="4" t="str">
        <f>VLOOKUP(A98,HOP!A:U,21,0)</f>
        <v>直连</v>
      </c>
    </row>
    <row r="99" s="4" customFormat="1" hidden="1" spans="1:9">
      <c r="A99" s="5">
        <v>999223623791723</v>
      </c>
      <c r="B99" s="6">
        <v>45030</v>
      </c>
      <c r="C99" s="6">
        <v>45031</v>
      </c>
      <c r="D99" s="4">
        <v>1457</v>
      </c>
      <c r="E99" s="4" t="str">
        <f>VLOOKUP(A99,HOP!A:L,12,0)</f>
        <v>1457.00</v>
      </c>
      <c r="F99" s="4" t="str">
        <f>VLOOKUP(A99,HOP!A:C,3,0)</f>
        <v>3221289</v>
      </c>
      <c r="G99" s="4">
        <f t="shared" ref="G99:G124" si="6">D99-E99</f>
        <v>0</v>
      </c>
      <c r="H99" s="4" t="str">
        <f t="shared" ref="H99:H124" si="7">$H$1&amp;F99</f>
        <v>，3221289</v>
      </c>
      <c r="I99" s="4" t="str">
        <f>VLOOKUP(A99,HOP!A:U,21,0)</f>
        <v>直连</v>
      </c>
    </row>
    <row r="100" s="4" customFormat="1" hidden="1" spans="1:9">
      <c r="A100" s="5">
        <v>999223623919320</v>
      </c>
      <c r="B100" s="6">
        <v>45030</v>
      </c>
      <c r="C100" s="6">
        <v>45031</v>
      </c>
      <c r="D100" s="4">
        <v>1457</v>
      </c>
      <c r="E100" s="4" t="str">
        <f>VLOOKUP(A100,HOP!A:L,12,0)</f>
        <v>1457.00</v>
      </c>
      <c r="F100" s="4" t="str">
        <f>VLOOKUP(A100,HOP!A:C,3,0)</f>
        <v>3221304</v>
      </c>
      <c r="G100" s="4">
        <f t="shared" si="6"/>
        <v>0</v>
      </c>
      <c r="H100" s="4" t="str">
        <f t="shared" si="7"/>
        <v>，3221304</v>
      </c>
      <c r="I100" s="4" t="str">
        <f>VLOOKUP(A100,HOP!A:U,21,0)</f>
        <v>直连</v>
      </c>
    </row>
    <row r="101" s="4" customFormat="1" hidden="1" spans="1:9">
      <c r="A101" s="5">
        <v>999223624046677</v>
      </c>
      <c r="B101" s="6">
        <v>45030</v>
      </c>
      <c r="C101" s="6">
        <v>45031</v>
      </c>
      <c r="D101" s="4">
        <v>568</v>
      </c>
      <c r="E101" s="4" t="str">
        <f>VLOOKUP(A101,HOP!A:L,12,0)</f>
        <v>568.00</v>
      </c>
      <c r="F101" s="4" t="str">
        <f>VLOOKUP(A101,HOP!A:C,3,0)</f>
        <v>3221317</v>
      </c>
      <c r="G101" s="4">
        <f t="shared" si="6"/>
        <v>0</v>
      </c>
      <c r="H101" s="4" t="str">
        <f t="shared" si="7"/>
        <v>，3221317</v>
      </c>
      <c r="I101" s="4" t="str">
        <f>VLOOKUP(A101,HOP!A:U,21,0)</f>
        <v>直连</v>
      </c>
    </row>
    <row r="102" s="4" customFormat="1" hidden="1" spans="1:9">
      <c r="A102" s="5">
        <v>999223624464945</v>
      </c>
      <c r="B102" s="6">
        <v>45030</v>
      </c>
      <c r="C102" s="6">
        <v>45031</v>
      </c>
      <c r="D102" s="4">
        <v>492</v>
      </c>
      <c r="E102" s="4" t="str">
        <f>VLOOKUP(A102,HOP!A:L,12,0)</f>
        <v>492.00</v>
      </c>
      <c r="F102" s="4" t="str">
        <f>VLOOKUP(A102,HOP!A:C,3,0)</f>
        <v>3221364</v>
      </c>
      <c r="G102" s="4">
        <f t="shared" si="6"/>
        <v>0</v>
      </c>
      <c r="H102" s="4" t="str">
        <f t="shared" si="7"/>
        <v>，3221364</v>
      </c>
      <c r="I102" s="4" t="str">
        <f>VLOOKUP(A102,HOP!A:U,21,0)</f>
        <v>直连</v>
      </c>
    </row>
    <row r="103" s="4" customFormat="1" hidden="1" spans="1:9">
      <c r="A103" s="5">
        <v>999223625425325</v>
      </c>
      <c r="B103" s="6">
        <v>45030</v>
      </c>
      <c r="C103" s="6">
        <v>45031</v>
      </c>
      <c r="D103" s="4">
        <v>537</v>
      </c>
      <c r="E103" s="4">
        <v>537</v>
      </c>
      <c r="F103" s="4">
        <v>3228244</v>
      </c>
      <c r="G103" s="4">
        <f t="shared" si="6"/>
        <v>0</v>
      </c>
      <c r="H103" s="4" t="str">
        <f t="shared" si="7"/>
        <v>，3228244</v>
      </c>
      <c r="I103" s="4" t="str">
        <f>VLOOKUP(A103,HOP!A:U,21,0)</f>
        <v>直连</v>
      </c>
    </row>
    <row r="104" s="4" customFormat="1" hidden="1" spans="1:9">
      <c r="A104" s="5">
        <v>999223625674549</v>
      </c>
      <c r="B104" s="6">
        <v>45030</v>
      </c>
      <c r="C104" s="6">
        <v>45031</v>
      </c>
      <c r="D104" s="4">
        <v>401</v>
      </c>
      <c r="E104" s="4" t="str">
        <f>VLOOKUP(A104,HOP!A:L,12,0)</f>
        <v>401.00</v>
      </c>
      <c r="F104" s="4" t="str">
        <f>VLOOKUP(A104,HOP!A:C,3,0)</f>
        <v>3221491</v>
      </c>
      <c r="G104" s="4">
        <f t="shared" si="6"/>
        <v>0</v>
      </c>
      <c r="H104" s="4" t="str">
        <f t="shared" si="7"/>
        <v>，3221491</v>
      </c>
      <c r="I104" s="4" t="str">
        <f>VLOOKUP(A104,HOP!A:U,21,0)</f>
        <v>直采</v>
      </c>
    </row>
    <row r="105" s="4" customFormat="1" hidden="1" spans="1:9">
      <c r="A105" s="5">
        <v>999223627417951</v>
      </c>
      <c r="B105" s="6">
        <v>45029</v>
      </c>
      <c r="C105" s="6">
        <v>45031</v>
      </c>
      <c r="D105" s="4">
        <v>564</v>
      </c>
      <c r="E105" s="4" t="str">
        <f>VLOOKUP(A105,HOP!A:L,12,0)</f>
        <v>564.00</v>
      </c>
      <c r="F105" s="4" t="str">
        <f>VLOOKUP(A105,HOP!A:C,3,0)</f>
        <v>3221763</v>
      </c>
      <c r="G105" s="4">
        <f t="shared" si="6"/>
        <v>0</v>
      </c>
      <c r="H105" s="4" t="str">
        <f t="shared" si="7"/>
        <v>，3221763</v>
      </c>
      <c r="I105" s="4" t="str">
        <f>VLOOKUP(A105,HOP!A:U,21,0)</f>
        <v>直连</v>
      </c>
    </row>
    <row r="106" s="4" customFormat="1" hidden="1" spans="1:9">
      <c r="A106" s="5">
        <v>999223627814175</v>
      </c>
      <c r="B106" s="6">
        <v>45030</v>
      </c>
      <c r="C106" s="6">
        <v>45031</v>
      </c>
      <c r="D106" s="4">
        <v>402</v>
      </c>
      <c r="E106" s="4" t="str">
        <f>VLOOKUP(A106,HOP!A:L,12,0)</f>
        <v>402.00</v>
      </c>
      <c r="F106" s="4" t="str">
        <f>VLOOKUP(A106,HOP!A:C,3,0)</f>
        <v>3222431</v>
      </c>
      <c r="G106" s="4">
        <f t="shared" si="6"/>
        <v>0</v>
      </c>
      <c r="H106" s="4" t="str">
        <f t="shared" si="7"/>
        <v>，3222431</v>
      </c>
      <c r="I106" s="4" t="str">
        <f>VLOOKUP(A106,HOP!A:U,21,0)</f>
        <v>直连</v>
      </c>
    </row>
    <row r="107" s="4" customFormat="1" hidden="1" spans="1:9">
      <c r="A107" s="5">
        <v>999223628648587</v>
      </c>
      <c r="B107" s="6">
        <v>45030</v>
      </c>
      <c r="C107" s="6">
        <v>45031</v>
      </c>
      <c r="D107" s="4">
        <v>1437</v>
      </c>
      <c r="E107" s="4" t="str">
        <f>VLOOKUP(A107,HOP!A:L,12,0)</f>
        <v>1437.00</v>
      </c>
      <c r="F107" s="4" t="str">
        <f>VLOOKUP(A107,HOP!A:C,3,0)</f>
        <v>3222634</v>
      </c>
      <c r="G107" s="4">
        <f t="shared" si="6"/>
        <v>0</v>
      </c>
      <c r="H107" s="4" t="str">
        <f t="shared" si="7"/>
        <v>，3222634</v>
      </c>
      <c r="I107" s="4" t="str">
        <f>VLOOKUP(A107,HOP!A:U,21,0)</f>
        <v>直连</v>
      </c>
    </row>
    <row r="108" s="4" customFormat="1" hidden="1" spans="1:9">
      <c r="A108" s="5">
        <v>999223629349038</v>
      </c>
      <c r="B108" s="6">
        <v>45030</v>
      </c>
      <c r="C108" s="6">
        <v>45031</v>
      </c>
      <c r="D108" s="4">
        <v>0</v>
      </c>
      <c r="E108" s="4" t="e">
        <f>VLOOKUP(A108,HOP!A:L,12,0)</f>
        <v>#N/A</v>
      </c>
      <c r="F108" s="4" t="e">
        <f>VLOOKUP(A108,HOP!A:C,3,0)</f>
        <v>#N/A</v>
      </c>
      <c r="G108" s="4" t="e">
        <f t="shared" si="6"/>
        <v>#N/A</v>
      </c>
      <c r="H108" s="4" t="e">
        <f t="shared" si="7"/>
        <v>#N/A</v>
      </c>
      <c r="I108" s="4" t="e">
        <f>VLOOKUP(A108,HOP!A:U,21,0)</f>
        <v>#N/A</v>
      </c>
    </row>
    <row r="109" s="4" customFormat="1" hidden="1" spans="1:9">
      <c r="A109" s="5">
        <v>999223629849113</v>
      </c>
      <c r="B109" s="6">
        <v>45030</v>
      </c>
      <c r="C109" s="6">
        <v>45031</v>
      </c>
      <c r="D109" s="4">
        <v>1034</v>
      </c>
      <c r="E109" s="4" t="str">
        <f>VLOOKUP(A109,HOP!A:L,12,0)</f>
        <v>1034.00</v>
      </c>
      <c r="F109" s="4" t="str">
        <f>VLOOKUP(A109,HOP!A:C,3,0)</f>
        <v>3222824</v>
      </c>
      <c r="G109" s="4">
        <f t="shared" si="6"/>
        <v>0</v>
      </c>
      <c r="H109" s="4" t="str">
        <f t="shared" si="7"/>
        <v>，3222824</v>
      </c>
      <c r="I109" s="4" t="str">
        <f>VLOOKUP(A109,HOP!A:U,21,0)</f>
        <v>直连</v>
      </c>
    </row>
    <row r="110" s="4" customFormat="1" hidden="1" spans="1:9">
      <c r="A110" s="5">
        <v>999223630404348</v>
      </c>
      <c r="B110" s="6">
        <v>45030</v>
      </c>
      <c r="C110" s="6">
        <v>45031</v>
      </c>
      <c r="D110" s="4">
        <v>746</v>
      </c>
      <c r="E110" s="4" t="str">
        <f>VLOOKUP(A110,HOP!A:L,12,0)</f>
        <v>746.00</v>
      </c>
      <c r="F110" s="4" t="str">
        <f>VLOOKUP(A110,HOP!A:C,3,0)</f>
        <v>3222947</v>
      </c>
      <c r="G110" s="4">
        <f t="shared" si="6"/>
        <v>0</v>
      </c>
      <c r="H110" s="4" t="str">
        <f t="shared" si="7"/>
        <v>，3222947</v>
      </c>
      <c r="I110" s="4" t="str">
        <f>VLOOKUP(A110,HOP!A:U,21,0)</f>
        <v>直连</v>
      </c>
    </row>
    <row r="111" s="4" customFormat="1" hidden="1" spans="1:9">
      <c r="A111" s="5">
        <v>999223630853544</v>
      </c>
      <c r="B111" s="6">
        <v>45030</v>
      </c>
      <c r="C111" s="6">
        <v>45031</v>
      </c>
      <c r="D111" s="4">
        <v>763</v>
      </c>
      <c r="E111" s="4" t="str">
        <f>VLOOKUP(A111,HOP!A:L,12,0)</f>
        <v>763.00</v>
      </c>
      <c r="F111" s="4" t="str">
        <f>VLOOKUP(A111,HOP!A:C,3,0)</f>
        <v>3223029</v>
      </c>
      <c r="G111" s="4">
        <f t="shared" si="6"/>
        <v>0</v>
      </c>
      <c r="H111" s="4" t="str">
        <f t="shared" si="7"/>
        <v>，3223029</v>
      </c>
      <c r="I111" s="4" t="str">
        <f>VLOOKUP(A111,HOP!A:U,21,0)</f>
        <v>直连</v>
      </c>
    </row>
    <row r="112" s="4" customFormat="1" hidden="1" spans="1:9">
      <c r="A112" s="5">
        <v>999223631254745</v>
      </c>
      <c r="B112" s="6">
        <v>45029</v>
      </c>
      <c r="C112" s="6">
        <v>45031</v>
      </c>
      <c r="D112" s="4">
        <v>1328</v>
      </c>
      <c r="E112" s="4" t="str">
        <f>VLOOKUP(A112,HOP!A:L,12,0)</f>
        <v>1328.00</v>
      </c>
      <c r="F112" s="4" t="str">
        <f>VLOOKUP(A112,HOP!A:C,3,0)</f>
        <v>3223480</v>
      </c>
      <c r="G112" s="4">
        <f t="shared" si="6"/>
        <v>0</v>
      </c>
      <c r="H112" s="4" t="str">
        <f t="shared" si="7"/>
        <v>，3223480</v>
      </c>
      <c r="I112" s="4" t="str">
        <f>VLOOKUP(A112,HOP!A:U,21,0)</f>
        <v>直连</v>
      </c>
    </row>
    <row r="113" s="4" customFormat="1" hidden="1" spans="1:9">
      <c r="A113" s="5">
        <v>999223631877371</v>
      </c>
      <c r="B113" s="6">
        <v>45030</v>
      </c>
      <c r="C113" s="6">
        <v>45031</v>
      </c>
      <c r="D113" s="4">
        <v>1437</v>
      </c>
      <c r="E113" s="4" t="str">
        <f>VLOOKUP(A113,HOP!A:L,12,0)</f>
        <v>1437.00</v>
      </c>
      <c r="F113" s="4" t="str">
        <f>VLOOKUP(A113,HOP!A:C,3,0)</f>
        <v>3223637</v>
      </c>
      <c r="G113" s="4">
        <f t="shared" si="6"/>
        <v>0</v>
      </c>
      <c r="H113" s="4" t="str">
        <f t="shared" si="7"/>
        <v>，3223637</v>
      </c>
      <c r="I113" s="4" t="str">
        <f>VLOOKUP(A113,HOP!A:U,21,0)</f>
        <v>直连</v>
      </c>
    </row>
    <row r="114" s="4" customFormat="1" hidden="1" spans="1:9">
      <c r="A114" s="5">
        <v>999223632055125</v>
      </c>
      <c r="B114" s="6">
        <v>45030</v>
      </c>
      <c r="C114" s="6">
        <v>45031</v>
      </c>
      <c r="D114" s="4">
        <v>417</v>
      </c>
      <c r="E114" s="4" t="str">
        <f>VLOOKUP(A114,HOP!A:L,12,0)</f>
        <v>417.00</v>
      </c>
      <c r="F114" s="4" t="str">
        <f>VLOOKUP(A114,HOP!A:C,3,0)</f>
        <v>3223681</v>
      </c>
      <c r="G114" s="4">
        <f t="shared" si="6"/>
        <v>0</v>
      </c>
      <c r="H114" s="4" t="str">
        <f t="shared" si="7"/>
        <v>，3223681</v>
      </c>
      <c r="I114" s="4" t="str">
        <f>VLOOKUP(A114,HOP!A:U,21,0)</f>
        <v>直连</v>
      </c>
    </row>
    <row r="115" s="4" customFormat="1" hidden="1" spans="1:9">
      <c r="A115" s="5">
        <v>999223633768546</v>
      </c>
      <c r="B115" s="6">
        <v>45030</v>
      </c>
      <c r="C115" s="6">
        <v>45031</v>
      </c>
      <c r="D115" s="4">
        <v>442</v>
      </c>
      <c r="E115" s="4" t="str">
        <f>VLOOKUP(A115,HOP!A:L,12,0)</f>
        <v>442.00</v>
      </c>
      <c r="F115" s="4" t="str">
        <f>VLOOKUP(A115,HOP!A:C,3,0)</f>
        <v>3224143</v>
      </c>
      <c r="G115" s="4">
        <f t="shared" si="6"/>
        <v>0</v>
      </c>
      <c r="H115" s="4" t="str">
        <f t="shared" si="7"/>
        <v>，3224143</v>
      </c>
      <c r="I115" s="4" t="str">
        <f>VLOOKUP(A115,HOP!A:U,21,0)</f>
        <v>直连</v>
      </c>
    </row>
    <row r="116" s="4" customFormat="1" hidden="1" spans="1:9">
      <c r="A116" s="5">
        <v>999223639250755</v>
      </c>
      <c r="B116" s="6">
        <v>45030</v>
      </c>
      <c r="C116" s="6">
        <v>45031</v>
      </c>
      <c r="D116" s="4">
        <v>655</v>
      </c>
      <c r="E116" s="4" t="str">
        <f>VLOOKUP(A116,HOP!A:L,12,0)</f>
        <v>655.00</v>
      </c>
      <c r="F116" s="4" t="str">
        <f>VLOOKUP(A116,HOP!A:C,3,0)</f>
        <v>3224789</v>
      </c>
      <c r="G116" s="4">
        <f t="shared" si="6"/>
        <v>0</v>
      </c>
      <c r="H116" s="4" t="str">
        <f t="shared" si="7"/>
        <v>，3224789</v>
      </c>
      <c r="I116" s="4" t="str">
        <f>VLOOKUP(A116,HOP!A:U,21,0)</f>
        <v>直连</v>
      </c>
    </row>
    <row r="117" s="4" customFormat="1" hidden="1" spans="1:9">
      <c r="A117" s="5">
        <v>999223639830639</v>
      </c>
      <c r="B117" s="6">
        <v>45030</v>
      </c>
      <c r="C117" s="6">
        <v>45031</v>
      </c>
      <c r="D117" s="4">
        <v>1037</v>
      </c>
      <c r="E117" s="4" t="str">
        <f>VLOOKUP(A117,HOP!A:L,12,0)</f>
        <v>1037.00</v>
      </c>
      <c r="F117" s="4" t="str">
        <f>VLOOKUP(A117,HOP!A:C,3,0)</f>
        <v>3224892</v>
      </c>
      <c r="G117" s="4">
        <f t="shared" si="6"/>
        <v>0</v>
      </c>
      <c r="H117" s="4" t="str">
        <f t="shared" si="7"/>
        <v>，3224892</v>
      </c>
      <c r="I117" s="4" t="str">
        <f>VLOOKUP(A117,HOP!A:U,21,0)</f>
        <v>直连</v>
      </c>
    </row>
    <row r="118" s="4" customFormat="1" hidden="1" spans="1:9">
      <c r="A118" s="5">
        <v>999223643816062</v>
      </c>
      <c r="B118" s="6">
        <v>45030</v>
      </c>
      <c r="C118" s="6">
        <v>45031</v>
      </c>
      <c r="D118" s="4">
        <v>832</v>
      </c>
      <c r="E118" s="4" t="str">
        <f>VLOOKUP(A118,HOP!A:L,12,0)</f>
        <v>832.00</v>
      </c>
      <c r="F118" s="4" t="str">
        <f>VLOOKUP(A118,HOP!A:C,3,0)</f>
        <v>3226582</v>
      </c>
      <c r="G118" s="4">
        <f t="shared" si="6"/>
        <v>0</v>
      </c>
      <c r="H118" s="4" t="str">
        <f t="shared" si="7"/>
        <v>，3226582</v>
      </c>
      <c r="I118" s="4" t="str">
        <f>VLOOKUP(A118,HOP!A:U,21,0)</f>
        <v>直连</v>
      </c>
    </row>
    <row r="119" s="4" customFormat="1" hidden="1" spans="1:9">
      <c r="A119" s="5">
        <v>999223645884567</v>
      </c>
      <c r="B119" s="6">
        <v>45030</v>
      </c>
      <c r="C119" s="6">
        <v>45031</v>
      </c>
      <c r="D119" s="4">
        <v>543</v>
      </c>
      <c r="E119" s="4" t="str">
        <f>VLOOKUP(A119,HOP!A:L,12,0)</f>
        <v>543.00</v>
      </c>
      <c r="F119" s="4" t="str">
        <f>VLOOKUP(A119,HOP!A:C,3,0)</f>
        <v>3227245</v>
      </c>
      <c r="G119" s="4">
        <f t="shared" si="6"/>
        <v>0</v>
      </c>
      <c r="H119" s="4" t="str">
        <f t="shared" si="7"/>
        <v>，3227245</v>
      </c>
      <c r="I119" s="4" t="str">
        <f>VLOOKUP(A119,HOP!A:U,21,0)</f>
        <v>直连</v>
      </c>
    </row>
    <row r="120" s="4" customFormat="1" hidden="1" spans="1:9">
      <c r="A120" s="5">
        <v>999223646475152</v>
      </c>
      <c r="B120" s="6">
        <v>45030</v>
      </c>
      <c r="C120" s="6">
        <v>45031</v>
      </c>
      <c r="D120" s="4">
        <v>164</v>
      </c>
      <c r="E120" s="4" t="str">
        <f>VLOOKUP(A120,HOP!A:L,12,0)</f>
        <v>164.00</v>
      </c>
      <c r="F120" s="4" t="str">
        <f>VLOOKUP(A120,HOP!A:C,3,0)</f>
        <v>3228278</v>
      </c>
      <c r="G120" s="4">
        <f t="shared" si="6"/>
        <v>0</v>
      </c>
      <c r="H120" s="4" t="str">
        <f t="shared" si="7"/>
        <v>，3228278</v>
      </c>
      <c r="I120" s="4" t="str">
        <f>VLOOKUP(A120,HOP!A:U,21,0)</f>
        <v>直连</v>
      </c>
    </row>
    <row r="121" s="4" customFormat="1" hidden="1" spans="1:9">
      <c r="A121" s="5">
        <v>999223653671266</v>
      </c>
      <c r="B121" s="6">
        <v>45030</v>
      </c>
      <c r="C121" s="6">
        <v>45031</v>
      </c>
      <c r="D121" s="4">
        <v>776</v>
      </c>
      <c r="E121" s="4" t="str">
        <f>VLOOKUP(A121,HOP!A:L,12,0)</f>
        <v>776.00</v>
      </c>
      <c r="F121" s="4" t="str">
        <f>VLOOKUP(A121,HOP!A:C,3,0)</f>
        <v>3228975</v>
      </c>
      <c r="G121" s="4">
        <f t="shared" si="6"/>
        <v>0</v>
      </c>
      <c r="H121" s="4" t="str">
        <f t="shared" si="7"/>
        <v>，3228975</v>
      </c>
      <c r="I121" s="4" t="str">
        <f>VLOOKUP(A121,HOP!A:U,21,0)</f>
        <v>直连</v>
      </c>
    </row>
    <row r="122" s="4" customFormat="1" hidden="1" spans="1:9">
      <c r="A122" s="5">
        <v>999223656317699</v>
      </c>
      <c r="B122" s="6">
        <v>45030</v>
      </c>
      <c r="C122" s="6">
        <v>45031</v>
      </c>
      <c r="D122" s="4">
        <v>487</v>
      </c>
      <c r="E122" s="4" t="str">
        <f>VLOOKUP(A122,HOP!A:L,12,0)</f>
        <v>487.00</v>
      </c>
      <c r="F122" s="4" t="str">
        <f>VLOOKUP(A122,HOP!A:C,3,0)</f>
        <v>3229334</v>
      </c>
      <c r="G122" s="4">
        <f t="shared" si="6"/>
        <v>0</v>
      </c>
      <c r="H122" s="4" t="str">
        <f t="shared" si="7"/>
        <v>，3229334</v>
      </c>
      <c r="I122" s="4" t="str">
        <f>VLOOKUP(A122,HOP!A:U,21,0)</f>
        <v>直连</v>
      </c>
    </row>
    <row r="123" s="4" customFormat="1" hidden="1" spans="1:9">
      <c r="A123" s="5">
        <v>999223656514728</v>
      </c>
      <c r="B123" s="6">
        <v>45030</v>
      </c>
      <c r="C123" s="6">
        <v>45031</v>
      </c>
      <c r="D123" s="4">
        <v>380</v>
      </c>
      <c r="E123" s="4" t="str">
        <f>VLOOKUP(A123,HOP!A:L,12,0)</f>
        <v>380.00</v>
      </c>
      <c r="F123" s="4" t="str">
        <f>VLOOKUP(A123,HOP!A:C,3,0)</f>
        <v>3229385</v>
      </c>
      <c r="G123" s="4">
        <f t="shared" si="6"/>
        <v>0</v>
      </c>
      <c r="H123" s="4" t="str">
        <f t="shared" si="7"/>
        <v>，3229385</v>
      </c>
      <c r="I123" s="4" t="str">
        <f>VLOOKUP(A123,HOP!A:U,21,0)</f>
        <v>直连</v>
      </c>
    </row>
    <row r="124" s="4" customFormat="1" spans="1:10">
      <c r="A124" s="5">
        <v>999223602270517</v>
      </c>
      <c r="B124" s="6">
        <v>45029</v>
      </c>
      <c r="C124" s="6">
        <v>45030</v>
      </c>
      <c r="D124" s="4">
        <v>-1384</v>
      </c>
      <c r="E124" s="4" t="e">
        <f>VLOOKUP(A124,HOP!A:L,12,0)</f>
        <v>#N/A</v>
      </c>
      <c r="F124" s="4">
        <v>3217713</v>
      </c>
      <c r="G124" s="4" t="e">
        <f t="shared" si="6"/>
        <v>#N/A</v>
      </c>
      <c r="H124" s="4" t="str">
        <f t="shared" si="7"/>
        <v>，3217713</v>
      </c>
      <c r="I124" s="4" t="e">
        <f>VLOOKUP(A124,HOP!A:U,21,0)</f>
        <v>#N/A</v>
      </c>
      <c r="J124" s="4" t="s">
        <v>656</v>
      </c>
    </row>
    <row r="126" spans="4:4">
      <c r="D126" s="4">
        <f>SUM(D2:D125)</f>
        <v>162739</v>
      </c>
    </row>
    <row r="128" spans="4:4">
      <c r="D128" s="4" t="s">
        <v>657</v>
      </c>
    </row>
    <row r="133" spans="1:3">
      <c r="A133" s="4" t="s">
        <v>658</v>
      </c>
      <c r="C133" s="4">
        <v>28048</v>
      </c>
    </row>
    <row r="134" spans="1:3">
      <c r="A134" s="4" t="s">
        <v>659</v>
      </c>
      <c r="C134" s="4">
        <v>134691</v>
      </c>
    </row>
    <row r="135" spans="1:3">
      <c r="A135" s="4" t="s">
        <v>660</v>
      </c>
      <c r="C135" s="4">
        <f>SUBTOTAL(9,C133:C134)</f>
        <v>162739</v>
      </c>
    </row>
  </sheetData>
  <autoFilter ref="A1:XFD130">
    <filterColumn colId="3">
      <filters blank="1">
        <filter val="401"/>
        <filter val="402"/>
        <filter val="5703"/>
        <filter val="1504"/>
        <filter val="305"/>
        <filter val="3006"/>
        <filter val="2607"/>
        <filter val="608"/>
        <filter val="2108"/>
        <filter val="1010"/>
        <filter val="512"/>
        <filter val="612"/>
        <filter val="1312"/>
        <filter val="1512"/>
        <filter val="2014"/>
        <filter val="1715"/>
        <filter val="13915"/>
        <filter val="416"/>
        <filter val="417"/>
        <filter val="1518"/>
        <filter val="1020"/>
        <filter val="221"/>
        <filter val="521"/>
        <filter val="622"/>
        <filter val="1022"/>
        <filter val="1925"/>
        <filter val="426"/>
        <filter val="926"/>
        <filter val="1726"/>
        <filter val="628"/>
        <filter val="1328"/>
        <filter val="832"/>
        <filter val="1032"/>
        <filter val="2432"/>
        <filter val="233"/>
        <filter val="733"/>
        <filter val="534"/>
        <filter val="1034"/>
        <filter val="2034"/>
        <filter val="436"/>
        <filter val="337"/>
        <filter val="537"/>
        <filter val="1037"/>
        <filter val="1437"/>
        <filter val="438"/>
        <filter val="538"/>
        <filter val="1338"/>
        <filter val="539"/>
        <filter val="1439"/>
        <filter val="1839"/>
        <filter val="4639"/>
        <filter val="162739"/>
        <filter val="342"/>
        <filter val="442"/>
        <filter val="742"/>
        <filter val="1742"/>
        <filter val="343"/>
        <filter val="543"/>
        <filter val="446"/>
        <filter val="746"/>
        <filter val="548"/>
        <filter val="1248"/>
        <filter val="2149"/>
        <filter val="1350"/>
        <filter val="351"/>
        <filter val="1952"/>
        <filter val="453"/>
        <filter val="655"/>
        <filter val="1156"/>
        <filter val="1956"/>
        <filter val="1457"/>
        <filter val="1657"/>
        <filter val="958"/>
        <filter val="860"/>
        <filter val="862"/>
        <filter val="763"/>
        <filter val="164"/>
        <filter val="564"/>
        <filter val="466"/>
        <filter val="568"/>
        <filter val="173"/>
        <filter val="874"/>
        <filter val="162739 HKD"/>
        <filter val="4575"/>
        <filter val="10575"/>
        <filter val="776"/>
        <filter val="1377"/>
        <filter val="6177"/>
        <filter val="2878"/>
        <filter val="380"/>
        <filter val="1180"/>
        <filter val="1680"/>
        <filter val="881"/>
        <filter val="582"/>
        <filter val="383"/>
        <filter val="483"/>
        <filter val="-1384"/>
        <filter val="1185"/>
        <filter val="1386"/>
        <filter val="1686"/>
        <filter val="487"/>
        <filter val="2787"/>
        <filter val="2088"/>
        <filter val="2688"/>
        <filter val="2390"/>
        <filter val="492"/>
        <filter val="792"/>
        <filter val="2093"/>
        <filter val="294"/>
        <filter val="394"/>
        <filter val="696"/>
        <filter val="1397"/>
        <filter val="798"/>
        <filter val="399"/>
        <filter val="1099"/>
      </filters>
    </filterColumn>
    <filterColumn colId="6">
      <filters blank="1">
        <filter val="#N/A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23"/>
  <sheetViews>
    <sheetView workbookViewId="0">
      <selection activeCell="A2" sqref="A2:A1048576"/>
    </sheetView>
  </sheetViews>
  <sheetFormatPr defaultColWidth="8" defaultRowHeight="12.75"/>
  <cols>
    <col min="1" max="1" width="11.125" style="7"/>
    <col min="2" max="16383" width="8" style="7"/>
  </cols>
  <sheetData>
    <row r="1" s="7" customFormat="1" spans="1:22">
      <c r="A1" s="8" t="s">
        <v>661</v>
      </c>
      <c r="B1" s="8" t="s">
        <v>662</v>
      </c>
      <c r="C1" s="8" t="s">
        <v>663</v>
      </c>
      <c r="D1" s="8" t="s">
        <v>664</v>
      </c>
      <c r="E1" s="8" t="s">
        <v>13</v>
      </c>
      <c r="F1" s="8" t="s">
        <v>5</v>
      </c>
      <c r="G1" s="8" t="s">
        <v>6</v>
      </c>
      <c r="H1" s="8" t="s">
        <v>665</v>
      </c>
      <c r="I1" s="8" t="s">
        <v>666</v>
      </c>
      <c r="J1" s="8" t="s">
        <v>667</v>
      </c>
      <c r="K1" s="8" t="s">
        <v>668</v>
      </c>
      <c r="L1" s="8" t="s">
        <v>669</v>
      </c>
      <c r="M1" s="8" t="s">
        <v>670</v>
      </c>
      <c r="N1" s="8" t="s">
        <v>671</v>
      </c>
      <c r="O1" s="8" t="s">
        <v>672</v>
      </c>
      <c r="P1" s="8" t="s">
        <v>673</v>
      </c>
      <c r="Q1" s="8" t="s">
        <v>674</v>
      </c>
      <c r="R1" s="8" t="s">
        <v>675</v>
      </c>
      <c r="S1" s="8" t="s">
        <v>676</v>
      </c>
      <c r="T1" s="8" t="s">
        <v>677</v>
      </c>
      <c r="U1" s="8" t="s">
        <v>678</v>
      </c>
      <c r="V1" s="8" t="s">
        <v>679</v>
      </c>
    </row>
    <row r="2" s="7" customFormat="1" spans="1:22">
      <c r="A2" s="9">
        <v>999223656514728</v>
      </c>
      <c r="B2" s="7" t="s">
        <v>680</v>
      </c>
      <c r="C2" s="7" t="s">
        <v>681</v>
      </c>
      <c r="D2" s="7" t="s">
        <v>682</v>
      </c>
      <c r="E2" s="7" t="s">
        <v>683</v>
      </c>
      <c r="F2" s="7" t="s">
        <v>680</v>
      </c>
      <c r="G2" s="7" t="s">
        <v>684</v>
      </c>
      <c r="H2" s="7" t="s">
        <v>685</v>
      </c>
      <c r="I2" s="7" t="s">
        <v>686</v>
      </c>
      <c r="J2" s="7" t="s">
        <v>30</v>
      </c>
      <c r="K2" s="7" t="s">
        <v>687</v>
      </c>
      <c r="L2" s="7" t="s">
        <v>687</v>
      </c>
      <c r="M2" s="7" t="s">
        <v>688</v>
      </c>
      <c r="N2" s="7" t="s">
        <v>688</v>
      </c>
      <c r="O2" s="7" t="s">
        <v>689</v>
      </c>
      <c r="P2" s="7" t="s">
        <v>690</v>
      </c>
      <c r="Q2" s="7" t="s">
        <v>691</v>
      </c>
      <c r="R2" s="7" t="s">
        <v>692</v>
      </c>
      <c r="S2" s="7" t="s">
        <v>693</v>
      </c>
      <c r="T2" s="7" t="s">
        <v>694</v>
      </c>
      <c r="U2" s="7" t="s">
        <v>695</v>
      </c>
      <c r="V2" s="7" t="s">
        <v>696</v>
      </c>
    </row>
    <row r="3" s="7" customFormat="1" spans="1:22">
      <c r="A3" s="9">
        <v>999223656317699</v>
      </c>
      <c r="B3" s="7" t="s">
        <v>680</v>
      </c>
      <c r="C3" s="7" t="s">
        <v>697</v>
      </c>
      <c r="D3" s="7" t="s">
        <v>698</v>
      </c>
      <c r="E3" s="7" t="s">
        <v>699</v>
      </c>
      <c r="F3" s="7" t="s">
        <v>680</v>
      </c>
      <c r="G3" s="7" t="s">
        <v>684</v>
      </c>
      <c r="H3" s="7" t="s">
        <v>685</v>
      </c>
      <c r="I3" s="7" t="s">
        <v>700</v>
      </c>
      <c r="J3" s="7" t="s">
        <v>30</v>
      </c>
      <c r="K3" s="7" t="s">
        <v>701</v>
      </c>
      <c r="L3" s="7" t="s">
        <v>701</v>
      </c>
      <c r="M3" s="7" t="s">
        <v>688</v>
      </c>
      <c r="N3" s="7" t="s">
        <v>688</v>
      </c>
      <c r="O3" s="7" t="s">
        <v>689</v>
      </c>
      <c r="P3" s="7" t="s">
        <v>690</v>
      </c>
      <c r="Q3" s="7" t="s">
        <v>691</v>
      </c>
      <c r="R3" s="7" t="s">
        <v>702</v>
      </c>
      <c r="S3" s="7" t="s">
        <v>693</v>
      </c>
      <c r="T3" s="7" t="s">
        <v>694</v>
      </c>
      <c r="U3" s="7" t="s">
        <v>695</v>
      </c>
      <c r="V3" s="7" t="s">
        <v>703</v>
      </c>
    </row>
    <row r="4" s="7" customFormat="1" spans="1:22">
      <c r="A4" s="9">
        <v>999223653671266</v>
      </c>
      <c r="B4" s="7" t="s">
        <v>680</v>
      </c>
      <c r="C4" s="7" t="s">
        <v>704</v>
      </c>
      <c r="D4" s="7" t="s">
        <v>705</v>
      </c>
      <c r="E4" s="7" t="s">
        <v>706</v>
      </c>
      <c r="F4" s="7" t="s">
        <v>680</v>
      </c>
      <c r="G4" s="7" t="s">
        <v>684</v>
      </c>
      <c r="H4" s="7" t="s">
        <v>685</v>
      </c>
      <c r="I4" s="7" t="s">
        <v>707</v>
      </c>
      <c r="J4" s="7" t="s">
        <v>30</v>
      </c>
      <c r="K4" s="7" t="s">
        <v>708</v>
      </c>
      <c r="L4" s="7" t="s">
        <v>708</v>
      </c>
      <c r="M4" s="7" t="s">
        <v>688</v>
      </c>
      <c r="N4" s="7" t="s">
        <v>688</v>
      </c>
      <c r="O4" s="7" t="s">
        <v>689</v>
      </c>
      <c r="P4" s="7" t="s">
        <v>690</v>
      </c>
      <c r="Q4" s="7" t="s">
        <v>691</v>
      </c>
      <c r="R4" s="7" t="s">
        <v>709</v>
      </c>
      <c r="S4" s="7" t="s">
        <v>693</v>
      </c>
      <c r="T4" s="7" t="s">
        <v>694</v>
      </c>
      <c r="U4" s="7" t="s">
        <v>695</v>
      </c>
      <c r="V4" s="7" t="s">
        <v>710</v>
      </c>
    </row>
    <row r="5" s="7" customFormat="1" spans="1:22">
      <c r="A5" s="9">
        <v>999223625425325</v>
      </c>
      <c r="B5" s="7" t="s">
        <v>680</v>
      </c>
      <c r="C5" s="7" t="s">
        <v>711</v>
      </c>
      <c r="D5" s="7" t="s">
        <v>712</v>
      </c>
      <c r="E5" s="7" t="s">
        <v>713</v>
      </c>
      <c r="F5" s="7" t="s">
        <v>680</v>
      </c>
      <c r="G5" s="7" t="s">
        <v>684</v>
      </c>
      <c r="H5" s="7" t="s">
        <v>685</v>
      </c>
      <c r="I5" s="7" t="s">
        <v>714</v>
      </c>
      <c r="J5" s="7" t="s">
        <v>715</v>
      </c>
      <c r="K5" s="7" t="s">
        <v>714</v>
      </c>
      <c r="L5" s="7" t="s">
        <v>689</v>
      </c>
      <c r="M5" s="7" t="s">
        <v>716</v>
      </c>
      <c r="N5" s="7" t="s">
        <v>716</v>
      </c>
      <c r="O5" s="7" t="s">
        <v>689</v>
      </c>
      <c r="P5" s="7" t="s">
        <v>690</v>
      </c>
      <c r="Q5" s="7" t="s">
        <v>691</v>
      </c>
      <c r="R5" s="7" t="s">
        <v>717</v>
      </c>
      <c r="S5" s="7" t="s">
        <v>693</v>
      </c>
      <c r="T5" s="7" t="s">
        <v>694</v>
      </c>
      <c r="U5" s="7" t="s">
        <v>695</v>
      </c>
      <c r="V5" s="7" t="s">
        <v>703</v>
      </c>
    </row>
    <row r="6" s="7" customFormat="1" spans="1:22">
      <c r="A6" s="9">
        <v>999223646475152</v>
      </c>
      <c r="B6" s="7" t="s">
        <v>680</v>
      </c>
      <c r="C6" s="7" t="s">
        <v>718</v>
      </c>
      <c r="D6" s="7" t="s">
        <v>719</v>
      </c>
      <c r="E6" s="7" t="s">
        <v>720</v>
      </c>
      <c r="F6" s="7" t="s">
        <v>680</v>
      </c>
      <c r="G6" s="7" t="s">
        <v>684</v>
      </c>
      <c r="H6" s="7" t="s">
        <v>685</v>
      </c>
      <c r="I6" s="7" t="s">
        <v>721</v>
      </c>
      <c r="J6" s="7" t="s">
        <v>30</v>
      </c>
      <c r="K6" s="7" t="s">
        <v>722</v>
      </c>
      <c r="L6" s="7" t="s">
        <v>722</v>
      </c>
      <c r="M6" s="7" t="s">
        <v>688</v>
      </c>
      <c r="N6" s="7" t="s">
        <v>688</v>
      </c>
      <c r="O6" s="7" t="s">
        <v>689</v>
      </c>
      <c r="P6" s="7" t="s">
        <v>690</v>
      </c>
      <c r="Q6" s="7" t="s">
        <v>691</v>
      </c>
      <c r="R6" s="7" t="s">
        <v>723</v>
      </c>
      <c r="S6" s="7" t="s">
        <v>693</v>
      </c>
      <c r="T6" s="7" t="s">
        <v>694</v>
      </c>
      <c r="U6" s="7" t="s">
        <v>695</v>
      </c>
      <c r="V6" s="7" t="s">
        <v>696</v>
      </c>
    </row>
    <row r="7" s="7" customFormat="1" spans="1:22">
      <c r="A7" s="9">
        <v>999223625425325</v>
      </c>
      <c r="B7" s="7" t="s">
        <v>680</v>
      </c>
      <c r="C7" s="7" t="s">
        <v>724</v>
      </c>
      <c r="D7" s="7" t="s">
        <v>712</v>
      </c>
      <c r="E7" s="7" t="s">
        <v>713</v>
      </c>
      <c r="F7" s="7" t="s">
        <v>680</v>
      </c>
      <c r="G7" s="7" t="s">
        <v>684</v>
      </c>
      <c r="H7" s="7" t="s">
        <v>685</v>
      </c>
      <c r="I7" s="7" t="s">
        <v>725</v>
      </c>
      <c r="J7" s="7" t="s">
        <v>726</v>
      </c>
      <c r="K7" s="7" t="s">
        <v>725</v>
      </c>
      <c r="L7" s="7" t="s">
        <v>725</v>
      </c>
      <c r="M7" s="7" t="s">
        <v>688</v>
      </c>
      <c r="N7" s="7" t="s">
        <v>688</v>
      </c>
      <c r="O7" s="7" t="s">
        <v>689</v>
      </c>
      <c r="P7" s="7" t="s">
        <v>690</v>
      </c>
      <c r="Q7" s="7" t="s">
        <v>691</v>
      </c>
      <c r="R7" s="7" t="s">
        <v>727</v>
      </c>
      <c r="S7" s="7" t="s">
        <v>693</v>
      </c>
      <c r="T7" s="7" t="s">
        <v>694</v>
      </c>
      <c r="U7" s="7" t="s">
        <v>695</v>
      </c>
      <c r="V7" s="7" t="s">
        <v>703</v>
      </c>
    </row>
    <row r="8" s="7" customFormat="1" spans="1:22">
      <c r="A8" s="9">
        <v>999223645884567</v>
      </c>
      <c r="B8" s="7" t="s">
        <v>680</v>
      </c>
      <c r="C8" s="7" t="s">
        <v>728</v>
      </c>
      <c r="D8" s="7" t="s">
        <v>729</v>
      </c>
      <c r="E8" s="7" t="s">
        <v>730</v>
      </c>
      <c r="F8" s="7" t="s">
        <v>680</v>
      </c>
      <c r="G8" s="7" t="s">
        <v>684</v>
      </c>
      <c r="H8" s="7" t="s">
        <v>685</v>
      </c>
      <c r="I8" s="7" t="s">
        <v>731</v>
      </c>
      <c r="J8" s="7" t="s">
        <v>30</v>
      </c>
      <c r="K8" s="7" t="s">
        <v>732</v>
      </c>
      <c r="L8" s="7" t="s">
        <v>732</v>
      </c>
      <c r="M8" s="7" t="s">
        <v>688</v>
      </c>
      <c r="N8" s="7" t="s">
        <v>688</v>
      </c>
      <c r="O8" s="7" t="s">
        <v>689</v>
      </c>
      <c r="P8" s="7" t="s">
        <v>690</v>
      </c>
      <c r="Q8" s="7" t="s">
        <v>691</v>
      </c>
      <c r="R8" s="7" t="s">
        <v>733</v>
      </c>
      <c r="S8" s="7" t="s">
        <v>693</v>
      </c>
      <c r="T8" s="7" t="s">
        <v>694</v>
      </c>
      <c r="U8" s="7" t="s">
        <v>695</v>
      </c>
      <c r="V8" s="7" t="s">
        <v>734</v>
      </c>
    </row>
    <row r="9" s="7" customFormat="1" spans="1:22">
      <c r="A9" s="9">
        <v>999223643816062</v>
      </c>
      <c r="B9" s="7" t="s">
        <v>680</v>
      </c>
      <c r="C9" s="7" t="s">
        <v>735</v>
      </c>
      <c r="D9" s="7" t="s">
        <v>736</v>
      </c>
      <c r="E9" s="7" t="s">
        <v>737</v>
      </c>
      <c r="F9" s="7" t="s">
        <v>680</v>
      </c>
      <c r="G9" s="7" t="s">
        <v>684</v>
      </c>
      <c r="H9" s="7" t="s">
        <v>685</v>
      </c>
      <c r="I9" s="7" t="s">
        <v>738</v>
      </c>
      <c r="J9" s="7" t="s">
        <v>30</v>
      </c>
      <c r="K9" s="7" t="s">
        <v>739</v>
      </c>
      <c r="L9" s="7" t="s">
        <v>739</v>
      </c>
      <c r="M9" s="7" t="s">
        <v>688</v>
      </c>
      <c r="N9" s="7" t="s">
        <v>688</v>
      </c>
      <c r="O9" s="7" t="s">
        <v>689</v>
      </c>
      <c r="P9" s="7" t="s">
        <v>690</v>
      </c>
      <c r="Q9" s="7" t="s">
        <v>691</v>
      </c>
      <c r="R9" s="7" t="s">
        <v>740</v>
      </c>
      <c r="S9" s="7" t="s">
        <v>693</v>
      </c>
      <c r="T9" s="7" t="s">
        <v>694</v>
      </c>
      <c r="U9" s="7" t="s">
        <v>695</v>
      </c>
      <c r="V9" s="7" t="s">
        <v>703</v>
      </c>
    </row>
    <row r="10" s="7" customFormat="1" spans="1:22">
      <c r="A10" s="9">
        <v>999223639830639</v>
      </c>
      <c r="B10" s="7" t="s">
        <v>680</v>
      </c>
      <c r="C10" s="7" t="s">
        <v>741</v>
      </c>
      <c r="D10" s="7" t="s">
        <v>742</v>
      </c>
      <c r="E10" s="7" t="s">
        <v>743</v>
      </c>
      <c r="F10" s="7" t="s">
        <v>680</v>
      </c>
      <c r="G10" s="7" t="s">
        <v>684</v>
      </c>
      <c r="H10" s="7" t="s">
        <v>685</v>
      </c>
      <c r="I10" s="7" t="s">
        <v>744</v>
      </c>
      <c r="J10" s="7" t="s">
        <v>30</v>
      </c>
      <c r="K10" s="7" t="s">
        <v>745</v>
      </c>
      <c r="L10" s="7" t="s">
        <v>745</v>
      </c>
      <c r="M10" s="7" t="s">
        <v>688</v>
      </c>
      <c r="N10" s="7" t="s">
        <v>688</v>
      </c>
      <c r="O10" s="7" t="s">
        <v>689</v>
      </c>
      <c r="P10" s="7" t="s">
        <v>690</v>
      </c>
      <c r="Q10" s="7" t="s">
        <v>691</v>
      </c>
      <c r="R10" s="7" t="s">
        <v>746</v>
      </c>
      <c r="S10" s="7" t="s">
        <v>693</v>
      </c>
      <c r="T10" s="7" t="s">
        <v>694</v>
      </c>
      <c r="U10" s="7" t="s">
        <v>695</v>
      </c>
      <c r="V10" s="7" t="s">
        <v>734</v>
      </c>
    </row>
    <row r="11" s="7" customFormat="1" spans="1:22">
      <c r="A11" s="9">
        <v>999223639250755</v>
      </c>
      <c r="B11" s="7" t="s">
        <v>680</v>
      </c>
      <c r="C11" s="7" t="s">
        <v>747</v>
      </c>
      <c r="D11" s="7" t="s">
        <v>748</v>
      </c>
      <c r="E11" s="7" t="s">
        <v>749</v>
      </c>
      <c r="F11" s="7" t="s">
        <v>680</v>
      </c>
      <c r="G11" s="7" t="s">
        <v>684</v>
      </c>
      <c r="H11" s="7" t="s">
        <v>685</v>
      </c>
      <c r="I11" s="7" t="s">
        <v>750</v>
      </c>
      <c r="J11" s="7" t="s">
        <v>30</v>
      </c>
      <c r="K11" s="7" t="s">
        <v>751</v>
      </c>
      <c r="L11" s="7" t="s">
        <v>751</v>
      </c>
      <c r="M11" s="7" t="s">
        <v>688</v>
      </c>
      <c r="N11" s="7" t="s">
        <v>688</v>
      </c>
      <c r="O11" s="7" t="s">
        <v>689</v>
      </c>
      <c r="P11" s="7" t="s">
        <v>690</v>
      </c>
      <c r="Q11" s="7" t="s">
        <v>691</v>
      </c>
      <c r="R11" s="7" t="s">
        <v>752</v>
      </c>
      <c r="S11" s="7" t="s">
        <v>693</v>
      </c>
      <c r="T11" s="7" t="s">
        <v>694</v>
      </c>
      <c r="U11" s="7" t="s">
        <v>695</v>
      </c>
      <c r="V11" s="7" t="s">
        <v>753</v>
      </c>
    </row>
    <row r="12" s="7" customFormat="1" spans="1:22">
      <c r="A12" s="9">
        <v>999223633768546</v>
      </c>
      <c r="B12" s="7" t="s">
        <v>754</v>
      </c>
      <c r="C12" s="7" t="s">
        <v>755</v>
      </c>
      <c r="D12" s="7" t="s">
        <v>756</v>
      </c>
      <c r="E12" s="7" t="s">
        <v>757</v>
      </c>
      <c r="F12" s="7" t="s">
        <v>680</v>
      </c>
      <c r="G12" s="7" t="s">
        <v>684</v>
      </c>
      <c r="H12" s="7" t="s">
        <v>685</v>
      </c>
      <c r="I12" s="7" t="s">
        <v>758</v>
      </c>
      <c r="J12" s="7" t="s">
        <v>30</v>
      </c>
      <c r="K12" s="7" t="s">
        <v>759</v>
      </c>
      <c r="L12" s="7" t="s">
        <v>759</v>
      </c>
      <c r="M12" s="7" t="s">
        <v>688</v>
      </c>
      <c r="N12" s="7" t="s">
        <v>688</v>
      </c>
      <c r="O12" s="7" t="s">
        <v>689</v>
      </c>
      <c r="P12" s="7" t="s">
        <v>690</v>
      </c>
      <c r="Q12" s="7" t="s">
        <v>691</v>
      </c>
      <c r="R12" s="7" t="s">
        <v>760</v>
      </c>
      <c r="S12" s="7" t="s">
        <v>693</v>
      </c>
      <c r="T12" s="7" t="s">
        <v>694</v>
      </c>
      <c r="U12" s="7" t="s">
        <v>695</v>
      </c>
      <c r="V12" s="7" t="s">
        <v>761</v>
      </c>
    </row>
    <row r="13" s="7" customFormat="1" spans="1:22">
      <c r="A13" s="9">
        <v>999223632055125</v>
      </c>
      <c r="B13" s="7" t="s">
        <v>754</v>
      </c>
      <c r="C13" s="7" t="s">
        <v>762</v>
      </c>
      <c r="D13" s="7" t="s">
        <v>763</v>
      </c>
      <c r="E13" s="7" t="s">
        <v>764</v>
      </c>
      <c r="F13" s="7" t="s">
        <v>680</v>
      </c>
      <c r="G13" s="7" t="s">
        <v>684</v>
      </c>
      <c r="H13" s="7" t="s">
        <v>685</v>
      </c>
      <c r="I13" s="7" t="s">
        <v>765</v>
      </c>
      <c r="J13" s="7" t="s">
        <v>30</v>
      </c>
      <c r="K13" s="7" t="s">
        <v>766</v>
      </c>
      <c r="L13" s="7" t="s">
        <v>766</v>
      </c>
      <c r="M13" s="7" t="s">
        <v>688</v>
      </c>
      <c r="N13" s="7" t="s">
        <v>688</v>
      </c>
      <c r="O13" s="7" t="s">
        <v>689</v>
      </c>
      <c r="P13" s="7" t="s">
        <v>690</v>
      </c>
      <c r="Q13" s="7" t="s">
        <v>691</v>
      </c>
      <c r="R13" s="7" t="s">
        <v>767</v>
      </c>
      <c r="S13" s="7" t="s">
        <v>693</v>
      </c>
      <c r="T13" s="7" t="s">
        <v>694</v>
      </c>
      <c r="U13" s="7" t="s">
        <v>695</v>
      </c>
      <c r="V13" s="7" t="s">
        <v>768</v>
      </c>
    </row>
    <row r="14" s="7" customFormat="1" spans="1:22">
      <c r="A14" s="9">
        <v>999223631877371</v>
      </c>
      <c r="B14" s="7" t="s">
        <v>754</v>
      </c>
      <c r="C14" s="7" t="s">
        <v>769</v>
      </c>
      <c r="D14" s="7" t="s">
        <v>770</v>
      </c>
      <c r="E14" s="7" t="s">
        <v>771</v>
      </c>
      <c r="F14" s="7" t="s">
        <v>680</v>
      </c>
      <c r="G14" s="7" t="s">
        <v>684</v>
      </c>
      <c r="H14" s="7" t="s">
        <v>685</v>
      </c>
      <c r="I14" s="7" t="s">
        <v>772</v>
      </c>
      <c r="J14" s="7" t="s">
        <v>30</v>
      </c>
      <c r="K14" s="7" t="s">
        <v>773</v>
      </c>
      <c r="L14" s="7" t="s">
        <v>773</v>
      </c>
      <c r="M14" s="7" t="s">
        <v>688</v>
      </c>
      <c r="N14" s="7" t="s">
        <v>688</v>
      </c>
      <c r="O14" s="7" t="s">
        <v>689</v>
      </c>
      <c r="P14" s="7" t="s">
        <v>690</v>
      </c>
      <c r="Q14" s="7" t="s">
        <v>691</v>
      </c>
      <c r="R14" s="7" t="s">
        <v>774</v>
      </c>
      <c r="S14" s="7" t="s">
        <v>693</v>
      </c>
      <c r="T14" s="7" t="s">
        <v>694</v>
      </c>
      <c r="U14" s="7" t="s">
        <v>695</v>
      </c>
      <c r="V14" s="7" t="s">
        <v>703</v>
      </c>
    </row>
    <row r="15" s="7" customFormat="1" spans="1:22">
      <c r="A15" s="9">
        <v>999223631254745</v>
      </c>
      <c r="B15" s="7" t="s">
        <v>754</v>
      </c>
      <c r="C15" s="7" t="s">
        <v>775</v>
      </c>
      <c r="D15" s="7" t="s">
        <v>776</v>
      </c>
      <c r="E15" s="7" t="s">
        <v>777</v>
      </c>
      <c r="F15" s="7" t="s">
        <v>754</v>
      </c>
      <c r="G15" s="7" t="s">
        <v>684</v>
      </c>
      <c r="H15" s="7" t="s">
        <v>685</v>
      </c>
      <c r="I15" s="7" t="s">
        <v>778</v>
      </c>
      <c r="J15" s="7" t="s">
        <v>30</v>
      </c>
      <c r="K15" s="7" t="s">
        <v>779</v>
      </c>
      <c r="L15" s="7" t="s">
        <v>779</v>
      </c>
      <c r="M15" s="7" t="s">
        <v>688</v>
      </c>
      <c r="N15" s="7" t="s">
        <v>688</v>
      </c>
      <c r="O15" s="7" t="s">
        <v>689</v>
      </c>
      <c r="P15" s="7" t="s">
        <v>690</v>
      </c>
      <c r="Q15" s="7" t="s">
        <v>691</v>
      </c>
      <c r="R15" s="7" t="s">
        <v>780</v>
      </c>
      <c r="S15" s="7" t="s">
        <v>693</v>
      </c>
      <c r="T15" s="7" t="s">
        <v>694</v>
      </c>
      <c r="U15" s="7" t="s">
        <v>695</v>
      </c>
      <c r="V15" s="7" t="s">
        <v>703</v>
      </c>
    </row>
    <row r="16" s="7" customFormat="1" spans="1:22">
      <c r="A16" s="9">
        <v>999223630853544</v>
      </c>
      <c r="B16" s="7" t="s">
        <v>754</v>
      </c>
      <c r="C16" s="7" t="s">
        <v>781</v>
      </c>
      <c r="D16" s="7" t="s">
        <v>782</v>
      </c>
      <c r="E16" s="7" t="s">
        <v>783</v>
      </c>
      <c r="F16" s="7" t="s">
        <v>680</v>
      </c>
      <c r="G16" s="7" t="s">
        <v>684</v>
      </c>
      <c r="H16" s="7" t="s">
        <v>685</v>
      </c>
      <c r="I16" s="7" t="s">
        <v>784</v>
      </c>
      <c r="J16" s="7" t="s">
        <v>30</v>
      </c>
      <c r="K16" s="7" t="s">
        <v>785</v>
      </c>
      <c r="L16" s="7" t="s">
        <v>785</v>
      </c>
      <c r="M16" s="7" t="s">
        <v>688</v>
      </c>
      <c r="N16" s="7" t="s">
        <v>688</v>
      </c>
      <c r="O16" s="7" t="s">
        <v>689</v>
      </c>
      <c r="P16" s="7" t="s">
        <v>690</v>
      </c>
      <c r="Q16" s="7" t="s">
        <v>691</v>
      </c>
      <c r="R16" s="7" t="s">
        <v>786</v>
      </c>
      <c r="S16" s="7" t="s">
        <v>693</v>
      </c>
      <c r="T16" s="7" t="s">
        <v>694</v>
      </c>
      <c r="U16" s="7" t="s">
        <v>695</v>
      </c>
      <c r="V16" s="7" t="s">
        <v>787</v>
      </c>
    </row>
    <row r="17" s="7" customFormat="1" spans="1:22">
      <c r="A17" s="9">
        <v>999223630404348</v>
      </c>
      <c r="B17" s="7" t="s">
        <v>754</v>
      </c>
      <c r="C17" s="7" t="s">
        <v>788</v>
      </c>
      <c r="D17" s="7" t="s">
        <v>789</v>
      </c>
      <c r="E17" s="7" t="s">
        <v>790</v>
      </c>
      <c r="F17" s="7" t="s">
        <v>680</v>
      </c>
      <c r="G17" s="7" t="s">
        <v>684</v>
      </c>
      <c r="H17" s="7" t="s">
        <v>685</v>
      </c>
      <c r="I17" s="7" t="s">
        <v>791</v>
      </c>
      <c r="J17" s="7" t="s">
        <v>30</v>
      </c>
      <c r="K17" s="7" t="s">
        <v>792</v>
      </c>
      <c r="L17" s="7" t="s">
        <v>792</v>
      </c>
      <c r="M17" s="7" t="s">
        <v>688</v>
      </c>
      <c r="N17" s="7" t="s">
        <v>688</v>
      </c>
      <c r="O17" s="7" t="s">
        <v>689</v>
      </c>
      <c r="P17" s="7" t="s">
        <v>690</v>
      </c>
      <c r="Q17" s="7" t="s">
        <v>691</v>
      </c>
      <c r="R17" s="7" t="s">
        <v>793</v>
      </c>
      <c r="S17" s="7" t="s">
        <v>693</v>
      </c>
      <c r="T17" s="7" t="s">
        <v>694</v>
      </c>
      <c r="U17" s="7" t="s">
        <v>695</v>
      </c>
      <c r="V17" s="7" t="s">
        <v>703</v>
      </c>
    </row>
    <row r="18" s="7" customFormat="1" spans="1:22">
      <c r="A18" s="9">
        <v>999223629849113</v>
      </c>
      <c r="B18" s="7" t="s">
        <v>754</v>
      </c>
      <c r="C18" s="7" t="s">
        <v>794</v>
      </c>
      <c r="D18" s="7" t="s">
        <v>795</v>
      </c>
      <c r="E18" s="7" t="s">
        <v>796</v>
      </c>
      <c r="F18" s="7" t="s">
        <v>680</v>
      </c>
      <c r="G18" s="7" t="s">
        <v>684</v>
      </c>
      <c r="H18" s="7" t="s">
        <v>685</v>
      </c>
      <c r="I18" s="7" t="s">
        <v>797</v>
      </c>
      <c r="J18" s="7" t="s">
        <v>30</v>
      </c>
      <c r="K18" s="7" t="s">
        <v>798</v>
      </c>
      <c r="L18" s="7" t="s">
        <v>798</v>
      </c>
      <c r="M18" s="7" t="s">
        <v>688</v>
      </c>
      <c r="N18" s="7" t="s">
        <v>688</v>
      </c>
      <c r="O18" s="7" t="s">
        <v>689</v>
      </c>
      <c r="P18" s="7" t="s">
        <v>690</v>
      </c>
      <c r="Q18" s="7" t="s">
        <v>691</v>
      </c>
      <c r="R18" s="7" t="s">
        <v>799</v>
      </c>
      <c r="S18" s="7" t="s">
        <v>693</v>
      </c>
      <c r="T18" s="7" t="s">
        <v>694</v>
      </c>
      <c r="U18" s="7" t="s">
        <v>695</v>
      </c>
      <c r="V18" s="7" t="s">
        <v>703</v>
      </c>
    </row>
    <row r="19" s="7" customFormat="1" spans="1:22">
      <c r="A19" s="9">
        <v>999223628648587</v>
      </c>
      <c r="B19" s="7" t="s">
        <v>754</v>
      </c>
      <c r="C19" s="7" t="s">
        <v>800</v>
      </c>
      <c r="D19" s="7" t="s">
        <v>770</v>
      </c>
      <c r="E19" s="7" t="s">
        <v>801</v>
      </c>
      <c r="F19" s="7" t="s">
        <v>680</v>
      </c>
      <c r="G19" s="7" t="s">
        <v>684</v>
      </c>
      <c r="H19" s="7" t="s">
        <v>685</v>
      </c>
      <c r="I19" s="7" t="s">
        <v>772</v>
      </c>
      <c r="J19" s="7" t="s">
        <v>30</v>
      </c>
      <c r="K19" s="7" t="s">
        <v>773</v>
      </c>
      <c r="L19" s="7" t="s">
        <v>773</v>
      </c>
      <c r="M19" s="7" t="s">
        <v>688</v>
      </c>
      <c r="N19" s="7" t="s">
        <v>688</v>
      </c>
      <c r="O19" s="7" t="s">
        <v>689</v>
      </c>
      <c r="P19" s="7" t="s">
        <v>690</v>
      </c>
      <c r="Q19" s="7" t="s">
        <v>691</v>
      </c>
      <c r="R19" s="7" t="s">
        <v>802</v>
      </c>
      <c r="S19" s="7" t="s">
        <v>693</v>
      </c>
      <c r="T19" s="7" t="s">
        <v>694</v>
      </c>
      <c r="U19" s="7" t="s">
        <v>695</v>
      </c>
      <c r="V19" s="7" t="s">
        <v>703</v>
      </c>
    </row>
    <row r="20" s="7" customFormat="1" spans="1:22">
      <c r="A20" s="9">
        <v>999223627814175</v>
      </c>
      <c r="B20" s="7" t="s">
        <v>754</v>
      </c>
      <c r="C20" s="7" t="s">
        <v>803</v>
      </c>
      <c r="D20" s="7" t="s">
        <v>804</v>
      </c>
      <c r="E20" s="7" t="s">
        <v>805</v>
      </c>
      <c r="F20" s="7" t="s">
        <v>680</v>
      </c>
      <c r="G20" s="7" t="s">
        <v>684</v>
      </c>
      <c r="H20" s="7" t="s">
        <v>685</v>
      </c>
      <c r="I20" s="7" t="s">
        <v>806</v>
      </c>
      <c r="J20" s="7" t="s">
        <v>30</v>
      </c>
      <c r="K20" s="7" t="s">
        <v>807</v>
      </c>
      <c r="L20" s="7" t="s">
        <v>807</v>
      </c>
      <c r="M20" s="7" t="s">
        <v>688</v>
      </c>
      <c r="N20" s="7" t="s">
        <v>688</v>
      </c>
      <c r="O20" s="7" t="s">
        <v>689</v>
      </c>
      <c r="P20" s="7" t="s">
        <v>690</v>
      </c>
      <c r="Q20" s="7" t="s">
        <v>691</v>
      </c>
      <c r="R20" s="7" t="s">
        <v>808</v>
      </c>
      <c r="S20" s="7" t="s">
        <v>693</v>
      </c>
      <c r="T20" s="7" t="s">
        <v>694</v>
      </c>
      <c r="U20" s="7" t="s">
        <v>695</v>
      </c>
      <c r="V20" s="7" t="s">
        <v>768</v>
      </c>
    </row>
    <row r="21" s="7" customFormat="1" spans="1:22">
      <c r="A21" s="9">
        <v>999223627417951</v>
      </c>
      <c r="B21" s="7" t="s">
        <v>754</v>
      </c>
      <c r="C21" s="7" t="s">
        <v>809</v>
      </c>
      <c r="D21" s="7" t="s">
        <v>810</v>
      </c>
      <c r="E21" s="7" t="s">
        <v>811</v>
      </c>
      <c r="F21" s="7" t="s">
        <v>754</v>
      </c>
      <c r="G21" s="7" t="s">
        <v>684</v>
      </c>
      <c r="H21" s="7" t="s">
        <v>685</v>
      </c>
      <c r="I21" s="7" t="s">
        <v>812</v>
      </c>
      <c r="J21" s="7" t="s">
        <v>30</v>
      </c>
      <c r="K21" s="7" t="s">
        <v>813</v>
      </c>
      <c r="L21" s="7" t="s">
        <v>813</v>
      </c>
      <c r="M21" s="7" t="s">
        <v>688</v>
      </c>
      <c r="N21" s="7" t="s">
        <v>688</v>
      </c>
      <c r="O21" s="7" t="s">
        <v>689</v>
      </c>
      <c r="P21" s="7" t="s">
        <v>690</v>
      </c>
      <c r="Q21" s="7" t="s">
        <v>691</v>
      </c>
      <c r="R21" s="7" t="s">
        <v>814</v>
      </c>
      <c r="S21" s="7" t="s">
        <v>693</v>
      </c>
      <c r="T21" s="7" t="s">
        <v>694</v>
      </c>
      <c r="U21" s="7" t="s">
        <v>695</v>
      </c>
      <c r="V21" s="7" t="s">
        <v>703</v>
      </c>
    </row>
    <row r="22" s="7" customFormat="1" spans="1:22">
      <c r="A22" s="9">
        <v>999223625674549</v>
      </c>
      <c r="B22" s="7" t="s">
        <v>754</v>
      </c>
      <c r="C22" s="7" t="s">
        <v>815</v>
      </c>
      <c r="D22" s="7" t="s">
        <v>816</v>
      </c>
      <c r="E22" s="7" t="s">
        <v>817</v>
      </c>
      <c r="F22" s="7" t="s">
        <v>680</v>
      </c>
      <c r="G22" s="7" t="s">
        <v>684</v>
      </c>
      <c r="H22" s="7" t="s">
        <v>685</v>
      </c>
      <c r="I22" s="7" t="s">
        <v>818</v>
      </c>
      <c r="J22" s="7" t="s">
        <v>30</v>
      </c>
      <c r="K22" s="7" t="s">
        <v>819</v>
      </c>
      <c r="L22" s="7" t="s">
        <v>819</v>
      </c>
      <c r="M22" s="7" t="s">
        <v>688</v>
      </c>
      <c r="N22" s="7" t="s">
        <v>688</v>
      </c>
      <c r="O22" s="7" t="s">
        <v>689</v>
      </c>
      <c r="P22" s="7" t="s">
        <v>690</v>
      </c>
      <c r="Q22" s="7" t="s">
        <v>691</v>
      </c>
      <c r="R22" s="7" t="s">
        <v>820</v>
      </c>
      <c r="S22" s="7" t="s">
        <v>693</v>
      </c>
      <c r="T22" s="7" t="s">
        <v>694</v>
      </c>
      <c r="U22" s="7" t="s">
        <v>821</v>
      </c>
      <c r="V22" s="7" t="s">
        <v>768</v>
      </c>
    </row>
    <row r="23" s="7" customFormat="1" spans="1:22">
      <c r="A23" s="9">
        <v>999223625425325</v>
      </c>
      <c r="B23" s="7" t="s">
        <v>754</v>
      </c>
      <c r="C23" s="7" t="s">
        <v>822</v>
      </c>
      <c r="D23" s="7" t="s">
        <v>712</v>
      </c>
      <c r="E23" s="7" t="s">
        <v>713</v>
      </c>
      <c r="F23" s="7" t="s">
        <v>680</v>
      </c>
      <c r="G23" s="7" t="s">
        <v>684</v>
      </c>
      <c r="H23" s="7" t="s">
        <v>685</v>
      </c>
      <c r="I23" s="7" t="s">
        <v>823</v>
      </c>
      <c r="J23" s="7" t="s">
        <v>30</v>
      </c>
      <c r="K23" s="7" t="s">
        <v>714</v>
      </c>
      <c r="L23" s="7" t="s">
        <v>689</v>
      </c>
      <c r="M23" s="7" t="s">
        <v>716</v>
      </c>
      <c r="N23" s="7" t="s">
        <v>824</v>
      </c>
      <c r="O23" s="7" t="s">
        <v>689</v>
      </c>
      <c r="P23" s="7" t="s">
        <v>690</v>
      </c>
      <c r="Q23" s="7" t="s">
        <v>691</v>
      </c>
      <c r="R23" s="7" t="s">
        <v>825</v>
      </c>
      <c r="S23" s="7" t="s">
        <v>693</v>
      </c>
      <c r="T23" s="7" t="s">
        <v>694</v>
      </c>
      <c r="U23" s="7" t="s">
        <v>695</v>
      </c>
      <c r="V23" s="7" t="s">
        <v>703</v>
      </c>
    </row>
    <row r="24" s="7" customFormat="1" spans="1:22">
      <c r="A24" s="9">
        <v>999223624464945</v>
      </c>
      <c r="B24" s="7" t="s">
        <v>754</v>
      </c>
      <c r="C24" s="7" t="s">
        <v>826</v>
      </c>
      <c r="D24" s="7" t="s">
        <v>827</v>
      </c>
      <c r="E24" s="7" t="s">
        <v>828</v>
      </c>
      <c r="F24" s="7" t="s">
        <v>680</v>
      </c>
      <c r="G24" s="7" t="s">
        <v>684</v>
      </c>
      <c r="H24" s="7" t="s">
        <v>685</v>
      </c>
      <c r="I24" s="7" t="s">
        <v>829</v>
      </c>
      <c r="J24" s="7" t="s">
        <v>30</v>
      </c>
      <c r="K24" s="7" t="s">
        <v>830</v>
      </c>
      <c r="L24" s="7" t="s">
        <v>830</v>
      </c>
      <c r="M24" s="7" t="s">
        <v>688</v>
      </c>
      <c r="N24" s="7" t="s">
        <v>688</v>
      </c>
      <c r="O24" s="7" t="s">
        <v>689</v>
      </c>
      <c r="P24" s="7" t="s">
        <v>690</v>
      </c>
      <c r="Q24" s="7" t="s">
        <v>691</v>
      </c>
      <c r="R24" s="7" t="s">
        <v>831</v>
      </c>
      <c r="S24" s="7" t="s">
        <v>693</v>
      </c>
      <c r="T24" s="7" t="s">
        <v>694</v>
      </c>
      <c r="U24" s="7" t="s">
        <v>695</v>
      </c>
      <c r="V24" s="7" t="s">
        <v>734</v>
      </c>
    </row>
    <row r="25" s="7" customFormat="1" spans="1:22">
      <c r="A25" s="9">
        <v>999223624046677</v>
      </c>
      <c r="B25" s="7" t="s">
        <v>754</v>
      </c>
      <c r="C25" s="7" t="s">
        <v>832</v>
      </c>
      <c r="D25" s="7" t="s">
        <v>833</v>
      </c>
      <c r="E25" s="7" t="s">
        <v>834</v>
      </c>
      <c r="F25" s="7" t="s">
        <v>680</v>
      </c>
      <c r="G25" s="7" t="s">
        <v>684</v>
      </c>
      <c r="H25" s="7" t="s">
        <v>685</v>
      </c>
      <c r="I25" s="7" t="s">
        <v>835</v>
      </c>
      <c r="J25" s="7" t="s">
        <v>30</v>
      </c>
      <c r="K25" s="7" t="s">
        <v>836</v>
      </c>
      <c r="L25" s="7" t="s">
        <v>836</v>
      </c>
      <c r="M25" s="7" t="s">
        <v>688</v>
      </c>
      <c r="N25" s="7" t="s">
        <v>688</v>
      </c>
      <c r="O25" s="7" t="s">
        <v>689</v>
      </c>
      <c r="P25" s="7" t="s">
        <v>690</v>
      </c>
      <c r="Q25" s="7" t="s">
        <v>691</v>
      </c>
      <c r="R25" s="7" t="s">
        <v>837</v>
      </c>
      <c r="S25" s="7" t="s">
        <v>693</v>
      </c>
      <c r="T25" s="7" t="s">
        <v>694</v>
      </c>
      <c r="U25" s="7" t="s">
        <v>695</v>
      </c>
      <c r="V25" s="7" t="s">
        <v>768</v>
      </c>
    </row>
    <row r="26" s="7" customFormat="1" spans="1:22">
      <c r="A26" s="9">
        <v>999223623919320</v>
      </c>
      <c r="B26" s="7" t="s">
        <v>754</v>
      </c>
      <c r="C26" s="7" t="s">
        <v>838</v>
      </c>
      <c r="D26" s="7" t="s">
        <v>770</v>
      </c>
      <c r="E26" s="7" t="s">
        <v>839</v>
      </c>
      <c r="F26" s="7" t="s">
        <v>680</v>
      </c>
      <c r="G26" s="7" t="s">
        <v>684</v>
      </c>
      <c r="H26" s="7" t="s">
        <v>685</v>
      </c>
      <c r="I26" s="7" t="s">
        <v>840</v>
      </c>
      <c r="J26" s="7" t="s">
        <v>30</v>
      </c>
      <c r="K26" s="7" t="s">
        <v>841</v>
      </c>
      <c r="L26" s="7" t="s">
        <v>841</v>
      </c>
      <c r="M26" s="7" t="s">
        <v>688</v>
      </c>
      <c r="N26" s="7" t="s">
        <v>688</v>
      </c>
      <c r="O26" s="7" t="s">
        <v>689</v>
      </c>
      <c r="P26" s="7" t="s">
        <v>690</v>
      </c>
      <c r="Q26" s="7" t="s">
        <v>691</v>
      </c>
      <c r="R26" s="7" t="s">
        <v>842</v>
      </c>
      <c r="S26" s="7" t="s">
        <v>693</v>
      </c>
      <c r="T26" s="7" t="s">
        <v>694</v>
      </c>
      <c r="U26" s="7" t="s">
        <v>695</v>
      </c>
      <c r="V26" s="7" t="s">
        <v>703</v>
      </c>
    </row>
    <row r="27" s="7" customFormat="1" spans="1:22">
      <c r="A27" s="9">
        <v>999223623791723</v>
      </c>
      <c r="B27" s="7" t="s">
        <v>754</v>
      </c>
      <c r="C27" s="7" t="s">
        <v>843</v>
      </c>
      <c r="D27" s="7" t="s">
        <v>770</v>
      </c>
      <c r="E27" s="7" t="s">
        <v>844</v>
      </c>
      <c r="F27" s="7" t="s">
        <v>680</v>
      </c>
      <c r="G27" s="7" t="s">
        <v>684</v>
      </c>
      <c r="H27" s="7" t="s">
        <v>685</v>
      </c>
      <c r="I27" s="7" t="s">
        <v>840</v>
      </c>
      <c r="J27" s="7" t="s">
        <v>30</v>
      </c>
      <c r="K27" s="7" t="s">
        <v>841</v>
      </c>
      <c r="L27" s="7" t="s">
        <v>841</v>
      </c>
      <c r="M27" s="7" t="s">
        <v>688</v>
      </c>
      <c r="N27" s="7" t="s">
        <v>688</v>
      </c>
      <c r="O27" s="7" t="s">
        <v>689</v>
      </c>
      <c r="P27" s="7" t="s">
        <v>690</v>
      </c>
      <c r="Q27" s="7" t="s">
        <v>691</v>
      </c>
      <c r="R27" s="7" t="s">
        <v>845</v>
      </c>
      <c r="S27" s="7" t="s">
        <v>693</v>
      </c>
      <c r="T27" s="7" t="s">
        <v>694</v>
      </c>
      <c r="U27" s="7" t="s">
        <v>695</v>
      </c>
      <c r="V27" s="7" t="s">
        <v>703</v>
      </c>
    </row>
    <row r="28" s="7" customFormat="1" spans="1:22">
      <c r="A28" s="9">
        <v>999223623049463</v>
      </c>
      <c r="B28" s="7" t="s">
        <v>754</v>
      </c>
      <c r="C28" s="7" t="s">
        <v>846</v>
      </c>
      <c r="D28" s="7" t="s">
        <v>847</v>
      </c>
      <c r="E28" s="7" t="s">
        <v>848</v>
      </c>
      <c r="F28" s="7" t="s">
        <v>680</v>
      </c>
      <c r="G28" s="7" t="s">
        <v>684</v>
      </c>
      <c r="H28" s="7" t="s">
        <v>685</v>
      </c>
      <c r="I28" s="7" t="s">
        <v>849</v>
      </c>
      <c r="J28" s="7" t="s">
        <v>30</v>
      </c>
      <c r="K28" s="7" t="s">
        <v>850</v>
      </c>
      <c r="L28" s="7" t="s">
        <v>850</v>
      </c>
      <c r="M28" s="7" t="s">
        <v>688</v>
      </c>
      <c r="N28" s="7" t="s">
        <v>688</v>
      </c>
      <c r="O28" s="7" t="s">
        <v>689</v>
      </c>
      <c r="P28" s="7" t="s">
        <v>690</v>
      </c>
      <c r="Q28" s="7" t="s">
        <v>691</v>
      </c>
      <c r="R28" s="7" t="s">
        <v>851</v>
      </c>
      <c r="S28" s="7" t="s">
        <v>693</v>
      </c>
      <c r="T28" s="7" t="s">
        <v>694</v>
      </c>
      <c r="U28" s="7" t="s">
        <v>695</v>
      </c>
      <c r="V28" s="7" t="s">
        <v>703</v>
      </c>
    </row>
    <row r="29" s="7" customFormat="1" spans="1:22">
      <c r="A29" s="9">
        <v>999223621056760</v>
      </c>
      <c r="B29" s="7" t="s">
        <v>754</v>
      </c>
      <c r="C29" s="7" t="s">
        <v>852</v>
      </c>
      <c r="D29" s="7" t="s">
        <v>853</v>
      </c>
      <c r="E29" s="7" t="s">
        <v>854</v>
      </c>
      <c r="F29" s="7" t="s">
        <v>680</v>
      </c>
      <c r="G29" s="7" t="s">
        <v>684</v>
      </c>
      <c r="H29" s="7" t="s">
        <v>685</v>
      </c>
      <c r="I29" s="7" t="s">
        <v>855</v>
      </c>
      <c r="J29" s="7" t="s">
        <v>30</v>
      </c>
      <c r="K29" s="7" t="s">
        <v>856</v>
      </c>
      <c r="L29" s="7" t="s">
        <v>856</v>
      </c>
      <c r="M29" s="7" t="s">
        <v>688</v>
      </c>
      <c r="N29" s="7" t="s">
        <v>688</v>
      </c>
      <c r="O29" s="7" t="s">
        <v>689</v>
      </c>
      <c r="P29" s="7" t="s">
        <v>690</v>
      </c>
      <c r="Q29" s="7" t="s">
        <v>691</v>
      </c>
      <c r="R29" s="7" t="s">
        <v>857</v>
      </c>
      <c r="S29" s="7" t="s">
        <v>693</v>
      </c>
      <c r="T29" s="7" t="s">
        <v>694</v>
      </c>
      <c r="U29" s="7" t="s">
        <v>695</v>
      </c>
      <c r="V29" s="7" t="s">
        <v>703</v>
      </c>
    </row>
    <row r="30" s="7" customFormat="1" spans="1:22">
      <c r="A30" s="9">
        <v>999223620348371</v>
      </c>
      <c r="B30" s="7" t="s">
        <v>858</v>
      </c>
      <c r="C30" s="7" t="s">
        <v>859</v>
      </c>
      <c r="D30" s="7" t="s">
        <v>860</v>
      </c>
      <c r="E30" s="7" t="s">
        <v>861</v>
      </c>
      <c r="F30" s="7" t="s">
        <v>680</v>
      </c>
      <c r="G30" s="7" t="s">
        <v>684</v>
      </c>
      <c r="H30" s="7" t="s">
        <v>685</v>
      </c>
      <c r="I30" s="7" t="s">
        <v>862</v>
      </c>
      <c r="J30" s="7" t="s">
        <v>30</v>
      </c>
      <c r="K30" s="7" t="s">
        <v>863</v>
      </c>
      <c r="L30" s="7" t="s">
        <v>863</v>
      </c>
      <c r="M30" s="7" t="s">
        <v>688</v>
      </c>
      <c r="N30" s="7" t="s">
        <v>688</v>
      </c>
      <c r="O30" s="7" t="s">
        <v>689</v>
      </c>
      <c r="P30" s="7" t="s">
        <v>690</v>
      </c>
      <c r="Q30" s="7" t="s">
        <v>691</v>
      </c>
      <c r="R30" s="7" t="s">
        <v>864</v>
      </c>
      <c r="S30" s="7" t="s">
        <v>693</v>
      </c>
      <c r="T30" s="7" t="s">
        <v>694</v>
      </c>
      <c r="U30" s="7" t="s">
        <v>695</v>
      </c>
      <c r="V30" s="7" t="s">
        <v>703</v>
      </c>
    </row>
    <row r="31" s="7" customFormat="1" spans="1:22">
      <c r="A31" s="9">
        <v>999223620160919</v>
      </c>
      <c r="B31" s="7" t="s">
        <v>858</v>
      </c>
      <c r="C31" s="7" t="s">
        <v>865</v>
      </c>
      <c r="D31" s="7" t="s">
        <v>866</v>
      </c>
      <c r="E31" s="7" t="s">
        <v>867</v>
      </c>
      <c r="F31" s="7" t="s">
        <v>680</v>
      </c>
      <c r="G31" s="7" t="s">
        <v>684</v>
      </c>
      <c r="H31" s="7" t="s">
        <v>685</v>
      </c>
      <c r="I31" s="7" t="s">
        <v>868</v>
      </c>
      <c r="J31" s="7" t="s">
        <v>30</v>
      </c>
      <c r="K31" s="7" t="s">
        <v>869</v>
      </c>
      <c r="L31" s="7" t="s">
        <v>869</v>
      </c>
      <c r="M31" s="7" t="s">
        <v>688</v>
      </c>
      <c r="N31" s="7" t="s">
        <v>688</v>
      </c>
      <c r="O31" s="7" t="s">
        <v>689</v>
      </c>
      <c r="P31" s="7" t="s">
        <v>690</v>
      </c>
      <c r="Q31" s="7" t="s">
        <v>691</v>
      </c>
      <c r="R31" s="7" t="s">
        <v>870</v>
      </c>
      <c r="S31" s="7" t="s">
        <v>693</v>
      </c>
      <c r="T31" s="7" t="s">
        <v>694</v>
      </c>
      <c r="U31" s="7" t="s">
        <v>695</v>
      </c>
      <c r="V31" s="7" t="s">
        <v>761</v>
      </c>
    </row>
    <row r="32" s="7" customFormat="1" spans="1:22">
      <c r="A32" s="9">
        <v>999223619829456</v>
      </c>
      <c r="B32" s="7" t="s">
        <v>858</v>
      </c>
      <c r="C32" s="7" t="s">
        <v>871</v>
      </c>
      <c r="D32" s="7" t="s">
        <v>795</v>
      </c>
      <c r="E32" s="7" t="s">
        <v>872</v>
      </c>
      <c r="F32" s="7" t="s">
        <v>754</v>
      </c>
      <c r="G32" s="7" t="s">
        <v>684</v>
      </c>
      <c r="H32" s="7" t="s">
        <v>685</v>
      </c>
      <c r="I32" s="7" t="s">
        <v>873</v>
      </c>
      <c r="J32" s="7" t="s">
        <v>30</v>
      </c>
      <c r="K32" s="7" t="s">
        <v>874</v>
      </c>
      <c r="L32" s="7" t="s">
        <v>874</v>
      </c>
      <c r="M32" s="7" t="s">
        <v>688</v>
      </c>
      <c r="N32" s="7" t="s">
        <v>688</v>
      </c>
      <c r="O32" s="7" t="s">
        <v>689</v>
      </c>
      <c r="P32" s="7" t="s">
        <v>690</v>
      </c>
      <c r="Q32" s="7" t="s">
        <v>691</v>
      </c>
      <c r="R32" s="7" t="s">
        <v>875</v>
      </c>
      <c r="S32" s="7" t="s">
        <v>693</v>
      </c>
      <c r="T32" s="7" t="s">
        <v>694</v>
      </c>
      <c r="U32" s="7" t="s">
        <v>695</v>
      </c>
      <c r="V32" s="7" t="s">
        <v>703</v>
      </c>
    </row>
    <row r="33" s="7" customFormat="1" spans="1:22">
      <c r="A33" s="9">
        <v>999223619775326</v>
      </c>
      <c r="B33" s="7" t="s">
        <v>858</v>
      </c>
      <c r="C33" s="7" t="s">
        <v>876</v>
      </c>
      <c r="D33" s="7" t="s">
        <v>877</v>
      </c>
      <c r="E33" s="7" t="s">
        <v>878</v>
      </c>
      <c r="F33" s="7" t="s">
        <v>680</v>
      </c>
      <c r="G33" s="7" t="s">
        <v>684</v>
      </c>
      <c r="H33" s="7" t="s">
        <v>685</v>
      </c>
      <c r="I33" s="7" t="s">
        <v>879</v>
      </c>
      <c r="J33" s="7" t="s">
        <v>30</v>
      </c>
      <c r="K33" s="7" t="s">
        <v>880</v>
      </c>
      <c r="L33" s="7" t="s">
        <v>880</v>
      </c>
      <c r="M33" s="7" t="s">
        <v>688</v>
      </c>
      <c r="N33" s="7" t="s">
        <v>688</v>
      </c>
      <c r="O33" s="7" t="s">
        <v>689</v>
      </c>
      <c r="P33" s="7" t="s">
        <v>690</v>
      </c>
      <c r="Q33" s="7" t="s">
        <v>691</v>
      </c>
      <c r="R33" s="7" t="s">
        <v>881</v>
      </c>
      <c r="S33" s="7" t="s">
        <v>693</v>
      </c>
      <c r="T33" s="7" t="s">
        <v>694</v>
      </c>
      <c r="U33" s="7" t="s">
        <v>695</v>
      </c>
      <c r="V33" s="7" t="s">
        <v>761</v>
      </c>
    </row>
    <row r="34" s="7" customFormat="1" spans="1:22">
      <c r="A34" s="9">
        <v>23619464587</v>
      </c>
      <c r="B34" s="7" t="s">
        <v>858</v>
      </c>
      <c r="C34" s="7" t="s">
        <v>882</v>
      </c>
      <c r="D34" s="7" t="s">
        <v>883</v>
      </c>
      <c r="E34" s="7" t="s">
        <v>884</v>
      </c>
      <c r="F34" s="7" t="s">
        <v>680</v>
      </c>
      <c r="G34" s="7" t="s">
        <v>684</v>
      </c>
      <c r="H34" s="7" t="s">
        <v>685</v>
      </c>
      <c r="I34" s="7" t="s">
        <v>885</v>
      </c>
      <c r="J34" s="7" t="s">
        <v>30</v>
      </c>
      <c r="K34" s="7" t="s">
        <v>886</v>
      </c>
      <c r="L34" s="7" t="s">
        <v>886</v>
      </c>
      <c r="M34" s="7" t="s">
        <v>688</v>
      </c>
      <c r="N34" s="7" t="s">
        <v>688</v>
      </c>
      <c r="O34" s="7" t="s">
        <v>689</v>
      </c>
      <c r="P34" s="7" t="s">
        <v>690</v>
      </c>
      <c r="Q34" s="7" t="s">
        <v>691</v>
      </c>
      <c r="R34" s="7" t="s">
        <v>887</v>
      </c>
      <c r="S34" s="7" t="s">
        <v>693</v>
      </c>
      <c r="T34" s="7" t="s">
        <v>694</v>
      </c>
      <c r="U34" s="7" t="s">
        <v>695</v>
      </c>
      <c r="V34" s="7" t="s">
        <v>753</v>
      </c>
    </row>
    <row r="35" s="7" customFormat="1" spans="1:22">
      <c r="A35" s="9">
        <v>999223618417588</v>
      </c>
      <c r="B35" s="7" t="s">
        <v>858</v>
      </c>
      <c r="C35" s="7" t="s">
        <v>888</v>
      </c>
      <c r="D35" s="7" t="s">
        <v>770</v>
      </c>
      <c r="E35" s="7" t="s">
        <v>889</v>
      </c>
      <c r="F35" s="7" t="s">
        <v>680</v>
      </c>
      <c r="G35" s="7" t="s">
        <v>684</v>
      </c>
      <c r="H35" s="7" t="s">
        <v>685</v>
      </c>
      <c r="I35" s="7" t="s">
        <v>890</v>
      </c>
      <c r="J35" s="7" t="s">
        <v>30</v>
      </c>
      <c r="K35" s="7" t="s">
        <v>891</v>
      </c>
      <c r="L35" s="7" t="s">
        <v>891</v>
      </c>
      <c r="M35" s="7" t="s">
        <v>688</v>
      </c>
      <c r="N35" s="7" t="s">
        <v>688</v>
      </c>
      <c r="O35" s="7" t="s">
        <v>689</v>
      </c>
      <c r="P35" s="7" t="s">
        <v>690</v>
      </c>
      <c r="Q35" s="7" t="s">
        <v>691</v>
      </c>
      <c r="R35" s="7" t="s">
        <v>892</v>
      </c>
      <c r="S35" s="7" t="s">
        <v>693</v>
      </c>
      <c r="T35" s="7" t="s">
        <v>694</v>
      </c>
      <c r="U35" s="7" t="s">
        <v>695</v>
      </c>
      <c r="V35" s="7" t="s">
        <v>703</v>
      </c>
    </row>
    <row r="36" s="7" customFormat="1" spans="1:22">
      <c r="A36" s="9">
        <v>999223613598536</v>
      </c>
      <c r="B36" s="7" t="s">
        <v>858</v>
      </c>
      <c r="C36" s="7" t="s">
        <v>893</v>
      </c>
      <c r="D36" s="7" t="s">
        <v>894</v>
      </c>
      <c r="E36" s="7" t="s">
        <v>895</v>
      </c>
      <c r="F36" s="7" t="s">
        <v>754</v>
      </c>
      <c r="G36" s="7" t="s">
        <v>684</v>
      </c>
      <c r="H36" s="7" t="s">
        <v>685</v>
      </c>
      <c r="I36" s="7" t="s">
        <v>896</v>
      </c>
      <c r="J36" s="7" t="s">
        <v>30</v>
      </c>
      <c r="K36" s="7" t="s">
        <v>897</v>
      </c>
      <c r="L36" s="7" t="s">
        <v>897</v>
      </c>
      <c r="M36" s="7" t="s">
        <v>688</v>
      </c>
      <c r="N36" s="7" t="s">
        <v>688</v>
      </c>
      <c r="O36" s="7" t="s">
        <v>689</v>
      </c>
      <c r="P36" s="7" t="s">
        <v>690</v>
      </c>
      <c r="Q36" s="7" t="s">
        <v>691</v>
      </c>
      <c r="R36" s="7" t="s">
        <v>898</v>
      </c>
      <c r="S36" s="7" t="s">
        <v>693</v>
      </c>
      <c r="T36" s="7" t="s">
        <v>694</v>
      </c>
      <c r="U36" s="7" t="s">
        <v>695</v>
      </c>
      <c r="V36" s="7" t="s">
        <v>753</v>
      </c>
    </row>
    <row r="37" s="7" customFormat="1" spans="1:22">
      <c r="A37" s="9">
        <v>999223611130820</v>
      </c>
      <c r="B37" s="7" t="s">
        <v>858</v>
      </c>
      <c r="C37" s="7" t="s">
        <v>899</v>
      </c>
      <c r="D37" s="7" t="s">
        <v>900</v>
      </c>
      <c r="E37" s="7" t="s">
        <v>901</v>
      </c>
      <c r="F37" s="7" t="s">
        <v>754</v>
      </c>
      <c r="G37" s="7" t="s">
        <v>684</v>
      </c>
      <c r="H37" s="7" t="s">
        <v>685</v>
      </c>
      <c r="I37" s="7" t="s">
        <v>902</v>
      </c>
      <c r="J37" s="7" t="s">
        <v>30</v>
      </c>
      <c r="K37" s="7" t="s">
        <v>903</v>
      </c>
      <c r="L37" s="7" t="s">
        <v>903</v>
      </c>
      <c r="M37" s="7" t="s">
        <v>688</v>
      </c>
      <c r="N37" s="7" t="s">
        <v>688</v>
      </c>
      <c r="O37" s="7" t="s">
        <v>689</v>
      </c>
      <c r="P37" s="7" t="s">
        <v>690</v>
      </c>
      <c r="Q37" s="7" t="s">
        <v>691</v>
      </c>
      <c r="R37" s="7" t="s">
        <v>904</v>
      </c>
      <c r="S37" s="7" t="s">
        <v>693</v>
      </c>
      <c r="T37" s="7" t="s">
        <v>694</v>
      </c>
      <c r="U37" s="7" t="s">
        <v>695</v>
      </c>
      <c r="V37" s="7" t="s">
        <v>703</v>
      </c>
    </row>
    <row r="38" s="7" customFormat="1" spans="1:22">
      <c r="A38" s="9">
        <v>999223610430994</v>
      </c>
      <c r="B38" s="7" t="s">
        <v>858</v>
      </c>
      <c r="C38" s="7" t="s">
        <v>905</v>
      </c>
      <c r="D38" s="7" t="s">
        <v>906</v>
      </c>
      <c r="E38" s="7" t="s">
        <v>907</v>
      </c>
      <c r="F38" s="7" t="s">
        <v>754</v>
      </c>
      <c r="G38" s="7" t="s">
        <v>684</v>
      </c>
      <c r="H38" s="7" t="s">
        <v>685</v>
      </c>
      <c r="I38" s="7" t="s">
        <v>908</v>
      </c>
      <c r="J38" s="7" t="s">
        <v>30</v>
      </c>
      <c r="K38" s="7" t="s">
        <v>909</v>
      </c>
      <c r="L38" s="7" t="s">
        <v>909</v>
      </c>
      <c r="M38" s="7" t="s">
        <v>688</v>
      </c>
      <c r="N38" s="7" t="s">
        <v>688</v>
      </c>
      <c r="O38" s="7" t="s">
        <v>689</v>
      </c>
      <c r="P38" s="7" t="s">
        <v>690</v>
      </c>
      <c r="Q38" s="7" t="s">
        <v>691</v>
      </c>
      <c r="R38" s="7" t="s">
        <v>910</v>
      </c>
      <c r="S38" s="7" t="s">
        <v>693</v>
      </c>
      <c r="T38" s="7" t="s">
        <v>694</v>
      </c>
      <c r="U38" s="7" t="s">
        <v>695</v>
      </c>
      <c r="V38" s="7" t="s">
        <v>696</v>
      </c>
    </row>
    <row r="39" s="7" customFormat="1" spans="1:22">
      <c r="A39" s="9">
        <v>999223609994700</v>
      </c>
      <c r="B39" s="7" t="s">
        <v>858</v>
      </c>
      <c r="C39" s="7" t="s">
        <v>911</v>
      </c>
      <c r="D39" s="7" t="s">
        <v>912</v>
      </c>
      <c r="E39" s="7" t="s">
        <v>913</v>
      </c>
      <c r="F39" s="7" t="s">
        <v>680</v>
      </c>
      <c r="G39" s="7" t="s">
        <v>684</v>
      </c>
      <c r="H39" s="7" t="s">
        <v>685</v>
      </c>
      <c r="I39" s="7" t="s">
        <v>914</v>
      </c>
      <c r="J39" s="7" t="s">
        <v>30</v>
      </c>
      <c r="K39" s="7" t="s">
        <v>915</v>
      </c>
      <c r="L39" s="7" t="s">
        <v>915</v>
      </c>
      <c r="M39" s="7" t="s">
        <v>688</v>
      </c>
      <c r="N39" s="7" t="s">
        <v>688</v>
      </c>
      <c r="O39" s="7" t="s">
        <v>689</v>
      </c>
      <c r="P39" s="7" t="s">
        <v>690</v>
      </c>
      <c r="Q39" s="7" t="s">
        <v>691</v>
      </c>
      <c r="R39" s="7" t="s">
        <v>916</v>
      </c>
      <c r="S39" s="7" t="s">
        <v>693</v>
      </c>
      <c r="T39" s="7" t="s">
        <v>694</v>
      </c>
      <c r="U39" s="7" t="s">
        <v>695</v>
      </c>
      <c r="V39" s="7" t="s">
        <v>768</v>
      </c>
    </row>
    <row r="40" s="7" customFormat="1" spans="1:22">
      <c r="A40" s="9">
        <v>999223609906732</v>
      </c>
      <c r="B40" s="7" t="s">
        <v>858</v>
      </c>
      <c r="C40" s="7" t="s">
        <v>917</v>
      </c>
      <c r="D40" s="7" t="s">
        <v>770</v>
      </c>
      <c r="E40" s="7" t="s">
        <v>918</v>
      </c>
      <c r="F40" s="7" t="s">
        <v>680</v>
      </c>
      <c r="G40" s="7" t="s">
        <v>684</v>
      </c>
      <c r="H40" s="7" t="s">
        <v>685</v>
      </c>
      <c r="I40" s="7" t="s">
        <v>919</v>
      </c>
      <c r="J40" s="7" t="s">
        <v>30</v>
      </c>
      <c r="K40" s="7" t="s">
        <v>920</v>
      </c>
      <c r="L40" s="7" t="s">
        <v>920</v>
      </c>
      <c r="M40" s="7" t="s">
        <v>688</v>
      </c>
      <c r="N40" s="7" t="s">
        <v>688</v>
      </c>
      <c r="O40" s="7" t="s">
        <v>689</v>
      </c>
      <c r="P40" s="7" t="s">
        <v>690</v>
      </c>
      <c r="Q40" s="7" t="s">
        <v>691</v>
      </c>
      <c r="R40" s="7" t="s">
        <v>921</v>
      </c>
      <c r="S40" s="7" t="s">
        <v>693</v>
      </c>
      <c r="T40" s="7" t="s">
        <v>694</v>
      </c>
      <c r="U40" s="7" t="s">
        <v>695</v>
      </c>
      <c r="V40" s="7" t="s">
        <v>703</v>
      </c>
    </row>
    <row r="41" s="7" customFormat="1" spans="1:22">
      <c r="A41" s="9">
        <v>999223603811758</v>
      </c>
      <c r="B41" s="7" t="s">
        <v>858</v>
      </c>
      <c r="C41" s="7" t="s">
        <v>922</v>
      </c>
      <c r="D41" s="7" t="s">
        <v>923</v>
      </c>
      <c r="E41" s="7" t="s">
        <v>924</v>
      </c>
      <c r="F41" s="7" t="s">
        <v>680</v>
      </c>
      <c r="G41" s="7" t="s">
        <v>684</v>
      </c>
      <c r="H41" s="7" t="s">
        <v>685</v>
      </c>
      <c r="I41" s="7" t="s">
        <v>925</v>
      </c>
      <c r="J41" s="7" t="s">
        <v>30</v>
      </c>
      <c r="K41" s="7" t="s">
        <v>926</v>
      </c>
      <c r="L41" s="7" t="s">
        <v>926</v>
      </c>
      <c r="M41" s="7" t="s">
        <v>688</v>
      </c>
      <c r="N41" s="7" t="s">
        <v>688</v>
      </c>
      <c r="O41" s="7" t="s">
        <v>689</v>
      </c>
      <c r="P41" s="7" t="s">
        <v>690</v>
      </c>
      <c r="Q41" s="7" t="s">
        <v>691</v>
      </c>
      <c r="R41" s="7" t="s">
        <v>927</v>
      </c>
      <c r="S41" s="7" t="s">
        <v>693</v>
      </c>
      <c r="T41" s="7" t="s">
        <v>694</v>
      </c>
      <c r="U41" s="7" t="s">
        <v>695</v>
      </c>
      <c r="V41" s="7" t="s">
        <v>928</v>
      </c>
    </row>
    <row r="42" s="7" customFormat="1" spans="1:22">
      <c r="A42" s="9">
        <v>999223603694296</v>
      </c>
      <c r="B42" s="7" t="s">
        <v>858</v>
      </c>
      <c r="C42" s="7" t="s">
        <v>929</v>
      </c>
      <c r="D42" s="7" t="s">
        <v>930</v>
      </c>
      <c r="E42" s="7" t="s">
        <v>931</v>
      </c>
      <c r="F42" s="7" t="s">
        <v>680</v>
      </c>
      <c r="G42" s="7" t="s">
        <v>684</v>
      </c>
      <c r="H42" s="7" t="s">
        <v>685</v>
      </c>
      <c r="I42" s="7" t="s">
        <v>932</v>
      </c>
      <c r="J42" s="7" t="s">
        <v>30</v>
      </c>
      <c r="K42" s="7" t="s">
        <v>933</v>
      </c>
      <c r="L42" s="7" t="s">
        <v>933</v>
      </c>
      <c r="M42" s="7" t="s">
        <v>688</v>
      </c>
      <c r="N42" s="7" t="s">
        <v>688</v>
      </c>
      <c r="O42" s="7" t="s">
        <v>689</v>
      </c>
      <c r="P42" s="7" t="s">
        <v>690</v>
      </c>
      <c r="Q42" s="7" t="s">
        <v>691</v>
      </c>
      <c r="R42" s="7" t="s">
        <v>934</v>
      </c>
      <c r="S42" s="7" t="s">
        <v>693</v>
      </c>
      <c r="T42" s="7" t="s">
        <v>694</v>
      </c>
      <c r="U42" s="7" t="s">
        <v>695</v>
      </c>
      <c r="V42" s="7" t="s">
        <v>928</v>
      </c>
    </row>
    <row r="43" s="7" customFormat="1" spans="1:22">
      <c r="A43" s="9">
        <v>999223603559394</v>
      </c>
      <c r="B43" s="7" t="s">
        <v>858</v>
      </c>
      <c r="C43" s="7" t="s">
        <v>935</v>
      </c>
      <c r="D43" s="7" t="s">
        <v>936</v>
      </c>
      <c r="E43" s="7" t="s">
        <v>937</v>
      </c>
      <c r="F43" s="7" t="s">
        <v>680</v>
      </c>
      <c r="G43" s="7" t="s">
        <v>684</v>
      </c>
      <c r="H43" s="7" t="s">
        <v>685</v>
      </c>
      <c r="I43" s="7" t="s">
        <v>938</v>
      </c>
      <c r="J43" s="7" t="s">
        <v>30</v>
      </c>
      <c r="K43" s="7" t="s">
        <v>939</v>
      </c>
      <c r="L43" s="7" t="s">
        <v>939</v>
      </c>
      <c r="M43" s="7" t="s">
        <v>688</v>
      </c>
      <c r="N43" s="7" t="s">
        <v>688</v>
      </c>
      <c r="O43" s="7" t="s">
        <v>689</v>
      </c>
      <c r="P43" s="7" t="s">
        <v>690</v>
      </c>
      <c r="Q43" s="7" t="s">
        <v>691</v>
      </c>
      <c r="R43" s="7" t="s">
        <v>940</v>
      </c>
      <c r="S43" s="7" t="s">
        <v>693</v>
      </c>
      <c r="T43" s="7" t="s">
        <v>694</v>
      </c>
      <c r="U43" s="7" t="s">
        <v>695</v>
      </c>
      <c r="V43" s="7" t="s">
        <v>941</v>
      </c>
    </row>
    <row r="44" s="7" customFormat="1" spans="1:22">
      <c r="A44" s="9">
        <v>999223603384071</v>
      </c>
      <c r="B44" s="7" t="s">
        <v>858</v>
      </c>
      <c r="C44" s="7" t="s">
        <v>942</v>
      </c>
      <c r="D44" s="7" t="s">
        <v>943</v>
      </c>
      <c r="E44" s="7" t="s">
        <v>944</v>
      </c>
      <c r="F44" s="7" t="s">
        <v>680</v>
      </c>
      <c r="G44" s="7" t="s">
        <v>684</v>
      </c>
      <c r="H44" s="7" t="s">
        <v>685</v>
      </c>
      <c r="I44" s="7" t="s">
        <v>945</v>
      </c>
      <c r="J44" s="7" t="s">
        <v>30</v>
      </c>
      <c r="K44" s="7" t="s">
        <v>946</v>
      </c>
      <c r="L44" s="7" t="s">
        <v>946</v>
      </c>
      <c r="M44" s="7" t="s">
        <v>688</v>
      </c>
      <c r="N44" s="7" t="s">
        <v>688</v>
      </c>
      <c r="O44" s="7" t="s">
        <v>689</v>
      </c>
      <c r="P44" s="7" t="s">
        <v>690</v>
      </c>
      <c r="Q44" s="7" t="s">
        <v>691</v>
      </c>
      <c r="R44" s="7" t="s">
        <v>947</v>
      </c>
      <c r="S44" s="7" t="s">
        <v>693</v>
      </c>
      <c r="T44" s="7" t="s">
        <v>694</v>
      </c>
      <c r="U44" s="7" t="s">
        <v>821</v>
      </c>
      <c r="V44" s="7" t="s">
        <v>703</v>
      </c>
    </row>
    <row r="45" s="7" customFormat="1" spans="1:22">
      <c r="A45" s="9">
        <v>999223603149533</v>
      </c>
      <c r="B45" s="7" t="s">
        <v>858</v>
      </c>
      <c r="C45" s="7" t="s">
        <v>948</v>
      </c>
      <c r="D45" s="7" t="s">
        <v>949</v>
      </c>
      <c r="E45" s="7" t="s">
        <v>950</v>
      </c>
      <c r="F45" s="7" t="s">
        <v>680</v>
      </c>
      <c r="G45" s="7" t="s">
        <v>684</v>
      </c>
      <c r="H45" s="7" t="s">
        <v>685</v>
      </c>
      <c r="I45" s="7" t="s">
        <v>951</v>
      </c>
      <c r="J45" s="7" t="s">
        <v>30</v>
      </c>
      <c r="K45" s="7" t="s">
        <v>952</v>
      </c>
      <c r="L45" s="7" t="s">
        <v>952</v>
      </c>
      <c r="M45" s="7" t="s">
        <v>688</v>
      </c>
      <c r="N45" s="7" t="s">
        <v>688</v>
      </c>
      <c r="O45" s="7" t="s">
        <v>689</v>
      </c>
      <c r="P45" s="7" t="s">
        <v>690</v>
      </c>
      <c r="Q45" s="7" t="s">
        <v>691</v>
      </c>
      <c r="R45" s="7" t="s">
        <v>953</v>
      </c>
      <c r="S45" s="7" t="s">
        <v>693</v>
      </c>
      <c r="T45" s="7" t="s">
        <v>694</v>
      </c>
      <c r="U45" s="7" t="s">
        <v>695</v>
      </c>
      <c r="V45" s="7" t="s">
        <v>954</v>
      </c>
    </row>
    <row r="46" s="7" customFormat="1" spans="1:22">
      <c r="A46" s="9">
        <v>999223602223083</v>
      </c>
      <c r="B46" s="7" t="s">
        <v>955</v>
      </c>
      <c r="C46" s="7" t="s">
        <v>956</v>
      </c>
      <c r="D46" s="7" t="s">
        <v>763</v>
      </c>
      <c r="E46" s="7" t="s">
        <v>957</v>
      </c>
      <c r="F46" s="7" t="s">
        <v>680</v>
      </c>
      <c r="G46" s="7" t="s">
        <v>684</v>
      </c>
      <c r="H46" s="7" t="s">
        <v>685</v>
      </c>
      <c r="I46" s="7" t="s">
        <v>958</v>
      </c>
      <c r="J46" s="7" t="s">
        <v>30</v>
      </c>
      <c r="K46" s="7" t="s">
        <v>959</v>
      </c>
      <c r="L46" s="7" t="s">
        <v>959</v>
      </c>
      <c r="M46" s="7" t="s">
        <v>688</v>
      </c>
      <c r="N46" s="7" t="s">
        <v>688</v>
      </c>
      <c r="O46" s="7" t="s">
        <v>689</v>
      </c>
      <c r="P46" s="7" t="s">
        <v>690</v>
      </c>
      <c r="Q46" s="7" t="s">
        <v>691</v>
      </c>
      <c r="R46" s="7" t="s">
        <v>960</v>
      </c>
      <c r="S46" s="7" t="s">
        <v>693</v>
      </c>
      <c r="T46" s="7" t="s">
        <v>694</v>
      </c>
      <c r="U46" s="7" t="s">
        <v>695</v>
      </c>
      <c r="V46" s="7" t="s">
        <v>768</v>
      </c>
    </row>
    <row r="47" s="7" customFormat="1" spans="1:22">
      <c r="A47" s="9">
        <v>999223601031897</v>
      </c>
      <c r="B47" s="7" t="s">
        <v>955</v>
      </c>
      <c r="C47" s="7" t="s">
        <v>961</v>
      </c>
      <c r="D47" s="7" t="s">
        <v>962</v>
      </c>
      <c r="E47" s="7" t="s">
        <v>963</v>
      </c>
      <c r="F47" s="7" t="s">
        <v>680</v>
      </c>
      <c r="G47" s="7" t="s">
        <v>684</v>
      </c>
      <c r="H47" s="7" t="s">
        <v>685</v>
      </c>
      <c r="I47" s="7" t="s">
        <v>964</v>
      </c>
      <c r="J47" s="7" t="s">
        <v>30</v>
      </c>
      <c r="K47" s="7" t="s">
        <v>965</v>
      </c>
      <c r="L47" s="7" t="s">
        <v>965</v>
      </c>
      <c r="M47" s="7" t="s">
        <v>688</v>
      </c>
      <c r="N47" s="7" t="s">
        <v>688</v>
      </c>
      <c r="O47" s="7" t="s">
        <v>689</v>
      </c>
      <c r="P47" s="7" t="s">
        <v>690</v>
      </c>
      <c r="Q47" s="7" t="s">
        <v>691</v>
      </c>
      <c r="R47" s="7" t="s">
        <v>966</v>
      </c>
      <c r="S47" s="7" t="s">
        <v>693</v>
      </c>
      <c r="T47" s="7" t="s">
        <v>694</v>
      </c>
      <c r="U47" s="7" t="s">
        <v>695</v>
      </c>
      <c r="V47" s="7" t="s">
        <v>703</v>
      </c>
    </row>
    <row r="48" s="7" customFormat="1" spans="1:22">
      <c r="A48" s="9">
        <v>999223600623485</v>
      </c>
      <c r="B48" s="7" t="s">
        <v>955</v>
      </c>
      <c r="C48" s="7" t="s">
        <v>967</v>
      </c>
      <c r="D48" s="7" t="s">
        <v>968</v>
      </c>
      <c r="E48" s="7" t="s">
        <v>969</v>
      </c>
      <c r="F48" s="7" t="s">
        <v>680</v>
      </c>
      <c r="G48" s="7" t="s">
        <v>684</v>
      </c>
      <c r="H48" s="7" t="s">
        <v>685</v>
      </c>
      <c r="I48" s="7" t="s">
        <v>970</v>
      </c>
      <c r="J48" s="7" t="s">
        <v>30</v>
      </c>
      <c r="K48" s="7" t="s">
        <v>971</v>
      </c>
      <c r="L48" s="7" t="s">
        <v>971</v>
      </c>
      <c r="M48" s="7" t="s">
        <v>688</v>
      </c>
      <c r="N48" s="7" t="s">
        <v>688</v>
      </c>
      <c r="O48" s="7" t="s">
        <v>689</v>
      </c>
      <c r="P48" s="7" t="s">
        <v>690</v>
      </c>
      <c r="Q48" s="7" t="s">
        <v>691</v>
      </c>
      <c r="R48" s="7" t="s">
        <v>972</v>
      </c>
      <c r="S48" s="7" t="s">
        <v>693</v>
      </c>
      <c r="T48" s="7" t="s">
        <v>694</v>
      </c>
      <c r="U48" s="7" t="s">
        <v>821</v>
      </c>
      <c r="V48" s="7" t="s">
        <v>928</v>
      </c>
    </row>
    <row r="49" s="7" customFormat="1" spans="1:22">
      <c r="A49" s="9">
        <v>999223599930743</v>
      </c>
      <c r="B49" s="7" t="s">
        <v>955</v>
      </c>
      <c r="C49" s="7" t="s">
        <v>973</v>
      </c>
      <c r="D49" s="7" t="s">
        <v>968</v>
      </c>
      <c r="E49" s="7" t="s">
        <v>974</v>
      </c>
      <c r="F49" s="7" t="s">
        <v>680</v>
      </c>
      <c r="G49" s="7" t="s">
        <v>684</v>
      </c>
      <c r="H49" s="7" t="s">
        <v>685</v>
      </c>
      <c r="I49" s="7" t="s">
        <v>970</v>
      </c>
      <c r="J49" s="7" t="s">
        <v>30</v>
      </c>
      <c r="K49" s="7" t="s">
        <v>971</v>
      </c>
      <c r="L49" s="7" t="s">
        <v>971</v>
      </c>
      <c r="M49" s="7" t="s">
        <v>688</v>
      </c>
      <c r="N49" s="7" t="s">
        <v>688</v>
      </c>
      <c r="O49" s="7" t="s">
        <v>689</v>
      </c>
      <c r="P49" s="7" t="s">
        <v>690</v>
      </c>
      <c r="Q49" s="7" t="s">
        <v>691</v>
      </c>
      <c r="R49" s="7" t="s">
        <v>975</v>
      </c>
      <c r="S49" s="7" t="s">
        <v>693</v>
      </c>
      <c r="T49" s="7" t="s">
        <v>694</v>
      </c>
      <c r="U49" s="7" t="s">
        <v>821</v>
      </c>
      <c r="V49" s="7" t="s">
        <v>928</v>
      </c>
    </row>
    <row r="50" s="7" customFormat="1" spans="1:22">
      <c r="A50" s="9">
        <v>999223597304726</v>
      </c>
      <c r="B50" s="7" t="s">
        <v>955</v>
      </c>
      <c r="C50" s="7" t="s">
        <v>976</v>
      </c>
      <c r="D50" s="7" t="s">
        <v>763</v>
      </c>
      <c r="E50" s="7" t="s">
        <v>977</v>
      </c>
      <c r="F50" s="7" t="s">
        <v>858</v>
      </c>
      <c r="G50" s="7" t="s">
        <v>684</v>
      </c>
      <c r="H50" s="7" t="s">
        <v>685</v>
      </c>
      <c r="I50" s="7" t="s">
        <v>978</v>
      </c>
      <c r="J50" s="7" t="s">
        <v>30</v>
      </c>
      <c r="K50" s="7" t="s">
        <v>979</v>
      </c>
      <c r="L50" s="7" t="s">
        <v>979</v>
      </c>
      <c r="M50" s="7" t="s">
        <v>688</v>
      </c>
      <c r="N50" s="7" t="s">
        <v>688</v>
      </c>
      <c r="O50" s="7" t="s">
        <v>689</v>
      </c>
      <c r="P50" s="7" t="s">
        <v>690</v>
      </c>
      <c r="Q50" s="7" t="s">
        <v>691</v>
      </c>
      <c r="R50" s="7" t="s">
        <v>980</v>
      </c>
      <c r="S50" s="7" t="s">
        <v>693</v>
      </c>
      <c r="T50" s="7" t="s">
        <v>694</v>
      </c>
      <c r="U50" s="7" t="s">
        <v>695</v>
      </c>
      <c r="V50" s="7" t="s">
        <v>768</v>
      </c>
    </row>
    <row r="51" s="7" customFormat="1" spans="1:22">
      <c r="A51" s="9">
        <v>999223594809849</v>
      </c>
      <c r="B51" s="7" t="s">
        <v>955</v>
      </c>
      <c r="C51" s="7" t="s">
        <v>981</v>
      </c>
      <c r="D51" s="7" t="s">
        <v>982</v>
      </c>
      <c r="E51" s="7" t="s">
        <v>983</v>
      </c>
      <c r="F51" s="7" t="s">
        <v>754</v>
      </c>
      <c r="G51" s="7" t="s">
        <v>684</v>
      </c>
      <c r="H51" s="7" t="s">
        <v>685</v>
      </c>
      <c r="I51" s="7" t="s">
        <v>984</v>
      </c>
      <c r="J51" s="7" t="s">
        <v>30</v>
      </c>
      <c r="K51" s="7" t="s">
        <v>985</v>
      </c>
      <c r="L51" s="7" t="s">
        <v>985</v>
      </c>
      <c r="M51" s="7" t="s">
        <v>688</v>
      </c>
      <c r="N51" s="7" t="s">
        <v>688</v>
      </c>
      <c r="O51" s="7" t="s">
        <v>689</v>
      </c>
      <c r="P51" s="7" t="s">
        <v>690</v>
      </c>
      <c r="Q51" s="7" t="s">
        <v>691</v>
      </c>
      <c r="R51" s="7" t="s">
        <v>986</v>
      </c>
      <c r="S51" s="7" t="s">
        <v>693</v>
      </c>
      <c r="T51" s="7" t="s">
        <v>694</v>
      </c>
      <c r="U51" s="7" t="s">
        <v>695</v>
      </c>
      <c r="V51" s="7" t="s">
        <v>703</v>
      </c>
    </row>
    <row r="52" s="7" customFormat="1" spans="1:22">
      <c r="A52" s="9">
        <v>999223594632157</v>
      </c>
      <c r="B52" s="7" t="s">
        <v>955</v>
      </c>
      <c r="C52" s="7" t="s">
        <v>987</v>
      </c>
      <c r="D52" s="7" t="s">
        <v>988</v>
      </c>
      <c r="E52" s="7" t="s">
        <v>989</v>
      </c>
      <c r="F52" s="7" t="s">
        <v>754</v>
      </c>
      <c r="G52" s="7" t="s">
        <v>684</v>
      </c>
      <c r="H52" s="7" t="s">
        <v>685</v>
      </c>
      <c r="I52" s="7" t="s">
        <v>990</v>
      </c>
      <c r="J52" s="7" t="s">
        <v>30</v>
      </c>
      <c r="K52" s="7" t="s">
        <v>991</v>
      </c>
      <c r="L52" s="7" t="s">
        <v>991</v>
      </c>
      <c r="M52" s="7" t="s">
        <v>688</v>
      </c>
      <c r="N52" s="7" t="s">
        <v>688</v>
      </c>
      <c r="O52" s="7" t="s">
        <v>689</v>
      </c>
      <c r="P52" s="7" t="s">
        <v>690</v>
      </c>
      <c r="Q52" s="7" t="s">
        <v>691</v>
      </c>
      <c r="R52" s="7" t="s">
        <v>992</v>
      </c>
      <c r="S52" s="7" t="s">
        <v>693</v>
      </c>
      <c r="T52" s="7" t="s">
        <v>694</v>
      </c>
      <c r="U52" s="7" t="s">
        <v>695</v>
      </c>
      <c r="V52" s="7" t="s">
        <v>696</v>
      </c>
    </row>
    <row r="53" s="7" customFormat="1" spans="1:22">
      <c r="A53" s="9">
        <v>999223589815789</v>
      </c>
      <c r="B53" s="7" t="s">
        <v>955</v>
      </c>
      <c r="C53" s="7" t="s">
        <v>993</v>
      </c>
      <c r="D53" s="7" t="s">
        <v>853</v>
      </c>
      <c r="E53" s="7" t="s">
        <v>994</v>
      </c>
      <c r="F53" s="7" t="s">
        <v>680</v>
      </c>
      <c r="G53" s="7" t="s">
        <v>684</v>
      </c>
      <c r="H53" s="7" t="s">
        <v>685</v>
      </c>
      <c r="I53" s="7" t="s">
        <v>995</v>
      </c>
      <c r="J53" s="7" t="s">
        <v>30</v>
      </c>
      <c r="K53" s="7" t="s">
        <v>996</v>
      </c>
      <c r="L53" s="7" t="s">
        <v>996</v>
      </c>
      <c r="M53" s="7" t="s">
        <v>688</v>
      </c>
      <c r="N53" s="7" t="s">
        <v>688</v>
      </c>
      <c r="O53" s="7" t="s">
        <v>689</v>
      </c>
      <c r="P53" s="7" t="s">
        <v>690</v>
      </c>
      <c r="Q53" s="7" t="s">
        <v>691</v>
      </c>
      <c r="R53" s="7" t="s">
        <v>997</v>
      </c>
      <c r="S53" s="7" t="s">
        <v>693</v>
      </c>
      <c r="T53" s="7" t="s">
        <v>694</v>
      </c>
      <c r="U53" s="7" t="s">
        <v>695</v>
      </c>
      <c r="V53" s="7" t="s">
        <v>703</v>
      </c>
    </row>
    <row r="54" s="7" customFormat="1" spans="1:22">
      <c r="A54" s="9">
        <v>999223589583069</v>
      </c>
      <c r="B54" s="7" t="s">
        <v>955</v>
      </c>
      <c r="C54" s="7" t="s">
        <v>998</v>
      </c>
      <c r="D54" s="7" t="s">
        <v>999</v>
      </c>
      <c r="E54" s="7" t="s">
        <v>1000</v>
      </c>
      <c r="F54" s="7" t="s">
        <v>754</v>
      </c>
      <c r="G54" s="7" t="s">
        <v>684</v>
      </c>
      <c r="H54" s="7" t="s">
        <v>685</v>
      </c>
      <c r="I54" s="7" t="s">
        <v>1001</v>
      </c>
      <c r="J54" s="7" t="s">
        <v>30</v>
      </c>
      <c r="K54" s="7" t="s">
        <v>1002</v>
      </c>
      <c r="L54" s="7" t="s">
        <v>1002</v>
      </c>
      <c r="M54" s="7" t="s">
        <v>688</v>
      </c>
      <c r="N54" s="7" t="s">
        <v>688</v>
      </c>
      <c r="O54" s="7" t="s">
        <v>689</v>
      </c>
      <c r="P54" s="7" t="s">
        <v>690</v>
      </c>
      <c r="Q54" s="7" t="s">
        <v>691</v>
      </c>
      <c r="R54" s="7" t="s">
        <v>1003</v>
      </c>
      <c r="S54" s="7" t="s">
        <v>693</v>
      </c>
      <c r="T54" s="7" t="s">
        <v>694</v>
      </c>
      <c r="U54" s="7" t="s">
        <v>695</v>
      </c>
      <c r="V54" s="7" t="s">
        <v>703</v>
      </c>
    </row>
    <row r="55" s="7" customFormat="1" spans="1:22">
      <c r="A55" s="9">
        <v>999223589455303</v>
      </c>
      <c r="B55" s="7" t="s">
        <v>955</v>
      </c>
      <c r="C55" s="7" t="s">
        <v>1004</v>
      </c>
      <c r="D55" s="7" t="s">
        <v>1005</v>
      </c>
      <c r="E55" s="7" t="s">
        <v>1006</v>
      </c>
      <c r="F55" s="7" t="s">
        <v>680</v>
      </c>
      <c r="G55" s="7" t="s">
        <v>684</v>
      </c>
      <c r="H55" s="7" t="s">
        <v>685</v>
      </c>
      <c r="I55" s="7" t="s">
        <v>1007</v>
      </c>
      <c r="J55" s="7" t="s">
        <v>30</v>
      </c>
      <c r="K55" s="7" t="s">
        <v>1008</v>
      </c>
      <c r="L55" s="7" t="s">
        <v>1008</v>
      </c>
      <c r="M55" s="7" t="s">
        <v>688</v>
      </c>
      <c r="N55" s="7" t="s">
        <v>688</v>
      </c>
      <c r="O55" s="7" t="s">
        <v>689</v>
      </c>
      <c r="P55" s="7" t="s">
        <v>690</v>
      </c>
      <c r="Q55" s="7" t="s">
        <v>691</v>
      </c>
      <c r="R55" s="7" t="s">
        <v>1009</v>
      </c>
      <c r="S55" s="7" t="s">
        <v>693</v>
      </c>
      <c r="T55" s="7" t="s">
        <v>694</v>
      </c>
      <c r="U55" s="7" t="s">
        <v>695</v>
      </c>
      <c r="V55" s="7" t="s">
        <v>734</v>
      </c>
    </row>
    <row r="56" s="7" customFormat="1" spans="1:22">
      <c r="A56" s="9">
        <v>999223589417482</v>
      </c>
      <c r="B56" s="7" t="s">
        <v>955</v>
      </c>
      <c r="C56" s="7" t="s">
        <v>1010</v>
      </c>
      <c r="D56" s="7" t="s">
        <v>1011</v>
      </c>
      <c r="E56" s="7" t="s">
        <v>1012</v>
      </c>
      <c r="F56" s="7" t="s">
        <v>754</v>
      </c>
      <c r="G56" s="7" t="s">
        <v>684</v>
      </c>
      <c r="H56" s="7" t="s">
        <v>685</v>
      </c>
      <c r="I56" s="7" t="s">
        <v>1013</v>
      </c>
      <c r="J56" s="7" t="s">
        <v>30</v>
      </c>
      <c r="K56" s="7" t="s">
        <v>1014</v>
      </c>
      <c r="L56" s="7" t="s">
        <v>1014</v>
      </c>
      <c r="M56" s="7" t="s">
        <v>688</v>
      </c>
      <c r="N56" s="7" t="s">
        <v>688</v>
      </c>
      <c r="O56" s="7" t="s">
        <v>689</v>
      </c>
      <c r="P56" s="7" t="s">
        <v>690</v>
      </c>
      <c r="Q56" s="7" t="s">
        <v>691</v>
      </c>
      <c r="R56" s="7" t="s">
        <v>1015</v>
      </c>
      <c r="S56" s="7" t="s">
        <v>693</v>
      </c>
      <c r="T56" s="7" t="s">
        <v>694</v>
      </c>
      <c r="U56" s="7" t="s">
        <v>695</v>
      </c>
      <c r="V56" s="7" t="s">
        <v>703</v>
      </c>
    </row>
    <row r="57" s="7" customFormat="1" spans="1:22">
      <c r="A57" s="9">
        <v>999223588769179</v>
      </c>
      <c r="B57" s="7" t="s">
        <v>955</v>
      </c>
      <c r="C57" s="7" t="s">
        <v>1016</v>
      </c>
      <c r="D57" s="7" t="s">
        <v>1017</v>
      </c>
      <c r="E57" s="7" t="s">
        <v>1018</v>
      </c>
      <c r="F57" s="7" t="s">
        <v>680</v>
      </c>
      <c r="G57" s="7" t="s">
        <v>684</v>
      </c>
      <c r="H57" s="7" t="s">
        <v>685</v>
      </c>
      <c r="I57" s="7" t="s">
        <v>1019</v>
      </c>
      <c r="J57" s="7" t="s">
        <v>30</v>
      </c>
      <c r="K57" s="7" t="s">
        <v>1020</v>
      </c>
      <c r="L57" s="7" t="s">
        <v>1020</v>
      </c>
      <c r="M57" s="7" t="s">
        <v>688</v>
      </c>
      <c r="N57" s="7" t="s">
        <v>688</v>
      </c>
      <c r="O57" s="7" t="s">
        <v>689</v>
      </c>
      <c r="P57" s="7" t="s">
        <v>690</v>
      </c>
      <c r="Q57" s="7" t="s">
        <v>691</v>
      </c>
      <c r="R57" s="7" t="s">
        <v>1021</v>
      </c>
      <c r="S57" s="7" t="s">
        <v>693</v>
      </c>
      <c r="T57" s="7" t="s">
        <v>694</v>
      </c>
      <c r="U57" s="7" t="s">
        <v>695</v>
      </c>
      <c r="V57" s="7" t="s">
        <v>1022</v>
      </c>
    </row>
    <row r="58" s="7" customFormat="1" spans="1:22">
      <c r="A58" s="9">
        <v>999223588743157</v>
      </c>
      <c r="B58" s="7" t="s">
        <v>955</v>
      </c>
      <c r="C58" s="7" t="s">
        <v>1023</v>
      </c>
      <c r="D58" s="7" t="s">
        <v>1024</v>
      </c>
      <c r="E58" s="7" t="s">
        <v>1025</v>
      </c>
      <c r="F58" s="7" t="s">
        <v>680</v>
      </c>
      <c r="G58" s="7" t="s">
        <v>684</v>
      </c>
      <c r="H58" s="7" t="s">
        <v>685</v>
      </c>
      <c r="I58" s="7" t="s">
        <v>1026</v>
      </c>
      <c r="J58" s="7" t="s">
        <v>30</v>
      </c>
      <c r="K58" s="7" t="s">
        <v>1027</v>
      </c>
      <c r="L58" s="7" t="s">
        <v>1027</v>
      </c>
      <c r="M58" s="7" t="s">
        <v>688</v>
      </c>
      <c r="N58" s="7" t="s">
        <v>688</v>
      </c>
      <c r="O58" s="7" t="s">
        <v>689</v>
      </c>
      <c r="P58" s="7" t="s">
        <v>690</v>
      </c>
      <c r="Q58" s="7" t="s">
        <v>691</v>
      </c>
      <c r="R58" s="7" t="s">
        <v>1028</v>
      </c>
      <c r="S58" s="7" t="s">
        <v>693</v>
      </c>
      <c r="T58" s="7" t="s">
        <v>694</v>
      </c>
      <c r="U58" s="7" t="s">
        <v>695</v>
      </c>
      <c r="V58" s="7" t="s">
        <v>1029</v>
      </c>
    </row>
    <row r="59" s="7" customFormat="1" spans="1:22">
      <c r="A59" s="9">
        <v>999223588686315</v>
      </c>
      <c r="B59" s="7" t="s">
        <v>955</v>
      </c>
      <c r="C59" s="7" t="s">
        <v>1030</v>
      </c>
      <c r="D59" s="7" t="s">
        <v>1031</v>
      </c>
      <c r="E59" s="7" t="s">
        <v>1032</v>
      </c>
      <c r="F59" s="7" t="s">
        <v>754</v>
      </c>
      <c r="G59" s="7" t="s">
        <v>684</v>
      </c>
      <c r="H59" s="7" t="s">
        <v>685</v>
      </c>
      <c r="I59" s="7" t="s">
        <v>1033</v>
      </c>
      <c r="J59" s="7" t="s">
        <v>30</v>
      </c>
      <c r="K59" s="7" t="s">
        <v>1034</v>
      </c>
      <c r="L59" s="7" t="s">
        <v>1034</v>
      </c>
      <c r="M59" s="7" t="s">
        <v>688</v>
      </c>
      <c r="N59" s="7" t="s">
        <v>688</v>
      </c>
      <c r="O59" s="7" t="s">
        <v>689</v>
      </c>
      <c r="P59" s="7" t="s">
        <v>690</v>
      </c>
      <c r="Q59" s="7" t="s">
        <v>691</v>
      </c>
      <c r="R59" s="7" t="s">
        <v>1035</v>
      </c>
      <c r="S59" s="7" t="s">
        <v>693</v>
      </c>
      <c r="T59" s="7" t="s">
        <v>694</v>
      </c>
      <c r="U59" s="7" t="s">
        <v>695</v>
      </c>
      <c r="V59" s="7" t="s">
        <v>1029</v>
      </c>
    </row>
    <row r="60" s="7" customFormat="1" spans="1:22">
      <c r="A60" s="9">
        <v>999223587699348</v>
      </c>
      <c r="B60" s="7" t="s">
        <v>955</v>
      </c>
      <c r="C60" s="7" t="s">
        <v>1036</v>
      </c>
      <c r="D60" s="7" t="s">
        <v>1037</v>
      </c>
      <c r="E60" s="7" t="s">
        <v>1038</v>
      </c>
      <c r="F60" s="7" t="s">
        <v>680</v>
      </c>
      <c r="G60" s="7" t="s">
        <v>684</v>
      </c>
      <c r="H60" s="7" t="s">
        <v>685</v>
      </c>
      <c r="I60" s="7" t="s">
        <v>1039</v>
      </c>
      <c r="J60" s="7" t="s">
        <v>30</v>
      </c>
      <c r="K60" s="7" t="s">
        <v>1040</v>
      </c>
      <c r="L60" s="7" t="s">
        <v>1040</v>
      </c>
      <c r="M60" s="7" t="s">
        <v>688</v>
      </c>
      <c r="N60" s="7" t="s">
        <v>688</v>
      </c>
      <c r="O60" s="7" t="s">
        <v>689</v>
      </c>
      <c r="P60" s="7" t="s">
        <v>690</v>
      </c>
      <c r="Q60" s="7" t="s">
        <v>691</v>
      </c>
      <c r="R60" s="7" t="s">
        <v>1041</v>
      </c>
      <c r="S60" s="7" t="s">
        <v>693</v>
      </c>
      <c r="T60" s="7" t="s">
        <v>694</v>
      </c>
      <c r="U60" s="7" t="s">
        <v>695</v>
      </c>
      <c r="V60" s="7" t="s">
        <v>941</v>
      </c>
    </row>
    <row r="61" s="7" customFormat="1" spans="1:22">
      <c r="A61" s="9">
        <v>999223587605259</v>
      </c>
      <c r="B61" s="7" t="s">
        <v>955</v>
      </c>
      <c r="C61" s="7" t="s">
        <v>1042</v>
      </c>
      <c r="D61" s="7" t="s">
        <v>1043</v>
      </c>
      <c r="E61" s="7" t="s">
        <v>1044</v>
      </c>
      <c r="F61" s="7" t="s">
        <v>680</v>
      </c>
      <c r="G61" s="7" t="s">
        <v>684</v>
      </c>
      <c r="H61" s="7" t="s">
        <v>685</v>
      </c>
      <c r="I61" s="7" t="s">
        <v>1045</v>
      </c>
      <c r="J61" s="7" t="s">
        <v>30</v>
      </c>
      <c r="K61" s="7" t="s">
        <v>1046</v>
      </c>
      <c r="L61" s="7" t="s">
        <v>1046</v>
      </c>
      <c r="M61" s="7" t="s">
        <v>688</v>
      </c>
      <c r="N61" s="7" t="s">
        <v>688</v>
      </c>
      <c r="O61" s="7" t="s">
        <v>689</v>
      </c>
      <c r="P61" s="7" t="s">
        <v>690</v>
      </c>
      <c r="Q61" s="7" t="s">
        <v>691</v>
      </c>
      <c r="R61" s="7" t="s">
        <v>1047</v>
      </c>
      <c r="S61" s="7" t="s">
        <v>693</v>
      </c>
      <c r="T61" s="7" t="s">
        <v>694</v>
      </c>
      <c r="U61" s="7" t="s">
        <v>695</v>
      </c>
      <c r="V61" s="7" t="s">
        <v>734</v>
      </c>
    </row>
    <row r="62" s="7" customFormat="1" spans="1:22">
      <c r="A62" s="9">
        <v>999223587056441</v>
      </c>
      <c r="B62" s="7" t="s">
        <v>1048</v>
      </c>
      <c r="C62" s="7" t="s">
        <v>1049</v>
      </c>
      <c r="D62" s="7" t="s">
        <v>1050</v>
      </c>
      <c r="E62" s="7" t="s">
        <v>1051</v>
      </c>
      <c r="F62" s="7" t="s">
        <v>754</v>
      </c>
      <c r="G62" s="7" t="s">
        <v>684</v>
      </c>
      <c r="H62" s="7" t="s">
        <v>685</v>
      </c>
      <c r="I62" s="7" t="s">
        <v>1052</v>
      </c>
      <c r="J62" s="7" t="s">
        <v>30</v>
      </c>
      <c r="K62" s="7" t="s">
        <v>1053</v>
      </c>
      <c r="L62" s="7" t="s">
        <v>1053</v>
      </c>
      <c r="M62" s="7" t="s">
        <v>688</v>
      </c>
      <c r="N62" s="7" t="s">
        <v>688</v>
      </c>
      <c r="O62" s="7" t="s">
        <v>689</v>
      </c>
      <c r="P62" s="7" t="s">
        <v>690</v>
      </c>
      <c r="Q62" s="7" t="s">
        <v>691</v>
      </c>
      <c r="R62" s="7" t="s">
        <v>1054</v>
      </c>
      <c r="S62" s="7" t="s">
        <v>693</v>
      </c>
      <c r="T62" s="7" t="s">
        <v>694</v>
      </c>
      <c r="U62" s="7" t="s">
        <v>695</v>
      </c>
      <c r="V62" s="7" t="s">
        <v>703</v>
      </c>
    </row>
    <row r="63" s="7" customFormat="1" spans="1:22">
      <c r="A63" s="9">
        <v>999223586946912</v>
      </c>
      <c r="B63" s="7" t="s">
        <v>1048</v>
      </c>
      <c r="C63" s="7" t="s">
        <v>1055</v>
      </c>
      <c r="D63" s="7" t="s">
        <v>1056</v>
      </c>
      <c r="E63" s="7" t="s">
        <v>1057</v>
      </c>
      <c r="F63" s="7" t="s">
        <v>680</v>
      </c>
      <c r="G63" s="7" t="s">
        <v>684</v>
      </c>
      <c r="H63" s="7" t="s">
        <v>685</v>
      </c>
      <c r="I63" s="7" t="s">
        <v>1058</v>
      </c>
      <c r="J63" s="7" t="s">
        <v>30</v>
      </c>
      <c r="K63" s="7" t="s">
        <v>1059</v>
      </c>
      <c r="L63" s="7" t="s">
        <v>1059</v>
      </c>
      <c r="M63" s="7" t="s">
        <v>688</v>
      </c>
      <c r="N63" s="7" t="s">
        <v>688</v>
      </c>
      <c r="O63" s="7" t="s">
        <v>689</v>
      </c>
      <c r="P63" s="7" t="s">
        <v>690</v>
      </c>
      <c r="Q63" s="7" t="s">
        <v>691</v>
      </c>
      <c r="R63" s="7" t="s">
        <v>1060</v>
      </c>
      <c r="S63" s="7" t="s">
        <v>693</v>
      </c>
      <c r="T63" s="7" t="s">
        <v>694</v>
      </c>
      <c r="U63" s="7" t="s">
        <v>695</v>
      </c>
      <c r="V63" s="7" t="s">
        <v>703</v>
      </c>
    </row>
    <row r="64" s="7" customFormat="1" spans="1:22">
      <c r="A64" s="9">
        <v>999223582553801</v>
      </c>
      <c r="B64" s="7" t="s">
        <v>1048</v>
      </c>
      <c r="C64" s="7" t="s">
        <v>1061</v>
      </c>
      <c r="D64" s="7" t="s">
        <v>1062</v>
      </c>
      <c r="E64" s="7" t="s">
        <v>1063</v>
      </c>
      <c r="F64" s="7" t="s">
        <v>754</v>
      </c>
      <c r="G64" s="7" t="s">
        <v>684</v>
      </c>
      <c r="H64" s="7" t="s">
        <v>685</v>
      </c>
      <c r="I64" s="7" t="s">
        <v>1064</v>
      </c>
      <c r="J64" s="7" t="s">
        <v>30</v>
      </c>
      <c r="K64" s="7" t="s">
        <v>1065</v>
      </c>
      <c r="L64" s="7" t="s">
        <v>1065</v>
      </c>
      <c r="M64" s="7" t="s">
        <v>688</v>
      </c>
      <c r="N64" s="7" t="s">
        <v>688</v>
      </c>
      <c r="O64" s="7" t="s">
        <v>689</v>
      </c>
      <c r="P64" s="7" t="s">
        <v>690</v>
      </c>
      <c r="Q64" s="7" t="s">
        <v>691</v>
      </c>
      <c r="R64" s="7" t="s">
        <v>1066</v>
      </c>
      <c r="S64" s="7" t="s">
        <v>693</v>
      </c>
      <c r="T64" s="7" t="s">
        <v>694</v>
      </c>
      <c r="U64" s="7" t="s">
        <v>695</v>
      </c>
      <c r="V64" s="7" t="s">
        <v>753</v>
      </c>
    </row>
    <row r="65" s="7" customFormat="1" spans="1:22">
      <c r="A65" s="7" t="s">
        <v>1067</v>
      </c>
      <c r="B65" s="7" t="s">
        <v>1048</v>
      </c>
      <c r="C65" s="7" t="s">
        <v>1068</v>
      </c>
      <c r="D65" s="7" t="s">
        <v>1069</v>
      </c>
      <c r="E65" s="7" t="s">
        <v>1070</v>
      </c>
      <c r="F65" s="7" t="s">
        <v>754</v>
      </c>
      <c r="G65" s="7" t="s">
        <v>684</v>
      </c>
      <c r="H65" s="7" t="s">
        <v>685</v>
      </c>
      <c r="I65" s="7" t="s">
        <v>1071</v>
      </c>
      <c r="J65" s="7" t="s">
        <v>715</v>
      </c>
      <c r="K65" s="7" t="s">
        <v>1071</v>
      </c>
      <c r="L65" s="7" t="s">
        <v>1071</v>
      </c>
      <c r="M65" s="7" t="s">
        <v>688</v>
      </c>
      <c r="N65" s="7" t="s">
        <v>688</v>
      </c>
      <c r="O65" s="7" t="s">
        <v>689</v>
      </c>
      <c r="P65" s="7" t="s">
        <v>690</v>
      </c>
      <c r="Q65" s="7" t="s">
        <v>691</v>
      </c>
      <c r="R65" s="7" t="s">
        <v>1072</v>
      </c>
      <c r="S65" s="7" t="s">
        <v>693</v>
      </c>
      <c r="T65" s="7" t="s">
        <v>694</v>
      </c>
      <c r="U65" s="7" t="s">
        <v>695</v>
      </c>
      <c r="V65" s="7" t="s">
        <v>703</v>
      </c>
    </row>
    <row r="66" s="7" customFormat="1" spans="1:22">
      <c r="A66" s="9">
        <v>999223576541066</v>
      </c>
      <c r="B66" s="7" t="s">
        <v>1048</v>
      </c>
      <c r="C66" s="7" t="s">
        <v>1073</v>
      </c>
      <c r="D66" s="7" t="s">
        <v>1074</v>
      </c>
      <c r="E66" s="7" t="s">
        <v>1075</v>
      </c>
      <c r="F66" s="7" t="s">
        <v>858</v>
      </c>
      <c r="G66" s="7" t="s">
        <v>684</v>
      </c>
      <c r="H66" s="7" t="s">
        <v>685</v>
      </c>
      <c r="I66" s="7" t="s">
        <v>1076</v>
      </c>
      <c r="J66" s="7" t="s">
        <v>30</v>
      </c>
      <c r="K66" s="7" t="s">
        <v>869</v>
      </c>
      <c r="L66" s="7" t="s">
        <v>869</v>
      </c>
      <c r="M66" s="7" t="s">
        <v>688</v>
      </c>
      <c r="N66" s="7" t="s">
        <v>688</v>
      </c>
      <c r="O66" s="7" t="s">
        <v>689</v>
      </c>
      <c r="P66" s="7" t="s">
        <v>690</v>
      </c>
      <c r="Q66" s="7" t="s">
        <v>691</v>
      </c>
      <c r="R66" s="7" t="s">
        <v>1077</v>
      </c>
      <c r="S66" s="7" t="s">
        <v>693</v>
      </c>
      <c r="T66" s="7" t="s">
        <v>694</v>
      </c>
      <c r="U66" s="7" t="s">
        <v>695</v>
      </c>
      <c r="V66" s="7" t="s">
        <v>1029</v>
      </c>
    </row>
    <row r="67" s="7" customFormat="1" spans="1:22">
      <c r="A67" s="9">
        <v>999223576459088</v>
      </c>
      <c r="B67" s="7" t="s">
        <v>1048</v>
      </c>
      <c r="C67" s="7" t="s">
        <v>1078</v>
      </c>
      <c r="D67" s="7" t="s">
        <v>1079</v>
      </c>
      <c r="E67" s="7" t="s">
        <v>1080</v>
      </c>
      <c r="F67" s="7" t="s">
        <v>955</v>
      </c>
      <c r="G67" s="7" t="s">
        <v>684</v>
      </c>
      <c r="H67" s="7" t="s">
        <v>685</v>
      </c>
      <c r="I67" s="7" t="s">
        <v>1081</v>
      </c>
      <c r="J67" s="7" t="s">
        <v>30</v>
      </c>
      <c r="K67" s="7" t="s">
        <v>1082</v>
      </c>
      <c r="L67" s="7" t="s">
        <v>1082</v>
      </c>
      <c r="M67" s="7" t="s">
        <v>688</v>
      </c>
      <c r="N67" s="7" t="s">
        <v>688</v>
      </c>
      <c r="O67" s="7" t="s">
        <v>689</v>
      </c>
      <c r="P67" s="7" t="s">
        <v>690</v>
      </c>
      <c r="Q67" s="7" t="s">
        <v>691</v>
      </c>
      <c r="R67" s="7" t="s">
        <v>1083</v>
      </c>
      <c r="S67" s="7" t="s">
        <v>693</v>
      </c>
      <c r="T67" s="7" t="s">
        <v>694</v>
      </c>
      <c r="U67" s="7" t="s">
        <v>695</v>
      </c>
      <c r="V67" s="7" t="s">
        <v>928</v>
      </c>
    </row>
    <row r="68" s="7" customFormat="1" spans="1:22">
      <c r="A68" s="9">
        <v>999223575135774</v>
      </c>
      <c r="B68" s="7" t="s">
        <v>1048</v>
      </c>
      <c r="C68" s="7" t="s">
        <v>1084</v>
      </c>
      <c r="D68" s="7" t="s">
        <v>1085</v>
      </c>
      <c r="E68" s="7" t="s">
        <v>1086</v>
      </c>
      <c r="F68" s="7" t="s">
        <v>680</v>
      </c>
      <c r="G68" s="7" t="s">
        <v>684</v>
      </c>
      <c r="H68" s="7" t="s">
        <v>685</v>
      </c>
      <c r="I68" s="7" t="s">
        <v>1087</v>
      </c>
      <c r="J68" s="7" t="s">
        <v>30</v>
      </c>
      <c r="K68" s="7" t="s">
        <v>1088</v>
      </c>
      <c r="L68" s="7" t="s">
        <v>1088</v>
      </c>
      <c r="M68" s="7" t="s">
        <v>688</v>
      </c>
      <c r="N68" s="7" t="s">
        <v>688</v>
      </c>
      <c r="O68" s="7" t="s">
        <v>689</v>
      </c>
      <c r="P68" s="7" t="s">
        <v>690</v>
      </c>
      <c r="Q68" s="7" t="s">
        <v>691</v>
      </c>
      <c r="R68" s="7" t="s">
        <v>1089</v>
      </c>
      <c r="S68" s="7" t="s">
        <v>693</v>
      </c>
      <c r="T68" s="7" t="s">
        <v>694</v>
      </c>
      <c r="U68" s="7" t="s">
        <v>695</v>
      </c>
      <c r="V68" s="7" t="s">
        <v>734</v>
      </c>
    </row>
    <row r="69" s="7" customFormat="1" spans="1:22">
      <c r="A69" s="9">
        <v>999223574914560</v>
      </c>
      <c r="B69" s="7" t="s">
        <v>1048</v>
      </c>
      <c r="C69" s="7" t="s">
        <v>1090</v>
      </c>
      <c r="D69" s="7" t="s">
        <v>1091</v>
      </c>
      <c r="E69" s="7" t="s">
        <v>1092</v>
      </c>
      <c r="F69" s="7" t="s">
        <v>680</v>
      </c>
      <c r="G69" s="7" t="s">
        <v>684</v>
      </c>
      <c r="H69" s="7" t="s">
        <v>685</v>
      </c>
      <c r="I69" s="7" t="s">
        <v>1093</v>
      </c>
      <c r="J69" s="7" t="s">
        <v>30</v>
      </c>
      <c r="K69" s="7" t="s">
        <v>1094</v>
      </c>
      <c r="L69" s="7" t="s">
        <v>1094</v>
      </c>
      <c r="M69" s="7" t="s">
        <v>688</v>
      </c>
      <c r="N69" s="7" t="s">
        <v>688</v>
      </c>
      <c r="O69" s="7" t="s">
        <v>689</v>
      </c>
      <c r="P69" s="7" t="s">
        <v>690</v>
      </c>
      <c r="Q69" s="7" t="s">
        <v>691</v>
      </c>
      <c r="R69" s="7" t="s">
        <v>1095</v>
      </c>
      <c r="S69" s="7" t="s">
        <v>693</v>
      </c>
      <c r="T69" s="7" t="s">
        <v>694</v>
      </c>
      <c r="U69" s="7" t="s">
        <v>695</v>
      </c>
      <c r="V69" s="7" t="s">
        <v>703</v>
      </c>
    </row>
    <row r="70" s="7" customFormat="1" spans="1:22">
      <c r="A70" s="9">
        <v>999223573574621</v>
      </c>
      <c r="B70" s="7" t="s">
        <v>1048</v>
      </c>
      <c r="C70" s="7" t="s">
        <v>1096</v>
      </c>
      <c r="D70" s="7" t="s">
        <v>1097</v>
      </c>
      <c r="E70" s="7" t="s">
        <v>1098</v>
      </c>
      <c r="F70" s="7" t="s">
        <v>955</v>
      </c>
      <c r="G70" s="7" t="s">
        <v>684</v>
      </c>
      <c r="H70" s="7" t="s">
        <v>685</v>
      </c>
      <c r="I70" s="7" t="s">
        <v>1099</v>
      </c>
      <c r="J70" s="7" t="s">
        <v>30</v>
      </c>
      <c r="K70" s="7" t="s">
        <v>1100</v>
      </c>
      <c r="L70" s="7" t="s">
        <v>1100</v>
      </c>
      <c r="M70" s="7" t="s">
        <v>688</v>
      </c>
      <c r="N70" s="7" t="s">
        <v>688</v>
      </c>
      <c r="O70" s="7" t="s">
        <v>689</v>
      </c>
      <c r="P70" s="7" t="s">
        <v>690</v>
      </c>
      <c r="Q70" s="7" t="s">
        <v>691</v>
      </c>
      <c r="R70" s="7" t="s">
        <v>1101</v>
      </c>
      <c r="S70" s="7" t="s">
        <v>693</v>
      </c>
      <c r="T70" s="7" t="s">
        <v>694</v>
      </c>
      <c r="U70" s="7" t="s">
        <v>695</v>
      </c>
      <c r="V70" s="7" t="s">
        <v>734</v>
      </c>
    </row>
    <row r="71" s="7" customFormat="1" spans="1:22">
      <c r="A71" s="9">
        <v>999223573410702</v>
      </c>
      <c r="B71" s="7" t="s">
        <v>1048</v>
      </c>
      <c r="C71" s="7" t="s">
        <v>1102</v>
      </c>
      <c r="D71" s="7" t="s">
        <v>968</v>
      </c>
      <c r="E71" s="7" t="s">
        <v>1103</v>
      </c>
      <c r="F71" s="7" t="s">
        <v>955</v>
      </c>
      <c r="G71" s="7" t="s">
        <v>684</v>
      </c>
      <c r="H71" s="7" t="s">
        <v>685</v>
      </c>
      <c r="I71" s="7" t="s">
        <v>1104</v>
      </c>
      <c r="J71" s="7" t="s">
        <v>30</v>
      </c>
      <c r="K71" s="7" t="s">
        <v>1105</v>
      </c>
      <c r="L71" s="7" t="s">
        <v>1105</v>
      </c>
      <c r="M71" s="7" t="s">
        <v>688</v>
      </c>
      <c r="N71" s="7" t="s">
        <v>688</v>
      </c>
      <c r="O71" s="7" t="s">
        <v>689</v>
      </c>
      <c r="P71" s="7" t="s">
        <v>690</v>
      </c>
      <c r="Q71" s="7" t="s">
        <v>691</v>
      </c>
      <c r="R71" s="7" t="s">
        <v>1106</v>
      </c>
      <c r="S71" s="7" t="s">
        <v>693</v>
      </c>
      <c r="T71" s="7" t="s">
        <v>694</v>
      </c>
      <c r="U71" s="7" t="s">
        <v>821</v>
      </c>
      <c r="V71" s="7" t="s">
        <v>928</v>
      </c>
    </row>
    <row r="72" s="7" customFormat="1" spans="1:22">
      <c r="A72" s="9">
        <v>999223573220078</v>
      </c>
      <c r="B72" s="7" t="s">
        <v>1048</v>
      </c>
      <c r="C72" s="7" t="s">
        <v>1107</v>
      </c>
      <c r="D72" s="7" t="s">
        <v>1108</v>
      </c>
      <c r="E72" s="7" t="s">
        <v>1109</v>
      </c>
      <c r="F72" s="7" t="s">
        <v>858</v>
      </c>
      <c r="G72" s="7" t="s">
        <v>684</v>
      </c>
      <c r="H72" s="7" t="s">
        <v>685</v>
      </c>
      <c r="I72" s="7" t="s">
        <v>1110</v>
      </c>
      <c r="J72" s="7" t="s">
        <v>30</v>
      </c>
      <c r="K72" s="7" t="s">
        <v>1111</v>
      </c>
      <c r="L72" s="7" t="s">
        <v>1111</v>
      </c>
      <c r="M72" s="7" t="s">
        <v>688</v>
      </c>
      <c r="N72" s="7" t="s">
        <v>688</v>
      </c>
      <c r="O72" s="7" t="s">
        <v>689</v>
      </c>
      <c r="P72" s="7" t="s">
        <v>690</v>
      </c>
      <c r="Q72" s="7" t="s">
        <v>691</v>
      </c>
      <c r="R72" s="7" t="s">
        <v>1112</v>
      </c>
      <c r="S72" s="7" t="s">
        <v>693</v>
      </c>
      <c r="T72" s="7" t="s">
        <v>694</v>
      </c>
      <c r="U72" s="7" t="s">
        <v>821</v>
      </c>
      <c r="V72" s="7" t="s">
        <v>703</v>
      </c>
    </row>
    <row r="73" s="7" customFormat="1" spans="1:22">
      <c r="A73" s="9">
        <v>999223571737473</v>
      </c>
      <c r="B73" s="7" t="s">
        <v>1048</v>
      </c>
      <c r="C73" s="7" t="s">
        <v>1113</v>
      </c>
      <c r="D73" s="7" t="s">
        <v>1114</v>
      </c>
      <c r="E73" s="7" t="s">
        <v>1115</v>
      </c>
      <c r="F73" s="7" t="s">
        <v>858</v>
      </c>
      <c r="G73" s="7" t="s">
        <v>684</v>
      </c>
      <c r="H73" s="7" t="s">
        <v>685</v>
      </c>
      <c r="I73" s="7" t="s">
        <v>1116</v>
      </c>
      <c r="J73" s="7" t="s">
        <v>30</v>
      </c>
      <c r="K73" s="7" t="s">
        <v>1117</v>
      </c>
      <c r="L73" s="7" t="s">
        <v>1117</v>
      </c>
      <c r="M73" s="7" t="s">
        <v>688</v>
      </c>
      <c r="N73" s="7" t="s">
        <v>688</v>
      </c>
      <c r="O73" s="7" t="s">
        <v>689</v>
      </c>
      <c r="P73" s="7" t="s">
        <v>690</v>
      </c>
      <c r="Q73" s="7" t="s">
        <v>691</v>
      </c>
      <c r="R73" s="7" t="s">
        <v>1118</v>
      </c>
      <c r="S73" s="7" t="s">
        <v>693</v>
      </c>
      <c r="T73" s="7" t="s">
        <v>694</v>
      </c>
      <c r="U73" s="7" t="s">
        <v>695</v>
      </c>
      <c r="V73" s="7" t="s">
        <v>1119</v>
      </c>
    </row>
    <row r="74" s="7" customFormat="1" spans="1:22">
      <c r="A74" s="9">
        <v>999223571143491</v>
      </c>
      <c r="B74" s="7" t="s">
        <v>1120</v>
      </c>
      <c r="C74" s="7" t="s">
        <v>1121</v>
      </c>
      <c r="D74" s="7" t="s">
        <v>1122</v>
      </c>
      <c r="E74" s="7" t="s">
        <v>1123</v>
      </c>
      <c r="F74" s="7" t="s">
        <v>680</v>
      </c>
      <c r="G74" s="7" t="s">
        <v>684</v>
      </c>
      <c r="H74" s="7" t="s">
        <v>685</v>
      </c>
      <c r="I74" s="7" t="s">
        <v>1124</v>
      </c>
      <c r="J74" s="7" t="s">
        <v>30</v>
      </c>
      <c r="K74" s="7" t="s">
        <v>1125</v>
      </c>
      <c r="L74" s="7" t="s">
        <v>1125</v>
      </c>
      <c r="M74" s="7" t="s">
        <v>688</v>
      </c>
      <c r="N74" s="7" t="s">
        <v>688</v>
      </c>
      <c r="O74" s="7" t="s">
        <v>689</v>
      </c>
      <c r="P74" s="7" t="s">
        <v>690</v>
      </c>
      <c r="Q74" s="7" t="s">
        <v>691</v>
      </c>
      <c r="R74" s="7" t="s">
        <v>1126</v>
      </c>
      <c r="S74" s="7" t="s">
        <v>693</v>
      </c>
      <c r="T74" s="7" t="s">
        <v>694</v>
      </c>
      <c r="U74" s="7" t="s">
        <v>695</v>
      </c>
      <c r="V74" s="7" t="s">
        <v>1119</v>
      </c>
    </row>
    <row r="75" s="7" customFormat="1" spans="1:22">
      <c r="A75" s="9">
        <v>999223566915651</v>
      </c>
      <c r="B75" s="7" t="s">
        <v>1120</v>
      </c>
      <c r="C75" s="7" t="s">
        <v>1127</v>
      </c>
      <c r="D75" s="7" t="s">
        <v>1128</v>
      </c>
      <c r="E75" s="7" t="s">
        <v>1129</v>
      </c>
      <c r="F75" s="7" t="s">
        <v>680</v>
      </c>
      <c r="G75" s="7" t="s">
        <v>684</v>
      </c>
      <c r="H75" s="7" t="s">
        <v>685</v>
      </c>
      <c r="I75" s="7" t="s">
        <v>1130</v>
      </c>
      <c r="J75" s="7" t="s">
        <v>30</v>
      </c>
      <c r="K75" s="7" t="s">
        <v>1131</v>
      </c>
      <c r="L75" s="7" t="s">
        <v>1131</v>
      </c>
      <c r="M75" s="7" t="s">
        <v>688</v>
      </c>
      <c r="N75" s="7" t="s">
        <v>688</v>
      </c>
      <c r="O75" s="7" t="s">
        <v>689</v>
      </c>
      <c r="P75" s="7" t="s">
        <v>690</v>
      </c>
      <c r="Q75" s="7" t="s">
        <v>691</v>
      </c>
      <c r="R75" s="7" t="s">
        <v>1132</v>
      </c>
      <c r="S75" s="7" t="s">
        <v>693</v>
      </c>
      <c r="T75" s="7" t="s">
        <v>694</v>
      </c>
      <c r="U75" s="7" t="s">
        <v>695</v>
      </c>
      <c r="V75" s="7" t="s">
        <v>761</v>
      </c>
    </row>
    <row r="76" s="7" customFormat="1" spans="1:22">
      <c r="A76" s="9">
        <v>999223563135726</v>
      </c>
      <c r="B76" s="7" t="s">
        <v>1120</v>
      </c>
      <c r="C76" s="7" t="s">
        <v>1133</v>
      </c>
      <c r="D76" s="7" t="s">
        <v>1134</v>
      </c>
      <c r="E76" s="7" t="s">
        <v>1135</v>
      </c>
      <c r="F76" s="7" t="s">
        <v>754</v>
      </c>
      <c r="G76" s="7" t="s">
        <v>684</v>
      </c>
      <c r="H76" s="7" t="s">
        <v>685</v>
      </c>
      <c r="I76" s="7" t="s">
        <v>1136</v>
      </c>
      <c r="J76" s="7" t="s">
        <v>30</v>
      </c>
      <c r="K76" s="7" t="s">
        <v>1137</v>
      </c>
      <c r="L76" s="7" t="s">
        <v>1137</v>
      </c>
      <c r="M76" s="7" t="s">
        <v>688</v>
      </c>
      <c r="N76" s="7" t="s">
        <v>688</v>
      </c>
      <c r="O76" s="7" t="s">
        <v>689</v>
      </c>
      <c r="P76" s="7" t="s">
        <v>690</v>
      </c>
      <c r="Q76" s="7" t="s">
        <v>691</v>
      </c>
      <c r="R76" s="7" t="s">
        <v>1138</v>
      </c>
      <c r="S76" s="7" t="s">
        <v>693</v>
      </c>
      <c r="T76" s="7" t="s">
        <v>694</v>
      </c>
      <c r="U76" s="7" t="s">
        <v>695</v>
      </c>
      <c r="V76" s="7" t="s">
        <v>703</v>
      </c>
    </row>
    <row r="77" s="7" customFormat="1" spans="1:22">
      <c r="A77" s="9">
        <v>999223560773546</v>
      </c>
      <c r="B77" s="7" t="s">
        <v>1120</v>
      </c>
      <c r="C77" s="7" t="s">
        <v>1139</v>
      </c>
      <c r="D77" s="7" t="s">
        <v>1140</v>
      </c>
      <c r="E77" s="7" t="s">
        <v>1141</v>
      </c>
      <c r="F77" s="7" t="s">
        <v>680</v>
      </c>
      <c r="G77" s="7" t="s">
        <v>684</v>
      </c>
      <c r="H77" s="7" t="s">
        <v>685</v>
      </c>
      <c r="I77" s="7" t="s">
        <v>1142</v>
      </c>
      <c r="J77" s="7" t="s">
        <v>30</v>
      </c>
      <c r="K77" s="7" t="s">
        <v>1143</v>
      </c>
      <c r="L77" s="7" t="s">
        <v>1143</v>
      </c>
      <c r="M77" s="7" t="s">
        <v>688</v>
      </c>
      <c r="N77" s="7" t="s">
        <v>688</v>
      </c>
      <c r="O77" s="7" t="s">
        <v>689</v>
      </c>
      <c r="P77" s="7" t="s">
        <v>690</v>
      </c>
      <c r="Q77" s="7" t="s">
        <v>691</v>
      </c>
      <c r="R77" s="7" t="s">
        <v>1144</v>
      </c>
      <c r="S77" s="7" t="s">
        <v>693</v>
      </c>
      <c r="T77" s="7" t="s">
        <v>694</v>
      </c>
      <c r="U77" s="7" t="s">
        <v>695</v>
      </c>
      <c r="V77" s="7" t="s">
        <v>703</v>
      </c>
    </row>
    <row r="78" s="7" customFormat="1" spans="1:22">
      <c r="A78" s="9">
        <v>999223557734814</v>
      </c>
      <c r="B78" s="7" t="s">
        <v>1120</v>
      </c>
      <c r="C78" s="7" t="s">
        <v>1145</v>
      </c>
      <c r="D78" s="7" t="s">
        <v>1146</v>
      </c>
      <c r="E78" s="7" t="s">
        <v>1147</v>
      </c>
      <c r="F78" s="7" t="s">
        <v>680</v>
      </c>
      <c r="G78" s="7" t="s">
        <v>684</v>
      </c>
      <c r="H78" s="7" t="s">
        <v>685</v>
      </c>
      <c r="I78" s="7" t="s">
        <v>1148</v>
      </c>
      <c r="J78" s="7" t="s">
        <v>30</v>
      </c>
      <c r="K78" s="7" t="s">
        <v>1149</v>
      </c>
      <c r="L78" s="7" t="s">
        <v>1149</v>
      </c>
      <c r="M78" s="7" t="s">
        <v>688</v>
      </c>
      <c r="N78" s="7" t="s">
        <v>688</v>
      </c>
      <c r="O78" s="7" t="s">
        <v>689</v>
      </c>
      <c r="P78" s="7" t="s">
        <v>690</v>
      </c>
      <c r="Q78" s="7" t="s">
        <v>691</v>
      </c>
      <c r="R78" s="7" t="s">
        <v>1150</v>
      </c>
      <c r="S78" s="7" t="s">
        <v>693</v>
      </c>
      <c r="T78" s="7" t="s">
        <v>694</v>
      </c>
      <c r="U78" s="7" t="s">
        <v>695</v>
      </c>
      <c r="V78" s="7" t="s">
        <v>1151</v>
      </c>
    </row>
    <row r="79" s="7" customFormat="1" spans="1:22">
      <c r="A79" s="9">
        <v>999223555873235</v>
      </c>
      <c r="B79" s="7" t="s">
        <v>1152</v>
      </c>
      <c r="C79" s="7" t="s">
        <v>1153</v>
      </c>
      <c r="D79" s="7" t="s">
        <v>1069</v>
      </c>
      <c r="E79" s="7" t="s">
        <v>1070</v>
      </c>
      <c r="F79" s="7" t="s">
        <v>754</v>
      </c>
      <c r="G79" s="7" t="s">
        <v>684</v>
      </c>
      <c r="H79" s="7" t="s">
        <v>685</v>
      </c>
      <c r="I79" s="7" t="s">
        <v>1154</v>
      </c>
      <c r="J79" s="7" t="s">
        <v>30</v>
      </c>
      <c r="K79" s="7" t="s">
        <v>1071</v>
      </c>
      <c r="L79" s="7" t="s">
        <v>1155</v>
      </c>
      <c r="M79" s="7" t="s">
        <v>1156</v>
      </c>
      <c r="N79" s="7" t="s">
        <v>1157</v>
      </c>
      <c r="O79" s="7" t="s">
        <v>689</v>
      </c>
      <c r="P79" s="7" t="s">
        <v>690</v>
      </c>
      <c r="Q79" s="7" t="s">
        <v>691</v>
      </c>
      <c r="R79" s="7" t="s">
        <v>1158</v>
      </c>
      <c r="S79" s="7" t="s">
        <v>693</v>
      </c>
      <c r="T79" s="7" t="s">
        <v>694</v>
      </c>
      <c r="U79" s="7" t="s">
        <v>695</v>
      </c>
      <c r="V79" s="7" t="s">
        <v>703</v>
      </c>
    </row>
    <row r="80" s="7" customFormat="1" spans="1:22">
      <c r="A80" s="9">
        <v>999223552862840</v>
      </c>
      <c r="B80" s="7" t="s">
        <v>1152</v>
      </c>
      <c r="C80" s="7" t="s">
        <v>1159</v>
      </c>
      <c r="D80" s="7" t="s">
        <v>705</v>
      </c>
      <c r="E80" s="7" t="s">
        <v>1160</v>
      </c>
      <c r="F80" s="7" t="s">
        <v>680</v>
      </c>
      <c r="G80" s="7" t="s">
        <v>684</v>
      </c>
      <c r="H80" s="7" t="s">
        <v>685</v>
      </c>
      <c r="I80" s="7" t="s">
        <v>1161</v>
      </c>
      <c r="J80" s="7" t="s">
        <v>30</v>
      </c>
      <c r="K80" s="7" t="s">
        <v>1162</v>
      </c>
      <c r="L80" s="7" t="s">
        <v>1162</v>
      </c>
      <c r="M80" s="7" t="s">
        <v>688</v>
      </c>
      <c r="N80" s="7" t="s">
        <v>688</v>
      </c>
      <c r="O80" s="7" t="s">
        <v>689</v>
      </c>
      <c r="P80" s="7" t="s">
        <v>690</v>
      </c>
      <c r="Q80" s="7" t="s">
        <v>691</v>
      </c>
      <c r="R80" s="7" t="s">
        <v>1163</v>
      </c>
      <c r="S80" s="7" t="s">
        <v>693</v>
      </c>
      <c r="T80" s="7" t="s">
        <v>694</v>
      </c>
      <c r="U80" s="7" t="s">
        <v>695</v>
      </c>
      <c r="V80" s="7" t="s">
        <v>710</v>
      </c>
    </row>
    <row r="81" s="7" customFormat="1" spans="1:22">
      <c r="A81" s="9">
        <v>999223547833978</v>
      </c>
      <c r="B81" s="7" t="s">
        <v>1152</v>
      </c>
      <c r="C81" s="7" t="s">
        <v>1164</v>
      </c>
      <c r="D81" s="7" t="s">
        <v>1165</v>
      </c>
      <c r="E81" s="7" t="s">
        <v>1166</v>
      </c>
      <c r="F81" s="7" t="s">
        <v>1120</v>
      </c>
      <c r="G81" s="7" t="s">
        <v>684</v>
      </c>
      <c r="H81" s="7" t="s">
        <v>685</v>
      </c>
      <c r="I81" s="7" t="s">
        <v>1167</v>
      </c>
      <c r="J81" s="7" t="s">
        <v>30</v>
      </c>
      <c r="K81" s="7" t="s">
        <v>1168</v>
      </c>
      <c r="L81" s="7" t="s">
        <v>1168</v>
      </c>
      <c r="M81" s="7" t="s">
        <v>688</v>
      </c>
      <c r="N81" s="7" t="s">
        <v>688</v>
      </c>
      <c r="O81" s="7" t="s">
        <v>689</v>
      </c>
      <c r="P81" s="7" t="s">
        <v>690</v>
      </c>
      <c r="Q81" s="7" t="s">
        <v>691</v>
      </c>
      <c r="R81" s="7" t="s">
        <v>1169</v>
      </c>
      <c r="S81" s="7" t="s">
        <v>693</v>
      </c>
      <c r="T81" s="7" t="s">
        <v>694</v>
      </c>
      <c r="U81" s="7" t="s">
        <v>695</v>
      </c>
      <c r="V81" s="7" t="s">
        <v>703</v>
      </c>
    </row>
    <row r="82" s="7" customFormat="1" spans="1:22">
      <c r="A82" s="9">
        <v>999223546130760</v>
      </c>
      <c r="B82" s="7" t="s">
        <v>1152</v>
      </c>
      <c r="C82" s="7" t="s">
        <v>1170</v>
      </c>
      <c r="D82" s="7" t="s">
        <v>1171</v>
      </c>
      <c r="E82" s="7" t="s">
        <v>1172</v>
      </c>
      <c r="F82" s="7" t="s">
        <v>680</v>
      </c>
      <c r="G82" s="7" t="s">
        <v>684</v>
      </c>
      <c r="H82" s="7" t="s">
        <v>685</v>
      </c>
      <c r="I82" s="7" t="s">
        <v>1173</v>
      </c>
      <c r="J82" s="7" t="s">
        <v>30</v>
      </c>
      <c r="K82" s="7" t="s">
        <v>1174</v>
      </c>
      <c r="L82" s="7" t="s">
        <v>1174</v>
      </c>
      <c r="M82" s="7" t="s">
        <v>688</v>
      </c>
      <c r="N82" s="7" t="s">
        <v>688</v>
      </c>
      <c r="O82" s="7" t="s">
        <v>689</v>
      </c>
      <c r="P82" s="7" t="s">
        <v>690</v>
      </c>
      <c r="Q82" s="7" t="s">
        <v>691</v>
      </c>
      <c r="R82" s="7" t="s">
        <v>1175</v>
      </c>
      <c r="S82" s="7" t="s">
        <v>693</v>
      </c>
      <c r="T82" s="7" t="s">
        <v>694</v>
      </c>
      <c r="U82" s="7" t="s">
        <v>695</v>
      </c>
      <c r="V82" s="7" t="s">
        <v>1176</v>
      </c>
    </row>
    <row r="83" s="7" customFormat="1" spans="1:22">
      <c r="A83" s="9">
        <v>999223545576778</v>
      </c>
      <c r="B83" s="7" t="s">
        <v>1152</v>
      </c>
      <c r="C83" s="7" t="s">
        <v>1177</v>
      </c>
      <c r="D83" s="7" t="s">
        <v>1178</v>
      </c>
      <c r="E83" s="7" t="s">
        <v>1179</v>
      </c>
      <c r="F83" s="7" t="s">
        <v>1048</v>
      </c>
      <c r="G83" s="7" t="s">
        <v>684</v>
      </c>
      <c r="H83" s="7" t="s">
        <v>685</v>
      </c>
      <c r="I83" s="7" t="s">
        <v>1180</v>
      </c>
      <c r="J83" s="7" t="s">
        <v>30</v>
      </c>
      <c r="K83" s="7" t="s">
        <v>1181</v>
      </c>
      <c r="L83" s="7" t="s">
        <v>1181</v>
      </c>
      <c r="M83" s="7" t="s">
        <v>688</v>
      </c>
      <c r="N83" s="7" t="s">
        <v>688</v>
      </c>
      <c r="O83" s="7" t="s">
        <v>689</v>
      </c>
      <c r="P83" s="7" t="s">
        <v>690</v>
      </c>
      <c r="Q83" s="7" t="s">
        <v>691</v>
      </c>
      <c r="R83" s="7" t="s">
        <v>1182</v>
      </c>
      <c r="S83" s="7" t="s">
        <v>693</v>
      </c>
      <c r="T83" s="7" t="s">
        <v>694</v>
      </c>
      <c r="U83" s="7" t="s">
        <v>695</v>
      </c>
      <c r="V83" s="7" t="s">
        <v>696</v>
      </c>
    </row>
    <row r="84" s="7" customFormat="1" spans="1:22">
      <c r="A84" s="9">
        <v>999223545030392</v>
      </c>
      <c r="B84" s="7" t="s">
        <v>1152</v>
      </c>
      <c r="C84" s="7" t="s">
        <v>1183</v>
      </c>
      <c r="D84" s="7" t="s">
        <v>1184</v>
      </c>
      <c r="E84" s="7" t="s">
        <v>1185</v>
      </c>
      <c r="F84" s="7" t="s">
        <v>858</v>
      </c>
      <c r="G84" s="7" t="s">
        <v>684</v>
      </c>
      <c r="H84" s="7" t="s">
        <v>685</v>
      </c>
      <c r="I84" s="7" t="s">
        <v>1186</v>
      </c>
      <c r="J84" s="7" t="s">
        <v>30</v>
      </c>
      <c r="K84" s="7" t="s">
        <v>1187</v>
      </c>
      <c r="L84" s="7" t="s">
        <v>1187</v>
      </c>
      <c r="M84" s="7" t="s">
        <v>688</v>
      </c>
      <c r="N84" s="7" t="s">
        <v>688</v>
      </c>
      <c r="O84" s="7" t="s">
        <v>689</v>
      </c>
      <c r="P84" s="7" t="s">
        <v>690</v>
      </c>
      <c r="Q84" s="7" t="s">
        <v>691</v>
      </c>
      <c r="R84" s="7" t="s">
        <v>1188</v>
      </c>
      <c r="S84" s="7" t="s">
        <v>693</v>
      </c>
      <c r="T84" s="7" t="s">
        <v>694</v>
      </c>
      <c r="U84" s="7" t="s">
        <v>821</v>
      </c>
      <c r="V84" s="7" t="s">
        <v>703</v>
      </c>
    </row>
    <row r="85" s="7" customFormat="1" spans="1:22">
      <c r="A85" s="9">
        <v>999223540969077</v>
      </c>
      <c r="B85" s="7" t="s">
        <v>1152</v>
      </c>
      <c r="C85" s="7" t="s">
        <v>1189</v>
      </c>
      <c r="D85" s="7" t="s">
        <v>1190</v>
      </c>
      <c r="E85" s="7" t="s">
        <v>1191</v>
      </c>
      <c r="F85" s="7" t="s">
        <v>955</v>
      </c>
      <c r="G85" s="7" t="s">
        <v>684</v>
      </c>
      <c r="H85" s="7" t="s">
        <v>685</v>
      </c>
      <c r="I85" s="7" t="s">
        <v>1192</v>
      </c>
      <c r="J85" s="7" t="s">
        <v>30</v>
      </c>
      <c r="K85" s="7" t="s">
        <v>1193</v>
      </c>
      <c r="L85" s="7" t="s">
        <v>1193</v>
      </c>
      <c r="M85" s="7" t="s">
        <v>688</v>
      </c>
      <c r="N85" s="7" t="s">
        <v>688</v>
      </c>
      <c r="O85" s="7" t="s">
        <v>689</v>
      </c>
      <c r="P85" s="7" t="s">
        <v>690</v>
      </c>
      <c r="Q85" s="7" t="s">
        <v>691</v>
      </c>
      <c r="R85" s="7" t="s">
        <v>1194</v>
      </c>
      <c r="S85" s="7" t="s">
        <v>693</v>
      </c>
      <c r="T85" s="7" t="s">
        <v>694</v>
      </c>
      <c r="U85" s="7" t="s">
        <v>695</v>
      </c>
      <c r="V85" s="7" t="s">
        <v>703</v>
      </c>
    </row>
    <row r="86" s="7" customFormat="1" spans="1:22">
      <c r="A86" s="9">
        <v>999223537530320</v>
      </c>
      <c r="B86" s="7" t="s">
        <v>1195</v>
      </c>
      <c r="C86" s="7" t="s">
        <v>1196</v>
      </c>
      <c r="D86" s="7" t="s">
        <v>1197</v>
      </c>
      <c r="E86" s="7" t="s">
        <v>1198</v>
      </c>
      <c r="F86" s="7" t="s">
        <v>1152</v>
      </c>
      <c r="G86" s="7" t="s">
        <v>684</v>
      </c>
      <c r="H86" s="7" t="s">
        <v>685</v>
      </c>
      <c r="I86" s="7" t="s">
        <v>1199</v>
      </c>
      <c r="J86" s="7" t="s">
        <v>30</v>
      </c>
      <c r="K86" s="7" t="s">
        <v>1200</v>
      </c>
      <c r="L86" s="7" t="s">
        <v>1200</v>
      </c>
      <c r="M86" s="7" t="s">
        <v>688</v>
      </c>
      <c r="N86" s="7" t="s">
        <v>688</v>
      </c>
      <c r="O86" s="7" t="s">
        <v>689</v>
      </c>
      <c r="P86" s="7" t="s">
        <v>690</v>
      </c>
      <c r="Q86" s="7" t="s">
        <v>691</v>
      </c>
      <c r="R86" s="7" t="s">
        <v>1201</v>
      </c>
      <c r="S86" s="7" t="s">
        <v>693</v>
      </c>
      <c r="T86" s="7" t="s">
        <v>694</v>
      </c>
      <c r="U86" s="7" t="s">
        <v>695</v>
      </c>
      <c r="V86" s="7" t="s">
        <v>1151</v>
      </c>
    </row>
    <row r="87" s="7" customFormat="1" spans="1:22">
      <c r="A87" s="9">
        <v>999223528398642</v>
      </c>
      <c r="B87" s="7" t="s">
        <v>1195</v>
      </c>
      <c r="C87" s="7" t="s">
        <v>1202</v>
      </c>
      <c r="D87" s="7" t="s">
        <v>1203</v>
      </c>
      <c r="E87" s="7" t="s">
        <v>1204</v>
      </c>
      <c r="F87" s="7" t="s">
        <v>680</v>
      </c>
      <c r="G87" s="7" t="s">
        <v>684</v>
      </c>
      <c r="H87" s="7" t="s">
        <v>685</v>
      </c>
      <c r="I87" s="7" t="s">
        <v>1205</v>
      </c>
      <c r="J87" s="7" t="s">
        <v>30</v>
      </c>
      <c r="K87" s="7" t="s">
        <v>1206</v>
      </c>
      <c r="L87" s="7" t="s">
        <v>1206</v>
      </c>
      <c r="M87" s="7" t="s">
        <v>688</v>
      </c>
      <c r="N87" s="7" t="s">
        <v>688</v>
      </c>
      <c r="O87" s="7" t="s">
        <v>689</v>
      </c>
      <c r="P87" s="7" t="s">
        <v>690</v>
      </c>
      <c r="Q87" s="7" t="s">
        <v>691</v>
      </c>
      <c r="R87" s="7" t="s">
        <v>1207</v>
      </c>
      <c r="S87" s="7" t="s">
        <v>693</v>
      </c>
      <c r="T87" s="7" t="s">
        <v>694</v>
      </c>
      <c r="U87" s="7" t="s">
        <v>695</v>
      </c>
      <c r="V87" s="7" t="s">
        <v>734</v>
      </c>
    </row>
    <row r="88" s="7" customFormat="1" spans="1:22">
      <c r="A88" s="9">
        <v>999223521004662</v>
      </c>
      <c r="B88" s="7" t="s">
        <v>1208</v>
      </c>
      <c r="C88" s="7" t="s">
        <v>1209</v>
      </c>
      <c r="D88" s="7" t="s">
        <v>1210</v>
      </c>
      <c r="E88" s="7" t="s">
        <v>1211</v>
      </c>
      <c r="F88" s="7" t="s">
        <v>754</v>
      </c>
      <c r="G88" s="7" t="s">
        <v>684</v>
      </c>
      <c r="H88" s="7" t="s">
        <v>685</v>
      </c>
      <c r="I88" s="7" t="s">
        <v>1212</v>
      </c>
      <c r="J88" s="7" t="s">
        <v>30</v>
      </c>
      <c r="K88" s="7" t="s">
        <v>1213</v>
      </c>
      <c r="L88" s="7" t="s">
        <v>1213</v>
      </c>
      <c r="M88" s="7" t="s">
        <v>688</v>
      </c>
      <c r="N88" s="7" t="s">
        <v>688</v>
      </c>
      <c r="O88" s="7" t="s">
        <v>689</v>
      </c>
      <c r="P88" s="7" t="s">
        <v>690</v>
      </c>
      <c r="Q88" s="7" t="s">
        <v>691</v>
      </c>
      <c r="R88" s="7" t="s">
        <v>1214</v>
      </c>
      <c r="S88" s="7" t="s">
        <v>693</v>
      </c>
      <c r="T88" s="7" t="s">
        <v>694</v>
      </c>
      <c r="U88" s="7" t="s">
        <v>695</v>
      </c>
      <c r="V88" s="7" t="s">
        <v>954</v>
      </c>
    </row>
    <row r="89" s="7" customFormat="1" spans="1:22">
      <c r="A89" s="9">
        <v>999223516836867</v>
      </c>
      <c r="B89" s="7" t="s">
        <v>1208</v>
      </c>
      <c r="C89" s="7" t="s">
        <v>1215</v>
      </c>
      <c r="D89" s="7" t="s">
        <v>1216</v>
      </c>
      <c r="E89" s="7" t="s">
        <v>1217</v>
      </c>
      <c r="F89" s="7" t="s">
        <v>680</v>
      </c>
      <c r="G89" s="7" t="s">
        <v>684</v>
      </c>
      <c r="H89" s="7" t="s">
        <v>685</v>
      </c>
      <c r="I89" s="7" t="s">
        <v>1218</v>
      </c>
      <c r="J89" s="7" t="s">
        <v>30</v>
      </c>
      <c r="K89" s="7" t="s">
        <v>1219</v>
      </c>
      <c r="L89" s="7" t="s">
        <v>1219</v>
      </c>
      <c r="M89" s="7" t="s">
        <v>688</v>
      </c>
      <c r="N89" s="7" t="s">
        <v>688</v>
      </c>
      <c r="O89" s="7" t="s">
        <v>689</v>
      </c>
      <c r="P89" s="7" t="s">
        <v>690</v>
      </c>
      <c r="Q89" s="7" t="s">
        <v>691</v>
      </c>
      <c r="R89" s="7" t="s">
        <v>1220</v>
      </c>
      <c r="S89" s="7" t="s">
        <v>693</v>
      </c>
      <c r="T89" s="7" t="s">
        <v>694</v>
      </c>
      <c r="U89" s="7" t="s">
        <v>821</v>
      </c>
      <c r="V89" s="7" t="s">
        <v>768</v>
      </c>
    </row>
    <row r="90" s="7" customFormat="1" spans="1:22">
      <c r="A90" s="9">
        <v>999223505125520</v>
      </c>
      <c r="B90" s="7" t="s">
        <v>1221</v>
      </c>
      <c r="C90" s="7" t="s">
        <v>1222</v>
      </c>
      <c r="D90" s="7" t="s">
        <v>1223</v>
      </c>
      <c r="E90" s="7" t="s">
        <v>1224</v>
      </c>
      <c r="F90" s="7" t="s">
        <v>680</v>
      </c>
      <c r="G90" s="7" t="s">
        <v>684</v>
      </c>
      <c r="H90" s="7" t="s">
        <v>685</v>
      </c>
      <c r="I90" s="7" t="s">
        <v>1225</v>
      </c>
      <c r="J90" s="7" t="s">
        <v>30</v>
      </c>
      <c r="K90" s="7" t="s">
        <v>1226</v>
      </c>
      <c r="L90" s="7" t="s">
        <v>1226</v>
      </c>
      <c r="M90" s="7" t="s">
        <v>688</v>
      </c>
      <c r="N90" s="7" t="s">
        <v>688</v>
      </c>
      <c r="O90" s="7" t="s">
        <v>689</v>
      </c>
      <c r="P90" s="7" t="s">
        <v>690</v>
      </c>
      <c r="Q90" s="7" t="s">
        <v>691</v>
      </c>
      <c r="R90" s="7" t="s">
        <v>1227</v>
      </c>
      <c r="S90" s="7" t="s">
        <v>693</v>
      </c>
      <c r="T90" s="7" t="s">
        <v>694</v>
      </c>
      <c r="U90" s="7" t="s">
        <v>695</v>
      </c>
      <c r="V90" s="7" t="s">
        <v>703</v>
      </c>
    </row>
    <row r="91" s="7" customFormat="1" spans="1:22">
      <c r="A91" s="9">
        <v>999223504307665</v>
      </c>
      <c r="B91" s="7" t="s">
        <v>1221</v>
      </c>
      <c r="C91" s="7" t="s">
        <v>1228</v>
      </c>
      <c r="D91" s="7" t="s">
        <v>1229</v>
      </c>
      <c r="E91" s="7" t="s">
        <v>1230</v>
      </c>
      <c r="F91" s="7" t="s">
        <v>754</v>
      </c>
      <c r="G91" s="7" t="s">
        <v>684</v>
      </c>
      <c r="H91" s="7" t="s">
        <v>685</v>
      </c>
      <c r="I91" s="7" t="s">
        <v>1231</v>
      </c>
      <c r="J91" s="7" t="s">
        <v>30</v>
      </c>
      <c r="K91" s="7" t="s">
        <v>1232</v>
      </c>
      <c r="L91" s="7" t="s">
        <v>1232</v>
      </c>
      <c r="M91" s="7" t="s">
        <v>688</v>
      </c>
      <c r="N91" s="7" t="s">
        <v>688</v>
      </c>
      <c r="O91" s="7" t="s">
        <v>689</v>
      </c>
      <c r="P91" s="7" t="s">
        <v>690</v>
      </c>
      <c r="Q91" s="7" t="s">
        <v>691</v>
      </c>
      <c r="R91" s="7" t="s">
        <v>1233</v>
      </c>
      <c r="S91" s="7" t="s">
        <v>693</v>
      </c>
      <c r="T91" s="7" t="s">
        <v>694</v>
      </c>
      <c r="U91" s="7" t="s">
        <v>695</v>
      </c>
      <c r="V91" s="7" t="s">
        <v>734</v>
      </c>
    </row>
    <row r="92" s="7" customFormat="1" spans="1:22">
      <c r="A92" s="9">
        <v>999223503261473</v>
      </c>
      <c r="B92" s="7" t="s">
        <v>1221</v>
      </c>
      <c r="C92" s="7" t="s">
        <v>1234</v>
      </c>
      <c r="D92" s="7" t="s">
        <v>1235</v>
      </c>
      <c r="E92" s="7" t="s">
        <v>1236</v>
      </c>
      <c r="F92" s="7" t="s">
        <v>754</v>
      </c>
      <c r="G92" s="7" t="s">
        <v>684</v>
      </c>
      <c r="H92" s="7" t="s">
        <v>685</v>
      </c>
      <c r="I92" s="7" t="s">
        <v>1237</v>
      </c>
      <c r="J92" s="7" t="s">
        <v>30</v>
      </c>
      <c r="K92" s="7" t="s">
        <v>1238</v>
      </c>
      <c r="L92" s="7" t="s">
        <v>1238</v>
      </c>
      <c r="M92" s="7" t="s">
        <v>688</v>
      </c>
      <c r="N92" s="7" t="s">
        <v>688</v>
      </c>
      <c r="O92" s="7" t="s">
        <v>689</v>
      </c>
      <c r="P92" s="7" t="s">
        <v>690</v>
      </c>
      <c r="Q92" s="7" t="s">
        <v>691</v>
      </c>
      <c r="R92" s="7" t="s">
        <v>1239</v>
      </c>
      <c r="S92" s="7" t="s">
        <v>693</v>
      </c>
      <c r="T92" s="7" t="s">
        <v>694</v>
      </c>
      <c r="U92" s="7" t="s">
        <v>695</v>
      </c>
      <c r="V92" s="7" t="s">
        <v>1240</v>
      </c>
    </row>
    <row r="93" s="7" customFormat="1" spans="1:22">
      <c r="A93" s="9">
        <v>999223502591551</v>
      </c>
      <c r="B93" s="7" t="s">
        <v>1221</v>
      </c>
      <c r="C93" s="7" t="s">
        <v>1241</v>
      </c>
      <c r="D93" s="7" t="s">
        <v>1242</v>
      </c>
      <c r="E93" s="7" t="s">
        <v>1243</v>
      </c>
      <c r="F93" s="7" t="s">
        <v>680</v>
      </c>
      <c r="G93" s="7" t="s">
        <v>684</v>
      </c>
      <c r="H93" s="7" t="s">
        <v>685</v>
      </c>
      <c r="I93" s="7" t="s">
        <v>1244</v>
      </c>
      <c r="J93" s="7" t="s">
        <v>30</v>
      </c>
      <c r="K93" s="7" t="s">
        <v>1245</v>
      </c>
      <c r="L93" s="7" t="s">
        <v>1245</v>
      </c>
      <c r="M93" s="7" t="s">
        <v>688</v>
      </c>
      <c r="N93" s="7" t="s">
        <v>688</v>
      </c>
      <c r="O93" s="7" t="s">
        <v>689</v>
      </c>
      <c r="P93" s="7" t="s">
        <v>690</v>
      </c>
      <c r="Q93" s="7" t="s">
        <v>691</v>
      </c>
      <c r="R93" s="7" t="s">
        <v>1246</v>
      </c>
      <c r="S93" s="7" t="s">
        <v>693</v>
      </c>
      <c r="T93" s="7" t="s">
        <v>694</v>
      </c>
      <c r="U93" s="7" t="s">
        <v>695</v>
      </c>
      <c r="V93" s="7" t="s">
        <v>768</v>
      </c>
    </row>
    <row r="94" s="7" customFormat="1" spans="1:22">
      <c r="A94" s="9">
        <v>999223490794844</v>
      </c>
      <c r="B94" s="7" t="s">
        <v>1247</v>
      </c>
      <c r="C94" s="7" t="s">
        <v>1248</v>
      </c>
      <c r="D94" s="7" t="s">
        <v>1249</v>
      </c>
      <c r="E94" s="7" t="s">
        <v>1250</v>
      </c>
      <c r="F94" s="7" t="s">
        <v>680</v>
      </c>
      <c r="G94" s="7" t="s">
        <v>684</v>
      </c>
      <c r="H94" s="7" t="s">
        <v>685</v>
      </c>
      <c r="I94" s="7" t="s">
        <v>1251</v>
      </c>
      <c r="J94" s="7" t="s">
        <v>30</v>
      </c>
      <c r="K94" s="7" t="s">
        <v>1252</v>
      </c>
      <c r="L94" s="7" t="s">
        <v>1252</v>
      </c>
      <c r="M94" s="7" t="s">
        <v>688</v>
      </c>
      <c r="N94" s="7" t="s">
        <v>688</v>
      </c>
      <c r="O94" s="7" t="s">
        <v>689</v>
      </c>
      <c r="P94" s="7" t="s">
        <v>690</v>
      </c>
      <c r="Q94" s="7" t="s">
        <v>691</v>
      </c>
      <c r="R94" s="7" t="s">
        <v>1253</v>
      </c>
      <c r="S94" s="7" t="s">
        <v>693</v>
      </c>
      <c r="T94" s="7" t="s">
        <v>694</v>
      </c>
      <c r="U94" s="7" t="s">
        <v>695</v>
      </c>
      <c r="V94" s="7" t="s">
        <v>734</v>
      </c>
    </row>
    <row r="95" s="7" customFormat="1" spans="1:22">
      <c r="A95" s="9">
        <v>999223475258631</v>
      </c>
      <c r="B95" s="7" t="s">
        <v>1254</v>
      </c>
      <c r="C95" s="7" t="s">
        <v>1255</v>
      </c>
      <c r="D95" s="7" t="s">
        <v>770</v>
      </c>
      <c r="E95" s="7" t="s">
        <v>1256</v>
      </c>
      <c r="F95" s="7" t="s">
        <v>680</v>
      </c>
      <c r="G95" s="7" t="s">
        <v>684</v>
      </c>
      <c r="H95" s="7" t="s">
        <v>685</v>
      </c>
      <c r="I95" s="7" t="s">
        <v>1257</v>
      </c>
      <c r="J95" s="7" t="s">
        <v>30</v>
      </c>
      <c r="K95" s="7" t="s">
        <v>891</v>
      </c>
      <c r="L95" s="7" t="s">
        <v>891</v>
      </c>
      <c r="M95" s="7" t="s">
        <v>688</v>
      </c>
      <c r="N95" s="7" t="s">
        <v>688</v>
      </c>
      <c r="O95" s="7" t="s">
        <v>689</v>
      </c>
      <c r="P95" s="7" t="s">
        <v>690</v>
      </c>
      <c r="Q95" s="7" t="s">
        <v>691</v>
      </c>
      <c r="R95" s="7" t="s">
        <v>1258</v>
      </c>
      <c r="S95" s="7" t="s">
        <v>693</v>
      </c>
      <c r="T95" s="7" t="s">
        <v>694</v>
      </c>
      <c r="U95" s="7" t="s">
        <v>695</v>
      </c>
      <c r="V95" s="7" t="s">
        <v>703</v>
      </c>
    </row>
    <row r="96" s="7" customFormat="1" spans="1:22">
      <c r="A96" s="9">
        <v>999223469087096</v>
      </c>
      <c r="B96" s="7" t="s">
        <v>1254</v>
      </c>
      <c r="C96" s="7" t="s">
        <v>1259</v>
      </c>
      <c r="D96" s="7" t="s">
        <v>1260</v>
      </c>
      <c r="E96" s="7" t="s">
        <v>1261</v>
      </c>
      <c r="F96" s="7" t="s">
        <v>680</v>
      </c>
      <c r="G96" s="7" t="s">
        <v>684</v>
      </c>
      <c r="H96" s="7" t="s">
        <v>685</v>
      </c>
      <c r="I96" s="7" t="s">
        <v>1262</v>
      </c>
      <c r="J96" s="7" t="s">
        <v>30</v>
      </c>
      <c r="K96" s="7" t="s">
        <v>1263</v>
      </c>
      <c r="L96" s="7" t="s">
        <v>689</v>
      </c>
      <c r="M96" s="7" t="s">
        <v>1264</v>
      </c>
      <c r="N96" s="7" t="s">
        <v>1265</v>
      </c>
      <c r="O96" s="7" t="s">
        <v>689</v>
      </c>
      <c r="P96" s="7" t="s">
        <v>690</v>
      </c>
      <c r="Q96" s="7" t="s">
        <v>691</v>
      </c>
      <c r="R96" s="7" t="s">
        <v>1266</v>
      </c>
      <c r="S96" s="7" t="s">
        <v>693</v>
      </c>
      <c r="T96" s="7" t="s">
        <v>694</v>
      </c>
      <c r="U96" s="7" t="s">
        <v>695</v>
      </c>
      <c r="V96" s="7" t="s">
        <v>1267</v>
      </c>
    </row>
    <row r="97" s="7" customFormat="1" spans="1:22">
      <c r="A97" s="9">
        <v>999223467317524</v>
      </c>
      <c r="B97" s="7" t="s">
        <v>1254</v>
      </c>
      <c r="C97" s="7" t="s">
        <v>1268</v>
      </c>
      <c r="D97" s="7" t="s">
        <v>1269</v>
      </c>
      <c r="E97" s="7" t="s">
        <v>1270</v>
      </c>
      <c r="F97" s="7" t="s">
        <v>680</v>
      </c>
      <c r="G97" s="7" t="s">
        <v>684</v>
      </c>
      <c r="H97" s="7" t="s">
        <v>685</v>
      </c>
      <c r="I97" s="7" t="s">
        <v>1271</v>
      </c>
      <c r="J97" s="7" t="s">
        <v>30</v>
      </c>
      <c r="K97" s="7" t="s">
        <v>1272</v>
      </c>
      <c r="L97" s="7" t="s">
        <v>1272</v>
      </c>
      <c r="M97" s="7" t="s">
        <v>688</v>
      </c>
      <c r="N97" s="7" t="s">
        <v>688</v>
      </c>
      <c r="O97" s="7" t="s">
        <v>689</v>
      </c>
      <c r="P97" s="7" t="s">
        <v>690</v>
      </c>
      <c r="Q97" s="7" t="s">
        <v>691</v>
      </c>
      <c r="R97" s="7" t="s">
        <v>1273</v>
      </c>
      <c r="S97" s="7" t="s">
        <v>693</v>
      </c>
      <c r="T97" s="7" t="s">
        <v>694</v>
      </c>
      <c r="U97" s="7" t="s">
        <v>695</v>
      </c>
      <c r="V97" s="7" t="s">
        <v>734</v>
      </c>
    </row>
    <row r="98" s="7" customFormat="1" spans="1:22">
      <c r="A98" s="9">
        <v>999223462427903</v>
      </c>
      <c r="B98" s="7" t="s">
        <v>1254</v>
      </c>
      <c r="C98" s="7" t="s">
        <v>1274</v>
      </c>
      <c r="D98" s="7" t="s">
        <v>1275</v>
      </c>
      <c r="E98" s="7" t="s">
        <v>1276</v>
      </c>
      <c r="F98" s="7" t="s">
        <v>680</v>
      </c>
      <c r="G98" s="7" t="s">
        <v>684</v>
      </c>
      <c r="H98" s="7" t="s">
        <v>685</v>
      </c>
      <c r="I98" s="7" t="s">
        <v>1277</v>
      </c>
      <c r="J98" s="7" t="s">
        <v>30</v>
      </c>
      <c r="K98" s="7" t="s">
        <v>1278</v>
      </c>
      <c r="L98" s="7" t="s">
        <v>1278</v>
      </c>
      <c r="M98" s="7" t="s">
        <v>688</v>
      </c>
      <c r="N98" s="7" t="s">
        <v>688</v>
      </c>
      <c r="O98" s="7" t="s">
        <v>689</v>
      </c>
      <c r="P98" s="7" t="s">
        <v>690</v>
      </c>
      <c r="Q98" s="7" t="s">
        <v>691</v>
      </c>
      <c r="R98" s="7" t="s">
        <v>1279</v>
      </c>
      <c r="S98" s="7" t="s">
        <v>693</v>
      </c>
      <c r="T98" s="7" t="s">
        <v>694</v>
      </c>
      <c r="U98" s="7" t="s">
        <v>695</v>
      </c>
      <c r="V98" s="7" t="s">
        <v>1280</v>
      </c>
    </row>
    <row r="99" s="7" customFormat="1" spans="1:22">
      <c r="A99" s="9">
        <v>999223462370451</v>
      </c>
      <c r="B99" s="7" t="s">
        <v>1254</v>
      </c>
      <c r="C99" s="7" t="s">
        <v>1281</v>
      </c>
      <c r="D99" s="7" t="s">
        <v>1282</v>
      </c>
      <c r="E99" s="7" t="s">
        <v>1283</v>
      </c>
      <c r="F99" s="7" t="s">
        <v>680</v>
      </c>
      <c r="G99" s="7" t="s">
        <v>684</v>
      </c>
      <c r="H99" s="7" t="s">
        <v>685</v>
      </c>
      <c r="I99" s="7" t="s">
        <v>1284</v>
      </c>
      <c r="J99" s="7" t="s">
        <v>30</v>
      </c>
      <c r="K99" s="7" t="s">
        <v>1285</v>
      </c>
      <c r="L99" s="7" t="s">
        <v>1285</v>
      </c>
      <c r="M99" s="7" t="s">
        <v>688</v>
      </c>
      <c r="N99" s="7" t="s">
        <v>688</v>
      </c>
      <c r="O99" s="7" t="s">
        <v>689</v>
      </c>
      <c r="P99" s="7" t="s">
        <v>690</v>
      </c>
      <c r="Q99" s="7" t="s">
        <v>691</v>
      </c>
      <c r="R99" s="7" t="s">
        <v>1286</v>
      </c>
      <c r="S99" s="7" t="s">
        <v>693</v>
      </c>
      <c r="T99" s="7" t="s">
        <v>694</v>
      </c>
      <c r="U99" s="7" t="s">
        <v>695</v>
      </c>
      <c r="V99" s="7" t="s">
        <v>1267</v>
      </c>
    </row>
    <row r="100" s="7" customFormat="1" spans="1:22">
      <c r="A100" s="9">
        <v>999223460742853</v>
      </c>
      <c r="B100" s="7" t="s">
        <v>1287</v>
      </c>
      <c r="C100" s="7" t="s">
        <v>1288</v>
      </c>
      <c r="D100" s="7" t="s">
        <v>1289</v>
      </c>
      <c r="E100" s="7" t="s">
        <v>1290</v>
      </c>
      <c r="F100" s="7" t="s">
        <v>680</v>
      </c>
      <c r="G100" s="7" t="s">
        <v>684</v>
      </c>
      <c r="H100" s="7" t="s">
        <v>685</v>
      </c>
      <c r="I100" s="7" t="s">
        <v>1291</v>
      </c>
      <c r="J100" s="7" t="s">
        <v>30</v>
      </c>
      <c r="K100" s="7" t="s">
        <v>1292</v>
      </c>
      <c r="L100" s="7" t="s">
        <v>1292</v>
      </c>
      <c r="M100" s="7" t="s">
        <v>688</v>
      </c>
      <c r="N100" s="7" t="s">
        <v>688</v>
      </c>
      <c r="O100" s="7" t="s">
        <v>689</v>
      </c>
      <c r="P100" s="7" t="s">
        <v>690</v>
      </c>
      <c r="Q100" s="7" t="s">
        <v>691</v>
      </c>
      <c r="R100" s="7" t="s">
        <v>1293</v>
      </c>
      <c r="S100" s="7" t="s">
        <v>693</v>
      </c>
      <c r="T100" s="7" t="s">
        <v>694</v>
      </c>
      <c r="U100" s="7" t="s">
        <v>695</v>
      </c>
      <c r="V100" s="7" t="s">
        <v>734</v>
      </c>
    </row>
    <row r="101" s="7" customFormat="1" spans="1:22">
      <c r="A101" s="9">
        <v>999223450900899</v>
      </c>
      <c r="B101" s="7" t="s">
        <v>1287</v>
      </c>
      <c r="C101" s="7" t="s">
        <v>1294</v>
      </c>
      <c r="D101" s="7" t="s">
        <v>1295</v>
      </c>
      <c r="E101" s="7" t="s">
        <v>1296</v>
      </c>
      <c r="F101" s="7" t="s">
        <v>858</v>
      </c>
      <c r="G101" s="7" t="s">
        <v>684</v>
      </c>
      <c r="H101" s="7" t="s">
        <v>685</v>
      </c>
      <c r="I101" s="7" t="s">
        <v>1297</v>
      </c>
      <c r="J101" s="7" t="s">
        <v>30</v>
      </c>
      <c r="K101" s="7" t="s">
        <v>1298</v>
      </c>
      <c r="L101" s="7" t="s">
        <v>1298</v>
      </c>
      <c r="M101" s="7" t="s">
        <v>688</v>
      </c>
      <c r="N101" s="7" t="s">
        <v>688</v>
      </c>
      <c r="O101" s="7" t="s">
        <v>689</v>
      </c>
      <c r="P101" s="7" t="s">
        <v>690</v>
      </c>
      <c r="Q101" s="7" t="s">
        <v>691</v>
      </c>
      <c r="R101" s="7" t="s">
        <v>1299</v>
      </c>
      <c r="S101" s="7" t="s">
        <v>693</v>
      </c>
      <c r="T101" s="7" t="s">
        <v>694</v>
      </c>
      <c r="U101" s="7" t="s">
        <v>695</v>
      </c>
      <c r="V101" s="7" t="s">
        <v>734</v>
      </c>
    </row>
    <row r="102" s="7" customFormat="1" spans="1:22">
      <c r="A102" s="9">
        <v>999223449925082</v>
      </c>
      <c r="B102" s="7" t="s">
        <v>1300</v>
      </c>
      <c r="C102" s="7" t="s">
        <v>1301</v>
      </c>
      <c r="D102" s="7" t="s">
        <v>1302</v>
      </c>
      <c r="E102" s="7" t="s">
        <v>1303</v>
      </c>
      <c r="F102" s="7" t="s">
        <v>680</v>
      </c>
      <c r="G102" s="7" t="s">
        <v>684</v>
      </c>
      <c r="H102" s="7" t="s">
        <v>685</v>
      </c>
      <c r="I102" s="7" t="s">
        <v>1304</v>
      </c>
      <c r="J102" s="7" t="s">
        <v>30</v>
      </c>
      <c r="K102" s="7" t="s">
        <v>1305</v>
      </c>
      <c r="L102" s="7" t="s">
        <v>1305</v>
      </c>
      <c r="M102" s="7" t="s">
        <v>688</v>
      </c>
      <c r="N102" s="7" t="s">
        <v>688</v>
      </c>
      <c r="O102" s="7" t="s">
        <v>689</v>
      </c>
      <c r="P102" s="7" t="s">
        <v>690</v>
      </c>
      <c r="Q102" s="7" t="s">
        <v>691</v>
      </c>
      <c r="R102" s="7" t="s">
        <v>1306</v>
      </c>
      <c r="S102" s="7" t="s">
        <v>693</v>
      </c>
      <c r="T102" s="7" t="s">
        <v>694</v>
      </c>
      <c r="U102" s="7" t="s">
        <v>695</v>
      </c>
      <c r="V102" s="7" t="s">
        <v>734</v>
      </c>
    </row>
    <row r="103" s="7" customFormat="1" spans="1:22">
      <c r="A103" s="9">
        <v>999223449096067</v>
      </c>
      <c r="B103" s="7" t="s">
        <v>1300</v>
      </c>
      <c r="C103" s="7" t="s">
        <v>1307</v>
      </c>
      <c r="D103" s="7" t="s">
        <v>1308</v>
      </c>
      <c r="E103" s="7" t="s">
        <v>1309</v>
      </c>
      <c r="F103" s="7" t="s">
        <v>955</v>
      </c>
      <c r="G103" s="7" t="s">
        <v>684</v>
      </c>
      <c r="H103" s="7" t="s">
        <v>685</v>
      </c>
      <c r="I103" s="7" t="s">
        <v>1310</v>
      </c>
      <c r="J103" s="7" t="s">
        <v>30</v>
      </c>
      <c r="K103" s="7" t="s">
        <v>1311</v>
      </c>
      <c r="L103" s="7" t="s">
        <v>1311</v>
      </c>
      <c r="M103" s="7" t="s">
        <v>688</v>
      </c>
      <c r="N103" s="7" t="s">
        <v>688</v>
      </c>
      <c r="O103" s="7" t="s">
        <v>689</v>
      </c>
      <c r="P103" s="7" t="s">
        <v>690</v>
      </c>
      <c r="Q103" s="7" t="s">
        <v>691</v>
      </c>
      <c r="R103" s="7" t="s">
        <v>1312</v>
      </c>
      <c r="S103" s="7" t="s">
        <v>693</v>
      </c>
      <c r="T103" s="7" t="s">
        <v>694</v>
      </c>
      <c r="U103" s="7" t="s">
        <v>821</v>
      </c>
      <c r="V103" s="7" t="s">
        <v>703</v>
      </c>
    </row>
    <row r="104" s="7" customFormat="1" spans="1:22">
      <c r="A104" s="9">
        <v>999223447208923</v>
      </c>
      <c r="B104" s="7" t="s">
        <v>1300</v>
      </c>
      <c r="C104" s="7" t="s">
        <v>1313</v>
      </c>
      <c r="D104" s="7" t="s">
        <v>1314</v>
      </c>
      <c r="E104" s="7" t="s">
        <v>1315</v>
      </c>
      <c r="F104" s="7" t="s">
        <v>858</v>
      </c>
      <c r="G104" s="7" t="s">
        <v>684</v>
      </c>
      <c r="H104" s="7" t="s">
        <v>685</v>
      </c>
      <c r="I104" s="7" t="s">
        <v>1316</v>
      </c>
      <c r="J104" s="7" t="s">
        <v>30</v>
      </c>
      <c r="K104" s="7" t="s">
        <v>1317</v>
      </c>
      <c r="L104" s="7" t="s">
        <v>1317</v>
      </c>
      <c r="M104" s="7" t="s">
        <v>688</v>
      </c>
      <c r="N104" s="7" t="s">
        <v>688</v>
      </c>
      <c r="O104" s="7" t="s">
        <v>689</v>
      </c>
      <c r="P104" s="7" t="s">
        <v>690</v>
      </c>
      <c r="Q104" s="7" t="s">
        <v>691</v>
      </c>
      <c r="R104" s="7" t="s">
        <v>1318</v>
      </c>
      <c r="S104" s="7" t="s">
        <v>693</v>
      </c>
      <c r="T104" s="7" t="s">
        <v>694</v>
      </c>
      <c r="U104" s="7" t="s">
        <v>821</v>
      </c>
      <c r="V104" s="7" t="s">
        <v>703</v>
      </c>
    </row>
    <row r="105" s="7" customFormat="1" spans="1:22">
      <c r="A105" s="9">
        <v>999223445510207</v>
      </c>
      <c r="B105" s="7" t="s">
        <v>1300</v>
      </c>
      <c r="C105" s="7" t="s">
        <v>1319</v>
      </c>
      <c r="D105" s="7" t="s">
        <v>1320</v>
      </c>
      <c r="E105" s="7" t="s">
        <v>1321</v>
      </c>
      <c r="F105" s="7" t="s">
        <v>754</v>
      </c>
      <c r="G105" s="7" t="s">
        <v>684</v>
      </c>
      <c r="H105" s="7" t="s">
        <v>685</v>
      </c>
      <c r="I105" s="7" t="s">
        <v>1322</v>
      </c>
      <c r="J105" s="7" t="s">
        <v>30</v>
      </c>
      <c r="K105" s="7" t="s">
        <v>1323</v>
      </c>
      <c r="L105" s="7" t="s">
        <v>1323</v>
      </c>
      <c r="M105" s="7" t="s">
        <v>688</v>
      </c>
      <c r="N105" s="7" t="s">
        <v>688</v>
      </c>
      <c r="O105" s="7" t="s">
        <v>689</v>
      </c>
      <c r="P105" s="7" t="s">
        <v>690</v>
      </c>
      <c r="Q105" s="7" t="s">
        <v>691</v>
      </c>
      <c r="R105" s="7" t="s">
        <v>1324</v>
      </c>
      <c r="S105" s="7" t="s">
        <v>693</v>
      </c>
      <c r="T105" s="7" t="s">
        <v>694</v>
      </c>
      <c r="U105" s="7" t="s">
        <v>695</v>
      </c>
      <c r="V105" s="7" t="s">
        <v>696</v>
      </c>
    </row>
    <row r="106" s="7" customFormat="1" spans="1:22">
      <c r="A106" s="9">
        <v>999223443509537</v>
      </c>
      <c r="B106" s="7" t="s">
        <v>1300</v>
      </c>
      <c r="C106" s="7" t="s">
        <v>1325</v>
      </c>
      <c r="D106" s="7" t="s">
        <v>1326</v>
      </c>
      <c r="E106" s="7" t="s">
        <v>1327</v>
      </c>
      <c r="F106" s="7" t="s">
        <v>1048</v>
      </c>
      <c r="G106" s="7" t="s">
        <v>684</v>
      </c>
      <c r="H106" s="7" t="s">
        <v>685</v>
      </c>
      <c r="I106" s="7" t="s">
        <v>1328</v>
      </c>
      <c r="J106" s="7" t="s">
        <v>30</v>
      </c>
      <c r="K106" s="7" t="s">
        <v>1329</v>
      </c>
      <c r="L106" s="7" t="s">
        <v>1329</v>
      </c>
      <c r="M106" s="7" t="s">
        <v>688</v>
      </c>
      <c r="N106" s="7" t="s">
        <v>688</v>
      </c>
      <c r="O106" s="7" t="s">
        <v>689</v>
      </c>
      <c r="P106" s="7" t="s">
        <v>690</v>
      </c>
      <c r="Q106" s="7" t="s">
        <v>691</v>
      </c>
      <c r="R106" s="7" t="s">
        <v>1330</v>
      </c>
      <c r="S106" s="7" t="s">
        <v>693</v>
      </c>
      <c r="T106" s="7" t="s">
        <v>694</v>
      </c>
      <c r="U106" s="7" t="s">
        <v>695</v>
      </c>
      <c r="V106" s="7" t="s">
        <v>734</v>
      </c>
    </row>
    <row r="107" s="7" customFormat="1" spans="1:22">
      <c r="A107" s="9">
        <v>999223436445981</v>
      </c>
      <c r="B107" s="7" t="s">
        <v>1331</v>
      </c>
      <c r="C107" s="7" t="s">
        <v>1332</v>
      </c>
      <c r="D107" s="7" t="s">
        <v>1333</v>
      </c>
      <c r="E107" s="7" t="s">
        <v>1334</v>
      </c>
      <c r="F107" s="7" t="s">
        <v>858</v>
      </c>
      <c r="G107" s="7" t="s">
        <v>684</v>
      </c>
      <c r="H107" s="7" t="s">
        <v>685</v>
      </c>
      <c r="I107" s="7" t="s">
        <v>1335</v>
      </c>
      <c r="J107" s="7" t="s">
        <v>30</v>
      </c>
      <c r="K107" s="7" t="s">
        <v>1336</v>
      </c>
      <c r="L107" s="7" t="s">
        <v>1336</v>
      </c>
      <c r="M107" s="7" t="s">
        <v>688</v>
      </c>
      <c r="N107" s="7" t="s">
        <v>688</v>
      </c>
      <c r="O107" s="7" t="s">
        <v>689</v>
      </c>
      <c r="P107" s="7" t="s">
        <v>690</v>
      </c>
      <c r="Q107" s="7" t="s">
        <v>691</v>
      </c>
      <c r="R107" s="7" t="s">
        <v>1337</v>
      </c>
      <c r="S107" s="7" t="s">
        <v>693</v>
      </c>
      <c r="T107" s="7" t="s">
        <v>694</v>
      </c>
      <c r="U107" s="7" t="s">
        <v>695</v>
      </c>
      <c r="V107" s="7" t="s">
        <v>941</v>
      </c>
    </row>
    <row r="108" s="7" customFormat="1" spans="1:22">
      <c r="A108" s="9">
        <v>999223378077723</v>
      </c>
      <c r="B108" s="7" t="s">
        <v>1338</v>
      </c>
      <c r="C108" s="7" t="s">
        <v>1339</v>
      </c>
      <c r="D108" s="7" t="s">
        <v>1340</v>
      </c>
      <c r="E108" s="7" t="s">
        <v>1341</v>
      </c>
      <c r="F108" s="7" t="s">
        <v>680</v>
      </c>
      <c r="G108" s="7" t="s">
        <v>684</v>
      </c>
      <c r="H108" s="7" t="s">
        <v>685</v>
      </c>
      <c r="I108" s="7" t="s">
        <v>1342</v>
      </c>
      <c r="J108" s="7" t="s">
        <v>30</v>
      </c>
      <c r="K108" s="7" t="s">
        <v>1343</v>
      </c>
      <c r="L108" s="7" t="s">
        <v>1343</v>
      </c>
      <c r="M108" s="7" t="s">
        <v>688</v>
      </c>
      <c r="N108" s="7" t="s">
        <v>688</v>
      </c>
      <c r="O108" s="7" t="s">
        <v>689</v>
      </c>
      <c r="P108" s="7" t="s">
        <v>690</v>
      </c>
      <c r="Q108" s="7" t="s">
        <v>691</v>
      </c>
      <c r="R108" s="7" t="s">
        <v>1344</v>
      </c>
      <c r="S108" s="7" t="s">
        <v>693</v>
      </c>
      <c r="T108" s="7" t="s">
        <v>694</v>
      </c>
      <c r="U108" s="7" t="s">
        <v>695</v>
      </c>
      <c r="V108" s="7" t="s">
        <v>703</v>
      </c>
    </row>
    <row r="109" s="7" customFormat="1" spans="1:22">
      <c r="A109" s="9">
        <v>999223367712825</v>
      </c>
      <c r="B109" s="7" t="s">
        <v>1345</v>
      </c>
      <c r="C109" s="7" t="s">
        <v>1346</v>
      </c>
      <c r="D109" s="7" t="s">
        <v>795</v>
      </c>
      <c r="E109" s="7" t="s">
        <v>1347</v>
      </c>
      <c r="F109" s="7" t="s">
        <v>754</v>
      </c>
      <c r="G109" s="7" t="s">
        <v>684</v>
      </c>
      <c r="H109" s="7" t="s">
        <v>685</v>
      </c>
      <c r="I109" s="7" t="s">
        <v>1348</v>
      </c>
      <c r="J109" s="7" t="s">
        <v>30</v>
      </c>
      <c r="K109" s="7" t="s">
        <v>1349</v>
      </c>
      <c r="L109" s="7" t="s">
        <v>1349</v>
      </c>
      <c r="M109" s="7" t="s">
        <v>688</v>
      </c>
      <c r="N109" s="7" t="s">
        <v>688</v>
      </c>
      <c r="O109" s="7" t="s">
        <v>689</v>
      </c>
      <c r="P109" s="7" t="s">
        <v>690</v>
      </c>
      <c r="Q109" s="7" t="s">
        <v>691</v>
      </c>
      <c r="R109" s="7" t="s">
        <v>1350</v>
      </c>
      <c r="S109" s="7" t="s">
        <v>693</v>
      </c>
      <c r="T109" s="7" t="s">
        <v>694</v>
      </c>
      <c r="U109" s="7" t="s">
        <v>695</v>
      </c>
      <c r="V109" s="7" t="s">
        <v>703</v>
      </c>
    </row>
    <row r="110" s="7" customFormat="1" spans="1:22">
      <c r="A110" s="9">
        <v>999223339526702</v>
      </c>
      <c r="B110" s="7" t="s">
        <v>1351</v>
      </c>
      <c r="C110" s="7" t="s">
        <v>1352</v>
      </c>
      <c r="D110" s="7" t="s">
        <v>1353</v>
      </c>
      <c r="E110" s="7" t="s">
        <v>1354</v>
      </c>
      <c r="F110" s="7" t="s">
        <v>754</v>
      </c>
      <c r="G110" s="7" t="s">
        <v>684</v>
      </c>
      <c r="H110" s="7" t="s">
        <v>685</v>
      </c>
      <c r="I110" s="7" t="s">
        <v>1355</v>
      </c>
      <c r="J110" s="7" t="s">
        <v>30</v>
      </c>
      <c r="K110" s="7" t="s">
        <v>1356</v>
      </c>
      <c r="L110" s="7" t="s">
        <v>1356</v>
      </c>
      <c r="M110" s="7" t="s">
        <v>688</v>
      </c>
      <c r="N110" s="7" t="s">
        <v>688</v>
      </c>
      <c r="O110" s="7" t="s">
        <v>689</v>
      </c>
      <c r="P110" s="7" t="s">
        <v>690</v>
      </c>
      <c r="Q110" s="7" t="s">
        <v>691</v>
      </c>
      <c r="R110" s="7" t="s">
        <v>1357</v>
      </c>
      <c r="S110" s="7" t="s">
        <v>693</v>
      </c>
      <c r="T110" s="7" t="s">
        <v>694</v>
      </c>
      <c r="U110" s="7" t="s">
        <v>695</v>
      </c>
      <c r="V110" s="7" t="s">
        <v>1151</v>
      </c>
    </row>
    <row r="111" s="7" customFormat="1" spans="1:22">
      <c r="A111" s="9">
        <v>999223322220209</v>
      </c>
      <c r="B111" s="7" t="s">
        <v>1358</v>
      </c>
      <c r="C111" s="7" t="s">
        <v>1359</v>
      </c>
      <c r="D111" s="7" t="s">
        <v>1360</v>
      </c>
      <c r="E111" s="7" t="s">
        <v>1361</v>
      </c>
      <c r="F111" s="7" t="s">
        <v>680</v>
      </c>
      <c r="G111" s="7" t="s">
        <v>684</v>
      </c>
      <c r="H111" s="7" t="s">
        <v>685</v>
      </c>
      <c r="I111" s="7" t="s">
        <v>1362</v>
      </c>
      <c r="J111" s="7" t="s">
        <v>30</v>
      </c>
      <c r="K111" s="7" t="s">
        <v>1363</v>
      </c>
      <c r="L111" s="7" t="s">
        <v>1363</v>
      </c>
      <c r="M111" s="7" t="s">
        <v>688</v>
      </c>
      <c r="N111" s="7" t="s">
        <v>688</v>
      </c>
      <c r="O111" s="7" t="s">
        <v>689</v>
      </c>
      <c r="P111" s="7" t="s">
        <v>690</v>
      </c>
      <c r="Q111" s="7" t="s">
        <v>691</v>
      </c>
      <c r="R111" s="7" t="s">
        <v>1364</v>
      </c>
      <c r="S111" s="7" t="s">
        <v>693</v>
      </c>
      <c r="T111" s="7" t="s">
        <v>694</v>
      </c>
      <c r="U111" s="7" t="s">
        <v>695</v>
      </c>
      <c r="V111" s="7" t="s">
        <v>787</v>
      </c>
    </row>
    <row r="112" s="7" customFormat="1" spans="1:22">
      <c r="A112" s="9">
        <v>999223308160317</v>
      </c>
      <c r="B112" s="7" t="s">
        <v>1358</v>
      </c>
      <c r="C112" s="7" t="s">
        <v>1365</v>
      </c>
      <c r="D112" s="7" t="s">
        <v>1366</v>
      </c>
      <c r="E112" s="7" t="s">
        <v>1367</v>
      </c>
      <c r="F112" s="7" t="s">
        <v>754</v>
      </c>
      <c r="G112" s="7" t="s">
        <v>684</v>
      </c>
      <c r="H112" s="7" t="s">
        <v>685</v>
      </c>
      <c r="I112" s="7" t="s">
        <v>1368</v>
      </c>
      <c r="J112" s="7" t="s">
        <v>30</v>
      </c>
      <c r="K112" s="7" t="s">
        <v>1369</v>
      </c>
      <c r="L112" s="7" t="s">
        <v>1369</v>
      </c>
      <c r="M112" s="7" t="s">
        <v>688</v>
      </c>
      <c r="N112" s="7" t="s">
        <v>688</v>
      </c>
      <c r="O112" s="7" t="s">
        <v>689</v>
      </c>
      <c r="P112" s="7" t="s">
        <v>690</v>
      </c>
      <c r="Q112" s="7" t="s">
        <v>691</v>
      </c>
      <c r="R112" s="7" t="s">
        <v>1370</v>
      </c>
      <c r="S112" s="7" t="s">
        <v>693</v>
      </c>
      <c r="T112" s="7" t="s">
        <v>694</v>
      </c>
      <c r="U112" s="7" t="s">
        <v>695</v>
      </c>
      <c r="V112" s="7" t="s">
        <v>1371</v>
      </c>
    </row>
    <row r="113" s="7" customFormat="1" spans="1:22">
      <c r="A113" s="9">
        <v>999223306721140</v>
      </c>
      <c r="B113" s="7" t="s">
        <v>1372</v>
      </c>
      <c r="C113" s="7" t="s">
        <v>1373</v>
      </c>
      <c r="D113" s="7" t="s">
        <v>1374</v>
      </c>
      <c r="E113" s="7" t="s">
        <v>1375</v>
      </c>
      <c r="F113" s="7" t="s">
        <v>754</v>
      </c>
      <c r="G113" s="7" t="s">
        <v>684</v>
      </c>
      <c r="H113" s="7" t="s">
        <v>685</v>
      </c>
      <c r="I113" s="7" t="s">
        <v>1376</v>
      </c>
      <c r="J113" s="7" t="s">
        <v>30</v>
      </c>
      <c r="K113" s="7" t="s">
        <v>1377</v>
      </c>
      <c r="L113" s="7" t="s">
        <v>1377</v>
      </c>
      <c r="M113" s="7" t="s">
        <v>688</v>
      </c>
      <c r="N113" s="7" t="s">
        <v>688</v>
      </c>
      <c r="O113" s="7" t="s">
        <v>689</v>
      </c>
      <c r="P113" s="7" t="s">
        <v>690</v>
      </c>
      <c r="Q113" s="7" t="s">
        <v>691</v>
      </c>
      <c r="R113" s="7" t="s">
        <v>1378</v>
      </c>
      <c r="S113" s="7" t="s">
        <v>693</v>
      </c>
      <c r="T113" s="7" t="s">
        <v>694</v>
      </c>
      <c r="U113" s="7" t="s">
        <v>695</v>
      </c>
      <c r="V113" s="7" t="s">
        <v>1029</v>
      </c>
    </row>
    <row r="114" s="7" customFormat="1" spans="1:22">
      <c r="A114" s="9">
        <v>999223249678978</v>
      </c>
      <c r="B114" s="7" t="s">
        <v>1379</v>
      </c>
      <c r="C114" s="7" t="s">
        <v>1380</v>
      </c>
      <c r="D114" s="7" t="s">
        <v>1381</v>
      </c>
      <c r="E114" s="7" t="s">
        <v>1382</v>
      </c>
      <c r="F114" s="7" t="s">
        <v>680</v>
      </c>
      <c r="G114" s="7" t="s">
        <v>684</v>
      </c>
      <c r="H114" s="7" t="s">
        <v>685</v>
      </c>
      <c r="I114" s="7" t="s">
        <v>1383</v>
      </c>
      <c r="J114" s="7" t="s">
        <v>30</v>
      </c>
      <c r="K114" s="7" t="s">
        <v>1384</v>
      </c>
      <c r="L114" s="7" t="s">
        <v>1384</v>
      </c>
      <c r="M114" s="7" t="s">
        <v>688</v>
      </c>
      <c r="N114" s="7" t="s">
        <v>688</v>
      </c>
      <c r="O114" s="7" t="s">
        <v>689</v>
      </c>
      <c r="P114" s="7" t="s">
        <v>690</v>
      </c>
      <c r="Q114" s="7" t="s">
        <v>691</v>
      </c>
      <c r="R114" s="7" t="s">
        <v>1385</v>
      </c>
      <c r="S114" s="7" t="s">
        <v>693</v>
      </c>
      <c r="T114" s="7" t="s">
        <v>694</v>
      </c>
      <c r="U114" s="7" t="s">
        <v>695</v>
      </c>
      <c r="V114" s="7" t="s">
        <v>787</v>
      </c>
    </row>
    <row r="115" s="7" customFormat="1" spans="1:22">
      <c r="A115" s="9">
        <v>999223244118210</v>
      </c>
      <c r="B115" s="7" t="s">
        <v>1379</v>
      </c>
      <c r="C115" s="7" t="s">
        <v>1386</v>
      </c>
      <c r="D115" s="7" t="s">
        <v>1387</v>
      </c>
      <c r="E115" s="7" t="s">
        <v>1388</v>
      </c>
      <c r="F115" s="7" t="s">
        <v>680</v>
      </c>
      <c r="G115" s="7" t="s">
        <v>684</v>
      </c>
      <c r="H115" s="7" t="s">
        <v>685</v>
      </c>
      <c r="I115" s="7" t="s">
        <v>1389</v>
      </c>
      <c r="J115" s="7" t="s">
        <v>30</v>
      </c>
      <c r="K115" s="7" t="s">
        <v>959</v>
      </c>
      <c r="L115" s="7" t="s">
        <v>959</v>
      </c>
      <c r="M115" s="7" t="s">
        <v>688</v>
      </c>
      <c r="N115" s="7" t="s">
        <v>688</v>
      </c>
      <c r="O115" s="7" t="s">
        <v>689</v>
      </c>
      <c r="P115" s="7" t="s">
        <v>690</v>
      </c>
      <c r="Q115" s="7" t="s">
        <v>691</v>
      </c>
      <c r="R115" s="7" t="s">
        <v>1390</v>
      </c>
      <c r="S115" s="7" t="s">
        <v>693</v>
      </c>
      <c r="T115" s="7" t="s">
        <v>694</v>
      </c>
      <c r="U115" s="7" t="s">
        <v>695</v>
      </c>
      <c r="V115" s="7" t="s">
        <v>696</v>
      </c>
    </row>
    <row r="116" s="7" customFormat="1" spans="1:22">
      <c r="A116" s="9">
        <v>999223237955560</v>
      </c>
      <c r="B116" s="7" t="s">
        <v>1379</v>
      </c>
      <c r="C116" s="7" t="s">
        <v>1391</v>
      </c>
      <c r="D116" s="7" t="s">
        <v>1392</v>
      </c>
      <c r="E116" s="7" t="s">
        <v>1393</v>
      </c>
      <c r="F116" s="7" t="s">
        <v>858</v>
      </c>
      <c r="G116" s="7" t="s">
        <v>684</v>
      </c>
      <c r="H116" s="7" t="s">
        <v>685</v>
      </c>
      <c r="I116" s="7" t="s">
        <v>1394</v>
      </c>
      <c r="J116" s="7" t="s">
        <v>30</v>
      </c>
      <c r="K116" s="7" t="s">
        <v>1395</v>
      </c>
      <c r="L116" s="7" t="s">
        <v>1395</v>
      </c>
      <c r="M116" s="7" t="s">
        <v>688</v>
      </c>
      <c r="N116" s="7" t="s">
        <v>688</v>
      </c>
      <c r="O116" s="7" t="s">
        <v>689</v>
      </c>
      <c r="P116" s="7" t="s">
        <v>690</v>
      </c>
      <c r="Q116" s="7" t="s">
        <v>691</v>
      </c>
      <c r="R116" s="7" t="s">
        <v>1396</v>
      </c>
      <c r="S116" s="7" t="s">
        <v>693</v>
      </c>
      <c r="T116" s="7" t="s">
        <v>694</v>
      </c>
      <c r="U116" s="7" t="s">
        <v>695</v>
      </c>
      <c r="V116" s="7" t="s">
        <v>787</v>
      </c>
    </row>
    <row r="117" s="7" customFormat="1" spans="1:22">
      <c r="A117" s="9">
        <v>999223207806879</v>
      </c>
      <c r="B117" s="7" t="s">
        <v>1397</v>
      </c>
      <c r="C117" s="7" t="s">
        <v>1398</v>
      </c>
      <c r="D117" s="7" t="s">
        <v>1399</v>
      </c>
      <c r="E117" s="7" t="s">
        <v>1400</v>
      </c>
      <c r="F117" s="7" t="s">
        <v>680</v>
      </c>
      <c r="G117" s="7" t="s">
        <v>684</v>
      </c>
      <c r="H117" s="7" t="s">
        <v>685</v>
      </c>
      <c r="I117" s="7" t="s">
        <v>1401</v>
      </c>
      <c r="J117" s="7" t="s">
        <v>30</v>
      </c>
      <c r="K117" s="7" t="s">
        <v>1402</v>
      </c>
      <c r="L117" s="7" t="s">
        <v>1402</v>
      </c>
      <c r="M117" s="7" t="s">
        <v>688</v>
      </c>
      <c r="N117" s="7" t="s">
        <v>688</v>
      </c>
      <c r="O117" s="7" t="s">
        <v>689</v>
      </c>
      <c r="P117" s="7" t="s">
        <v>690</v>
      </c>
      <c r="Q117" s="7" t="s">
        <v>691</v>
      </c>
      <c r="R117" s="7" t="s">
        <v>1403</v>
      </c>
      <c r="S117" s="7" t="s">
        <v>693</v>
      </c>
      <c r="T117" s="7" t="s">
        <v>694</v>
      </c>
      <c r="U117" s="7" t="s">
        <v>695</v>
      </c>
      <c r="V117" s="7" t="s">
        <v>703</v>
      </c>
    </row>
    <row r="118" s="7" customFormat="1" spans="1:22">
      <c r="A118" s="9">
        <v>999223201268064</v>
      </c>
      <c r="B118" s="7" t="s">
        <v>1404</v>
      </c>
      <c r="C118" s="7" t="s">
        <v>1405</v>
      </c>
      <c r="D118" s="7" t="s">
        <v>1406</v>
      </c>
      <c r="E118" s="7" t="s">
        <v>1407</v>
      </c>
      <c r="F118" s="7" t="s">
        <v>754</v>
      </c>
      <c r="G118" s="7" t="s">
        <v>684</v>
      </c>
      <c r="H118" s="7" t="s">
        <v>685</v>
      </c>
      <c r="I118" s="7" t="s">
        <v>1408</v>
      </c>
      <c r="J118" s="7" t="s">
        <v>30</v>
      </c>
      <c r="K118" s="7" t="s">
        <v>1409</v>
      </c>
      <c r="L118" s="7" t="s">
        <v>1409</v>
      </c>
      <c r="M118" s="7" t="s">
        <v>688</v>
      </c>
      <c r="N118" s="7" t="s">
        <v>688</v>
      </c>
      <c r="O118" s="7" t="s">
        <v>689</v>
      </c>
      <c r="P118" s="7" t="s">
        <v>690</v>
      </c>
      <c r="Q118" s="7" t="s">
        <v>691</v>
      </c>
      <c r="R118" s="7" t="s">
        <v>1410</v>
      </c>
      <c r="S118" s="7" t="s">
        <v>693</v>
      </c>
      <c r="T118" s="7" t="s">
        <v>694</v>
      </c>
      <c r="U118" s="7" t="s">
        <v>695</v>
      </c>
      <c r="V118" s="7" t="s">
        <v>703</v>
      </c>
    </row>
    <row r="119" s="7" customFormat="1" spans="1:22">
      <c r="A119" s="9">
        <v>999223095700824</v>
      </c>
      <c r="B119" s="7" t="s">
        <v>1411</v>
      </c>
      <c r="C119" s="7" t="s">
        <v>1412</v>
      </c>
      <c r="D119" s="7" t="s">
        <v>1413</v>
      </c>
      <c r="E119" s="7" t="s">
        <v>1414</v>
      </c>
      <c r="F119" s="7" t="s">
        <v>680</v>
      </c>
      <c r="G119" s="7" t="s">
        <v>684</v>
      </c>
      <c r="H119" s="7" t="s">
        <v>685</v>
      </c>
      <c r="I119" s="7" t="s">
        <v>1415</v>
      </c>
      <c r="J119" s="7" t="s">
        <v>30</v>
      </c>
      <c r="K119" s="7" t="s">
        <v>1416</v>
      </c>
      <c r="L119" s="7" t="s">
        <v>1416</v>
      </c>
      <c r="M119" s="7" t="s">
        <v>688</v>
      </c>
      <c r="N119" s="7" t="s">
        <v>688</v>
      </c>
      <c r="O119" s="7" t="s">
        <v>689</v>
      </c>
      <c r="P119" s="7" t="s">
        <v>690</v>
      </c>
      <c r="Q119" s="7" t="s">
        <v>691</v>
      </c>
      <c r="R119" s="7" t="s">
        <v>1417</v>
      </c>
      <c r="S119" s="7" t="s">
        <v>693</v>
      </c>
      <c r="T119" s="7" t="s">
        <v>694</v>
      </c>
      <c r="U119" s="7" t="s">
        <v>821</v>
      </c>
      <c r="V119" s="7" t="s">
        <v>768</v>
      </c>
    </row>
    <row r="120" s="7" customFormat="1" spans="1:22">
      <c r="A120" s="9">
        <v>999222992163547</v>
      </c>
      <c r="B120" s="7" t="s">
        <v>1418</v>
      </c>
      <c r="C120" s="7" t="s">
        <v>1419</v>
      </c>
      <c r="D120" s="7" t="s">
        <v>1420</v>
      </c>
      <c r="E120" s="7" t="s">
        <v>1421</v>
      </c>
      <c r="F120" s="7" t="s">
        <v>680</v>
      </c>
      <c r="G120" s="7" t="s">
        <v>684</v>
      </c>
      <c r="H120" s="7" t="s">
        <v>685</v>
      </c>
      <c r="I120" s="7" t="s">
        <v>1422</v>
      </c>
      <c r="J120" s="7" t="s">
        <v>30</v>
      </c>
      <c r="K120" s="7" t="s">
        <v>1423</v>
      </c>
      <c r="L120" s="7" t="s">
        <v>1423</v>
      </c>
      <c r="M120" s="7" t="s">
        <v>688</v>
      </c>
      <c r="N120" s="7" t="s">
        <v>688</v>
      </c>
      <c r="O120" s="7" t="s">
        <v>689</v>
      </c>
      <c r="P120" s="7" t="s">
        <v>690</v>
      </c>
      <c r="Q120" s="7" t="s">
        <v>691</v>
      </c>
      <c r="R120" s="7" t="s">
        <v>1424</v>
      </c>
      <c r="S120" s="7" t="s">
        <v>693</v>
      </c>
      <c r="T120" s="7" t="s">
        <v>694</v>
      </c>
      <c r="U120" s="7" t="s">
        <v>695</v>
      </c>
      <c r="V120" s="7" t="s">
        <v>1425</v>
      </c>
    </row>
    <row r="121" s="7" customFormat="1" spans="1:22">
      <c r="A121" s="9">
        <v>999222945165675</v>
      </c>
      <c r="B121" s="7" t="s">
        <v>1426</v>
      </c>
      <c r="C121" s="7" t="s">
        <v>1427</v>
      </c>
      <c r="D121" s="7" t="s">
        <v>1428</v>
      </c>
      <c r="E121" s="7" t="s">
        <v>1429</v>
      </c>
      <c r="F121" s="7" t="s">
        <v>858</v>
      </c>
      <c r="G121" s="7" t="s">
        <v>684</v>
      </c>
      <c r="H121" s="7" t="s">
        <v>685</v>
      </c>
      <c r="I121" s="7" t="s">
        <v>1430</v>
      </c>
      <c r="J121" s="7" t="s">
        <v>30</v>
      </c>
      <c r="K121" s="7" t="s">
        <v>1431</v>
      </c>
      <c r="L121" s="7" t="s">
        <v>1431</v>
      </c>
      <c r="M121" s="7" t="s">
        <v>688</v>
      </c>
      <c r="N121" s="7" t="s">
        <v>688</v>
      </c>
      <c r="O121" s="7" t="s">
        <v>689</v>
      </c>
      <c r="P121" s="7" t="s">
        <v>690</v>
      </c>
      <c r="Q121" s="7" t="s">
        <v>691</v>
      </c>
      <c r="R121" s="7" t="s">
        <v>1432</v>
      </c>
      <c r="S121" s="7" t="s">
        <v>693</v>
      </c>
      <c r="T121" s="7" t="s">
        <v>694</v>
      </c>
      <c r="U121" s="7" t="s">
        <v>695</v>
      </c>
      <c r="V121" s="7" t="s">
        <v>1433</v>
      </c>
    </row>
    <row r="122" s="7" customFormat="1" spans="1:22">
      <c r="A122" s="9">
        <v>999222472770823</v>
      </c>
      <c r="B122" s="7" t="s">
        <v>1434</v>
      </c>
      <c r="C122" s="7" t="s">
        <v>1435</v>
      </c>
      <c r="D122" s="7" t="s">
        <v>1436</v>
      </c>
      <c r="E122" s="7" t="s">
        <v>1437</v>
      </c>
      <c r="F122" s="7" t="s">
        <v>955</v>
      </c>
      <c r="G122" s="7" t="s">
        <v>684</v>
      </c>
      <c r="H122" s="7" t="s">
        <v>685</v>
      </c>
      <c r="I122" s="7" t="s">
        <v>1438</v>
      </c>
      <c r="J122" s="7" t="s">
        <v>30</v>
      </c>
      <c r="K122" s="7" t="s">
        <v>1439</v>
      </c>
      <c r="L122" s="7" t="s">
        <v>1439</v>
      </c>
      <c r="M122" s="7" t="s">
        <v>688</v>
      </c>
      <c r="N122" s="7" t="s">
        <v>688</v>
      </c>
      <c r="O122" s="7" t="s">
        <v>689</v>
      </c>
      <c r="P122" s="7" t="s">
        <v>690</v>
      </c>
      <c r="Q122" s="7" t="s">
        <v>691</v>
      </c>
      <c r="R122" s="7" t="s">
        <v>1440</v>
      </c>
      <c r="S122" s="7" t="s">
        <v>693</v>
      </c>
      <c r="T122" s="7" t="s">
        <v>694</v>
      </c>
      <c r="U122" s="7" t="s">
        <v>695</v>
      </c>
      <c r="V122" s="7" t="s">
        <v>703</v>
      </c>
    </row>
    <row r="123" s="7" customFormat="1" spans="1:22">
      <c r="A123" s="9">
        <v>999222322180401</v>
      </c>
      <c r="B123" s="7" t="s">
        <v>1441</v>
      </c>
      <c r="C123" s="7" t="s">
        <v>1442</v>
      </c>
      <c r="D123" s="7" t="s">
        <v>1443</v>
      </c>
      <c r="E123" s="7" t="s">
        <v>1444</v>
      </c>
      <c r="F123" s="7" t="s">
        <v>680</v>
      </c>
      <c r="G123" s="7" t="s">
        <v>684</v>
      </c>
      <c r="H123" s="7" t="s">
        <v>685</v>
      </c>
      <c r="I123" s="7" t="s">
        <v>1445</v>
      </c>
      <c r="J123" s="7" t="s">
        <v>30</v>
      </c>
      <c r="K123" s="7" t="s">
        <v>1446</v>
      </c>
      <c r="L123" s="7" t="s">
        <v>1446</v>
      </c>
      <c r="M123" s="7" t="s">
        <v>688</v>
      </c>
      <c r="N123" s="7" t="s">
        <v>688</v>
      </c>
      <c r="O123" s="7" t="s">
        <v>689</v>
      </c>
      <c r="P123" s="7" t="s">
        <v>690</v>
      </c>
      <c r="Q123" s="7" t="s">
        <v>691</v>
      </c>
      <c r="R123" s="7" t="s">
        <v>1447</v>
      </c>
      <c r="S123" s="7" t="s">
        <v>693</v>
      </c>
      <c r="T123" s="7" t="s">
        <v>694</v>
      </c>
      <c r="U123" s="7" t="s">
        <v>695</v>
      </c>
      <c r="V123" s="7" t="s">
        <v>734</v>
      </c>
    </row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B135"/>
  <sheetViews>
    <sheetView workbookViewId="0">
      <selection activeCell="A47" sqref="A47"/>
    </sheetView>
  </sheetViews>
  <sheetFormatPr defaultColWidth="9" defaultRowHeight="13.5"/>
  <cols>
    <col min="1" max="1" width="12.625" style="4"/>
    <col min="2" max="3" width="10.375" style="4"/>
    <col min="4" max="16357" width="9" style="4"/>
  </cols>
  <sheetData>
    <row r="1" s="4" customFormat="1" spans="1:4">
      <c r="A1" s="4" t="s">
        <v>0</v>
      </c>
      <c r="B1" s="4" t="s">
        <v>5</v>
      </c>
      <c r="C1" s="4" t="s">
        <v>6</v>
      </c>
      <c r="D1" s="4" t="s">
        <v>12</v>
      </c>
    </row>
    <row r="2" s="4" customFormat="1" hidden="1" spans="1:7">
      <c r="A2" s="5">
        <v>999222322180401</v>
      </c>
      <c r="B2" s="6">
        <v>45030</v>
      </c>
      <c r="C2" s="6">
        <v>45031</v>
      </c>
      <c r="D2" s="4">
        <v>1386</v>
      </c>
      <c r="E2" s="4" t="str">
        <f>VLOOKUP(A2,Sheet3!A:L,12,0)</f>
        <v>1386.00</v>
      </c>
      <c r="F2" s="4">
        <f>D2-E2</f>
        <v>0</v>
      </c>
      <c r="G2" s="4" t="str">
        <f>VLOOKUP(A2,HOP!A:U,21,0)</f>
        <v>直连</v>
      </c>
    </row>
    <row r="3" s="4" customFormat="1" hidden="1" spans="1:7">
      <c r="A3" s="5">
        <v>999222472770823</v>
      </c>
      <c r="B3" s="6">
        <v>45027</v>
      </c>
      <c r="C3" s="6">
        <v>45031</v>
      </c>
      <c r="D3" s="4">
        <v>2688</v>
      </c>
      <c r="E3" s="4" t="str">
        <f>VLOOKUP(A3,Sheet3!A:L,12,0)</f>
        <v>2688.00</v>
      </c>
      <c r="F3" s="4">
        <f t="shared" ref="F3:F34" si="0">D3-E3</f>
        <v>0</v>
      </c>
      <c r="G3" s="4" t="str">
        <f>VLOOKUP(A3,HOP!A:U,21,0)</f>
        <v>直连</v>
      </c>
    </row>
    <row r="4" s="4" customFormat="1" hidden="1" spans="1:7">
      <c r="A4" s="5">
        <v>999222945165675</v>
      </c>
      <c r="B4" s="6">
        <v>45028</v>
      </c>
      <c r="C4" s="6">
        <v>45031</v>
      </c>
      <c r="D4" s="4">
        <v>1377</v>
      </c>
      <c r="E4" s="4" t="str">
        <f>VLOOKUP(A4,Sheet3!A:L,12,0)</f>
        <v>1377.00</v>
      </c>
      <c r="F4" s="4">
        <f t="shared" si="0"/>
        <v>0</v>
      </c>
      <c r="G4" s="4" t="str">
        <f>VLOOKUP(A4,HOP!A:U,21,0)</f>
        <v>直连</v>
      </c>
    </row>
    <row r="5" s="4" customFormat="1" hidden="1" spans="1:7">
      <c r="A5" s="5">
        <v>999222992163547</v>
      </c>
      <c r="B5" s="6">
        <v>45030</v>
      </c>
      <c r="C5" s="6">
        <v>45031</v>
      </c>
      <c r="D5" s="4">
        <v>2149</v>
      </c>
      <c r="E5" s="4" t="str">
        <f>VLOOKUP(A5,Sheet3!A:L,12,0)</f>
        <v>2149.00</v>
      </c>
      <c r="F5" s="4">
        <f t="shared" si="0"/>
        <v>0</v>
      </c>
      <c r="G5" s="4" t="str">
        <f>VLOOKUP(A5,HOP!A:U,21,0)</f>
        <v>直连</v>
      </c>
    </row>
    <row r="6" s="4" customFormat="1" hidden="1" spans="1:7">
      <c r="A6" s="5">
        <v>999223095700824</v>
      </c>
      <c r="B6" s="6">
        <v>45030</v>
      </c>
      <c r="C6" s="6">
        <v>45031</v>
      </c>
      <c r="D6" s="4">
        <v>2607</v>
      </c>
      <c r="E6" s="4" t="str">
        <f>VLOOKUP(A6,Sheet3!A:L,12,0)</f>
        <v>2607.00</v>
      </c>
      <c r="F6" s="4">
        <f t="shared" si="0"/>
        <v>0</v>
      </c>
      <c r="G6" s="4" t="str">
        <f>VLOOKUP(A6,HOP!A:U,21,0)</f>
        <v>直采</v>
      </c>
    </row>
    <row r="7" s="4" customFormat="1" hidden="1" spans="1:7">
      <c r="A7" s="5">
        <v>999223201268064</v>
      </c>
      <c r="B7" s="6">
        <v>45029</v>
      </c>
      <c r="C7" s="6">
        <v>45031</v>
      </c>
      <c r="D7" s="4">
        <v>2390</v>
      </c>
      <c r="E7" s="4" t="str">
        <f>VLOOKUP(A7,Sheet3!A:L,12,0)</f>
        <v>2390.00</v>
      </c>
      <c r="F7" s="4">
        <f t="shared" si="0"/>
        <v>0</v>
      </c>
      <c r="G7" s="4" t="str">
        <f>VLOOKUP(A7,HOP!A:U,21,0)</f>
        <v>直连</v>
      </c>
    </row>
    <row r="8" s="4" customFormat="1" hidden="1" spans="1:7">
      <c r="A8" s="5">
        <v>999223207806879</v>
      </c>
      <c r="B8" s="6">
        <v>45030</v>
      </c>
      <c r="C8" s="6">
        <v>45031</v>
      </c>
      <c r="D8" s="4">
        <v>436</v>
      </c>
      <c r="E8" s="4" t="str">
        <f>VLOOKUP(A8,Sheet3!A:L,12,0)</f>
        <v>436.00</v>
      </c>
      <c r="F8" s="4">
        <f t="shared" si="0"/>
        <v>0</v>
      </c>
      <c r="G8" s="4" t="str">
        <f>VLOOKUP(A8,HOP!A:U,21,0)</f>
        <v>直连</v>
      </c>
    </row>
    <row r="9" s="4" customFormat="1" hidden="1" spans="1:7">
      <c r="A9" s="5">
        <v>999223230874789</v>
      </c>
      <c r="B9" s="6">
        <v>45028</v>
      </c>
      <c r="C9" s="6">
        <v>45031</v>
      </c>
      <c r="D9" s="4">
        <v>0</v>
      </c>
      <c r="E9" s="4" t="e">
        <f>VLOOKUP(A9,Sheet3!A:L,12,0)</f>
        <v>#N/A</v>
      </c>
      <c r="F9" s="4" t="e">
        <f t="shared" si="0"/>
        <v>#N/A</v>
      </c>
      <c r="G9" s="4" t="e">
        <f>VLOOKUP(A9,HOP!A:U,21,0)</f>
        <v>#N/A</v>
      </c>
    </row>
    <row r="10" s="4" customFormat="1" hidden="1" spans="1:7">
      <c r="A10" s="5">
        <v>999223237955560</v>
      </c>
      <c r="B10" s="6">
        <v>45028</v>
      </c>
      <c r="C10" s="6">
        <v>45031</v>
      </c>
      <c r="D10" s="4">
        <v>1839</v>
      </c>
      <c r="E10" s="4" t="str">
        <f>VLOOKUP(A10,Sheet3!A:L,12,0)</f>
        <v>1839.00</v>
      </c>
      <c r="F10" s="4">
        <f t="shared" si="0"/>
        <v>0</v>
      </c>
      <c r="G10" s="4" t="str">
        <f>VLOOKUP(A10,HOP!A:U,21,0)</f>
        <v>直连</v>
      </c>
    </row>
    <row r="11" s="4" customFormat="1" hidden="1" spans="1:7">
      <c r="A11" s="5">
        <v>999223244118210</v>
      </c>
      <c r="B11" s="6">
        <v>45030</v>
      </c>
      <c r="C11" s="6">
        <v>45031</v>
      </c>
      <c r="D11" s="4">
        <v>416</v>
      </c>
      <c r="E11" s="4" t="str">
        <f>VLOOKUP(A11,Sheet3!A:L,12,0)</f>
        <v>416.00</v>
      </c>
      <c r="F11" s="4">
        <f t="shared" si="0"/>
        <v>0</v>
      </c>
      <c r="G11" s="4" t="str">
        <f>VLOOKUP(A11,HOP!A:U,21,0)</f>
        <v>直连</v>
      </c>
    </row>
    <row r="12" s="4" customFormat="1" hidden="1" spans="1:7">
      <c r="A12" s="5">
        <v>999223249678978</v>
      </c>
      <c r="B12" s="6">
        <v>45030</v>
      </c>
      <c r="C12" s="6">
        <v>45031</v>
      </c>
      <c r="D12" s="4">
        <v>383</v>
      </c>
      <c r="E12" s="4" t="str">
        <f>VLOOKUP(A12,Sheet3!A:L,12,0)</f>
        <v>383.00</v>
      </c>
      <c r="F12" s="4">
        <f t="shared" si="0"/>
        <v>0</v>
      </c>
      <c r="G12" s="4" t="str">
        <f>VLOOKUP(A12,HOP!A:U,21,0)</f>
        <v>直连</v>
      </c>
    </row>
    <row r="13" s="4" customFormat="1" hidden="1" spans="1:7">
      <c r="A13" s="5">
        <v>999223306721140</v>
      </c>
      <c r="B13" s="6">
        <v>45029</v>
      </c>
      <c r="C13" s="6">
        <v>45031</v>
      </c>
      <c r="D13" s="4">
        <v>1518</v>
      </c>
      <c r="E13" s="4" t="str">
        <f>VLOOKUP(A13,Sheet3!A:L,12,0)</f>
        <v>1518.00</v>
      </c>
      <c r="F13" s="4">
        <f t="shared" si="0"/>
        <v>0</v>
      </c>
      <c r="G13" s="4" t="str">
        <f>VLOOKUP(A13,HOP!A:U,21,0)</f>
        <v>直连</v>
      </c>
    </row>
    <row r="14" s="4" customFormat="1" hidden="1" spans="1:7">
      <c r="A14" s="5">
        <v>999223308160317</v>
      </c>
      <c r="B14" s="6">
        <v>45029</v>
      </c>
      <c r="C14" s="6">
        <v>45031</v>
      </c>
      <c r="D14" s="4">
        <v>1680</v>
      </c>
      <c r="E14" s="4" t="str">
        <f>VLOOKUP(A14,Sheet3!A:L,12,0)</f>
        <v>1680.00</v>
      </c>
      <c r="F14" s="4">
        <f t="shared" si="0"/>
        <v>0</v>
      </c>
      <c r="G14" s="4" t="str">
        <f>VLOOKUP(A14,HOP!A:U,21,0)</f>
        <v>直连</v>
      </c>
    </row>
    <row r="15" s="4" customFormat="1" hidden="1" spans="1:7">
      <c r="A15" s="5">
        <v>999223322220209</v>
      </c>
      <c r="B15" s="6">
        <v>45030</v>
      </c>
      <c r="C15" s="6">
        <v>45031</v>
      </c>
      <c r="D15" s="4">
        <v>1022</v>
      </c>
      <c r="E15" s="4" t="str">
        <f>VLOOKUP(A15,Sheet3!A:L,12,0)</f>
        <v>1022.00</v>
      </c>
      <c r="F15" s="4">
        <f t="shared" si="0"/>
        <v>0</v>
      </c>
      <c r="G15" s="4" t="str">
        <f>VLOOKUP(A15,HOP!A:U,21,0)</f>
        <v>直连</v>
      </c>
    </row>
    <row r="16" s="4" customFormat="1" hidden="1" spans="1:7">
      <c r="A16" s="5">
        <v>999223339526702</v>
      </c>
      <c r="B16" s="6">
        <v>45029</v>
      </c>
      <c r="C16" s="6">
        <v>45031</v>
      </c>
      <c r="D16" s="4">
        <v>1657</v>
      </c>
      <c r="E16" s="4" t="str">
        <f>VLOOKUP(A16,Sheet3!A:L,12,0)</f>
        <v>1657.00</v>
      </c>
      <c r="F16" s="4">
        <f t="shared" si="0"/>
        <v>0</v>
      </c>
      <c r="G16" s="4" t="str">
        <f>VLOOKUP(A16,HOP!A:U,21,0)</f>
        <v>直连</v>
      </c>
    </row>
    <row r="17" s="4" customFormat="1" hidden="1" spans="1:7">
      <c r="A17" s="5">
        <v>999223367712825</v>
      </c>
      <c r="B17" s="6">
        <v>45029</v>
      </c>
      <c r="C17" s="6">
        <v>45031</v>
      </c>
      <c r="D17" s="4">
        <v>548</v>
      </c>
      <c r="E17" s="4" t="str">
        <f>VLOOKUP(A17,Sheet3!A:L,12,0)</f>
        <v>548.00</v>
      </c>
      <c r="F17" s="4">
        <f t="shared" si="0"/>
        <v>0</v>
      </c>
      <c r="G17" s="4" t="str">
        <f>VLOOKUP(A17,HOP!A:U,21,0)</f>
        <v>直连</v>
      </c>
    </row>
    <row r="18" s="4" customFormat="1" hidden="1" spans="1:7">
      <c r="A18" s="5">
        <v>999223378077723</v>
      </c>
      <c r="B18" s="6">
        <v>45030</v>
      </c>
      <c r="C18" s="6">
        <v>45031</v>
      </c>
      <c r="D18" s="4">
        <v>483</v>
      </c>
      <c r="E18" s="4" t="str">
        <f>VLOOKUP(A18,Sheet3!A:L,12,0)</f>
        <v>483.00</v>
      </c>
      <c r="F18" s="4">
        <f t="shared" si="0"/>
        <v>0</v>
      </c>
      <c r="G18" s="4" t="str">
        <f>VLOOKUP(A18,HOP!A:U,21,0)</f>
        <v>直连</v>
      </c>
    </row>
    <row r="19" s="4" customFormat="1" hidden="1" spans="1:7">
      <c r="A19" s="5">
        <v>999223436445981</v>
      </c>
      <c r="B19" s="6">
        <v>45028</v>
      </c>
      <c r="C19" s="6">
        <v>45031</v>
      </c>
      <c r="D19" s="4">
        <v>5703</v>
      </c>
      <c r="E19" s="4" t="str">
        <f>VLOOKUP(A19,Sheet3!A:L,12,0)</f>
        <v>5703.00</v>
      </c>
      <c r="F19" s="4">
        <f t="shared" si="0"/>
        <v>0</v>
      </c>
      <c r="G19" s="4" t="str">
        <f>VLOOKUP(A19,HOP!A:U,21,0)</f>
        <v>直连</v>
      </c>
    </row>
    <row r="20" s="4" customFormat="1" hidden="1" spans="1:7">
      <c r="A20" s="5">
        <v>999223443509537</v>
      </c>
      <c r="B20" s="6">
        <v>45026</v>
      </c>
      <c r="C20" s="6">
        <v>45031</v>
      </c>
      <c r="D20" s="4">
        <v>10575</v>
      </c>
      <c r="E20" s="4" t="str">
        <f>VLOOKUP(A20,Sheet3!A:L,12,0)</f>
        <v>10575.00</v>
      </c>
      <c r="F20" s="4">
        <f t="shared" si="0"/>
        <v>0</v>
      </c>
      <c r="G20" s="4" t="str">
        <f>VLOOKUP(A20,HOP!A:U,21,0)</f>
        <v>直连</v>
      </c>
    </row>
    <row r="21" s="4" customFormat="1" hidden="1" spans="1:7">
      <c r="A21" s="5">
        <v>999223445510207</v>
      </c>
      <c r="B21" s="6">
        <v>45029</v>
      </c>
      <c r="C21" s="6">
        <v>45031</v>
      </c>
      <c r="D21" s="4">
        <v>1726</v>
      </c>
      <c r="E21" s="4" t="str">
        <f>VLOOKUP(A21,Sheet3!A:L,12,0)</f>
        <v>1726.00</v>
      </c>
      <c r="F21" s="4">
        <f t="shared" si="0"/>
        <v>0</v>
      </c>
      <c r="G21" s="4" t="str">
        <f>VLOOKUP(A21,HOP!A:U,21,0)</f>
        <v>直连</v>
      </c>
    </row>
    <row r="22" s="4" customFormat="1" hidden="1" spans="1:7">
      <c r="A22" s="5">
        <v>999223447208923</v>
      </c>
      <c r="B22" s="6">
        <v>45028</v>
      </c>
      <c r="C22" s="6">
        <v>45031</v>
      </c>
      <c r="D22" s="4">
        <v>1952</v>
      </c>
      <c r="E22" s="4" t="str">
        <f>VLOOKUP(A22,Sheet3!A:L,12,0)</f>
        <v>1952.00</v>
      </c>
      <c r="F22" s="4">
        <f t="shared" si="0"/>
        <v>0</v>
      </c>
      <c r="G22" s="4" t="str">
        <f>VLOOKUP(A22,HOP!A:U,21,0)</f>
        <v>直采</v>
      </c>
    </row>
    <row r="23" s="4" customFormat="1" hidden="1" spans="1:7">
      <c r="A23" s="5">
        <v>999223449096067</v>
      </c>
      <c r="B23" s="6">
        <v>45027</v>
      </c>
      <c r="C23" s="6">
        <v>45031</v>
      </c>
      <c r="D23" s="4">
        <v>1032</v>
      </c>
      <c r="E23" s="4" t="str">
        <f>VLOOKUP(A23,Sheet3!A:L,12,0)</f>
        <v>1032.00</v>
      </c>
      <c r="F23" s="4">
        <f t="shared" si="0"/>
        <v>0</v>
      </c>
      <c r="G23" s="4" t="str">
        <f>VLOOKUP(A23,HOP!A:U,21,0)</f>
        <v>直采</v>
      </c>
    </row>
    <row r="24" s="4" customFormat="1" hidden="1" spans="1:7">
      <c r="A24" s="5">
        <v>999223449925082</v>
      </c>
      <c r="B24" s="6">
        <v>45030</v>
      </c>
      <c r="C24" s="6">
        <v>45031</v>
      </c>
      <c r="D24" s="4">
        <v>1715</v>
      </c>
      <c r="E24" s="4" t="str">
        <f>VLOOKUP(A24,Sheet3!A:L,12,0)</f>
        <v>1715.00</v>
      </c>
      <c r="F24" s="4">
        <f t="shared" si="0"/>
        <v>0</v>
      </c>
      <c r="G24" s="4" t="str">
        <f>VLOOKUP(A24,HOP!A:U,21,0)</f>
        <v>直连</v>
      </c>
    </row>
    <row r="25" s="4" customFormat="1" hidden="1" spans="1:7">
      <c r="A25" s="5">
        <v>999223450900899</v>
      </c>
      <c r="B25" s="6">
        <v>45028</v>
      </c>
      <c r="C25" s="6">
        <v>45031</v>
      </c>
      <c r="D25" s="4">
        <v>6177</v>
      </c>
      <c r="E25" s="4" t="str">
        <f>VLOOKUP(A25,Sheet3!A:L,12,0)</f>
        <v>6177.00</v>
      </c>
      <c r="F25" s="4">
        <f t="shared" si="0"/>
        <v>0</v>
      </c>
      <c r="G25" s="4" t="str">
        <f>VLOOKUP(A25,HOP!A:U,21,0)</f>
        <v>直连</v>
      </c>
    </row>
    <row r="26" s="4" customFormat="1" hidden="1" spans="1:7">
      <c r="A26" s="5">
        <v>999223460742853</v>
      </c>
      <c r="B26" s="6">
        <v>45030</v>
      </c>
      <c r="C26" s="6">
        <v>45031</v>
      </c>
      <c r="D26" s="4">
        <v>926</v>
      </c>
      <c r="E26" s="4" t="str">
        <f>VLOOKUP(A26,Sheet3!A:L,12,0)</f>
        <v>926.00</v>
      </c>
      <c r="F26" s="4">
        <f t="shared" si="0"/>
        <v>0</v>
      </c>
      <c r="G26" s="4" t="str">
        <f>VLOOKUP(A26,HOP!A:U,21,0)</f>
        <v>直连</v>
      </c>
    </row>
    <row r="27" s="4" customFormat="1" hidden="1" spans="1:7">
      <c r="A27" s="5">
        <v>999223462370451</v>
      </c>
      <c r="B27" s="6">
        <v>45030</v>
      </c>
      <c r="C27" s="6">
        <v>45031</v>
      </c>
      <c r="D27" s="4">
        <v>1185</v>
      </c>
      <c r="E27" s="4" t="str">
        <f>VLOOKUP(A27,Sheet3!A:L,12,0)</f>
        <v>1185.00</v>
      </c>
      <c r="F27" s="4">
        <f t="shared" si="0"/>
        <v>0</v>
      </c>
      <c r="G27" s="4" t="str">
        <f>VLOOKUP(A27,HOP!A:U,21,0)</f>
        <v>直连</v>
      </c>
    </row>
    <row r="28" s="4" customFormat="1" hidden="1" spans="1:7">
      <c r="A28" s="5">
        <v>999223462427903</v>
      </c>
      <c r="B28" s="6">
        <v>45030</v>
      </c>
      <c r="C28" s="6">
        <v>45031</v>
      </c>
      <c r="D28" s="4">
        <v>1397</v>
      </c>
      <c r="E28" s="4" t="str">
        <f>VLOOKUP(A28,Sheet3!A:L,12,0)</f>
        <v>1397.00</v>
      </c>
      <c r="F28" s="4">
        <f t="shared" si="0"/>
        <v>0</v>
      </c>
      <c r="G28" s="4" t="str">
        <f>VLOOKUP(A28,HOP!A:U,21,0)</f>
        <v>直连</v>
      </c>
    </row>
    <row r="29" s="4" customFormat="1" hidden="1" spans="1:7">
      <c r="A29" s="5">
        <v>999223467317524</v>
      </c>
      <c r="B29" s="6">
        <v>45030</v>
      </c>
      <c r="C29" s="6">
        <v>45031</v>
      </c>
      <c r="D29" s="4">
        <v>1686</v>
      </c>
      <c r="E29" s="4" t="str">
        <f>VLOOKUP(A29,Sheet3!A:L,12,0)</f>
        <v>1686.00</v>
      </c>
      <c r="F29" s="4">
        <f t="shared" si="0"/>
        <v>0</v>
      </c>
      <c r="G29" s="4" t="str">
        <f>VLOOKUP(A29,HOP!A:U,21,0)</f>
        <v>直连</v>
      </c>
    </row>
    <row r="30" s="4" customFormat="1" hidden="1" spans="1:7">
      <c r="A30" s="5">
        <v>999223469087096</v>
      </c>
      <c r="B30" s="6">
        <v>45030</v>
      </c>
      <c r="C30" s="6">
        <v>45031</v>
      </c>
      <c r="D30" s="4">
        <v>0</v>
      </c>
      <c r="E30" s="4" t="str">
        <f>VLOOKUP(A30,Sheet3!A:L,12,0)</f>
        <v>0.00</v>
      </c>
      <c r="F30" s="4">
        <f t="shared" si="0"/>
        <v>0</v>
      </c>
      <c r="G30" s="4" t="str">
        <f>VLOOKUP(A30,HOP!A:U,21,0)</f>
        <v>直连</v>
      </c>
    </row>
    <row r="31" s="4" customFormat="1" hidden="1" spans="1:7">
      <c r="A31" s="5">
        <v>999223475258631</v>
      </c>
      <c r="B31" s="6">
        <v>45030</v>
      </c>
      <c r="C31" s="6">
        <v>45031</v>
      </c>
      <c r="D31" s="4">
        <v>1439</v>
      </c>
      <c r="E31" s="4" t="str">
        <f>VLOOKUP(A31,Sheet3!A:L,12,0)</f>
        <v>1439.00</v>
      </c>
      <c r="F31" s="4">
        <f t="shared" si="0"/>
        <v>0</v>
      </c>
      <c r="G31" s="4" t="str">
        <f>VLOOKUP(A31,HOP!A:U,21,0)</f>
        <v>直连</v>
      </c>
    </row>
    <row r="32" s="4" customFormat="1" hidden="1" spans="1:7">
      <c r="A32" s="5">
        <v>999223490794844</v>
      </c>
      <c r="B32" s="6">
        <v>45030</v>
      </c>
      <c r="C32" s="6">
        <v>45031</v>
      </c>
      <c r="D32" s="4">
        <v>1312</v>
      </c>
      <c r="E32" s="4" t="str">
        <f>VLOOKUP(A32,Sheet3!A:L,12,0)</f>
        <v>1312.00</v>
      </c>
      <c r="F32" s="4">
        <f t="shared" si="0"/>
        <v>0</v>
      </c>
      <c r="G32" s="4" t="str">
        <f>VLOOKUP(A32,HOP!A:U,21,0)</f>
        <v>直连</v>
      </c>
    </row>
    <row r="33" s="4" customFormat="1" hidden="1" spans="1:7">
      <c r="A33" s="5">
        <v>999223502591551</v>
      </c>
      <c r="B33" s="6">
        <v>45030</v>
      </c>
      <c r="C33" s="6">
        <v>45031</v>
      </c>
      <c r="D33" s="4">
        <v>608</v>
      </c>
      <c r="E33" s="4" t="str">
        <f>VLOOKUP(A33,Sheet3!A:L,12,0)</f>
        <v>608.00</v>
      </c>
      <c r="F33" s="4">
        <f t="shared" si="0"/>
        <v>0</v>
      </c>
      <c r="G33" s="4" t="str">
        <f>VLOOKUP(A33,HOP!A:U,21,0)</f>
        <v>直连</v>
      </c>
    </row>
    <row r="34" s="4" customFormat="1" hidden="1" spans="1:7">
      <c r="A34" s="5">
        <v>999223503261473</v>
      </c>
      <c r="B34" s="6">
        <v>45029</v>
      </c>
      <c r="C34" s="6">
        <v>45031</v>
      </c>
      <c r="D34" s="4">
        <v>2787</v>
      </c>
      <c r="E34" s="4" t="str">
        <f>VLOOKUP(A34,Sheet3!A:L,12,0)</f>
        <v>2787.00</v>
      </c>
      <c r="F34" s="4">
        <f t="shared" si="0"/>
        <v>0</v>
      </c>
      <c r="G34" s="4" t="str">
        <f>VLOOKUP(A34,HOP!A:U,21,0)</f>
        <v>直连</v>
      </c>
    </row>
    <row r="35" s="4" customFormat="1" hidden="1" spans="1:7">
      <c r="A35" s="5">
        <v>999223504307665</v>
      </c>
      <c r="B35" s="6">
        <v>45029</v>
      </c>
      <c r="C35" s="6">
        <v>45031</v>
      </c>
      <c r="D35" s="4">
        <v>1338</v>
      </c>
      <c r="E35" s="4" t="str">
        <f>VLOOKUP(A35,Sheet3!A:L,12,0)</f>
        <v>1338.00</v>
      </c>
      <c r="F35" s="4">
        <f t="shared" ref="F35:F66" si="1">D35-E35</f>
        <v>0</v>
      </c>
      <c r="G35" s="4" t="str">
        <f>VLOOKUP(A35,HOP!A:U,21,0)</f>
        <v>直连</v>
      </c>
    </row>
    <row r="36" s="4" customFormat="1" hidden="1" spans="1:7">
      <c r="A36" s="5">
        <v>999223505125520</v>
      </c>
      <c r="B36" s="6">
        <v>45030</v>
      </c>
      <c r="C36" s="6">
        <v>45031</v>
      </c>
      <c r="D36" s="4">
        <v>534</v>
      </c>
      <c r="E36" s="4" t="str">
        <f>VLOOKUP(A36,Sheet3!A:L,12,0)</f>
        <v>534.00</v>
      </c>
      <c r="F36" s="4">
        <f t="shared" si="1"/>
        <v>0</v>
      </c>
      <c r="G36" s="4" t="str">
        <f>VLOOKUP(A36,HOP!A:U,21,0)</f>
        <v>直连</v>
      </c>
    </row>
    <row r="37" s="4" customFormat="1" hidden="1" spans="1:7">
      <c r="A37" s="5">
        <v>999223516836867</v>
      </c>
      <c r="B37" s="6">
        <v>45030</v>
      </c>
      <c r="C37" s="6">
        <v>45031</v>
      </c>
      <c r="D37" s="4">
        <v>1010</v>
      </c>
      <c r="E37" s="4" t="str">
        <f>VLOOKUP(A37,Sheet3!A:L,12,0)</f>
        <v>1010.00</v>
      </c>
      <c r="F37" s="4">
        <f t="shared" si="1"/>
        <v>0</v>
      </c>
      <c r="G37" s="4" t="str">
        <f>VLOOKUP(A37,HOP!A:U,21,0)</f>
        <v>直采</v>
      </c>
    </row>
    <row r="38" s="4" customFormat="1" hidden="1" spans="1:7">
      <c r="A38" s="5">
        <v>999223521004662</v>
      </c>
      <c r="B38" s="6">
        <v>45029</v>
      </c>
      <c r="C38" s="6">
        <v>45031</v>
      </c>
      <c r="D38" s="4">
        <v>2014</v>
      </c>
      <c r="E38" s="4" t="str">
        <f>VLOOKUP(A38,Sheet3!A:L,12,0)</f>
        <v>2014.00</v>
      </c>
      <c r="F38" s="4">
        <f t="shared" si="1"/>
        <v>0</v>
      </c>
      <c r="G38" s="4" t="str">
        <f>VLOOKUP(A38,HOP!A:U,21,0)</f>
        <v>直连</v>
      </c>
    </row>
    <row r="39" s="4" customFormat="1" hidden="1" spans="1:7">
      <c r="A39" s="5">
        <v>999223528398642</v>
      </c>
      <c r="B39" s="6">
        <v>45030</v>
      </c>
      <c r="C39" s="6">
        <v>45031</v>
      </c>
      <c r="D39" s="4">
        <v>798</v>
      </c>
      <c r="E39" s="4" t="str">
        <f>VLOOKUP(A39,Sheet3!A:L,12,0)</f>
        <v>798.00</v>
      </c>
      <c r="F39" s="4">
        <f t="shared" si="1"/>
        <v>0</v>
      </c>
      <c r="G39" s="4" t="str">
        <f>VLOOKUP(A39,HOP!A:U,21,0)</f>
        <v>直连</v>
      </c>
    </row>
    <row r="40" s="4" customFormat="1" hidden="1" spans="1:7">
      <c r="A40" s="5">
        <v>999223537530320</v>
      </c>
      <c r="B40" s="6">
        <v>45024</v>
      </c>
      <c r="C40" s="6">
        <v>45031</v>
      </c>
      <c r="D40" s="4">
        <v>2093</v>
      </c>
      <c r="E40" s="4" t="str">
        <f>VLOOKUP(A40,Sheet3!A:L,12,0)</f>
        <v>2093.00</v>
      </c>
      <c r="F40" s="4">
        <f t="shared" si="1"/>
        <v>0</v>
      </c>
      <c r="G40" s="4" t="str">
        <f>VLOOKUP(A40,HOP!A:U,21,0)</f>
        <v>直连</v>
      </c>
    </row>
    <row r="41" s="4" customFormat="1" hidden="1" spans="1:7">
      <c r="A41" s="5">
        <v>999223540969077</v>
      </c>
      <c r="B41" s="6">
        <v>45027</v>
      </c>
      <c r="C41" s="6">
        <v>45031</v>
      </c>
      <c r="D41" s="4">
        <v>1504</v>
      </c>
      <c r="E41" s="4" t="str">
        <f>VLOOKUP(A41,Sheet3!A:L,12,0)</f>
        <v>1504.00</v>
      </c>
      <c r="F41" s="4">
        <f t="shared" si="1"/>
        <v>0</v>
      </c>
      <c r="G41" s="4" t="str">
        <f>VLOOKUP(A41,HOP!A:U,21,0)</f>
        <v>直连</v>
      </c>
    </row>
    <row r="42" s="4" customFormat="1" hidden="1" spans="1:7">
      <c r="A42" s="5">
        <v>999223545030392</v>
      </c>
      <c r="B42" s="6">
        <v>45028</v>
      </c>
      <c r="C42" s="6">
        <v>45031</v>
      </c>
      <c r="D42" s="4">
        <v>2034</v>
      </c>
      <c r="E42" s="4" t="str">
        <f>VLOOKUP(A42,Sheet3!A:L,12,0)</f>
        <v>2034.00</v>
      </c>
      <c r="F42" s="4">
        <f t="shared" si="1"/>
        <v>0</v>
      </c>
      <c r="G42" s="4" t="str">
        <f>VLOOKUP(A42,HOP!A:U,21,0)</f>
        <v>直采</v>
      </c>
    </row>
    <row r="43" s="4" customFormat="1" hidden="1" spans="1:7">
      <c r="A43" s="5">
        <v>999223545576778</v>
      </c>
      <c r="B43" s="6">
        <v>45026</v>
      </c>
      <c r="C43" s="6">
        <v>45031</v>
      </c>
      <c r="D43" s="4">
        <v>1180</v>
      </c>
      <c r="E43" s="4" t="str">
        <f>VLOOKUP(A43,Sheet3!A:L,12,0)</f>
        <v>1180.00</v>
      </c>
      <c r="F43" s="4">
        <f t="shared" si="1"/>
        <v>0</v>
      </c>
      <c r="G43" s="4" t="str">
        <f>VLOOKUP(A43,HOP!A:U,21,0)</f>
        <v>直连</v>
      </c>
    </row>
    <row r="44" s="4" customFormat="1" hidden="1" spans="1:7">
      <c r="A44" s="5">
        <v>999223546130760</v>
      </c>
      <c r="B44" s="6">
        <v>45030</v>
      </c>
      <c r="C44" s="6">
        <v>45031</v>
      </c>
      <c r="D44" s="4">
        <v>733</v>
      </c>
      <c r="E44" s="4" t="str">
        <f>VLOOKUP(A44,Sheet3!A:L,12,0)</f>
        <v>733.00</v>
      </c>
      <c r="F44" s="4">
        <f t="shared" si="1"/>
        <v>0</v>
      </c>
      <c r="G44" s="4" t="str">
        <f>VLOOKUP(A44,HOP!A:U,21,0)</f>
        <v>直连</v>
      </c>
    </row>
    <row r="45" s="4" customFormat="1" hidden="1" spans="1:7">
      <c r="A45" s="5">
        <v>999223547833978</v>
      </c>
      <c r="B45" s="6">
        <v>45025</v>
      </c>
      <c r="C45" s="6">
        <v>45031</v>
      </c>
      <c r="D45" s="4">
        <v>1956</v>
      </c>
      <c r="E45" s="4" t="str">
        <f>VLOOKUP(A45,Sheet3!A:L,12,0)</f>
        <v>1956.00</v>
      </c>
      <c r="F45" s="4">
        <f t="shared" si="1"/>
        <v>0</v>
      </c>
      <c r="G45" s="4" t="str">
        <f>VLOOKUP(A45,HOP!A:U,21,0)</f>
        <v>直连</v>
      </c>
    </row>
    <row r="46" s="4" customFormat="1" hidden="1" spans="1:7">
      <c r="A46" s="5">
        <v>999223552862840</v>
      </c>
      <c r="B46" s="6">
        <v>45030</v>
      </c>
      <c r="C46" s="6">
        <v>45031</v>
      </c>
      <c r="D46" s="4">
        <v>860</v>
      </c>
      <c r="E46" s="4" t="str">
        <f>VLOOKUP(A46,Sheet3!A:L,12,0)</f>
        <v>860.00</v>
      </c>
      <c r="F46" s="4">
        <f t="shared" si="1"/>
        <v>0</v>
      </c>
      <c r="G46" s="4" t="str">
        <f>VLOOKUP(A46,HOP!A:U,21,0)</f>
        <v>直连</v>
      </c>
    </row>
    <row r="47" s="4" customFormat="1" spans="1:7">
      <c r="A47" s="5">
        <v>999223555873235</v>
      </c>
      <c r="B47" s="6">
        <v>45029</v>
      </c>
      <c r="C47" s="6">
        <v>45031</v>
      </c>
      <c r="D47" s="4">
        <v>1350</v>
      </c>
      <c r="E47" s="4" t="str">
        <f>VLOOKUP(A47,Sheet3!A:L,12,0)</f>
        <v>664.46</v>
      </c>
      <c r="F47" s="4">
        <f t="shared" si="1"/>
        <v>685.54</v>
      </c>
      <c r="G47" s="4" t="str">
        <f>VLOOKUP(A47,HOP!A:U,21,0)</f>
        <v>直连</v>
      </c>
    </row>
    <row r="48" s="4" customFormat="1" hidden="1" spans="1:7">
      <c r="A48" s="5">
        <v>999223557734814</v>
      </c>
      <c r="B48" s="6">
        <v>45030</v>
      </c>
      <c r="C48" s="6">
        <v>45031</v>
      </c>
      <c r="D48" s="4">
        <v>294</v>
      </c>
      <c r="E48" s="4" t="str">
        <f>VLOOKUP(A48,Sheet3!A:L,12,0)</f>
        <v>294.00</v>
      </c>
      <c r="F48" s="4">
        <f t="shared" si="1"/>
        <v>0</v>
      </c>
      <c r="G48" s="4" t="str">
        <f>VLOOKUP(A48,HOP!A:U,21,0)</f>
        <v>直连</v>
      </c>
    </row>
    <row r="49" s="4" customFormat="1" hidden="1" spans="1:7">
      <c r="A49" s="5">
        <v>999223560773546</v>
      </c>
      <c r="B49" s="6">
        <v>45030</v>
      </c>
      <c r="C49" s="6">
        <v>45031</v>
      </c>
      <c r="D49" s="4">
        <v>446</v>
      </c>
      <c r="E49" s="4" t="str">
        <f>VLOOKUP(A49,Sheet3!A:L,12,0)</f>
        <v>446.00</v>
      </c>
      <c r="F49" s="4">
        <f t="shared" si="1"/>
        <v>0</v>
      </c>
      <c r="G49" s="4" t="str">
        <f>VLOOKUP(A49,HOP!A:U,21,0)</f>
        <v>直连</v>
      </c>
    </row>
    <row r="50" s="4" customFormat="1" hidden="1" spans="1:7">
      <c r="A50" s="5">
        <v>999223563135726</v>
      </c>
      <c r="B50" s="6">
        <v>45029</v>
      </c>
      <c r="C50" s="6">
        <v>45031</v>
      </c>
      <c r="D50" s="4">
        <v>305</v>
      </c>
      <c r="E50" s="4" t="str">
        <f>VLOOKUP(A50,Sheet3!A:L,12,0)</f>
        <v>305.00</v>
      </c>
      <c r="F50" s="4">
        <f t="shared" si="1"/>
        <v>0</v>
      </c>
      <c r="G50" s="4" t="str">
        <f>VLOOKUP(A50,HOP!A:U,21,0)</f>
        <v>直连</v>
      </c>
    </row>
    <row r="51" s="4" customFormat="1" hidden="1" spans="1:7">
      <c r="A51" s="5">
        <v>999223566915651</v>
      </c>
      <c r="B51" s="6">
        <v>45030</v>
      </c>
      <c r="C51" s="6">
        <v>45031</v>
      </c>
      <c r="D51" s="4">
        <v>881</v>
      </c>
      <c r="E51" s="4" t="str">
        <f>VLOOKUP(A51,Sheet3!A:L,12,0)</f>
        <v>881.00</v>
      </c>
      <c r="F51" s="4">
        <f t="shared" si="1"/>
        <v>0</v>
      </c>
      <c r="G51" s="4" t="str">
        <f>VLOOKUP(A51,HOP!A:U,21,0)</f>
        <v>直连</v>
      </c>
    </row>
    <row r="52" s="4" customFormat="1" hidden="1" spans="1:7">
      <c r="A52" s="5">
        <v>999223571143491</v>
      </c>
      <c r="B52" s="6">
        <v>45030</v>
      </c>
      <c r="C52" s="6">
        <v>45031</v>
      </c>
      <c r="D52" s="4">
        <v>742</v>
      </c>
      <c r="E52" s="4" t="str">
        <f>VLOOKUP(A52,Sheet3!A:L,12,0)</f>
        <v>742.00</v>
      </c>
      <c r="F52" s="4">
        <f t="shared" si="1"/>
        <v>0</v>
      </c>
      <c r="G52" s="4" t="str">
        <f>VLOOKUP(A52,HOP!A:U,21,0)</f>
        <v>直连</v>
      </c>
    </row>
    <row r="53" s="4" customFormat="1" hidden="1" spans="1:7">
      <c r="A53" s="5">
        <v>999223571737473</v>
      </c>
      <c r="B53" s="6">
        <v>45028</v>
      </c>
      <c r="C53" s="6">
        <v>45031</v>
      </c>
      <c r="D53" s="4">
        <v>4639</v>
      </c>
      <c r="E53" s="4" t="str">
        <f>VLOOKUP(A53,Sheet3!A:L,12,0)</f>
        <v>4639.00</v>
      </c>
      <c r="F53" s="4">
        <f t="shared" si="1"/>
        <v>0</v>
      </c>
      <c r="G53" s="4" t="str">
        <f>VLOOKUP(A53,HOP!A:U,21,0)</f>
        <v>直连</v>
      </c>
    </row>
    <row r="54" s="4" customFormat="1" hidden="1" spans="1:7">
      <c r="A54" s="5">
        <v>999223573220078</v>
      </c>
      <c r="B54" s="6">
        <v>45028</v>
      </c>
      <c r="C54" s="6">
        <v>45031</v>
      </c>
      <c r="D54" s="4">
        <v>3006</v>
      </c>
      <c r="E54" s="4" t="str">
        <f>VLOOKUP(A54,Sheet3!A:L,12,0)</f>
        <v>3006.00</v>
      </c>
      <c r="F54" s="4">
        <f t="shared" si="1"/>
        <v>0</v>
      </c>
      <c r="G54" s="4" t="str">
        <f>VLOOKUP(A54,HOP!A:U,21,0)</f>
        <v>直采</v>
      </c>
    </row>
    <row r="55" s="4" customFormat="1" hidden="1" spans="1:7">
      <c r="A55" s="5">
        <v>999223573410702</v>
      </c>
      <c r="B55" s="6">
        <v>45027</v>
      </c>
      <c r="C55" s="6">
        <v>45031</v>
      </c>
      <c r="D55" s="4">
        <v>13915</v>
      </c>
      <c r="E55" s="4" t="str">
        <f>VLOOKUP(A55,Sheet3!A:L,12,0)</f>
        <v>13915.00</v>
      </c>
      <c r="F55" s="4">
        <f t="shared" si="1"/>
        <v>0</v>
      </c>
      <c r="G55" s="4" t="str">
        <f>VLOOKUP(A55,HOP!A:U,21,0)</f>
        <v>直采</v>
      </c>
    </row>
    <row r="56" s="4" customFormat="1" hidden="1" spans="1:7">
      <c r="A56" s="5">
        <v>999223573574621</v>
      </c>
      <c r="B56" s="6">
        <v>45027</v>
      </c>
      <c r="C56" s="6">
        <v>45031</v>
      </c>
      <c r="D56" s="4">
        <v>4575</v>
      </c>
      <c r="E56" s="4" t="str">
        <f>VLOOKUP(A56,Sheet3!A:L,12,0)</f>
        <v>4575.00</v>
      </c>
      <c r="F56" s="4">
        <f t="shared" si="1"/>
        <v>0</v>
      </c>
      <c r="G56" s="4" t="str">
        <f>VLOOKUP(A56,HOP!A:U,21,0)</f>
        <v>直连</v>
      </c>
    </row>
    <row r="57" s="4" customFormat="1" hidden="1" spans="1:7">
      <c r="A57" s="5">
        <v>999223574914560</v>
      </c>
      <c r="B57" s="6">
        <v>45030</v>
      </c>
      <c r="C57" s="6">
        <v>45031</v>
      </c>
      <c r="D57" s="4">
        <v>233</v>
      </c>
      <c r="E57" s="4" t="str">
        <f>VLOOKUP(A57,Sheet3!A:L,12,0)</f>
        <v>233.00</v>
      </c>
      <c r="F57" s="4">
        <f t="shared" si="1"/>
        <v>0</v>
      </c>
      <c r="G57" s="4" t="str">
        <f>VLOOKUP(A57,HOP!A:U,21,0)</f>
        <v>直连</v>
      </c>
    </row>
    <row r="58" s="4" customFormat="1" hidden="1" spans="1:7">
      <c r="A58" s="5">
        <v>999223575135774</v>
      </c>
      <c r="B58" s="6">
        <v>45030</v>
      </c>
      <c r="C58" s="6">
        <v>45031</v>
      </c>
      <c r="D58" s="4">
        <v>1156</v>
      </c>
      <c r="E58" s="4" t="str">
        <f>VLOOKUP(A58,Sheet3!A:L,12,0)</f>
        <v>1156.00</v>
      </c>
      <c r="F58" s="4">
        <f t="shared" si="1"/>
        <v>0</v>
      </c>
      <c r="G58" s="4" t="str">
        <f>VLOOKUP(A58,HOP!A:U,21,0)</f>
        <v>直连</v>
      </c>
    </row>
    <row r="59" s="4" customFormat="1" hidden="1" spans="1:7">
      <c r="A59" s="5">
        <v>999223576459088</v>
      </c>
      <c r="B59" s="6">
        <v>45027</v>
      </c>
      <c r="C59" s="6">
        <v>45031</v>
      </c>
      <c r="D59" s="4">
        <v>2432</v>
      </c>
      <c r="E59" s="4" t="str">
        <f>VLOOKUP(A59,Sheet3!A:L,12,0)</f>
        <v>2432.00</v>
      </c>
      <c r="F59" s="4">
        <f t="shared" si="1"/>
        <v>0</v>
      </c>
      <c r="G59" s="4" t="str">
        <f>VLOOKUP(A59,HOP!A:U,21,0)</f>
        <v>直连</v>
      </c>
    </row>
    <row r="60" s="4" customFormat="1" hidden="1" spans="1:7">
      <c r="A60" s="5">
        <v>999223576541066</v>
      </c>
      <c r="B60" s="6">
        <v>45028</v>
      </c>
      <c r="C60" s="6">
        <v>45031</v>
      </c>
      <c r="D60" s="4">
        <v>1512</v>
      </c>
      <c r="E60" s="4" t="str">
        <f>VLOOKUP(A60,Sheet3!A:L,12,0)</f>
        <v>1512.00</v>
      </c>
      <c r="F60" s="4">
        <f t="shared" si="1"/>
        <v>0</v>
      </c>
      <c r="G60" s="4" t="str">
        <f>VLOOKUP(A60,HOP!A:U,21,0)</f>
        <v>直连</v>
      </c>
    </row>
    <row r="61" s="4" customFormat="1" hidden="1" spans="1:7">
      <c r="A61" s="5">
        <v>999223582553801</v>
      </c>
      <c r="B61" s="6">
        <v>45029</v>
      </c>
      <c r="C61" s="6">
        <v>45031</v>
      </c>
      <c r="D61" s="4">
        <v>394</v>
      </c>
      <c r="E61" s="4" t="str">
        <f>VLOOKUP(A61,Sheet3!A:L,12,0)</f>
        <v>394.00</v>
      </c>
      <c r="F61" s="4">
        <f t="shared" si="1"/>
        <v>0</v>
      </c>
      <c r="G61" s="4" t="str">
        <f>VLOOKUP(A61,HOP!A:U,21,0)</f>
        <v>直连</v>
      </c>
    </row>
    <row r="62" s="4" customFormat="1" hidden="1" spans="1:7">
      <c r="A62" s="5">
        <v>999223586946912</v>
      </c>
      <c r="B62" s="6">
        <v>45030</v>
      </c>
      <c r="C62" s="6">
        <v>45031</v>
      </c>
      <c r="D62" s="4">
        <v>612</v>
      </c>
      <c r="E62" s="4" t="str">
        <f>VLOOKUP(A62,Sheet3!A:L,12,0)</f>
        <v>612.00</v>
      </c>
      <c r="F62" s="4">
        <f t="shared" si="1"/>
        <v>0</v>
      </c>
      <c r="G62" s="4" t="str">
        <f>VLOOKUP(A62,HOP!A:U,21,0)</f>
        <v>直连</v>
      </c>
    </row>
    <row r="63" s="4" customFormat="1" hidden="1" spans="1:7">
      <c r="A63" s="5">
        <v>999223587056441</v>
      </c>
      <c r="B63" s="6">
        <v>45029</v>
      </c>
      <c r="C63" s="6">
        <v>45031</v>
      </c>
      <c r="D63" s="4">
        <v>538</v>
      </c>
      <c r="E63" s="4" t="str">
        <f>VLOOKUP(A63,Sheet3!A:L,12,0)</f>
        <v>538.00</v>
      </c>
      <c r="F63" s="4">
        <f t="shared" si="1"/>
        <v>0</v>
      </c>
      <c r="G63" s="4" t="str">
        <f>VLOOKUP(A63,HOP!A:U,21,0)</f>
        <v>直连</v>
      </c>
    </row>
    <row r="64" s="4" customFormat="1" hidden="1" spans="1:7">
      <c r="A64" s="5">
        <v>999223587605259</v>
      </c>
      <c r="B64" s="6">
        <v>45030</v>
      </c>
      <c r="C64" s="6">
        <v>45031</v>
      </c>
      <c r="D64" s="4">
        <v>1099</v>
      </c>
      <c r="E64" s="4" t="str">
        <f>VLOOKUP(A64,Sheet3!A:L,12,0)</f>
        <v>1099.00</v>
      </c>
      <c r="F64" s="4">
        <f t="shared" si="1"/>
        <v>0</v>
      </c>
      <c r="G64" s="4" t="str">
        <f>VLOOKUP(A64,HOP!A:U,21,0)</f>
        <v>直连</v>
      </c>
    </row>
    <row r="65" s="4" customFormat="1" hidden="1" spans="1:7">
      <c r="A65" s="5">
        <v>999223587699348</v>
      </c>
      <c r="B65" s="6">
        <v>45030</v>
      </c>
      <c r="C65" s="6">
        <v>45031</v>
      </c>
      <c r="D65" s="4">
        <v>628</v>
      </c>
      <c r="E65" s="4" t="str">
        <f>VLOOKUP(A65,Sheet3!A:L,12,0)</f>
        <v>628.00</v>
      </c>
      <c r="F65" s="4">
        <f t="shared" si="1"/>
        <v>0</v>
      </c>
      <c r="G65" s="4" t="str">
        <f>VLOOKUP(A65,HOP!A:U,21,0)</f>
        <v>直连</v>
      </c>
    </row>
    <row r="66" s="4" customFormat="1" hidden="1" spans="1:7">
      <c r="A66" s="5">
        <v>999223588686315</v>
      </c>
      <c r="B66" s="6">
        <v>45029</v>
      </c>
      <c r="C66" s="6">
        <v>45031</v>
      </c>
      <c r="D66" s="4">
        <v>342</v>
      </c>
      <c r="E66" s="4" t="str">
        <f>VLOOKUP(A66,Sheet3!A:L,12,0)</f>
        <v>342.00</v>
      </c>
      <c r="F66" s="4">
        <f t="shared" si="1"/>
        <v>0</v>
      </c>
      <c r="G66" s="4" t="str">
        <f>VLOOKUP(A66,HOP!A:U,21,0)</f>
        <v>直连</v>
      </c>
    </row>
    <row r="67" s="4" customFormat="1" hidden="1" spans="1:7">
      <c r="A67" s="5">
        <v>999223588743157</v>
      </c>
      <c r="B67" s="6">
        <v>45030</v>
      </c>
      <c r="C67" s="6">
        <v>45031</v>
      </c>
      <c r="D67" s="4">
        <v>1020</v>
      </c>
      <c r="E67" s="4" t="str">
        <f>VLOOKUP(A67,Sheet3!A:L,12,0)</f>
        <v>1020.00</v>
      </c>
      <c r="F67" s="4">
        <f t="shared" ref="F67:F98" si="2">D67-E67</f>
        <v>0</v>
      </c>
      <c r="G67" s="4" t="str">
        <f>VLOOKUP(A67,HOP!A:U,21,0)</f>
        <v>直连</v>
      </c>
    </row>
    <row r="68" s="4" customFormat="1" hidden="1" spans="1:7">
      <c r="A68" s="5">
        <v>999223588769179</v>
      </c>
      <c r="B68" s="6">
        <v>45030</v>
      </c>
      <c r="C68" s="6">
        <v>45031</v>
      </c>
      <c r="D68" s="4">
        <v>862</v>
      </c>
      <c r="E68" s="4" t="str">
        <f>VLOOKUP(A68,Sheet3!A:L,12,0)</f>
        <v>862.00</v>
      </c>
      <c r="F68" s="4">
        <f t="shared" si="2"/>
        <v>0</v>
      </c>
      <c r="G68" s="4" t="str">
        <f>VLOOKUP(A68,HOP!A:U,21,0)</f>
        <v>直连</v>
      </c>
    </row>
    <row r="69" s="4" customFormat="1" hidden="1" spans="1:7">
      <c r="A69" s="5">
        <v>999223589417482</v>
      </c>
      <c r="B69" s="6">
        <v>45029</v>
      </c>
      <c r="C69" s="6">
        <v>45031</v>
      </c>
      <c r="D69" s="4">
        <v>512</v>
      </c>
      <c r="E69" s="4" t="str">
        <f>VLOOKUP(A69,Sheet3!A:L,12,0)</f>
        <v>512.00</v>
      </c>
      <c r="F69" s="4">
        <f t="shared" si="2"/>
        <v>0</v>
      </c>
      <c r="G69" s="4" t="str">
        <f>VLOOKUP(A69,HOP!A:U,21,0)</f>
        <v>直连</v>
      </c>
    </row>
    <row r="70" s="4" customFormat="1" hidden="1" spans="1:7">
      <c r="A70" s="5">
        <v>999223589455303</v>
      </c>
      <c r="B70" s="6">
        <v>45030</v>
      </c>
      <c r="C70" s="6">
        <v>45031</v>
      </c>
      <c r="D70" s="4">
        <v>2088</v>
      </c>
      <c r="E70" s="4" t="str">
        <f>VLOOKUP(A70,Sheet3!A:L,12,0)</f>
        <v>2088.00</v>
      </c>
      <c r="F70" s="4">
        <f t="shared" si="2"/>
        <v>0</v>
      </c>
      <c r="G70" s="4" t="str">
        <f>VLOOKUP(A70,HOP!A:U,21,0)</f>
        <v>直连</v>
      </c>
    </row>
    <row r="71" s="4" customFormat="1" hidden="1" spans="1:7">
      <c r="A71" s="5">
        <v>999223589583069</v>
      </c>
      <c r="B71" s="6">
        <v>45029</v>
      </c>
      <c r="C71" s="6">
        <v>45031</v>
      </c>
      <c r="D71" s="4">
        <v>1925</v>
      </c>
      <c r="E71" s="4" t="str">
        <f>VLOOKUP(A71,Sheet3!A:L,12,0)</f>
        <v>1925.00</v>
      </c>
      <c r="F71" s="4">
        <f t="shared" si="2"/>
        <v>0</v>
      </c>
      <c r="G71" s="4" t="str">
        <f>VLOOKUP(A71,HOP!A:U,21,0)</f>
        <v>直连</v>
      </c>
    </row>
    <row r="72" s="4" customFormat="1" hidden="1" spans="1:7">
      <c r="A72" s="5">
        <v>999223589815789</v>
      </c>
      <c r="B72" s="6">
        <v>45030</v>
      </c>
      <c r="C72" s="6">
        <v>45031</v>
      </c>
      <c r="D72" s="4">
        <v>221</v>
      </c>
      <c r="E72" s="4" t="str">
        <f>VLOOKUP(A72,Sheet3!A:L,12,0)</f>
        <v>221.00</v>
      </c>
      <c r="F72" s="4">
        <f t="shared" si="2"/>
        <v>0</v>
      </c>
      <c r="G72" s="4" t="str">
        <f>VLOOKUP(A72,HOP!A:U,21,0)</f>
        <v>直连</v>
      </c>
    </row>
    <row r="73" s="4" customFormat="1" hidden="1" spans="1:7">
      <c r="A73" s="5">
        <v>999223594632157</v>
      </c>
      <c r="B73" s="6">
        <v>45029</v>
      </c>
      <c r="C73" s="6">
        <v>45031</v>
      </c>
      <c r="D73" s="4">
        <v>622</v>
      </c>
      <c r="E73" s="4" t="str">
        <f>VLOOKUP(A73,Sheet3!A:L,12,0)</f>
        <v>622.00</v>
      </c>
      <c r="F73" s="4">
        <f t="shared" si="2"/>
        <v>0</v>
      </c>
      <c r="G73" s="4" t="str">
        <f>VLOOKUP(A73,HOP!A:U,21,0)</f>
        <v>直连</v>
      </c>
    </row>
    <row r="74" s="4" customFormat="1" hidden="1" spans="1:7">
      <c r="A74" s="5">
        <v>999223594809849</v>
      </c>
      <c r="B74" s="6">
        <v>45029</v>
      </c>
      <c r="C74" s="6">
        <v>45031</v>
      </c>
      <c r="D74" s="4">
        <v>582</v>
      </c>
      <c r="E74" s="4" t="str">
        <f>VLOOKUP(A74,Sheet3!A:L,12,0)</f>
        <v>582.00</v>
      </c>
      <c r="F74" s="4">
        <f t="shared" si="2"/>
        <v>0</v>
      </c>
      <c r="G74" s="4" t="str">
        <f>VLOOKUP(A74,HOP!A:U,21,0)</f>
        <v>直连</v>
      </c>
    </row>
    <row r="75" s="4" customFormat="1" hidden="1" spans="1:7">
      <c r="A75" s="5">
        <v>999223597304726</v>
      </c>
      <c r="B75" s="6">
        <v>45028</v>
      </c>
      <c r="C75" s="6">
        <v>45031</v>
      </c>
      <c r="D75" s="4">
        <v>1248</v>
      </c>
      <c r="E75" s="4" t="str">
        <f>VLOOKUP(A75,Sheet3!A:L,12,0)</f>
        <v>1248.00</v>
      </c>
      <c r="F75" s="4">
        <f t="shared" si="2"/>
        <v>0</v>
      </c>
      <c r="G75" s="4" t="str">
        <f>VLOOKUP(A75,HOP!A:U,21,0)</f>
        <v>直连</v>
      </c>
    </row>
    <row r="76" s="4" customFormat="1" hidden="1" spans="1:7">
      <c r="A76" s="5">
        <v>999223599930743</v>
      </c>
      <c r="B76" s="6">
        <v>45030</v>
      </c>
      <c r="C76" s="6">
        <v>45031</v>
      </c>
      <c r="D76" s="4">
        <v>874</v>
      </c>
      <c r="E76" s="4" t="str">
        <f>VLOOKUP(A76,Sheet3!A:L,12,0)</f>
        <v>874.00</v>
      </c>
      <c r="F76" s="4">
        <f t="shared" si="2"/>
        <v>0</v>
      </c>
      <c r="G76" s="4" t="str">
        <f>VLOOKUP(A76,HOP!A:U,21,0)</f>
        <v>直采</v>
      </c>
    </row>
    <row r="77" s="4" customFormat="1" hidden="1" spans="1:7">
      <c r="A77" s="5">
        <v>999223600623485</v>
      </c>
      <c r="B77" s="6">
        <v>45030</v>
      </c>
      <c r="C77" s="6">
        <v>45031</v>
      </c>
      <c r="D77" s="4">
        <v>874</v>
      </c>
      <c r="E77" s="4" t="str">
        <f>VLOOKUP(A77,Sheet3!A:L,12,0)</f>
        <v>874.00</v>
      </c>
      <c r="F77" s="4">
        <f t="shared" si="2"/>
        <v>0</v>
      </c>
      <c r="G77" s="4" t="str">
        <f>VLOOKUP(A77,HOP!A:U,21,0)</f>
        <v>直采</v>
      </c>
    </row>
    <row r="78" s="4" customFormat="1" hidden="1" spans="1:7">
      <c r="A78" s="5">
        <v>999223601031897</v>
      </c>
      <c r="B78" s="6">
        <v>45030</v>
      </c>
      <c r="C78" s="6">
        <v>45031</v>
      </c>
      <c r="D78" s="4">
        <v>438</v>
      </c>
      <c r="E78" s="4" t="str">
        <f>VLOOKUP(A78,Sheet3!A:L,12,0)</f>
        <v>438.00</v>
      </c>
      <c r="F78" s="4">
        <f t="shared" si="2"/>
        <v>0</v>
      </c>
      <c r="G78" s="4" t="str">
        <f>VLOOKUP(A78,HOP!A:U,21,0)</f>
        <v>直连</v>
      </c>
    </row>
    <row r="79" s="4" customFormat="1" hidden="1" spans="1:7">
      <c r="A79" s="5">
        <v>999223602223083</v>
      </c>
      <c r="B79" s="6">
        <v>45030</v>
      </c>
      <c r="C79" s="6">
        <v>45031</v>
      </c>
      <c r="D79" s="4">
        <v>416</v>
      </c>
      <c r="E79" s="4" t="str">
        <f>VLOOKUP(A79,Sheet3!A:L,12,0)</f>
        <v>416.00</v>
      </c>
      <c r="F79" s="4">
        <f t="shared" si="2"/>
        <v>0</v>
      </c>
      <c r="G79" s="4" t="str">
        <f>VLOOKUP(A79,HOP!A:U,21,0)</f>
        <v>直连</v>
      </c>
    </row>
    <row r="80" s="4" customFormat="1" hidden="1" spans="1:7">
      <c r="A80" s="5">
        <v>999223603149533</v>
      </c>
      <c r="B80" s="6">
        <v>45030</v>
      </c>
      <c r="C80" s="6">
        <v>45031</v>
      </c>
      <c r="D80" s="4">
        <v>539</v>
      </c>
      <c r="E80" s="4" t="str">
        <f>VLOOKUP(A80,Sheet3!A:L,12,0)</f>
        <v>539.00</v>
      </c>
      <c r="F80" s="4">
        <f t="shared" si="2"/>
        <v>0</v>
      </c>
      <c r="G80" s="4" t="str">
        <f>VLOOKUP(A80,HOP!A:U,21,0)</f>
        <v>直连</v>
      </c>
    </row>
    <row r="81" s="4" customFormat="1" hidden="1" spans="1:7">
      <c r="A81" s="5">
        <v>999223603384071</v>
      </c>
      <c r="B81" s="6">
        <v>45030</v>
      </c>
      <c r="C81" s="6">
        <v>45031</v>
      </c>
      <c r="D81" s="4">
        <v>343</v>
      </c>
      <c r="E81" s="4" t="str">
        <f>VLOOKUP(A81,Sheet3!A:L,12,0)</f>
        <v>343.00</v>
      </c>
      <c r="F81" s="4">
        <f t="shared" si="2"/>
        <v>0</v>
      </c>
      <c r="G81" s="4" t="str">
        <f>VLOOKUP(A81,HOP!A:U,21,0)</f>
        <v>直采</v>
      </c>
    </row>
    <row r="82" s="4" customFormat="1" hidden="1" spans="1:7">
      <c r="A82" s="5">
        <v>999223603559394</v>
      </c>
      <c r="B82" s="6">
        <v>45030</v>
      </c>
      <c r="C82" s="6">
        <v>45031</v>
      </c>
      <c r="D82" s="4">
        <v>521</v>
      </c>
      <c r="E82" s="4" t="str">
        <f>VLOOKUP(A82,Sheet3!A:L,12,0)</f>
        <v>521.00</v>
      </c>
      <c r="F82" s="4">
        <f t="shared" si="2"/>
        <v>0</v>
      </c>
      <c r="G82" s="4" t="str">
        <f>VLOOKUP(A82,HOP!A:U,21,0)</f>
        <v>直连</v>
      </c>
    </row>
    <row r="83" s="4" customFormat="1" hidden="1" spans="1:7">
      <c r="A83" s="5">
        <v>999223603694296</v>
      </c>
      <c r="B83" s="6">
        <v>45030</v>
      </c>
      <c r="C83" s="6">
        <v>45031</v>
      </c>
      <c r="D83" s="4">
        <v>466</v>
      </c>
      <c r="E83" s="4" t="str">
        <f>VLOOKUP(A83,Sheet3!A:L,12,0)</f>
        <v>466.00</v>
      </c>
      <c r="F83" s="4">
        <f t="shared" si="2"/>
        <v>0</v>
      </c>
      <c r="G83" s="4" t="str">
        <f>VLOOKUP(A83,HOP!A:U,21,0)</f>
        <v>直连</v>
      </c>
    </row>
    <row r="84" s="4" customFormat="1" hidden="1" spans="1:7">
      <c r="A84" s="5">
        <v>999223603811758</v>
      </c>
      <c r="B84" s="6">
        <v>45030</v>
      </c>
      <c r="C84" s="6">
        <v>45031</v>
      </c>
      <c r="D84" s="4">
        <v>792</v>
      </c>
      <c r="E84" s="4" t="str">
        <f>VLOOKUP(A84,Sheet3!A:L,12,0)</f>
        <v>792.00</v>
      </c>
      <c r="F84" s="4">
        <f t="shared" si="2"/>
        <v>0</v>
      </c>
      <c r="G84" s="4" t="str">
        <f>VLOOKUP(A84,HOP!A:U,21,0)</f>
        <v>直连</v>
      </c>
    </row>
    <row r="85" s="4" customFormat="1" hidden="1" spans="1:7">
      <c r="A85" s="5">
        <v>999223609906732</v>
      </c>
      <c r="B85" s="6">
        <v>45030</v>
      </c>
      <c r="C85" s="6">
        <v>45031</v>
      </c>
      <c r="D85" s="4">
        <v>2878</v>
      </c>
      <c r="E85" s="4" t="str">
        <f>VLOOKUP(A85,Sheet3!A:L,12,0)</f>
        <v>2878.00</v>
      </c>
      <c r="F85" s="4">
        <f t="shared" si="2"/>
        <v>0</v>
      </c>
      <c r="G85" s="4" t="str">
        <f>VLOOKUP(A85,HOP!A:U,21,0)</f>
        <v>直连</v>
      </c>
    </row>
    <row r="86" s="4" customFormat="1" hidden="1" spans="1:7">
      <c r="A86" s="5">
        <v>999223609994700</v>
      </c>
      <c r="B86" s="6">
        <v>45030</v>
      </c>
      <c r="C86" s="6">
        <v>45031</v>
      </c>
      <c r="D86" s="4">
        <v>337</v>
      </c>
      <c r="E86" s="4" t="str">
        <f>VLOOKUP(A86,Sheet3!A:L,12,0)</f>
        <v>337.00</v>
      </c>
      <c r="F86" s="4">
        <f t="shared" si="2"/>
        <v>0</v>
      </c>
      <c r="G86" s="4" t="str">
        <f>VLOOKUP(A86,HOP!A:U,21,0)</f>
        <v>直连</v>
      </c>
    </row>
    <row r="87" s="4" customFormat="1" hidden="1" spans="1:7">
      <c r="A87" s="5">
        <v>999223610430994</v>
      </c>
      <c r="B87" s="6">
        <v>45029</v>
      </c>
      <c r="C87" s="6">
        <v>45031</v>
      </c>
      <c r="D87" s="4">
        <v>399</v>
      </c>
      <c r="E87" s="4" t="str">
        <f>VLOOKUP(A87,Sheet3!A:L,12,0)</f>
        <v>399.00</v>
      </c>
      <c r="F87" s="4">
        <f t="shared" si="2"/>
        <v>0</v>
      </c>
      <c r="G87" s="4" t="str">
        <f>VLOOKUP(A87,HOP!A:U,21,0)</f>
        <v>直连</v>
      </c>
    </row>
    <row r="88" s="4" customFormat="1" hidden="1" spans="1:7">
      <c r="A88" s="5">
        <v>999223611130820</v>
      </c>
      <c r="B88" s="6">
        <v>45029</v>
      </c>
      <c r="C88" s="6">
        <v>45031</v>
      </c>
      <c r="D88" s="4">
        <v>426</v>
      </c>
      <c r="E88" s="4" t="str">
        <f>VLOOKUP(A88,Sheet3!A:L,12,0)</f>
        <v>426.00</v>
      </c>
      <c r="F88" s="4">
        <f t="shared" si="2"/>
        <v>0</v>
      </c>
      <c r="G88" s="4" t="str">
        <f>VLOOKUP(A88,HOP!A:U,21,0)</f>
        <v>直连</v>
      </c>
    </row>
    <row r="89" s="4" customFormat="1" hidden="1" spans="1:7">
      <c r="A89" s="5">
        <v>999223613598536</v>
      </c>
      <c r="B89" s="6">
        <v>45029</v>
      </c>
      <c r="C89" s="6">
        <v>45031</v>
      </c>
      <c r="D89" s="4">
        <v>2108</v>
      </c>
      <c r="E89" s="4" t="str">
        <f>VLOOKUP(A89,Sheet3!A:L,12,0)</f>
        <v>2108.00</v>
      </c>
      <c r="F89" s="4">
        <f t="shared" si="2"/>
        <v>0</v>
      </c>
      <c r="G89" s="4" t="str">
        <f>VLOOKUP(A89,HOP!A:U,21,0)</f>
        <v>直连</v>
      </c>
    </row>
    <row r="90" s="4" customFormat="1" hidden="1" spans="1:7">
      <c r="A90" s="5">
        <v>999223618417588</v>
      </c>
      <c r="B90" s="6">
        <v>45030</v>
      </c>
      <c r="C90" s="6">
        <v>45031</v>
      </c>
      <c r="D90" s="4">
        <v>1439</v>
      </c>
      <c r="E90" s="4" t="str">
        <f>VLOOKUP(A90,Sheet3!A:L,12,0)</f>
        <v>1439.00</v>
      </c>
      <c r="F90" s="4">
        <f t="shared" si="2"/>
        <v>0</v>
      </c>
      <c r="G90" s="4" t="str">
        <f>VLOOKUP(A90,HOP!A:U,21,0)</f>
        <v>直连</v>
      </c>
    </row>
    <row r="91" s="4" customFormat="1" hidden="1" spans="1:7">
      <c r="A91" s="5">
        <v>23619464587</v>
      </c>
      <c r="B91" s="6">
        <v>45030</v>
      </c>
      <c r="C91" s="6">
        <v>45031</v>
      </c>
      <c r="D91" s="4">
        <v>453</v>
      </c>
      <c r="E91" s="4" t="str">
        <f>VLOOKUP(A91,Sheet3!A:L,12,0)</f>
        <v>453.00</v>
      </c>
      <c r="F91" s="4">
        <f t="shared" si="2"/>
        <v>0</v>
      </c>
      <c r="G91" s="4" t="str">
        <f>VLOOKUP(A91,HOP!A:U,21,0)</f>
        <v>直连</v>
      </c>
    </row>
    <row r="92" s="4" customFormat="1" hidden="1" spans="1:7">
      <c r="A92" s="5">
        <v>999223619775326</v>
      </c>
      <c r="B92" s="6">
        <v>45030</v>
      </c>
      <c r="C92" s="6">
        <v>45031</v>
      </c>
      <c r="D92" s="4">
        <v>696</v>
      </c>
      <c r="E92" s="4" t="str">
        <f>VLOOKUP(A92,Sheet3!A:L,12,0)</f>
        <v>696.00</v>
      </c>
      <c r="F92" s="4">
        <f t="shared" si="2"/>
        <v>0</v>
      </c>
      <c r="G92" s="4" t="str">
        <f>VLOOKUP(A92,HOP!A:U,21,0)</f>
        <v>直连</v>
      </c>
    </row>
    <row r="93" s="4" customFormat="1" hidden="1" spans="1:7">
      <c r="A93" s="5">
        <v>999223619829456</v>
      </c>
      <c r="B93" s="6">
        <v>45029</v>
      </c>
      <c r="C93" s="6">
        <v>45031</v>
      </c>
      <c r="D93" s="4">
        <v>958</v>
      </c>
      <c r="E93" s="4" t="str">
        <f>VLOOKUP(A93,Sheet3!A:L,12,0)</f>
        <v>958.00</v>
      </c>
      <c r="F93" s="4">
        <f t="shared" si="2"/>
        <v>0</v>
      </c>
      <c r="G93" s="4" t="str">
        <f>VLOOKUP(A93,HOP!A:U,21,0)</f>
        <v>直连</v>
      </c>
    </row>
    <row r="94" s="4" customFormat="1" hidden="1" spans="1:7">
      <c r="A94" s="5">
        <v>999223620160919</v>
      </c>
      <c r="B94" s="6">
        <v>45030</v>
      </c>
      <c r="C94" s="6">
        <v>45031</v>
      </c>
      <c r="D94" s="4">
        <v>1512</v>
      </c>
      <c r="E94" s="4" t="str">
        <f>VLOOKUP(A94,Sheet3!A:L,12,0)</f>
        <v>1512.00</v>
      </c>
      <c r="F94" s="4">
        <f t="shared" si="2"/>
        <v>0</v>
      </c>
      <c r="G94" s="4" t="str">
        <f>VLOOKUP(A94,HOP!A:U,21,0)</f>
        <v>直连</v>
      </c>
    </row>
    <row r="95" s="4" customFormat="1" hidden="1" spans="1:7">
      <c r="A95" s="5">
        <v>999223620348371</v>
      </c>
      <c r="B95" s="6">
        <v>45030</v>
      </c>
      <c r="C95" s="6">
        <v>45031</v>
      </c>
      <c r="D95" s="4">
        <v>1742</v>
      </c>
      <c r="E95" s="4" t="str">
        <f>VLOOKUP(A95,Sheet3!A:L,12,0)</f>
        <v>1742.00</v>
      </c>
      <c r="F95" s="4">
        <f t="shared" si="2"/>
        <v>0</v>
      </c>
      <c r="G95" s="4" t="str">
        <f>VLOOKUP(A95,HOP!A:U,21,0)</f>
        <v>直连</v>
      </c>
    </row>
    <row r="96" s="4" customFormat="1" hidden="1" spans="1:7">
      <c r="A96" s="5">
        <v>999223620926476</v>
      </c>
      <c r="B96" s="6">
        <v>45030</v>
      </c>
      <c r="C96" s="6">
        <v>45031</v>
      </c>
      <c r="D96" s="4">
        <v>0</v>
      </c>
      <c r="E96" s="4" t="e">
        <f>VLOOKUP(A96,Sheet3!A:L,12,0)</f>
        <v>#N/A</v>
      </c>
      <c r="F96" s="4" t="e">
        <f t="shared" si="2"/>
        <v>#N/A</v>
      </c>
      <c r="G96" s="4" t="e">
        <f>VLOOKUP(A96,HOP!A:U,21,0)</f>
        <v>#N/A</v>
      </c>
    </row>
    <row r="97" s="4" customFormat="1" hidden="1" spans="1:7">
      <c r="A97" s="5">
        <v>999223621056760</v>
      </c>
      <c r="B97" s="6">
        <v>45030</v>
      </c>
      <c r="C97" s="6">
        <v>45031</v>
      </c>
      <c r="D97" s="4">
        <v>173</v>
      </c>
      <c r="E97" s="4" t="str">
        <f>VLOOKUP(A97,Sheet3!A:L,12,0)</f>
        <v>173.00</v>
      </c>
      <c r="F97" s="4">
        <f t="shared" si="2"/>
        <v>0</v>
      </c>
      <c r="G97" s="4" t="str">
        <f>VLOOKUP(A97,HOP!A:U,21,0)</f>
        <v>直连</v>
      </c>
    </row>
    <row r="98" s="4" customFormat="1" hidden="1" spans="1:7">
      <c r="A98" s="5">
        <v>999223623049463</v>
      </c>
      <c r="B98" s="6">
        <v>45030</v>
      </c>
      <c r="C98" s="6">
        <v>45031</v>
      </c>
      <c r="D98" s="4">
        <v>351</v>
      </c>
      <c r="E98" s="4" t="str">
        <f>VLOOKUP(A98,Sheet3!A:L,12,0)</f>
        <v>351.00</v>
      </c>
      <c r="F98" s="4">
        <f t="shared" si="2"/>
        <v>0</v>
      </c>
      <c r="G98" s="4" t="str">
        <f>VLOOKUP(A98,HOP!A:U,21,0)</f>
        <v>直连</v>
      </c>
    </row>
    <row r="99" s="4" customFormat="1" hidden="1" spans="1:7">
      <c r="A99" s="5">
        <v>999223623791723</v>
      </c>
      <c r="B99" s="6">
        <v>45030</v>
      </c>
      <c r="C99" s="6">
        <v>45031</v>
      </c>
      <c r="D99" s="4">
        <v>1457</v>
      </c>
      <c r="E99" s="4" t="str">
        <f>VLOOKUP(A99,Sheet3!A:L,12,0)</f>
        <v>1457.00</v>
      </c>
      <c r="F99" s="4">
        <f t="shared" ref="F99:F124" si="3">D99-E99</f>
        <v>0</v>
      </c>
      <c r="G99" s="4" t="str">
        <f>VLOOKUP(A99,HOP!A:U,21,0)</f>
        <v>直连</v>
      </c>
    </row>
    <row r="100" s="4" customFormat="1" hidden="1" spans="1:7">
      <c r="A100" s="5">
        <v>999223623919320</v>
      </c>
      <c r="B100" s="6">
        <v>45030</v>
      </c>
      <c r="C100" s="6">
        <v>45031</v>
      </c>
      <c r="D100" s="4">
        <v>1457</v>
      </c>
      <c r="E100" s="4" t="str">
        <f>VLOOKUP(A100,Sheet3!A:L,12,0)</f>
        <v>1457.00</v>
      </c>
      <c r="F100" s="4">
        <f t="shared" si="3"/>
        <v>0</v>
      </c>
      <c r="G100" s="4" t="str">
        <f>VLOOKUP(A100,HOP!A:U,21,0)</f>
        <v>直连</v>
      </c>
    </row>
    <row r="101" s="4" customFormat="1" hidden="1" spans="1:7">
      <c r="A101" s="5">
        <v>999223624046677</v>
      </c>
      <c r="B101" s="6">
        <v>45030</v>
      </c>
      <c r="C101" s="6">
        <v>45031</v>
      </c>
      <c r="D101" s="4">
        <v>568</v>
      </c>
      <c r="E101" s="4" t="str">
        <f>VLOOKUP(A101,Sheet3!A:L,12,0)</f>
        <v>568.00</v>
      </c>
      <c r="F101" s="4">
        <f t="shared" si="3"/>
        <v>0</v>
      </c>
      <c r="G101" s="4" t="str">
        <f>VLOOKUP(A101,HOP!A:U,21,0)</f>
        <v>直连</v>
      </c>
    </row>
    <row r="102" s="4" customFormat="1" hidden="1" spans="1:7">
      <c r="A102" s="5">
        <v>999223624464945</v>
      </c>
      <c r="B102" s="6">
        <v>45030</v>
      </c>
      <c r="C102" s="6">
        <v>45031</v>
      </c>
      <c r="D102" s="4">
        <v>492</v>
      </c>
      <c r="E102" s="4" t="str">
        <f>VLOOKUP(A102,Sheet3!A:L,12,0)</f>
        <v>492.00</v>
      </c>
      <c r="F102" s="4">
        <f t="shared" si="3"/>
        <v>0</v>
      </c>
      <c r="G102" s="4" t="str">
        <f>VLOOKUP(A102,HOP!A:U,21,0)</f>
        <v>直连</v>
      </c>
    </row>
    <row r="103" s="4" customFormat="1" spans="1:7">
      <c r="A103" s="5">
        <v>999223625425325</v>
      </c>
      <c r="B103" s="6">
        <v>45030</v>
      </c>
      <c r="C103" s="6">
        <v>45031</v>
      </c>
      <c r="D103" s="4">
        <v>537</v>
      </c>
      <c r="E103" s="4">
        <v>537</v>
      </c>
      <c r="F103" s="4">
        <f t="shared" si="3"/>
        <v>0</v>
      </c>
      <c r="G103" s="4" t="str">
        <f>VLOOKUP(A103,HOP!A:U,21,0)</f>
        <v>直连</v>
      </c>
    </row>
    <row r="104" s="4" customFormat="1" hidden="1" spans="1:7">
      <c r="A104" s="5">
        <v>999223625674549</v>
      </c>
      <c r="B104" s="6">
        <v>45030</v>
      </c>
      <c r="C104" s="6">
        <v>45031</v>
      </c>
      <c r="D104" s="4">
        <v>401</v>
      </c>
      <c r="E104" s="4" t="str">
        <f>VLOOKUP(A104,Sheet3!A:L,12,0)</f>
        <v>401.00</v>
      </c>
      <c r="F104" s="4">
        <f t="shared" si="3"/>
        <v>0</v>
      </c>
      <c r="G104" s="4" t="str">
        <f>VLOOKUP(A104,HOP!A:U,21,0)</f>
        <v>直采</v>
      </c>
    </row>
    <row r="105" s="4" customFormat="1" hidden="1" spans="1:7">
      <c r="A105" s="5">
        <v>999223627417951</v>
      </c>
      <c r="B105" s="6">
        <v>45029</v>
      </c>
      <c r="C105" s="6">
        <v>45031</v>
      </c>
      <c r="D105" s="4">
        <v>564</v>
      </c>
      <c r="E105" s="4" t="str">
        <f>VLOOKUP(A105,Sheet3!A:L,12,0)</f>
        <v>564.00</v>
      </c>
      <c r="F105" s="4">
        <f t="shared" si="3"/>
        <v>0</v>
      </c>
      <c r="G105" s="4" t="str">
        <f>VLOOKUP(A105,HOP!A:U,21,0)</f>
        <v>直连</v>
      </c>
    </row>
    <row r="106" s="4" customFormat="1" hidden="1" spans="1:7">
      <c r="A106" s="5">
        <v>999223627814175</v>
      </c>
      <c r="B106" s="6">
        <v>45030</v>
      </c>
      <c r="C106" s="6">
        <v>45031</v>
      </c>
      <c r="D106" s="4">
        <v>402</v>
      </c>
      <c r="E106" s="4" t="str">
        <f>VLOOKUP(A106,Sheet3!A:L,12,0)</f>
        <v>402.00</v>
      </c>
      <c r="F106" s="4">
        <f t="shared" si="3"/>
        <v>0</v>
      </c>
      <c r="G106" s="4" t="str">
        <f>VLOOKUP(A106,HOP!A:U,21,0)</f>
        <v>直连</v>
      </c>
    </row>
    <row r="107" s="4" customFormat="1" hidden="1" spans="1:7">
      <c r="A107" s="5">
        <v>999223628648587</v>
      </c>
      <c r="B107" s="6">
        <v>45030</v>
      </c>
      <c r="C107" s="6">
        <v>45031</v>
      </c>
      <c r="D107" s="4">
        <v>1437</v>
      </c>
      <c r="E107" s="4" t="str">
        <f>VLOOKUP(A107,Sheet3!A:L,12,0)</f>
        <v>1437.00</v>
      </c>
      <c r="F107" s="4">
        <f t="shared" si="3"/>
        <v>0</v>
      </c>
      <c r="G107" s="4" t="str">
        <f>VLOOKUP(A107,HOP!A:U,21,0)</f>
        <v>直连</v>
      </c>
    </row>
    <row r="108" s="4" customFormat="1" hidden="1" spans="1:7">
      <c r="A108" s="5">
        <v>999223629349038</v>
      </c>
      <c r="B108" s="6">
        <v>45030</v>
      </c>
      <c r="C108" s="6">
        <v>45031</v>
      </c>
      <c r="D108" s="4">
        <v>0</v>
      </c>
      <c r="E108" s="4" t="e">
        <f>VLOOKUP(A108,Sheet3!A:L,12,0)</f>
        <v>#N/A</v>
      </c>
      <c r="F108" s="4" t="e">
        <f t="shared" si="3"/>
        <v>#N/A</v>
      </c>
      <c r="G108" s="4" t="e">
        <f>VLOOKUP(A108,HOP!A:U,21,0)</f>
        <v>#N/A</v>
      </c>
    </row>
    <row r="109" s="4" customFormat="1" hidden="1" spans="1:7">
      <c r="A109" s="5">
        <v>999223629849113</v>
      </c>
      <c r="B109" s="6">
        <v>45030</v>
      </c>
      <c r="C109" s="6">
        <v>45031</v>
      </c>
      <c r="D109" s="4">
        <v>1034</v>
      </c>
      <c r="E109" s="4" t="str">
        <f>VLOOKUP(A109,Sheet3!A:L,12,0)</f>
        <v>1034.00</v>
      </c>
      <c r="F109" s="4">
        <f t="shared" si="3"/>
        <v>0</v>
      </c>
      <c r="G109" s="4" t="str">
        <f>VLOOKUP(A109,HOP!A:U,21,0)</f>
        <v>直连</v>
      </c>
    </row>
    <row r="110" s="4" customFormat="1" hidden="1" spans="1:7">
      <c r="A110" s="5">
        <v>999223630404348</v>
      </c>
      <c r="B110" s="6">
        <v>45030</v>
      </c>
      <c r="C110" s="6">
        <v>45031</v>
      </c>
      <c r="D110" s="4">
        <v>746</v>
      </c>
      <c r="E110" s="4" t="str">
        <f>VLOOKUP(A110,Sheet3!A:L,12,0)</f>
        <v>746.00</v>
      </c>
      <c r="F110" s="4">
        <f t="shared" si="3"/>
        <v>0</v>
      </c>
      <c r="G110" s="4" t="str">
        <f>VLOOKUP(A110,HOP!A:U,21,0)</f>
        <v>直连</v>
      </c>
    </row>
    <row r="111" s="4" customFormat="1" hidden="1" spans="1:7">
      <c r="A111" s="5">
        <v>999223630853544</v>
      </c>
      <c r="B111" s="6">
        <v>45030</v>
      </c>
      <c r="C111" s="6">
        <v>45031</v>
      </c>
      <c r="D111" s="4">
        <v>763</v>
      </c>
      <c r="E111" s="4" t="str">
        <f>VLOOKUP(A111,Sheet3!A:L,12,0)</f>
        <v>763.00</v>
      </c>
      <c r="F111" s="4">
        <f t="shared" si="3"/>
        <v>0</v>
      </c>
      <c r="G111" s="4" t="str">
        <f>VLOOKUP(A111,HOP!A:U,21,0)</f>
        <v>直连</v>
      </c>
    </row>
    <row r="112" s="4" customFormat="1" hidden="1" spans="1:7">
      <c r="A112" s="5">
        <v>999223631254745</v>
      </c>
      <c r="B112" s="6">
        <v>45029</v>
      </c>
      <c r="C112" s="6">
        <v>45031</v>
      </c>
      <c r="D112" s="4">
        <v>1328</v>
      </c>
      <c r="E112" s="4" t="str">
        <f>VLOOKUP(A112,Sheet3!A:L,12,0)</f>
        <v>1328.00</v>
      </c>
      <c r="F112" s="4">
        <f t="shared" si="3"/>
        <v>0</v>
      </c>
      <c r="G112" s="4" t="str">
        <f>VLOOKUP(A112,HOP!A:U,21,0)</f>
        <v>直连</v>
      </c>
    </row>
    <row r="113" s="4" customFormat="1" hidden="1" spans="1:7">
      <c r="A113" s="5">
        <v>999223631877371</v>
      </c>
      <c r="B113" s="6">
        <v>45030</v>
      </c>
      <c r="C113" s="6">
        <v>45031</v>
      </c>
      <c r="D113" s="4">
        <v>1437</v>
      </c>
      <c r="E113" s="4" t="str">
        <f>VLOOKUP(A113,Sheet3!A:L,12,0)</f>
        <v>1437.00</v>
      </c>
      <c r="F113" s="4">
        <f t="shared" si="3"/>
        <v>0</v>
      </c>
      <c r="G113" s="4" t="str">
        <f>VLOOKUP(A113,HOP!A:U,21,0)</f>
        <v>直连</v>
      </c>
    </row>
    <row r="114" s="4" customFormat="1" hidden="1" spans="1:7">
      <c r="A114" s="5">
        <v>999223632055125</v>
      </c>
      <c r="B114" s="6">
        <v>45030</v>
      </c>
      <c r="C114" s="6">
        <v>45031</v>
      </c>
      <c r="D114" s="4">
        <v>417</v>
      </c>
      <c r="E114" s="4" t="str">
        <f>VLOOKUP(A114,Sheet3!A:L,12,0)</f>
        <v>417.00</v>
      </c>
      <c r="F114" s="4">
        <f t="shared" si="3"/>
        <v>0</v>
      </c>
      <c r="G114" s="4" t="str">
        <f>VLOOKUP(A114,HOP!A:U,21,0)</f>
        <v>直连</v>
      </c>
    </row>
    <row r="115" s="4" customFormat="1" hidden="1" spans="1:7">
      <c r="A115" s="5">
        <v>999223633768546</v>
      </c>
      <c r="B115" s="6">
        <v>45030</v>
      </c>
      <c r="C115" s="6">
        <v>45031</v>
      </c>
      <c r="D115" s="4">
        <v>442</v>
      </c>
      <c r="E115" s="4" t="str">
        <f>VLOOKUP(A115,Sheet3!A:L,12,0)</f>
        <v>442.00</v>
      </c>
      <c r="F115" s="4">
        <f t="shared" si="3"/>
        <v>0</v>
      </c>
      <c r="G115" s="4" t="str">
        <f>VLOOKUP(A115,HOP!A:U,21,0)</f>
        <v>直连</v>
      </c>
    </row>
    <row r="116" s="4" customFormat="1" hidden="1" spans="1:7">
      <c r="A116" s="5">
        <v>999223639250755</v>
      </c>
      <c r="B116" s="6">
        <v>45030</v>
      </c>
      <c r="C116" s="6">
        <v>45031</v>
      </c>
      <c r="D116" s="4">
        <v>655</v>
      </c>
      <c r="E116" s="4" t="str">
        <f>VLOOKUP(A116,Sheet3!A:L,12,0)</f>
        <v>655.00</v>
      </c>
      <c r="F116" s="4">
        <f t="shared" si="3"/>
        <v>0</v>
      </c>
      <c r="G116" s="4" t="str">
        <f>VLOOKUP(A116,HOP!A:U,21,0)</f>
        <v>直连</v>
      </c>
    </row>
    <row r="117" s="4" customFormat="1" hidden="1" spans="1:7">
      <c r="A117" s="5">
        <v>999223639830639</v>
      </c>
      <c r="B117" s="6">
        <v>45030</v>
      </c>
      <c r="C117" s="6">
        <v>45031</v>
      </c>
      <c r="D117" s="4">
        <v>1037</v>
      </c>
      <c r="E117" s="4" t="str">
        <f>VLOOKUP(A117,Sheet3!A:L,12,0)</f>
        <v>1037.00</v>
      </c>
      <c r="F117" s="4">
        <f t="shared" si="3"/>
        <v>0</v>
      </c>
      <c r="G117" s="4" t="str">
        <f>VLOOKUP(A117,HOP!A:U,21,0)</f>
        <v>直连</v>
      </c>
    </row>
    <row r="118" s="4" customFormat="1" hidden="1" spans="1:7">
      <c r="A118" s="5">
        <v>999223643816062</v>
      </c>
      <c r="B118" s="6">
        <v>45030</v>
      </c>
      <c r="C118" s="6">
        <v>45031</v>
      </c>
      <c r="D118" s="4">
        <v>832</v>
      </c>
      <c r="E118" s="4" t="str">
        <f>VLOOKUP(A118,Sheet3!A:L,12,0)</f>
        <v>832.00</v>
      </c>
      <c r="F118" s="4">
        <f t="shared" si="3"/>
        <v>0</v>
      </c>
      <c r="G118" s="4" t="str">
        <f>VLOOKUP(A118,HOP!A:U,21,0)</f>
        <v>直连</v>
      </c>
    </row>
    <row r="119" s="4" customFormat="1" hidden="1" spans="1:7">
      <c r="A119" s="5">
        <v>999223645884567</v>
      </c>
      <c r="B119" s="6">
        <v>45030</v>
      </c>
      <c r="C119" s="6">
        <v>45031</v>
      </c>
      <c r="D119" s="4">
        <v>543</v>
      </c>
      <c r="E119" s="4" t="str">
        <f>VLOOKUP(A119,Sheet3!A:L,12,0)</f>
        <v>543.00</v>
      </c>
      <c r="F119" s="4">
        <f t="shared" si="3"/>
        <v>0</v>
      </c>
      <c r="G119" s="4" t="str">
        <f>VLOOKUP(A119,HOP!A:U,21,0)</f>
        <v>直连</v>
      </c>
    </row>
    <row r="120" s="4" customFormat="1" hidden="1" spans="1:7">
      <c r="A120" s="5">
        <v>999223646475152</v>
      </c>
      <c r="B120" s="6">
        <v>45030</v>
      </c>
      <c r="C120" s="6">
        <v>45031</v>
      </c>
      <c r="D120" s="4">
        <v>164</v>
      </c>
      <c r="E120" s="4" t="str">
        <f>VLOOKUP(A120,Sheet3!A:L,12,0)</f>
        <v>164.00</v>
      </c>
      <c r="F120" s="4">
        <f t="shared" si="3"/>
        <v>0</v>
      </c>
      <c r="G120" s="4" t="str">
        <f>VLOOKUP(A120,HOP!A:U,21,0)</f>
        <v>直连</v>
      </c>
    </row>
    <row r="121" s="4" customFormat="1" hidden="1" spans="1:7">
      <c r="A121" s="5">
        <v>999223653671266</v>
      </c>
      <c r="B121" s="6">
        <v>45030</v>
      </c>
      <c r="C121" s="6">
        <v>45031</v>
      </c>
      <c r="D121" s="4">
        <v>776</v>
      </c>
      <c r="E121" s="4" t="str">
        <f>VLOOKUP(A121,Sheet3!A:L,12,0)</f>
        <v>776.00</v>
      </c>
      <c r="F121" s="4">
        <f t="shared" si="3"/>
        <v>0</v>
      </c>
      <c r="G121" s="4" t="str">
        <f>VLOOKUP(A121,HOP!A:U,21,0)</f>
        <v>直连</v>
      </c>
    </row>
    <row r="122" s="4" customFormat="1" hidden="1" spans="1:7">
      <c r="A122" s="5">
        <v>999223656317699</v>
      </c>
      <c r="B122" s="6">
        <v>45030</v>
      </c>
      <c r="C122" s="6">
        <v>45031</v>
      </c>
      <c r="D122" s="4">
        <v>487</v>
      </c>
      <c r="E122" s="4" t="str">
        <f>VLOOKUP(A122,Sheet3!A:L,12,0)</f>
        <v>487.00</v>
      </c>
      <c r="F122" s="4">
        <f t="shared" si="3"/>
        <v>0</v>
      </c>
      <c r="G122" s="4" t="str">
        <f>VLOOKUP(A122,HOP!A:U,21,0)</f>
        <v>直连</v>
      </c>
    </row>
    <row r="123" s="4" customFormat="1" hidden="1" spans="1:7">
      <c r="A123" s="5">
        <v>999223656514728</v>
      </c>
      <c r="B123" s="6">
        <v>45030</v>
      </c>
      <c r="C123" s="6">
        <v>45031</v>
      </c>
      <c r="D123" s="4">
        <v>380</v>
      </c>
      <c r="E123" s="4" t="str">
        <f>VLOOKUP(A123,Sheet3!A:L,12,0)</f>
        <v>380.00</v>
      </c>
      <c r="F123" s="4">
        <f t="shared" si="3"/>
        <v>0</v>
      </c>
      <c r="G123" s="4" t="str">
        <f>VLOOKUP(A123,HOP!A:U,21,0)</f>
        <v>直连</v>
      </c>
    </row>
    <row r="124" s="4" customFormat="1" spans="1:8">
      <c r="A124" s="5">
        <v>999223602270517</v>
      </c>
      <c r="B124" s="6">
        <v>45029</v>
      </c>
      <c r="C124" s="6">
        <v>45030</v>
      </c>
      <c r="D124" s="4">
        <v>-1384</v>
      </c>
      <c r="E124" s="4" t="e">
        <f>VLOOKUP(A124,Sheet3!A:L,12,0)</f>
        <v>#N/A</v>
      </c>
      <c r="F124" s="4" t="e">
        <f t="shared" si="3"/>
        <v>#N/A</v>
      </c>
      <c r="G124" s="4" t="e">
        <f>VLOOKUP(A124,HOP!A:U,21,0)</f>
        <v>#N/A</v>
      </c>
      <c r="H124" s="4" t="s">
        <v>656</v>
      </c>
    </row>
    <row r="125" s="4" customFormat="1" spans="16358:16382">
      <c r="XED125"/>
      <c r="XEE125"/>
      <c r="XEF125"/>
      <c r="XEG125"/>
      <c r="XEH125"/>
      <c r="XEI125"/>
      <c r="XEJ125"/>
      <c r="XEK125"/>
      <c r="XEL125"/>
      <c r="XEM125"/>
      <c r="XEN125"/>
      <c r="XEO125"/>
      <c r="XEP125"/>
      <c r="XEQ125"/>
      <c r="XER125"/>
      <c r="XES125"/>
      <c r="XET125"/>
      <c r="XEU125"/>
      <c r="XEV125"/>
      <c r="XEW125"/>
      <c r="XEX125"/>
      <c r="XEY125"/>
      <c r="XEZ125"/>
      <c r="XFA125"/>
      <c r="XFB125"/>
    </row>
    <row r="126" s="4" customFormat="1" spans="4:16382">
      <c r="D126" s="4">
        <f>SUM(D2:D125)</f>
        <v>162739</v>
      </c>
      <c r="XED126"/>
      <c r="XEE126"/>
      <c r="XEF126"/>
      <c r="XEG126"/>
      <c r="XEH126"/>
      <c r="XEI126"/>
      <c r="XEJ126"/>
      <c r="XEK126"/>
      <c r="XEL126"/>
      <c r="XEM126"/>
      <c r="XEN126"/>
      <c r="XEO126"/>
      <c r="XEP126"/>
      <c r="XEQ126"/>
      <c r="XER126"/>
      <c r="XES126"/>
      <c r="XET126"/>
      <c r="XEU126"/>
      <c r="XEV126"/>
      <c r="XEW126"/>
      <c r="XEX126"/>
      <c r="XEY126"/>
      <c r="XEZ126"/>
      <c r="XFA126"/>
      <c r="XFB126"/>
    </row>
    <row r="127" s="4" customFormat="1" spans="16358:16382">
      <c r="XED127"/>
      <c r="XEE127"/>
      <c r="XEF127"/>
      <c r="XEG127"/>
      <c r="XEH127"/>
      <c r="XEI127"/>
      <c r="XEJ127"/>
      <c r="XEK127"/>
      <c r="XEL127"/>
      <c r="XEM127"/>
      <c r="XEN127"/>
      <c r="XEO127"/>
      <c r="XEP127"/>
      <c r="XEQ127"/>
      <c r="XER127"/>
      <c r="XES127"/>
      <c r="XET127"/>
      <c r="XEU127"/>
      <c r="XEV127"/>
      <c r="XEW127"/>
      <c r="XEX127"/>
      <c r="XEY127"/>
      <c r="XEZ127"/>
      <c r="XFA127"/>
      <c r="XFB127"/>
    </row>
    <row r="128" s="4" customFormat="1" spans="4:16382">
      <c r="D128" s="4" t="s">
        <v>657</v>
      </c>
      <c r="XED128"/>
      <c r="XEE128"/>
      <c r="XEF128"/>
      <c r="XEG128"/>
      <c r="XEH128"/>
      <c r="XEI128"/>
      <c r="XEJ128"/>
      <c r="XEK128"/>
      <c r="XEL128"/>
      <c r="XEM128"/>
      <c r="XEN128"/>
      <c r="XEO128"/>
      <c r="XEP128"/>
      <c r="XEQ128"/>
      <c r="XER128"/>
      <c r="XES128"/>
      <c r="XET128"/>
      <c r="XEU128"/>
      <c r="XEV128"/>
      <c r="XEW128"/>
      <c r="XEX128"/>
      <c r="XEY128"/>
      <c r="XEZ128"/>
      <c r="XFA128"/>
      <c r="XFB128"/>
    </row>
    <row r="129" s="4" customFormat="1" spans="16358:16382">
      <c r="XED129"/>
      <c r="XEE129"/>
      <c r="XEF129"/>
      <c r="XEG129"/>
      <c r="XEH129"/>
      <c r="XEI129"/>
      <c r="XEJ129"/>
      <c r="XEK129"/>
      <c r="XEL129"/>
      <c r="XEM129"/>
      <c r="XEN129"/>
      <c r="XEO129"/>
      <c r="XEP129"/>
      <c r="XEQ129"/>
      <c r="XER129"/>
      <c r="XES129"/>
      <c r="XET129"/>
      <c r="XEU129"/>
      <c r="XEV129"/>
      <c r="XEW129"/>
      <c r="XEX129"/>
      <c r="XEY129"/>
      <c r="XEZ129"/>
      <c r="XFA129"/>
      <c r="XFB129"/>
    </row>
    <row r="130" s="4" customFormat="1" spans="16358:16382">
      <c r="XED130"/>
      <c r="XEE130"/>
      <c r="XEF130"/>
      <c r="XEG130"/>
      <c r="XEH130"/>
      <c r="XEI130"/>
      <c r="XEJ130"/>
      <c r="XEK130"/>
      <c r="XEL130"/>
      <c r="XEM130"/>
      <c r="XEN130"/>
      <c r="XEO130"/>
      <c r="XEP130"/>
      <c r="XEQ130"/>
      <c r="XER130"/>
      <c r="XES130"/>
      <c r="XET130"/>
      <c r="XEU130"/>
      <c r="XEV130"/>
      <c r="XEW130"/>
      <c r="XEX130"/>
      <c r="XEY130"/>
      <c r="XEZ130"/>
      <c r="XFA130"/>
      <c r="XFB130"/>
    </row>
    <row r="131" s="4" customFormat="1" spans="1:16382">
      <c r="A131" s="4" t="s">
        <v>1448</v>
      </c>
      <c r="B131" s="4"/>
      <c r="C131" s="4">
        <v>28048</v>
      </c>
      <c r="XED131"/>
      <c r="XEE131"/>
      <c r="XEF131"/>
      <c r="XEG131"/>
      <c r="XEH131"/>
      <c r="XEI131"/>
      <c r="XEJ131"/>
      <c r="XEK131"/>
      <c r="XEL131"/>
      <c r="XEM131"/>
      <c r="XEN131"/>
      <c r="XEO131"/>
      <c r="XEP131"/>
      <c r="XEQ131"/>
      <c r="XER131"/>
      <c r="XES131"/>
      <c r="XET131"/>
      <c r="XEU131"/>
      <c r="XEV131"/>
      <c r="XEW131"/>
      <c r="XEX131"/>
      <c r="XEY131"/>
      <c r="XEZ131"/>
      <c r="XFA131"/>
      <c r="XFB131"/>
    </row>
    <row r="132" s="4" customFormat="1" spans="16358:16382">
      <c r="XED132"/>
      <c r="XEE132"/>
      <c r="XEF132"/>
      <c r="XEG132"/>
      <c r="XEH132"/>
      <c r="XEI132"/>
      <c r="XEJ132"/>
      <c r="XEK132"/>
      <c r="XEL132"/>
      <c r="XEM132"/>
      <c r="XEN132"/>
      <c r="XEO132"/>
      <c r="XEP132"/>
      <c r="XEQ132"/>
      <c r="XER132"/>
      <c r="XES132"/>
      <c r="XET132"/>
      <c r="XEU132"/>
      <c r="XEV132"/>
      <c r="XEW132"/>
      <c r="XEX132"/>
      <c r="XEY132"/>
      <c r="XEZ132"/>
      <c r="XFA132"/>
      <c r="XFB132"/>
    </row>
    <row r="133" s="4" customFormat="1" spans="1:16382">
      <c r="A133" s="4" t="s">
        <v>1449</v>
      </c>
      <c r="B133" s="4"/>
      <c r="C133" s="4">
        <v>28048</v>
      </c>
      <c r="XED133"/>
      <c r="XEE133"/>
      <c r="XEF133"/>
      <c r="XEG133"/>
      <c r="XEH133"/>
      <c r="XEI133"/>
      <c r="XEJ133"/>
      <c r="XEK133"/>
      <c r="XEL133"/>
      <c r="XEM133"/>
      <c r="XEN133"/>
      <c r="XEO133"/>
      <c r="XEP133"/>
      <c r="XEQ133"/>
      <c r="XER133"/>
      <c r="XES133"/>
      <c r="XET133"/>
      <c r="XEU133"/>
      <c r="XEV133"/>
      <c r="XEW133"/>
      <c r="XEX133"/>
      <c r="XEY133"/>
      <c r="XEZ133"/>
      <c r="XFA133"/>
      <c r="XFB133"/>
    </row>
    <row r="134" s="4" customFormat="1" spans="1:16382">
      <c r="A134" s="4" t="s">
        <v>1450</v>
      </c>
      <c r="B134" s="4"/>
      <c r="C134" s="4">
        <v>134005.46</v>
      </c>
      <c r="XED134"/>
      <c r="XEE134"/>
      <c r="XEF134"/>
      <c r="XEG134"/>
      <c r="XEH134"/>
      <c r="XEI134"/>
      <c r="XEJ134"/>
      <c r="XEK134"/>
      <c r="XEL134"/>
      <c r="XEM134"/>
      <c r="XEN134"/>
      <c r="XEO134"/>
      <c r="XEP134"/>
      <c r="XEQ134"/>
      <c r="XER134"/>
      <c r="XES134"/>
      <c r="XET134"/>
      <c r="XEU134"/>
      <c r="XEV134"/>
      <c r="XEW134"/>
      <c r="XEX134"/>
      <c r="XEY134"/>
      <c r="XEZ134"/>
      <c r="XFA134"/>
      <c r="XFB134"/>
    </row>
    <row r="135" s="4" customFormat="1" spans="3:16382">
      <c r="C135" s="4">
        <f>SUBTOTAL(9,C133:C134)</f>
        <v>162053.46</v>
      </c>
      <c r="XED135"/>
      <c r="XEE135"/>
      <c r="XEF135"/>
      <c r="XEG135"/>
      <c r="XEH135"/>
      <c r="XEI135"/>
      <c r="XEJ135"/>
      <c r="XEK135"/>
      <c r="XEL135"/>
      <c r="XEM135"/>
      <c r="XEN135"/>
      <c r="XEO135"/>
      <c r="XEP135"/>
      <c r="XEQ135"/>
      <c r="XER135"/>
      <c r="XES135"/>
      <c r="XET135"/>
      <c r="XEU135"/>
      <c r="XEV135"/>
      <c r="XEW135"/>
      <c r="XEX135"/>
      <c r="XEY135"/>
      <c r="XEZ135"/>
      <c r="XFA135"/>
      <c r="XFB135"/>
    </row>
  </sheetData>
  <autoFilter ref="A1:XFD134">
    <filterColumn colId="3">
      <filters blank="1">
        <filter val="401"/>
        <filter val="402"/>
        <filter val="5703"/>
        <filter val="1504"/>
        <filter val="305"/>
        <filter val="3006"/>
        <filter val="2607"/>
        <filter val="608"/>
        <filter val="2108"/>
        <filter val="1010"/>
        <filter val="512"/>
        <filter val="612"/>
        <filter val="1312"/>
        <filter val="1512"/>
        <filter val="2014"/>
        <filter val="1715"/>
        <filter val="13915"/>
        <filter val="416"/>
        <filter val="417"/>
        <filter val="1518"/>
        <filter val="1020"/>
        <filter val="221"/>
        <filter val="521"/>
        <filter val="622"/>
        <filter val="1022"/>
        <filter val="1925"/>
        <filter val="426"/>
        <filter val="926"/>
        <filter val="1726"/>
        <filter val="628"/>
        <filter val="1328"/>
        <filter val="832"/>
        <filter val="1032"/>
        <filter val="2432"/>
        <filter val="233"/>
        <filter val="733"/>
        <filter val="534"/>
        <filter val="1034"/>
        <filter val="2034"/>
        <filter val="436"/>
        <filter val="337"/>
        <filter val="537"/>
        <filter val="1037"/>
        <filter val="1437"/>
        <filter val="438"/>
        <filter val="538"/>
        <filter val="1338"/>
        <filter val="539"/>
        <filter val="1439"/>
        <filter val="1839"/>
        <filter val="4639"/>
        <filter val="162739"/>
        <filter val="342"/>
        <filter val="442"/>
        <filter val="742"/>
        <filter val="1742"/>
        <filter val="343"/>
        <filter val="543"/>
        <filter val="446"/>
        <filter val="746"/>
        <filter val="548"/>
        <filter val="1248"/>
        <filter val="2149"/>
        <filter val="1350"/>
        <filter val="351"/>
        <filter val="1952"/>
        <filter val="453"/>
        <filter val="655"/>
        <filter val="1156"/>
        <filter val="1956"/>
        <filter val="1457"/>
        <filter val="1657"/>
        <filter val="958"/>
        <filter val="860"/>
        <filter val="862"/>
        <filter val="763"/>
        <filter val="164"/>
        <filter val="564"/>
        <filter val="466"/>
        <filter val="568"/>
        <filter val="173"/>
        <filter val="874"/>
        <filter val="162739 HKD"/>
        <filter val="4575"/>
        <filter val="10575"/>
        <filter val="776"/>
        <filter val="1377"/>
        <filter val="6177"/>
        <filter val="2878"/>
        <filter val="380"/>
        <filter val="1180"/>
        <filter val="1680"/>
        <filter val="881"/>
        <filter val="582"/>
        <filter val="383"/>
        <filter val="483"/>
        <filter val="-1384"/>
        <filter val="1185"/>
        <filter val="1386"/>
        <filter val="1686"/>
        <filter val="487"/>
        <filter val="2787"/>
        <filter val="2088"/>
        <filter val="2688"/>
        <filter val="2390"/>
        <filter val="492"/>
        <filter val="792"/>
        <filter val="2093"/>
        <filter val="294"/>
        <filter val="394"/>
        <filter val="696"/>
        <filter val="1397"/>
        <filter val="798"/>
        <filter val="399"/>
        <filter val="1099"/>
      </filters>
    </filterColumn>
    <filterColumn colId="5">
      <filters blank="1">
        <filter val="#N/A"/>
        <filter val="685.54"/>
        <filter val="537"/>
      </filters>
    </filterColumn>
    <extLst/>
  </autoFilter>
  <conditionalFormatting sqref="A$1:A$1048576">
    <cfRule type="duplicateValues" dxfId="0" priority="1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23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2">
      <c r="A1" s="2" t="s">
        <v>661</v>
      </c>
      <c r="B1" s="2" t="s">
        <v>662</v>
      </c>
      <c r="C1" s="2" t="s">
        <v>663</v>
      </c>
      <c r="D1" s="2" t="s">
        <v>664</v>
      </c>
      <c r="E1" s="2" t="s">
        <v>13</v>
      </c>
      <c r="F1" s="2" t="s">
        <v>5</v>
      </c>
      <c r="G1" s="2" t="s">
        <v>6</v>
      </c>
      <c r="H1" s="2" t="s">
        <v>665</v>
      </c>
      <c r="I1" s="2" t="s">
        <v>666</v>
      </c>
      <c r="J1" s="2" t="s">
        <v>667</v>
      </c>
      <c r="K1" s="2" t="s">
        <v>668</v>
      </c>
      <c r="L1" s="2" t="s">
        <v>669</v>
      </c>
      <c r="M1" s="2" t="s">
        <v>670</v>
      </c>
      <c r="N1" s="2" t="s">
        <v>671</v>
      </c>
      <c r="O1" s="2" t="s">
        <v>672</v>
      </c>
      <c r="P1" s="2" t="s">
        <v>673</v>
      </c>
      <c r="Q1" s="2" t="s">
        <v>674</v>
      </c>
      <c r="R1" s="2" t="s">
        <v>675</v>
      </c>
      <c r="S1" s="2" t="s">
        <v>676</v>
      </c>
      <c r="T1" s="2" t="s">
        <v>677</v>
      </c>
      <c r="U1" s="2" t="s">
        <v>678</v>
      </c>
      <c r="V1" s="2" t="s">
        <v>679</v>
      </c>
    </row>
    <row r="2" s="1" customFormat="1" spans="1:22">
      <c r="A2" s="3">
        <v>999223656514728</v>
      </c>
      <c r="B2" s="1" t="s">
        <v>680</v>
      </c>
      <c r="C2" s="1" t="s">
        <v>681</v>
      </c>
      <c r="D2" s="1" t="s">
        <v>682</v>
      </c>
      <c r="E2" s="1" t="s">
        <v>683</v>
      </c>
      <c r="F2" s="1" t="s">
        <v>680</v>
      </c>
      <c r="G2" s="1" t="s">
        <v>684</v>
      </c>
      <c r="H2" s="1" t="s">
        <v>685</v>
      </c>
      <c r="I2" s="1" t="s">
        <v>686</v>
      </c>
      <c r="J2" s="1" t="s">
        <v>30</v>
      </c>
      <c r="K2" s="1" t="s">
        <v>687</v>
      </c>
      <c r="L2" s="1" t="s">
        <v>687</v>
      </c>
      <c r="M2" s="1" t="s">
        <v>688</v>
      </c>
      <c r="N2" s="1" t="s">
        <v>688</v>
      </c>
      <c r="O2" s="1" t="s">
        <v>689</v>
      </c>
      <c r="P2" s="1" t="s">
        <v>690</v>
      </c>
      <c r="Q2" s="1" t="s">
        <v>691</v>
      </c>
      <c r="R2" s="1" t="s">
        <v>692</v>
      </c>
      <c r="S2" s="1" t="s">
        <v>693</v>
      </c>
      <c r="T2" s="1" t="s">
        <v>694</v>
      </c>
      <c r="U2" s="1" t="s">
        <v>695</v>
      </c>
      <c r="V2" s="1" t="s">
        <v>696</v>
      </c>
    </row>
    <row r="3" s="1" customFormat="1" spans="1:22">
      <c r="A3" s="3">
        <v>999223656317699</v>
      </c>
      <c r="B3" s="1" t="s">
        <v>680</v>
      </c>
      <c r="C3" s="1" t="s">
        <v>697</v>
      </c>
      <c r="D3" s="1" t="s">
        <v>698</v>
      </c>
      <c r="E3" s="1" t="s">
        <v>699</v>
      </c>
      <c r="F3" s="1" t="s">
        <v>680</v>
      </c>
      <c r="G3" s="1" t="s">
        <v>684</v>
      </c>
      <c r="H3" s="1" t="s">
        <v>685</v>
      </c>
      <c r="I3" s="1" t="s">
        <v>700</v>
      </c>
      <c r="J3" s="1" t="s">
        <v>30</v>
      </c>
      <c r="K3" s="1" t="s">
        <v>701</v>
      </c>
      <c r="L3" s="1" t="s">
        <v>701</v>
      </c>
      <c r="M3" s="1" t="s">
        <v>688</v>
      </c>
      <c r="N3" s="1" t="s">
        <v>688</v>
      </c>
      <c r="O3" s="1" t="s">
        <v>689</v>
      </c>
      <c r="P3" s="1" t="s">
        <v>690</v>
      </c>
      <c r="Q3" s="1" t="s">
        <v>691</v>
      </c>
      <c r="R3" s="1" t="s">
        <v>702</v>
      </c>
      <c r="S3" s="1" t="s">
        <v>693</v>
      </c>
      <c r="T3" s="1" t="s">
        <v>694</v>
      </c>
      <c r="U3" s="1" t="s">
        <v>695</v>
      </c>
      <c r="V3" s="1" t="s">
        <v>703</v>
      </c>
    </row>
    <row r="4" s="1" customFormat="1" spans="1:22">
      <c r="A4" s="3">
        <v>999223653671266</v>
      </c>
      <c r="B4" s="1" t="s">
        <v>680</v>
      </c>
      <c r="C4" s="1" t="s">
        <v>704</v>
      </c>
      <c r="D4" s="1" t="s">
        <v>705</v>
      </c>
      <c r="E4" s="1" t="s">
        <v>706</v>
      </c>
      <c r="F4" s="1" t="s">
        <v>680</v>
      </c>
      <c r="G4" s="1" t="s">
        <v>684</v>
      </c>
      <c r="H4" s="1" t="s">
        <v>685</v>
      </c>
      <c r="I4" s="1" t="s">
        <v>707</v>
      </c>
      <c r="J4" s="1" t="s">
        <v>30</v>
      </c>
      <c r="K4" s="1" t="s">
        <v>708</v>
      </c>
      <c r="L4" s="1" t="s">
        <v>708</v>
      </c>
      <c r="M4" s="1" t="s">
        <v>688</v>
      </c>
      <c r="N4" s="1" t="s">
        <v>688</v>
      </c>
      <c r="O4" s="1" t="s">
        <v>689</v>
      </c>
      <c r="P4" s="1" t="s">
        <v>690</v>
      </c>
      <c r="Q4" s="1" t="s">
        <v>691</v>
      </c>
      <c r="R4" s="1" t="s">
        <v>709</v>
      </c>
      <c r="S4" s="1" t="s">
        <v>693</v>
      </c>
      <c r="T4" s="1" t="s">
        <v>694</v>
      </c>
      <c r="U4" s="1" t="s">
        <v>695</v>
      </c>
      <c r="V4" s="1" t="s">
        <v>710</v>
      </c>
    </row>
    <row r="5" s="1" customFormat="1" spans="1:22">
      <c r="A5" s="3">
        <v>999223625425325</v>
      </c>
      <c r="B5" s="1" t="s">
        <v>680</v>
      </c>
      <c r="C5" s="1" t="s">
        <v>711</v>
      </c>
      <c r="D5" s="1" t="s">
        <v>712</v>
      </c>
      <c r="E5" s="1" t="s">
        <v>713</v>
      </c>
      <c r="F5" s="1" t="s">
        <v>680</v>
      </c>
      <c r="G5" s="1" t="s">
        <v>684</v>
      </c>
      <c r="H5" s="1" t="s">
        <v>685</v>
      </c>
      <c r="I5" s="1" t="s">
        <v>714</v>
      </c>
      <c r="J5" s="1" t="s">
        <v>715</v>
      </c>
      <c r="K5" s="1" t="s">
        <v>714</v>
      </c>
      <c r="L5" s="1" t="s">
        <v>689</v>
      </c>
      <c r="M5" s="1" t="s">
        <v>716</v>
      </c>
      <c r="N5" s="1" t="s">
        <v>716</v>
      </c>
      <c r="O5" s="1" t="s">
        <v>689</v>
      </c>
      <c r="P5" s="1" t="s">
        <v>690</v>
      </c>
      <c r="Q5" s="1" t="s">
        <v>691</v>
      </c>
      <c r="R5" s="1" t="s">
        <v>717</v>
      </c>
      <c r="S5" s="1" t="s">
        <v>693</v>
      </c>
      <c r="T5" s="1" t="s">
        <v>694</v>
      </c>
      <c r="U5" s="1" t="s">
        <v>695</v>
      </c>
      <c r="V5" s="1" t="s">
        <v>703</v>
      </c>
    </row>
    <row r="6" s="1" customFormat="1" spans="1:22">
      <c r="A6" s="3">
        <v>999223646475152</v>
      </c>
      <c r="B6" s="1" t="s">
        <v>680</v>
      </c>
      <c r="C6" s="1" t="s">
        <v>718</v>
      </c>
      <c r="D6" s="1" t="s">
        <v>719</v>
      </c>
      <c r="E6" s="1" t="s">
        <v>720</v>
      </c>
      <c r="F6" s="1" t="s">
        <v>680</v>
      </c>
      <c r="G6" s="1" t="s">
        <v>684</v>
      </c>
      <c r="H6" s="1" t="s">
        <v>685</v>
      </c>
      <c r="I6" s="1" t="s">
        <v>721</v>
      </c>
      <c r="J6" s="1" t="s">
        <v>30</v>
      </c>
      <c r="K6" s="1" t="s">
        <v>722</v>
      </c>
      <c r="L6" s="1" t="s">
        <v>722</v>
      </c>
      <c r="M6" s="1" t="s">
        <v>688</v>
      </c>
      <c r="N6" s="1" t="s">
        <v>688</v>
      </c>
      <c r="O6" s="1" t="s">
        <v>689</v>
      </c>
      <c r="P6" s="1" t="s">
        <v>690</v>
      </c>
      <c r="Q6" s="1" t="s">
        <v>691</v>
      </c>
      <c r="R6" s="1" t="s">
        <v>723</v>
      </c>
      <c r="S6" s="1" t="s">
        <v>693</v>
      </c>
      <c r="T6" s="1" t="s">
        <v>694</v>
      </c>
      <c r="U6" s="1" t="s">
        <v>695</v>
      </c>
      <c r="V6" s="1" t="s">
        <v>696</v>
      </c>
    </row>
    <row r="7" s="1" customFormat="1" spans="1:22">
      <c r="A7" s="1" t="s">
        <v>1451</v>
      </c>
      <c r="B7" s="1" t="s">
        <v>680</v>
      </c>
      <c r="C7" s="1" t="s">
        <v>724</v>
      </c>
      <c r="D7" s="1" t="s">
        <v>712</v>
      </c>
      <c r="E7" s="1" t="s">
        <v>713</v>
      </c>
      <c r="F7" s="1" t="s">
        <v>680</v>
      </c>
      <c r="G7" s="1" t="s">
        <v>684</v>
      </c>
      <c r="H7" s="1" t="s">
        <v>685</v>
      </c>
      <c r="I7" s="1" t="s">
        <v>1452</v>
      </c>
      <c r="J7" s="1" t="s">
        <v>30</v>
      </c>
      <c r="K7" s="1" t="s">
        <v>725</v>
      </c>
      <c r="L7" s="1" t="s">
        <v>714</v>
      </c>
      <c r="M7" s="1" t="s">
        <v>1453</v>
      </c>
      <c r="N7" s="1" t="s">
        <v>1454</v>
      </c>
      <c r="O7" s="1" t="s">
        <v>689</v>
      </c>
      <c r="P7" s="1" t="s">
        <v>690</v>
      </c>
      <c r="Q7" s="1" t="s">
        <v>691</v>
      </c>
      <c r="R7" s="1" t="s">
        <v>727</v>
      </c>
      <c r="S7" s="1" t="s">
        <v>693</v>
      </c>
      <c r="T7" s="1" t="s">
        <v>694</v>
      </c>
      <c r="U7" s="1" t="s">
        <v>695</v>
      </c>
      <c r="V7" s="1" t="s">
        <v>703</v>
      </c>
    </row>
    <row r="8" s="1" customFormat="1" spans="1:22">
      <c r="A8" s="3">
        <v>999223645884567</v>
      </c>
      <c r="B8" s="1" t="s">
        <v>680</v>
      </c>
      <c r="C8" s="1" t="s">
        <v>728</v>
      </c>
      <c r="D8" s="1" t="s">
        <v>729</v>
      </c>
      <c r="E8" s="1" t="s">
        <v>730</v>
      </c>
      <c r="F8" s="1" t="s">
        <v>680</v>
      </c>
      <c r="G8" s="1" t="s">
        <v>684</v>
      </c>
      <c r="H8" s="1" t="s">
        <v>685</v>
      </c>
      <c r="I8" s="1" t="s">
        <v>731</v>
      </c>
      <c r="J8" s="1" t="s">
        <v>30</v>
      </c>
      <c r="K8" s="1" t="s">
        <v>732</v>
      </c>
      <c r="L8" s="1" t="s">
        <v>732</v>
      </c>
      <c r="M8" s="1" t="s">
        <v>688</v>
      </c>
      <c r="N8" s="1" t="s">
        <v>688</v>
      </c>
      <c r="O8" s="1" t="s">
        <v>689</v>
      </c>
      <c r="P8" s="1" t="s">
        <v>690</v>
      </c>
      <c r="Q8" s="1" t="s">
        <v>691</v>
      </c>
      <c r="R8" s="1" t="s">
        <v>733</v>
      </c>
      <c r="S8" s="1" t="s">
        <v>693</v>
      </c>
      <c r="T8" s="1" t="s">
        <v>694</v>
      </c>
      <c r="U8" s="1" t="s">
        <v>695</v>
      </c>
      <c r="V8" s="1" t="s">
        <v>734</v>
      </c>
    </row>
    <row r="9" s="1" customFormat="1" spans="1:22">
      <c r="A9" s="3">
        <v>999223643816062</v>
      </c>
      <c r="B9" s="1" t="s">
        <v>680</v>
      </c>
      <c r="C9" s="1" t="s">
        <v>735</v>
      </c>
      <c r="D9" s="1" t="s">
        <v>736</v>
      </c>
      <c r="E9" s="1" t="s">
        <v>737</v>
      </c>
      <c r="F9" s="1" t="s">
        <v>680</v>
      </c>
      <c r="G9" s="1" t="s">
        <v>684</v>
      </c>
      <c r="H9" s="1" t="s">
        <v>685</v>
      </c>
      <c r="I9" s="1" t="s">
        <v>738</v>
      </c>
      <c r="J9" s="1" t="s">
        <v>30</v>
      </c>
      <c r="K9" s="1" t="s">
        <v>739</v>
      </c>
      <c r="L9" s="1" t="s">
        <v>739</v>
      </c>
      <c r="M9" s="1" t="s">
        <v>688</v>
      </c>
      <c r="N9" s="1" t="s">
        <v>688</v>
      </c>
      <c r="O9" s="1" t="s">
        <v>689</v>
      </c>
      <c r="P9" s="1" t="s">
        <v>690</v>
      </c>
      <c r="Q9" s="1" t="s">
        <v>691</v>
      </c>
      <c r="R9" s="1" t="s">
        <v>740</v>
      </c>
      <c r="S9" s="1" t="s">
        <v>693</v>
      </c>
      <c r="T9" s="1" t="s">
        <v>694</v>
      </c>
      <c r="U9" s="1" t="s">
        <v>695</v>
      </c>
      <c r="V9" s="1" t="s">
        <v>703</v>
      </c>
    </row>
    <row r="10" s="1" customFormat="1" spans="1:22">
      <c r="A10" s="3">
        <v>999223639830639</v>
      </c>
      <c r="B10" s="1" t="s">
        <v>680</v>
      </c>
      <c r="C10" s="1" t="s">
        <v>741</v>
      </c>
      <c r="D10" s="1" t="s">
        <v>742</v>
      </c>
      <c r="E10" s="1" t="s">
        <v>743</v>
      </c>
      <c r="F10" s="1" t="s">
        <v>680</v>
      </c>
      <c r="G10" s="1" t="s">
        <v>684</v>
      </c>
      <c r="H10" s="1" t="s">
        <v>685</v>
      </c>
      <c r="I10" s="1" t="s">
        <v>744</v>
      </c>
      <c r="J10" s="1" t="s">
        <v>30</v>
      </c>
      <c r="K10" s="1" t="s">
        <v>745</v>
      </c>
      <c r="L10" s="1" t="s">
        <v>745</v>
      </c>
      <c r="M10" s="1" t="s">
        <v>688</v>
      </c>
      <c r="N10" s="1" t="s">
        <v>688</v>
      </c>
      <c r="O10" s="1" t="s">
        <v>689</v>
      </c>
      <c r="P10" s="1" t="s">
        <v>690</v>
      </c>
      <c r="Q10" s="1" t="s">
        <v>691</v>
      </c>
      <c r="R10" s="1" t="s">
        <v>746</v>
      </c>
      <c r="S10" s="1" t="s">
        <v>693</v>
      </c>
      <c r="T10" s="1" t="s">
        <v>694</v>
      </c>
      <c r="U10" s="1" t="s">
        <v>695</v>
      </c>
      <c r="V10" s="1" t="s">
        <v>734</v>
      </c>
    </row>
    <row r="11" s="1" customFormat="1" spans="1:22">
      <c r="A11" s="3">
        <v>999223639250755</v>
      </c>
      <c r="B11" s="1" t="s">
        <v>680</v>
      </c>
      <c r="C11" s="1" t="s">
        <v>747</v>
      </c>
      <c r="D11" s="1" t="s">
        <v>748</v>
      </c>
      <c r="E11" s="1" t="s">
        <v>749</v>
      </c>
      <c r="F11" s="1" t="s">
        <v>680</v>
      </c>
      <c r="G11" s="1" t="s">
        <v>684</v>
      </c>
      <c r="H11" s="1" t="s">
        <v>685</v>
      </c>
      <c r="I11" s="1" t="s">
        <v>750</v>
      </c>
      <c r="J11" s="1" t="s">
        <v>30</v>
      </c>
      <c r="K11" s="1" t="s">
        <v>751</v>
      </c>
      <c r="L11" s="1" t="s">
        <v>751</v>
      </c>
      <c r="M11" s="1" t="s">
        <v>688</v>
      </c>
      <c r="N11" s="1" t="s">
        <v>688</v>
      </c>
      <c r="O11" s="1" t="s">
        <v>689</v>
      </c>
      <c r="P11" s="1" t="s">
        <v>690</v>
      </c>
      <c r="Q11" s="1" t="s">
        <v>691</v>
      </c>
      <c r="R11" s="1" t="s">
        <v>752</v>
      </c>
      <c r="S11" s="1" t="s">
        <v>693</v>
      </c>
      <c r="T11" s="1" t="s">
        <v>694</v>
      </c>
      <c r="U11" s="1" t="s">
        <v>695</v>
      </c>
      <c r="V11" s="1" t="s">
        <v>753</v>
      </c>
    </row>
    <row r="12" s="1" customFormat="1" spans="1:22">
      <c r="A12" s="3">
        <v>999223633768546</v>
      </c>
      <c r="B12" s="1" t="s">
        <v>754</v>
      </c>
      <c r="C12" s="1" t="s">
        <v>755</v>
      </c>
      <c r="D12" s="1" t="s">
        <v>756</v>
      </c>
      <c r="E12" s="1" t="s">
        <v>757</v>
      </c>
      <c r="F12" s="1" t="s">
        <v>680</v>
      </c>
      <c r="G12" s="1" t="s">
        <v>684</v>
      </c>
      <c r="H12" s="1" t="s">
        <v>685</v>
      </c>
      <c r="I12" s="1" t="s">
        <v>758</v>
      </c>
      <c r="J12" s="1" t="s">
        <v>30</v>
      </c>
      <c r="K12" s="1" t="s">
        <v>759</v>
      </c>
      <c r="L12" s="1" t="s">
        <v>759</v>
      </c>
      <c r="M12" s="1" t="s">
        <v>688</v>
      </c>
      <c r="N12" s="1" t="s">
        <v>688</v>
      </c>
      <c r="O12" s="1" t="s">
        <v>689</v>
      </c>
      <c r="P12" s="1" t="s">
        <v>690</v>
      </c>
      <c r="Q12" s="1" t="s">
        <v>691</v>
      </c>
      <c r="R12" s="1" t="s">
        <v>760</v>
      </c>
      <c r="S12" s="1" t="s">
        <v>693</v>
      </c>
      <c r="T12" s="1" t="s">
        <v>694</v>
      </c>
      <c r="U12" s="1" t="s">
        <v>695</v>
      </c>
      <c r="V12" s="1" t="s">
        <v>761</v>
      </c>
    </row>
    <row r="13" s="1" customFormat="1" spans="1:22">
      <c r="A13" s="3">
        <v>999223632055125</v>
      </c>
      <c r="B13" s="1" t="s">
        <v>754</v>
      </c>
      <c r="C13" s="1" t="s">
        <v>762</v>
      </c>
      <c r="D13" s="1" t="s">
        <v>763</v>
      </c>
      <c r="E13" s="1" t="s">
        <v>764</v>
      </c>
      <c r="F13" s="1" t="s">
        <v>680</v>
      </c>
      <c r="G13" s="1" t="s">
        <v>684</v>
      </c>
      <c r="H13" s="1" t="s">
        <v>685</v>
      </c>
      <c r="I13" s="1" t="s">
        <v>765</v>
      </c>
      <c r="J13" s="1" t="s">
        <v>30</v>
      </c>
      <c r="K13" s="1" t="s">
        <v>766</v>
      </c>
      <c r="L13" s="1" t="s">
        <v>766</v>
      </c>
      <c r="M13" s="1" t="s">
        <v>688</v>
      </c>
      <c r="N13" s="1" t="s">
        <v>688</v>
      </c>
      <c r="O13" s="1" t="s">
        <v>689</v>
      </c>
      <c r="P13" s="1" t="s">
        <v>690</v>
      </c>
      <c r="Q13" s="1" t="s">
        <v>691</v>
      </c>
      <c r="R13" s="1" t="s">
        <v>767</v>
      </c>
      <c r="S13" s="1" t="s">
        <v>693</v>
      </c>
      <c r="T13" s="1" t="s">
        <v>694</v>
      </c>
      <c r="U13" s="1" t="s">
        <v>695</v>
      </c>
      <c r="V13" s="1" t="s">
        <v>768</v>
      </c>
    </row>
    <row r="14" s="1" customFormat="1" spans="1:22">
      <c r="A14" s="3">
        <v>999223631877371</v>
      </c>
      <c r="B14" s="1" t="s">
        <v>754</v>
      </c>
      <c r="C14" s="1" t="s">
        <v>769</v>
      </c>
      <c r="D14" s="1" t="s">
        <v>770</v>
      </c>
      <c r="E14" s="1" t="s">
        <v>771</v>
      </c>
      <c r="F14" s="1" t="s">
        <v>680</v>
      </c>
      <c r="G14" s="1" t="s">
        <v>684</v>
      </c>
      <c r="H14" s="1" t="s">
        <v>685</v>
      </c>
      <c r="I14" s="1" t="s">
        <v>772</v>
      </c>
      <c r="J14" s="1" t="s">
        <v>30</v>
      </c>
      <c r="K14" s="1" t="s">
        <v>773</v>
      </c>
      <c r="L14" s="1" t="s">
        <v>773</v>
      </c>
      <c r="M14" s="1" t="s">
        <v>688</v>
      </c>
      <c r="N14" s="1" t="s">
        <v>688</v>
      </c>
      <c r="O14" s="1" t="s">
        <v>689</v>
      </c>
      <c r="P14" s="1" t="s">
        <v>690</v>
      </c>
      <c r="Q14" s="1" t="s">
        <v>691</v>
      </c>
      <c r="R14" s="1" t="s">
        <v>774</v>
      </c>
      <c r="S14" s="1" t="s">
        <v>693</v>
      </c>
      <c r="T14" s="1" t="s">
        <v>694</v>
      </c>
      <c r="U14" s="1" t="s">
        <v>695</v>
      </c>
      <c r="V14" s="1" t="s">
        <v>703</v>
      </c>
    </row>
    <row r="15" s="1" customFormat="1" spans="1:22">
      <c r="A15" s="3">
        <v>999223631254745</v>
      </c>
      <c r="B15" s="1" t="s">
        <v>754</v>
      </c>
      <c r="C15" s="1" t="s">
        <v>775</v>
      </c>
      <c r="D15" s="1" t="s">
        <v>776</v>
      </c>
      <c r="E15" s="1" t="s">
        <v>777</v>
      </c>
      <c r="F15" s="1" t="s">
        <v>754</v>
      </c>
      <c r="G15" s="1" t="s">
        <v>684</v>
      </c>
      <c r="H15" s="1" t="s">
        <v>685</v>
      </c>
      <c r="I15" s="1" t="s">
        <v>778</v>
      </c>
      <c r="J15" s="1" t="s">
        <v>30</v>
      </c>
      <c r="K15" s="1" t="s">
        <v>779</v>
      </c>
      <c r="L15" s="1" t="s">
        <v>779</v>
      </c>
      <c r="M15" s="1" t="s">
        <v>688</v>
      </c>
      <c r="N15" s="1" t="s">
        <v>688</v>
      </c>
      <c r="O15" s="1" t="s">
        <v>689</v>
      </c>
      <c r="P15" s="1" t="s">
        <v>690</v>
      </c>
      <c r="Q15" s="1" t="s">
        <v>691</v>
      </c>
      <c r="R15" s="1" t="s">
        <v>780</v>
      </c>
      <c r="S15" s="1" t="s">
        <v>693</v>
      </c>
      <c r="T15" s="1" t="s">
        <v>694</v>
      </c>
      <c r="U15" s="1" t="s">
        <v>695</v>
      </c>
      <c r="V15" s="1" t="s">
        <v>703</v>
      </c>
    </row>
    <row r="16" s="1" customFormat="1" spans="1:22">
      <c r="A16" s="3">
        <v>999223630853544</v>
      </c>
      <c r="B16" s="1" t="s">
        <v>754</v>
      </c>
      <c r="C16" s="1" t="s">
        <v>781</v>
      </c>
      <c r="D16" s="1" t="s">
        <v>782</v>
      </c>
      <c r="E16" s="1" t="s">
        <v>783</v>
      </c>
      <c r="F16" s="1" t="s">
        <v>680</v>
      </c>
      <c r="G16" s="1" t="s">
        <v>684</v>
      </c>
      <c r="H16" s="1" t="s">
        <v>685</v>
      </c>
      <c r="I16" s="1" t="s">
        <v>784</v>
      </c>
      <c r="J16" s="1" t="s">
        <v>30</v>
      </c>
      <c r="K16" s="1" t="s">
        <v>785</v>
      </c>
      <c r="L16" s="1" t="s">
        <v>785</v>
      </c>
      <c r="M16" s="1" t="s">
        <v>688</v>
      </c>
      <c r="N16" s="1" t="s">
        <v>688</v>
      </c>
      <c r="O16" s="1" t="s">
        <v>689</v>
      </c>
      <c r="P16" s="1" t="s">
        <v>690</v>
      </c>
      <c r="Q16" s="1" t="s">
        <v>691</v>
      </c>
      <c r="R16" s="1" t="s">
        <v>786</v>
      </c>
      <c r="S16" s="1" t="s">
        <v>693</v>
      </c>
      <c r="T16" s="1" t="s">
        <v>694</v>
      </c>
      <c r="U16" s="1" t="s">
        <v>695</v>
      </c>
      <c r="V16" s="1" t="s">
        <v>787</v>
      </c>
    </row>
    <row r="17" s="1" customFormat="1" spans="1:22">
      <c r="A17" s="3">
        <v>999223630404348</v>
      </c>
      <c r="B17" s="1" t="s">
        <v>754</v>
      </c>
      <c r="C17" s="1" t="s">
        <v>788</v>
      </c>
      <c r="D17" s="1" t="s">
        <v>789</v>
      </c>
      <c r="E17" s="1" t="s">
        <v>790</v>
      </c>
      <c r="F17" s="1" t="s">
        <v>680</v>
      </c>
      <c r="G17" s="1" t="s">
        <v>684</v>
      </c>
      <c r="H17" s="1" t="s">
        <v>685</v>
      </c>
      <c r="I17" s="1" t="s">
        <v>791</v>
      </c>
      <c r="J17" s="1" t="s">
        <v>30</v>
      </c>
      <c r="K17" s="1" t="s">
        <v>792</v>
      </c>
      <c r="L17" s="1" t="s">
        <v>792</v>
      </c>
      <c r="M17" s="1" t="s">
        <v>688</v>
      </c>
      <c r="N17" s="1" t="s">
        <v>688</v>
      </c>
      <c r="O17" s="1" t="s">
        <v>689</v>
      </c>
      <c r="P17" s="1" t="s">
        <v>690</v>
      </c>
      <c r="Q17" s="1" t="s">
        <v>691</v>
      </c>
      <c r="R17" s="1" t="s">
        <v>793</v>
      </c>
      <c r="S17" s="1" t="s">
        <v>693</v>
      </c>
      <c r="T17" s="1" t="s">
        <v>694</v>
      </c>
      <c r="U17" s="1" t="s">
        <v>695</v>
      </c>
      <c r="V17" s="1" t="s">
        <v>703</v>
      </c>
    </row>
    <row r="18" s="1" customFormat="1" spans="1:22">
      <c r="A18" s="3">
        <v>999223629849113</v>
      </c>
      <c r="B18" s="1" t="s">
        <v>754</v>
      </c>
      <c r="C18" s="1" t="s">
        <v>794</v>
      </c>
      <c r="D18" s="1" t="s">
        <v>795</v>
      </c>
      <c r="E18" s="1" t="s">
        <v>796</v>
      </c>
      <c r="F18" s="1" t="s">
        <v>680</v>
      </c>
      <c r="G18" s="1" t="s">
        <v>684</v>
      </c>
      <c r="H18" s="1" t="s">
        <v>685</v>
      </c>
      <c r="I18" s="1" t="s">
        <v>797</v>
      </c>
      <c r="J18" s="1" t="s">
        <v>30</v>
      </c>
      <c r="K18" s="1" t="s">
        <v>798</v>
      </c>
      <c r="L18" s="1" t="s">
        <v>798</v>
      </c>
      <c r="M18" s="1" t="s">
        <v>688</v>
      </c>
      <c r="N18" s="1" t="s">
        <v>688</v>
      </c>
      <c r="O18" s="1" t="s">
        <v>689</v>
      </c>
      <c r="P18" s="1" t="s">
        <v>690</v>
      </c>
      <c r="Q18" s="1" t="s">
        <v>691</v>
      </c>
      <c r="R18" s="1" t="s">
        <v>799</v>
      </c>
      <c r="S18" s="1" t="s">
        <v>693</v>
      </c>
      <c r="T18" s="1" t="s">
        <v>694</v>
      </c>
      <c r="U18" s="1" t="s">
        <v>695</v>
      </c>
      <c r="V18" s="1" t="s">
        <v>703</v>
      </c>
    </row>
    <row r="19" s="1" customFormat="1" spans="1:22">
      <c r="A19" s="3">
        <v>999223628648587</v>
      </c>
      <c r="B19" s="1" t="s">
        <v>754</v>
      </c>
      <c r="C19" s="1" t="s">
        <v>800</v>
      </c>
      <c r="D19" s="1" t="s">
        <v>770</v>
      </c>
      <c r="E19" s="1" t="s">
        <v>801</v>
      </c>
      <c r="F19" s="1" t="s">
        <v>680</v>
      </c>
      <c r="G19" s="1" t="s">
        <v>684</v>
      </c>
      <c r="H19" s="1" t="s">
        <v>685</v>
      </c>
      <c r="I19" s="1" t="s">
        <v>772</v>
      </c>
      <c r="J19" s="1" t="s">
        <v>30</v>
      </c>
      <c r="K19" s="1" t="s">
        <v>773</v>
      </c>
      <c r="L19" s="1" t="s">
        <v>773</v>
      </c>
      <c r="M19" s="1" t="s">
        <v>688</v>
      </c>
      <c r="N19" s="1" t="s">
        <v>688</v>
      </c>
      <c r="O19" s="1" t="s">
        <v>689</v>
      </c>
      <c r="P19" s="1" t="s">
        <v>690</v>
      </c>
      <c r="Q19" s="1" t="s">
        <v>691</v>
      </c>
      <c r="R19" s="1" t="s">
        <v>802</v>
      </c>
      <c r="S19" s="1" t="s">
        <v>693</v>
      </c>
      <c r="T19" s="1" t="s">
        <v>694</v>
      </c>
      <c r="U19" s="1" t="s">
        <v>695</v>
      </c>
      <c r="V19" s="1" t="s">
        <v>703</v>
      </c>
    </row>
    <row r="20" s="1" customFormat="1" spans="1:22">
      <c r="A20" s="3">
        <v>999223627814175</v>
      </c>
      <c r="B20" s="1" t="s">
        <v>754</v>
      </c>
      <c r="C20" s="1" t="s">
        <v>803</v>
      </c>
      <c r="D20" s="1" t="s">
        <v>804</v>
      </c>
      <c r="E20" s="1" t="s">
        <v>805</v>
      </c>
      <c r="F20" s="1" t="s">
        <v>680</v>
      </c>
      <c r="G20" s="1" t="s">
        <v>684</v>
      </c>
      <c r="H20" s="1" t="s">
        <v>685</v>
      </c>
      <c r="I20" s="1" t="s">
        <v>806</v>
      </c>
      <c r="J20" s="1" t="s">
        <v>30</v>
      </c>
      <c r="K20" s="1" t="s">
        <v>807</v>
      </c>
      <c r="L20" s="1" t="s">
        <v>807</v>
      </c>
      <c r="M20" s="1" t="s">
        <v>688</v>
      </c>
      <c r="N20" s="1" t="s">
        <v>688</v>
      </c>
      <c r="O20" s="1" t="s">
        <v>689</v>
      </c>
      <c r="P20" s="1" t="s">
        <v>690</v>
      </c>
      <c r="Q20" s="1" t="s">
        <v>691</v>
      </c>
      <c r="R20" s="1" t="s">
        <v>808</v>
      </c>
      <c r="S20" s="1" t="s">
        <v>693</v>
      </c>
      <c r="T20" s="1" t="s">
        <v>694</v>
      </c>
      <c r="U20" s="1" t="s">
        <v>695</v>
      </c>
      <c r="V20" s="1" t="s">
        <v>768</v>
      </c>
    </row>
    <row r="21" s="1" customFormat="1" spans="1:22">
      <c r="A21" s="3">
        <v>999223627417951</v>
      </c>
      <c r="B21" s="1" t="s">
        <v>754</v>
      </c>
      <c r="C21" s="1" t="s">
        <v>809</v>
      </c>
      <c r="D21" s="1" t="s">
        <v>810</v>
      </c>
      <c r="E21" s="1" t="s">
        <v>811</v>
      </c>
      <c r="F21" s="1" t="s">
        <v>754</v>
      </c>
      <c r="G21" s="1" t="s">
        <v>684</v>
      </c>
      <c r="H21" s="1" t="s">
        <v>685</v>
      </c>
      <c r="I21" s="1" t="s">
        <v>812</v>
      </c>
      <c r="J21" s="1" t="s">
        <v>30</v>
      </c>
      <c r="K21" s="1" t="s">
        <v>813</v>
      </c>
      <c r="L21" s="1" t="s">
        <v>813</v>
      </c>
      <c r="M21" s="1" t="s">
        <v>688</v>
      </c>
      <c r="N21" s="1" t="s">
        <v>688</v>
      </c>
      <c r="O21" s="1" t="s">
        <v>689</v>
      </c>
      <c r="P21" s="1" t="s">
        <v>690</v>
      </c>
      <c r="Q21" s="1" t="s">
        <v>691</v>
      </c>
      <c r="R21" s="1" t="s">
        <v>814</v>
      </c>
      <c r="S21" s="1" t="s">
        <v>693</v>
      </c>
      <c r="T21" s="1" t="s">
        <v>694</v>
      </c>
      <c r="U21" s="1" t="s">
        <v>695</v>
      </c>
      <c r="V21" s="1" t="s">
        <v>703</v>
      </c>
    </row>
    <row r="22" s="1" customFormat="1" spans="1:22">
      <c r="A22" s="3">
        <v>999223625674549</v>
      </c>
      <c r="B22" s="1" t="s">
        <v>754</v>
      </c>
      <c r="C22" s="1" t="s">
        <v>815</v>
      </c>
      <c r="D22" s="1" t="s">
        <v>816</v>
      </c>
      <c r="E22" s="1" t="s">
        <v>817</v>
      </c>
      <c r="F22" s="1" t="s">
        <v>680</v>
      </c>
      <c r="G22" s="1" t="s">
        <v>684</v>
      </c>
      <c r="H22" s="1" t="s">
        <v>685</v>
      </c>
      <c r="I22" s="1" t="s">
        <v>818</v>
      </c>
      <c r="J22" s="1" t="s">
        <v>30</v>
      </c>
      <c r="K22" s="1" t="s">
        <v>819</v>
      </c>
      <c r="L22" s="1" t="s">
        <v>819</v>
      </c>
      <c r="M22" s="1" t="s">
        <v>688</v>
      </c>
      <c r="N22" s="1" t="s">
        <v>688</v>
      </c>
      <c r="O22" s="1" t="s">
        <v>689</v>
      </c>
      <c r="P22" s="1" t="s">
        <v>690</v>
      </c>
      <c r="Q22" s="1" t="s">
        <v>691</v>
      </c>
      <c r="R22" s="1" t="s">
        <v>820</v>
      </c>
      <c r="S22" s="1" t="s">
        <v>693</v>
      </c>
      <c r="T22" s="1" t="s">
        <v>694</v>
      </c>
      <c r="U22" s="1" t="s">
        <v>821</v>
      </c>
      <c r="V22" s="1" t="s">
        <v>768</v>
      </c>
    </row>
    <row r="23" s="1" customFormat="1" spans="1:22">
      <c r="A23" s="3">
        <v>999223625425325</v>
      </c>
      <c r="B23" s="1" t="s">
        <v>754</v>
      </c>
      <c r="C23" s="1" t="s">
        <v>822</v>
      </c>
      <c r="D23" s="1" t="s">
        <v>712</v>
      </c>
      <c r="E23" s="1" t="s">
        <v>713</v>
      </c>
      <c r="F23" s="1" t="s">
        <v>680</v>
      </c>
      <c r="G23" s="1" t="s">
        <v>684</v>
      </c>
      <c r="H23" s="1" t="s">
        <v>685</v>
      </c>
      <c r="I23" s="1" t="s">
        <v>823</v>
      </c>
      <c r="J23" s="1" t="s">
        <v>30</v>
      </c>
      <c r="K23" s="1" t="s">
        <v>714</v>
      </c>
      <c r="L23" s="1" t="s">
        <v>689</v>
      </c>
      <c r="M23" s="1" t="s">
        <v>716</v>
      </c>
      <c r="N23" s="1" t="s">
        <v>824</v>
      </c>
      <c r="O23" s="1" t="s">
        <v>689</v>
      </c>
      <c r="P23" s="1" t="s">
        <v>690</v>
      </c>
      <c r="Q23" s="1" t="s">
        <v>691</v>
      </c>
      <c r="R23" s="1" t="s">
        <v>825</v>
      </c>
      <c r="S23" s="1" t="s">
        <v>693</v>
      </c>
      <c r="T23" s="1" t="s">
        <v>694</v>
      </c>
      <c r="U23" s="1" t="s">
        <v>695</v>
      </c>
      <c r="V23" s="1" t="s">
        <v>703</v>
      </c>
    </row>
    <row r="24" s="1" customFormat="1" spans="1:22">
      <c r="A24" s="3">
        <v>999223624464945</v>
      </c>
      <c r="B24" s="1" t="s">
        <v>754</v>
      </c>
      <c r="C24" s="1" t="s">
        <v>826</v>
      </c>
      <c r="D24" s="1" t="s">
        <v>827</v>
      </c>
      <c r="E24" s="1" t="s">
        <v>828</v>
      </c>
      <c r="F24" s="1" t="s">
        <v>680</v>
      </c>
      <c r="G24" s="1" t="s">
        <v>684</v>
      </c>
      <c r="H24" s="1" t="s">
        <v>685</v>
      </c>
      <c r="I24" s="1" t="s">
        <v>829</v>
      </c>
      <c r="J24" s="1" t="s">
        <v>30</v>
      </c>
      <c r="K24" s="1" t="s">
        <v>830</v>
      </c>
      <c r="L24" s="1" t="s">
        <v>830</v>
      </c>
      <c r="M24" s="1" t="s">
        <v>688</v>
      </c>
      <c r="N24" s="1" t="s">
        <v>688</v>
      </c>
      <c r="O24" s="1" t="s">
        <v>689</v>
      </c>
      <c r="P24" s="1" t="s">
        <v>690</v>
      </c>
      <c r="Q24" s="1" t="s">
        <v>691</v>
      </c>
      <c r="R24" s="1" t="s">
        <v>831</v>
      </c>
      <c r="S24" s="1" t="s">
        <v>693</v>
      </c>
      <c r="T24" s="1" t="s">
        <v>694</v>
      </c>
      <c r="U24" s="1" t="s">
        <v>695</v>
      </c>
      <c r="V24" s="1" t="s">
        <v>734</v>
      </c>
    </row>
    <row r="25" s="1" customFormat="1" spans="1:22">
      <c r="A25" s="3">
        <v>999223624046677</v>
      </c>
      <c r="B25" s="1" t="s">
        <v>754</v>
      </c>
      <c r="C25" s="1" t="s">
        <v>832</v>
      </c>
      <c r="D25" s="1" t="s">
        <v>833</v>
      </c>
      <c r="E25" s="1" t="s">
        <v>834</v>
      </c>
      <c r="F25" s="1" t="s">
        <v>680</v>
      </c>
      <c r="G25" s="1" t="s">
        <v>684</v>
      </c>
      <c r="H25" s="1" t="s">
        <v>685</v>
      </c>
      <c r="I25" s="1" t="s">
        <v>835</v>
      </c>
      <c r="J25" s="1" t="s">
        <v>30</v>
      </c>
      <c r="K25" s="1" t="s">
        <v>836</v>
      </c>
      <c r="L25" s="1" t="s">
        <v>836</v>
      </c>
      <c r="M25" s="1" t="s">
        <v>688</v>
      </c>
      <c r="N25" s="1" t="s">
        <v>688</v>
      </c>
      <c r="O25" s="1" t="s">
        <v>689</v>
      </c>
      <c r="P25" s="1" t="s">
        <v>690</v>
      </c>
      <c r="Q25" s="1" t="s">
        <v>691</v>
      </c>
      <c r="R25" s="1" t="s">
        <v>837</v>
      </c>
      <c r="S25" s="1" t="s">
        <v>693</v>
      </c>
      <c r="T25" s="1" t="s">
        <v>694</v>
      </c>
      <c r="U25" s="1" t="s">
        <v>695</v>
      </c>
      <c r="V25" s="1" t="s">
        <v>768</v>
      </c>
    </row>
    <row r="26" s="1" customFormat="1" spans="1:22">
      <c r="A26" s="3">
        <v>999223623919320</v>
      </c>
      <c r="B26" s="1" t="s">
        <v>754</v>
      </c>
      <c r="C26" s="1" t="s">
        <v>838</v>
      </c>
      <c r="D26" s="1" t="s">
        <v>770</v>
      </c>
      <c r="E26" s="1" t="s">
        <v>839</v>
      </c>
      <c r="F26" s="1" t="s">
        <v>680</v>
      </c>
      <c r="G26" s="1" t="s">
        <v>684</v>
      </c>
      <c r="H26" s="1" t="s">
        <v>685</v>
      </c>
      <c r="I26" s="1" t="s">
        <v>840</v>
      </c>
      <c r="J26" s="1" t="s">
        <v>30</v>
      </c>
      <c r="K26" s="1" t="s">
        <v>841</v>
      </c>
      <c r="L26" s="1" t="s">
        <v>841</v>
      </c>
      <c r="M26" s="1" t="s">
        <v>688</v>
      </c>
      <c r="N26" s="1" t="s">
        <v>688</v>
      </c>
      <c r="O26" s="1" t="s">
        <v>689</v>
      </c>
      <c r="P26" s="1" t="s">
        <v>690</v>
      </c>
      <c r="Q26" s="1" t="s">
        <v>691</v>
      </c>
      <c r="R26" s="1" t="s">
        <v>842</v>
      </c>
      <c r="S26" s="1" t="s">
        <v>693</v>
      </c>
      <c r="T26" s="1" t="s">
        <v>694</v>
      </c>
      <c r="U26" s="1" t="s">
        <v>695</v>
      </c>
      <c r="V26" s="1" t="s">
        <v>703</v>
      </c>
    </row>
    <row r="27" s="1" customFormat="1" spans="1:22">
      <c r="A27" s="3">
        <v>999223623791723</v>
      </c>
      <c r="B27" s="1" t="s">
        <v>754</v>
      </c>
      <c r="C27" s="1" t="s">
        <v>843</v>
      </c>
      <c r="D27" s="1" t="s">
        <v>770</v>
      </c>
      <c r="E27" s="1" t="s">
        <v>844</v>
      </c>
      <c r="F27" s="1" t="s">
        <v>680</v>
      </c>
      <c r="G27" s="1" t="s">
        <v>684</v>
      </c>
      <c r="H27" s="1" t="s">
        <v>685</v>
      </c>
      <c r="I27" s="1" t="s">
        <v>840</v>
      </c>
      <c r="J27" s="1" t="s">
        <v>30</v>
      </c>
      <c r="K27" s="1" t="s">
        <v>841</v>
      </c>
      <c r="L27" s="1" t="s">
        <v>841</v>
      </c>
      <c r="M27" s="1" t="s">
        <v>688</v>
      </c>
      <c r="N27" s="1" t="s">
        <v>688</v>
      </c>
      <c r="O27" s="1" t="s">
        <v>689</v>
      </c>
      <c r="P27" s="1" t="s">
        <v>690</v>
      </c>
      <c r="Q27" s="1" t="s">
        <v>691</v>
      </c>
      <c r="R27" s="1" t="s">
        <v>845</v>
      </c>
      <c r="S27" s="1" t="s">
        <v>693</v>
      </c>
      <c r="T27" s="1" t="s">
        <v>694</v>
      </c>
      <c r="U27" s="1" t="s">
        <v>695</v>
      </c>
      <c r="V27" s="1" t="s">
        <v>703</v>
      </c>
    </row>
    <row r="28" s="1" customFormat="1" spans="1:22">
      <c r="A28" s="3">
        <v>999223623049463</v>
      </c>
      <c r="B28" s="1" t="s">
        <v>754</v>
      </c>
      <c r="C28" s="1" t="s">
        <v>846</v>
      </c>
      <c r="D28" s="1" t="s">
        <v>847</v>
      </c>
      <c r="E28" s="1" t="s">
        <v>848</v>
      </c>
      <c r="F28" s="1" t="s">
        <v>680</v>
      </c>
      <c r="G28" s="1" t="s">
        <v>684</v>
      </c>
      <c r="H28" s="1" t="s">
        <v>685</v>
      </c>
      <c r="I28" s="1" t="s">
        <v>849</v>
      </c>
      <c r="J28" s="1" t="s">
        <v>30</v>
      </c>
      <c r="K28" s="1" t="s">
        <v>850</v>
      </c>
      <c r="L28" s="1" t="s">
        <v>850</v>
      </c>
      <c r="M28" s="1" t="s">
        <v>688</v>
      </c>
      <c r="N28" s="1" t="s">
        <v>688</v>
      </c>
      <c r="O28" s="1" t="s">
        <v>689</v>
      </c>
      <c r="P28" s="1" t="s">
        <v>690</v>
      </c>
      <c r="Q28" s="1" t="s">
        <v>691</v>
      </c>
      <c r="R28" s="1" t="s">
        <v>851</v>
      </c>
      <c r="S28" s="1" t="s">
        <v>693</v>
      </c>
      <c r="T28" s="1" t="s">
        <v>694</v>
      </c>
      <c r="U28" s="1" t="s">
        <v>695</v>
      </c>
      <c r="V28" s="1" t="s">
        <v>703</v>
      </c>
    </row>
    <row r="29" s="1" customFormat="1" spans="1:22">
      <c r="A29" s="3">
        <v>999223621056760</v>
      </c>
      <c r="B29" s="1" t="s">
        <v>754</v>
      </c>
      <c r="C29" s="1" t="s">
        <v>852</v>
      </c>
      <c r="D29" s="1" t="s">
        <v>853</v>
      </c>
      <c r="E29" s="1" t="s">
        <v>854</v>
      </c>
      <c r="F29" s="1" t="s">
        <v>680</v>
      </c>
      <c r="G29" s="1" t="s">
        <v>684</v>
      </c>
      <c r="H29" s="1" t="s">
        <v>685</v>
      </c>
      <c r="I29" s="1" t="s">
        <v>855</v>
      </c>
      <c r="J29" s="1" t="s">
        <v>30</v>
      </c>
      <c r="K29" s="1" t="s">
        <v>856</v>
      </c>
      <c r="L29" s="1" t="s">
        <v>856</v>
      </c>
      <c r="M29" s="1" t="s">
        <v>688</v>
      </c>
      <c r="N29" s="1" t="s">
        <v>688</v>
      </c>
      <c r="O29" s="1" t="s">
        <v>689</v>
      </c>
      <c r="P29" s="1" t="s">
        <v>690</v>
      </c>
      <c r="Q29" s="1" t="s">
        <v>691</v>
      </c>
      <c r="R29" s="1" t="s">
        <v>857</v>
      </c>
      <c r="S29" s="1" t="s">
        <v>693</v>
      </c>
      <c r="T29" s="1" t="s">
        <v>694</v>
      </c>
      <c r="U29" s="1" t="s">
        <v>695</v>
      </c>
      <c r="V29" s="1" t="s">
        <v>703</v>
      </c>
    </row>
    <row r="30" s="1" customFormat="1" spans="1:22">
      <c r="A30" s="3">
        <v>999223620348371</v>
      </c>
      <c r="B30" s="1" t="s">
        <v>858</v>
      </c>
      <c r="C30" s="1" t="s">
        <v>859</v>
      </c>
      <c r="D30" s="1" t="s">
        <v>860</v>
      </c>
      <c r="E30" s="1" t="s">
        <v>861</v>
      </c>
      <c r="F30" s="1" t="s">
        <v>680</v>
      </c>
      <c r="G30" s="1" t="s">
        <v>684</v>
      </c>
      <c r="H30" s="1" t="s">
        <v>685</v>
      </c>
      <c r="I30" s="1" t="s">
        <v>862</v>
      </c>
      <c r="J30" s="1" t="s">
        <v>30</v>
      </c>
      <c r="K30" s="1" t="s">
        <v>863</v>
      </c>
      <c r="L30" s="1" t="s">
        <v>863</v>
      </c>
      <c r="M30" s="1" t="s">
        <v>688</v>
      </c>
      <c r="N30" s="1" t="s">
        <v>688</v>
      </c>
      <c r="O30" s="1" t="s">
        <v>689</v>
      </c>
      <c r="P30" s="1" t="s">
        <v>690</v>
      </c>
      <c r="Q30" s="1" t="s">
        <v>691</v>
      </c>
      <c r="R30" s="1" t="s">
        <v>864</v>
      </c>
      <c r="S30" s="1" t="s">
        <v>693</v>
      </c>
      <c r="T30" s="1" t="s">
        <v>694</v>
      </c>
      <c r="U30" s="1" t="s">
        <v>695</v>
      </c>
      <c r="V30" s="1" t="s">
        <v>703</v>
      </c>
    </row>
    <row r="31" s="1" customFormat="1" spans="1:22">
      <c r="A31" s="3">
        <v>999223620160919</v>
      </c>
      <c r="B31" s="1" t="s">
        <v>858</v>
      </c>
      <c r="C31" s="1" t="s">
        <v>865</v>
      </c>
      <c r="D31" s="1" t="s">
        <v>866</v>
      </c>
      <c r="E31" s="1" t="s">
        <v>867</v>
      </c>
      <c r="F31" s="1" t="s">
        <v>680</v>
      </c>
      <c r="G31" s="1" t="s">
        <v>684</v>
      </c>
      <c r="H31" s="1" t="s">
        <v>685</v>
      </c>
      <c r="I31" s="1" t="s">
        <v>868</v>
      </c>
      <c r="J31" s="1" t="s">
        <v>30</v>
      </c>
      <c r="K31" s="1" t="s">
        <v>869</v>
      </c>
      <c r="L31" s="1" t="s">
        <v>869</v>
      </c>
      <c r="M31" s="1" t="s">
        <v>688</v>
      </c>
      <c r="N31" s="1" t="s">
        <v>688</v>
      </c>
      <c r="O31" s="1" t="s">
        <v>689</v>
      </c>
      <c r="P31" s="1" t="s">
        <v>690</v>
      </c>
      <c r="Q31" s="1" t="s">
        <v>691</v>
      </c>
      <c r="R31" s="1" t="s">
        <v>870</v>
      </c>
      <c r="S31" s="1" t="s">
        <v>693</v>
      </c>
      <c r="T31" s="1" t="s">
        <v>694</v>
      </c>
      <c r="U31" s="1" t="s">
        <v>695</v>
      </c>
      <c r="V31" s="1" t="s">
        <v>761</v>
      </c>
    </row>
    <row r="32" s="1" customFormat="1" spans="1:22">
      <c r="A32" s="3">
        <v>999223619829456</v>
      </c>
      <c r="B32" s="1" t="s">
        <v>858</v>
      </c>
      <c r="C32" s="1" t="s">
        <v>871</v>
      </c>
      <c r="D32" s="1" t="s">
        <v>795</v>
      </c>
      <c r="E32" s="1" t="s">
        <v>872</v>
      </c>
      <c r="F32" s="1" t="s">
        <v>754</v>
      </c>
      <c r="G32" s="1" t="s">
        <v>684</v>
      </c>
      <c r="H32" s="1" t="s">
        <v>685</v>
      </c>
      <c r="I32" s="1" t="s">
        <v>873</v>
      </c>
      <c r="J32" s="1" t="s">
        <v>30</v>
      </c>
      <c r="K32" s="1" t="s">
        <v>874</v>
      </c>
      <c r="L32" s="1" t="s">
        <v>874</v>
      </c>
      <c r="M32" s="1" t="s">
        <v>688</v>
      </c>
      <c r="N32" s="1" t="s">
        <v>688</v>
      </c>
      <c r="O32" s="1" t="s">
        <v>689</v>
      </c>
      <c r="P32" s="1" t="s">
        <v>690</v>
      </c>
      <c r="Q32" s="1" t="s">
        <v>691</v>
      </c>
      <c r="R32" s="1" t="s">
        <v>875</v>
      </c>
      <c r="S32" s="1" t="s">
        <v>693</v>
      </c>
      <c r="T32" s="1" t="s">
        <v>694</v>
      </c>
      <c r="U32" s="1" t="s">
        <v>695</v>
      </c>
      <c r="V32" s="1" t="s">
        <v>703</v>
      </c>
    </row>
    <row r="33" s="1" customFormat="1" spans="1:22">
      <c r="A33" s="3">
        <v>999223619775326</v>
      </c>
      <c r="B33" s="1" t="s">
        <v>858</v>
      </c>
      <c r="C33" s="1" t="s">
        <v>876</v>
      </c>
      <c r="D33" s="1" t="s">
        <v>877</v>
      </c>
      <c r="E33" s="1" t="s">
        <v>878</v>
      </c>
      <c r="F33" s="1" t="s">
        <v>680</v>
      </c>
      <c r="G33" s="1" t="s">
        <v>684</v>
      </c>
      <c r="H33" s="1" t="s">
        <v>685</v>
      </c>
      <c r="I33" s="1" t="s">
        <v>879</v>
      </c>
      <c r="J33" s="1" t="s">
        <v>30</v>
      </c>
      <c r="K33" s="1" t="s">
        <v>880</v>
      </c>
      <c r="L33" s="1" t="s">
        <v>880</v>
      </c>
      <c r="M33" s="1" t="s">
        <v>688</v>
      </c>
      <c r="N33" s="1" t="s">
        <v>688</v>
      </c>
      <c r="O33" s="1" t="s">
        <v>689</v>
      </c>
      <c r="P33" s="1" t="s">
        <v>690</v>
      </c>
      <c r="Q33" s="1" t="s">
        <v>691</v>
      </c>
      <c r="R33" s="1" t="s">
        <v>881</v>
      </c>
      <c r="S33" s="1" t="s">
        <v>693</v>
      </c>
      <c r="T33" s="1" t="s">
        <v>694</v>
      </c>
      <c r="U33" s="1" t="s">
        <v>695</v>
      </c>
      <c r="V33" s="1" t="s">
        <v>761</v>
      </c>
    </row>
    <row r="34" s="1" customFormat="1" spans="1:22">
      <c r="A34" s="3">
        <v>23619464587</v>
      </c>
      <c r="B34" s="1" t="s">
        <v>858</v>
      </c>
      <c r="C34" s="1" t="s">
        <v>882</v>
      </c>
      <c r="D34" s="1" t="s">
        <v>883</v>
      </c>
      <c r="E34" s="1" t="s">
        <v>884</v>
      </c>
      <c r="F34" s="1" t="s">
        <v>680</v>
      </c>
      <c r="G34" s="1" t="s">
        <v>684</v>
      </c>
      <c r="H34" s="1" t="s">
        <v>685</v>
      </c>
      <c r="I34" s="1" t="s">
        <v>885</v>
      </c>
      <c r="J34" s="1" t="s">
        <v>30</v>
      </c>
      <c r="K34" s="1" t="s">
        <v>886</v>
      </c>
      <c r="L34" s="1" t="s">
        <v>886</v>
      </c>
      <c r="M34" s="1" t="s">
        <v>688</v>
      </c>
      <c r="N34" s="1" t="s">
        <v>688</v>
      </c>
      <c r="O34" s="1" t="s">
        <v>689</v>
      </c>
      <c r="P34" s="1" t="s">
        <v>690</v>
      </c>
      <c r="Q34" s="1" t="s">
        <v>691</v>
      </c>
      <c r="R34" s="1" t="s">
        <v>887</v>
      </c>
      <c r="S34" s="1" t="s">
        <v>693</v>
      </c>
      <c r="T34" s="1" t="s">
        <v>694</v>
      </c>
      <c r="U34" s="1" t="s">
        <v>695</v>
      </c>
      <c r="V34" s="1" t="s">
        <v>753</v>
      </c>
    </row>
    <row r="35" s="1" customFormat="1" spans="1:22">
      <c r="A35" s="3">
        <v>999223618417588</v>
      </c>
      <c r="B35" s="1" t="s">
        <v>858</v>
      </c>
      <c r="C35" s="1" t="s">
        <v>888</v>
      </c>
      <c r="D35" s="1" t="s">
        <v>770</v>
      </c>
      <c r="E35" s="1" t="s">
        <v>889</v>
      </c>
      <c r="F35" s="1" t="s">
        <v>680</v>
      </c>
      <c r="G35" s="1" t="s">
        <v>684</v>
      </c>
      <c r="H35" s="1" t="s">
        <v>685</v>
      </c>
      <c r="I35" s="1" t="s">
        <v>890</v>
      </c>
      <c r="J35" s="1" t="s">
        <v>30</v>
      </c>
      <c r="K35" s="1" t="s">
        <v>891</v>
      </c>
      <c r="L35" s="1" t="s">
        <v>891</v>
      </c>
      <c r="M35" s="1" t="s">
        <v>688</v>
      </c>
      <c r="N35" s="1" t="s">
        <v>688</v>
      </c>
      <c r="O35" s="1" t="s">
        <v>689</v>
      </c>
      <c r="P35" s="1" t="s">
        <v>690</v>
      </c>
      <c r="Q35" s="1" t="s">
        <v>691</v>
      </c>
      <c r="R35" s="1" t="s">
        <v>892</v>
      </c>
      <c r="S35" s="1" t="s">
        <v>693</v>
      </c>
      <c r="T35" s="1" t="s">
        <v>694</v>
      </c>
      <c r="U35" s="1" t="s">
        <v>695</v>
      </c>
      <c r="V35" s="1" t="s">
        <v>703</v>
      </c>
    </row>
    <row r="36" s="1" customFormat="1" spans="1:22">
      <c r="A36" s="3">
        <v>999223613598536</v>
      </c>
      <c r="B36" s="1" t="s">
        <v>858</v>
      </c>
      <c r="C36" s="1" t="s">
        <v>893</v>
      </c>
      <c r="D36" s="1" t="s">
        <v>894</v>
      </c>
      <c r="E36" s="1" t="s">
        <v>895</v>
      </c>
      <c r="F36" s="1" t="s">
        <v>754</v>
      </c>
      <c r="G36" s="1" t="s">
        <v>684</v>
      </c>
      <c r="H36" s="1" t="s">
        <v>685</v>
      </c>
      <c r="I36" s="1" t="s">
        <v>896</v>
      </c>
      <c r="J36" s="1" t="s">
        <v>30</v>
      </c>
      <c r="K36" s="1" t="s">
        <v>897</v>
      </c>
      <c r="L36" s="1" t="s">
        <v>897</v>
      </c>
      <c r="M36" s="1" t="s">
        <v>688</v>
      </c>
      <c r="N36" s="1" t="s">
        <v>688</v>
      </c>
      <c r="O36" s="1" t="s">
        <v>689</v>
      </c>
      <c r="P36" s="1" t="s">
        <v>690</v>
      </c>
      <c r="Q36" s="1" t="s">
        <v>691</v>
      </c>
      <c r="R36" s="1" t="s">
        <v>898</v>
      </c>
      <c r="S36" s="1" t="s">
        <v>693</v>
      </c>
      <c r="T36" s="1" t="s">
        <v>694</v>
      </c>
      <c r="U36" s="1" t="s">
        <v>695</v>
      </c>
      <c r="V36" s="1" t="s">
        <v>753</v>
      </c>
    </row>
    <row r="37" s="1" customFormat="1" spans="1:22">
      <c r="A37" s="3">
        <v>999223611130820</v>
      </c>
      <c r="B37" s="1" t="s">
        <v>858</v>
      </c>
      <c r="C37" s="1" t="s">
        <v>899</v>
      </c>
      <c r="D37" s="1" t="s">
        <v>900</v>
      </c>
      <c r="E37" s="1" t="s">
        <v>901</v>
      </c>
      <c r="F37" s="1" t="s">
        <v>754</v>
      </c>
      <c r="G37" s="1" t="s">
        <v>684</v>
      </c>
      <c r="H37" s="1" t="s">
        <v>685</v>
      </c>
      <c r="I37" s="1" t="s">
        <v>902</v>
      </c>
      <c r="J37" s="1" t="s">
        <v>30</v>
      </c>
      <c r="K37" s="1" t="s">
        <v>903</v>
      </c>
      <c r="L37" s="1" t="s">
        <v>903</v>
      </c>
      <c r="M37" s="1" t="s">
        <v>688</v>
      </c>
      <c r="N37" s="1" t="s">
        <v>688</v>
      </c>
      <c r="O37" s="1" t="s">
        <v>689</v>
      </c>
      <c r="P37" s="1" t="s">
        <v>690</v>
      </c>
      <c r="Q37" s="1" t="s">
        <v>691</v>
      </c>
      <c r="R37" s="1" t="s">
        <v>904</v>
      </c>
      <c r="S37" s="1" t="s">
        <v>693</v>
      </c>
      <c r="T37" s="1" t="s">
        <v>694</v>
      </c>
      <c r="U37" s="1" t="s">
        <v>695</v>
      </c>
      <c r="V37" s="1" t="s">
        <v>703</v>
      </c>
    </row>
    <row r="38" s="1" customFormat="1" spans="1:22">
      <c r="A38" s="3">
        <v>999223610430994</v>
      </c>
      <c r="B38" s="1" t="s">
        <v>858</v>
      </c>
      <c r="C38" s="1" t="s">
        <v>905</v>
      </c>
      <c r="D38" s="1" t="s">
        <v>906</v>
      </c>
      <c r="E38" s="1" t="s">
        <v>907</v>
      </c>
      <c r="F38" s="1" t="s">
        <v>754</v>
      </c>
      <c r="G38" s="1" t="s">
        <v>684</v>
      </c>
      <c r="H38" s="1" t="s">
        <v>685</v>
      </c>
      <c r="I38" s="1" t="s">
        <v>908</v>
      </c>
      <c r="J38" s="1" t="s">
        <v>30</v>
      </c>
      <c r="K38" s="1" t="s">
        <v>909</v>
      </c>
      <c r="L38" s="1" t="s">
        <v>909</v>
      </c>
      <c r="M38" s="1" t="s">
        <v>688</v>
      </c>
      <c r="N38" s="1" t="s">
        <v>688</v>
      </c>
      <c r="O38" s="1" t="s">
        <v>689</v>
      </c>
      <c r="P38" s="1" t="s">
        <v>690</v>
      </c>
      <c r="Q38" s="1" t="s">
        <v>691</v>
      </c>
      <c r="R38" s="1" t="s">
        <v>910</v>
      </c>
      <c r="S38" s="1" t="s">
        <v>693</v>
      </c>
      <c r="T38" s="1" t="s">
        <v>694</v>
      </c>
      <c r="U38" s="1" t="s">
        <v>695</v>
      </c>
      <c r="V38" s="1" t="s">
        <v>696</v>
      </c>
    </row>
    <row r="39" s="1" customFormat="1" spans="1:22">
      <c r="A39" s="3">
        <v>999223609994700</v>
      </c>
      <c r="B39" s="1" t="s">
        <v>858</v>
      </c>
      <c r="C39" s="1" t="s">
        <v>911</v>
      </c>
      <c r="D39" s="1" t="s">
        <v>912</v>
      </c>
      <c r="E39" s="1" t="s">
        <v>913</v>
      </c>
      <c r="F39" s="1" t="s">
        <v>680</v>
      </c>
      <c r="G39" s="1" t="s">
        <v>684</v>
      </c>
      <c r="H39" s="1" t="s">
        <v>685</v>
      </c>
      <c r="I39" s="1" t="s">
        <v>914</v>
      </c>
      <c r="J39" s="1" t="s">
        <v>30</v>
      </c>
      <c r="K39" s="1" t="s">
        <v>915</v>
      </c>
      <c r="L39" s="1" t="s">
        <v>915</v>
      </c>
      <c r="M39" s="1" t="s">
        <v>688</v>
      </c>
      <c r="N39" s="1" t="s">
        <v>688</v>
      </c>
      <c r="O39" s="1" t="s">
        <v>689</v>
      </c>
      <c r="P39" s="1" t="s">
        <v>690</v>
      </c>
      <c r="Q39" s="1" t="s">
        <v>691</v>
      </c>
      <c r="R39" s="1" t="s">
        <v>916</v>
      </c>
      <c r="S39" s="1" t="s">
        <v>693</v>
      </c>
      <c r="T39" s="1" t="s">
        <v>694</v>
      </c>
      <c r="U39" s="1" t="s">
        <v>695</v>
      </c>
      <c r="V39" s="1" t="s">
        <v>768</v>
      </c>
    </row>
    <row r="40" s="1" customFormat="1" spans="1:22">
      <c r="A40" s="3">
        <v>999223609906732</v>
      </c>
      <c r="B40" s="1" t="s">
        <v>858</v>
      </c>
      <c r="C40" s="1" t="s">
        <v>917</v>
      </c>
      <c r="D40" s="1" t="s">
        <v>770</v>
      </c>
      <c r="E40" s="1" t="s">
        <v>918</v>
      </c>
      <c r="F40" s="1" t="s">
        <v>680</v>
      </c>
      <c r="G40" s="1" t="s">
        <v>684</v>
      </c>
      <c r="H40" s="1" t="s">
        <v>685</v>
      </c>
      <c r="I40" s="1" t="s">
        <v>919</v>
      </c>
      <c r="J40" s="1" t="s">
        <v>30</v>
      </c>
      <c r="K40" s="1" t="s">
        <v>920</v>
      </c>
      <c r="L40" s="1" t="s">
        <v>920</v>
      </c>
      <c r="M40" s="1" t="s">
        <v>688</v>
      </c>
      <c r="N40" s="1" t="s">
        <v>688</v>
      </c>
      <c r="O40" s="1" t="s">
        <v>689</v>
      </c>
      <c r="P40" s="1" t="s">
        <v>690</v>
      </c>
      <c r="Q40" s="1" t="s">
        <v>691</v>
      </c>
      <c r="R40" s="1" t="s">
        <v>921</v>
      </c>
      <c r="S40" s="1" t="s">
        <v>693</v>
      </c>
      <c r="T40" s="1" t="s">
        <v>694</v>
      </c>
      <c r="U40" s="1" t="s">
        <v>695</v>
      </c>
      <c r="V40" s="1" t="s">
        <v>703</v>
      </c>
    </row>
    <row r="41" s="1" customFormat="1" spans="1:22">
      <c r="A41" s="3">
        <v>999223603811758</v>
      </c>
      <c r="B41" s="1" t="s">
        <v>858</v>
      </c>
      <c r="C41" s="1" t="s">
        <v>922</v>
      </c>
      <c r="D41" s="1" t="s">
        <v>923</v>
      </c>
      <c r="E41" s="1" t="s">
        <v>924</v>
      </c>
      <c r="F41" s="1" t="s">
        <v>680</v>
      </c>
      <c r="G41" s="1" t="s">
        <v>684</v>
      </c>
      <c r="H41" s="1" t="s">
        <v>685</v>
      </c>
      <c r="I41" s="1" t="s">
        <v>925</v>
      </c>
      <c r="J41" s="1" t="s">
        <v>30</v>
      </c>
      <c r="K41" s="1" t="s">
        <v>926</v>
      </c>
      <c r="L41" s="1" t="s">
        <v>926</v>
      </c>
      <c r="M41" s="1" t="s">
        <v>688</v>
      </c>
      <c r="N41" s="1" t="s">
        <v>688</v>
      </c>
      <c r="O41" s="1" t="s">
        <v>689</v>
      </c>
      <c r="P41" s="1" t="s">
        <v>690</v>
      </c>
      <c r="Q41" s="1" t="s">
        <v>691</v>
      </c>
      <c r="R41" s="1" t="s">
        <v>927</v>
      </c>
      <c r="S41" s="1" t="s">
        <v>693</v>
      </c>
      <c r="T41" s="1" t="s">
        <v>694</v>
      </c>
      <c r="U41" s="1" t="s">
        <v>695</v>
      </c>
      <c r="V41" s="1" t="s">
        <v>928</v>
      </c>
    </row>
    <row r="42" s="1" customFormat="1" spans="1:22">
      <c r="A42" s="3">
        <v>999223603694296</v>
      </c>
      <c r="B42" s="1" t="s">
        <v>858</v>
      </c>
      <c r="C42" s="1" t="s">
        <v>929</v>
      </c>
      <c r="D42" s="1" t="s">
        <v>930</v>
      </c>
      <c r="E42" s="1" t="s">
        <v>931</v>
      </c>
      <c r="F42" s="1" t="s">
        <v>680</v>
      </c>
      <c r="G42" s="1" t="s">
        <v>684</v>
      </c>
      <c r="H42" s="1" t="s">
        <v>685</v>
      </c>
      <c r="I42" s="1" t="s">
        <v>932</v>
      </c>
      <c r="J42" s="1" t="s">
        <v>30</v>
      </c>
      <c r="K42" s="1" t="s">
        <v>933</v>
      </c>
      <c r="L42" s="1" t="s">
        <v>933</v>
      </c>
      <c r="M42" s="1" t="s">
        <v>688</v>
      </c>
      <c r="N42" s="1" t="s">
        <v>688</v>
      </c>
      <c r="O42" s="1" t="s">
        <v>689</v>
      </c>
      <c r="P42" s="1" t="s">
        <v>690</v>
      </c>
      <c r="Q42" s="1" t="s">
        <v>691</v>
      </c>
      <c r="R42" s="1" t="s">
        <v>934</v>
      </c>
      <c r="S42" s="1" t="s">
        <v>693</v>
      </c>
      <c r="T42" s="1" t="s">
        <v>694</v>
      </c>
      <c r="U42" s="1" t="s">
        <v>695</v>
      </c>
      <c r="V42" s="1" t="s">
        <v>928</v>
      </c>
    </row>
    <row r="43" s="1" customFormat="1" spans="1:22">
      <c r="A43" s="3">
        <v>999223603559394</v>
      </c>
      <c r="B43" s="1" t="s">
        <v>858</v>
      </c>
      <c r="C43" s="1" t="s">
        <v>935</v>
      </c>
      <c r="D43" s="1" t="s">
        <v>936</v>
      </c>
      <c r="E43" s="1" t="s">
        <v>937</v>
      </c>
      <c r="F43" s="1" t="s">
        <v>680</v>
      </c>
      <c r="G43" s="1" t="s">
        <v>684</v>
      </c>
      <c r="H43" s="1" t="s">
        <v>685</v>
      </c>
      <c r="I43" s="1" t="s">
        <v>938</v>
      </c>
      <c r="J43" s="1" t="s">
        <v>30</v>
      </c>
      <c r="K43" s="1" t="s">
        <v>939</v>
      </c>
      <c r="L43" s="1" t="s">
        <v>939</v>
      </c>
      <c r="M43" s="1" t="s">
        <v>688</v>
      </c>
      <c r="N43" s="1" t="s">
        <v>688</v>
      </c>
      <c r="O43" s="1" t="s">
        <v>689</v>
      </c>
      <c r="P43" s="1" t="s">
        <v>690</v>
      </c>
      <c r="Q43" s="1" t="s">
        <v>691</v>
      </c>
      <c r="R43" s="1" t="s">
        <v>940</v>
      </c>
      <c r="S43" s="1" t="s">
        <v>693</v>
      </c>
      <c r="T43" s="1" t="s">
        <v>694</v>
      </c>
      <c r="U43" s="1" t="s">
        <v>695</v>
      </c>
      <c r="V43" s="1" t="s">
        <v>941</v>
      </c>
    </row>
    <row r="44" s="1" customFormat="1" spans="1:22">
      <c r="A44" s="3">
        <v>999223603384071</v>
      </c>
      <c r="B44" s="1" t="s">
        <v>858</v>
      </c>
      <c r="C44" s="1" t="s">
        <v>942</v>
      </c>
      <c r="D44" s="1" t="s">
        <v>943</v>
      </c>
      <c r="E44" s="1" t="s">
        <v>944</v>
      </c>
      <c r="F44" s="1" t="s">
        <v>680</v>
      </c>
      <c r="G44" s="1" t="s">
        <v>684</v>
      </c>
      <c r="H44" s="1" t="s">
        <v>685</v>
      </c>
      <c r="I44" s="1" t="s">
        <v>945</v>
      </c>
      <c r="J44" s="1" t="s">
        <v>30</v>
      </c>
      <c r="K44" s="1" t="s">
        <v>946</v>
      </c>
      <c r="L44" s="1" t="s">
        <v>946</v>
      </c>
      <c r="M44" s="1" t="s">
        <v>688</v>
      </c>
      <c r="N44" s="1" t="s">
        <v>688</v>
      </c>
      <c r="O44" s="1" t="s">
        <v>689</v>
      </c>
      <c r="P44" s="1" t="s">
        <v>690</v>
      </c>
      <c r="Q44" s="1" t="s">
        <v>691</v>
      </c>
      <c r="R44" s="1" t="s">
        <v>947</v>
      </c>
      <c r="S44" s="1" t="s">
        <v>693</v>
      </c>
      <c r="T44" s="1" t="s">
        <v>694</v>
      </c>
      <c r="U44" s="1" t="s">
        <v>821</v>
      </c>
      <c r="V44" s="1" t="s">
        <v>703</v>
      </c>
    </row>
    <row r="45" s="1" customFormat="1" spans="1:22">
      <c r="A45" s="3">
        <v>999223603149533</v>
      </c>
      <c r="B45" s="1" t="s">
        <v>858</v>
      </c>
      <c r="C45" s="1" t="s">
        <v>948</v>
      </c>
      <c r="D45" s="1" t="s">
        <v>949</v>
      </c>
      <c r="E45" s="1" t="s">
        <v>950</v>
      </c>
      <c r="F45" s="1" t="s">
        <v>680</v>
      </c>
      <c r="G45" s="1" t="s">
        <v>684</v>
      </c>
      <c r="H45" s="1" t="s">
        <v>685</v>
      </c>
      <c r="I45" s="1" t="s">
        <v>951</v>
      </c>
      <c r="J45" s="1" t="s">
        <v>30</v>
      </c>
      <c r="K45" s="1" t="s">
        <v>952</v>
      </c>
      <c r="L45" s="1" t="s">
        <v>952</v>
      </c>
      <c r="M45" s="1" t="s">
        <v>688</v>
      </c>
      <c r="N45" s="1" t="s">
        <v>688</v>
      </c>
      <c r="O45" s="1" t="s">
        <v>689</v>
      </c>
      <c r="P45" s="1" t="s">
        <v>690</v>
      </c>
      <c r="Q45" s="1" t="s">
        <v>691</v>
      </c>
      <c r="R45" s="1" t="s">
        <v>953</v>
      </c>
      <c r="S45" s="1" t="s">
        <v>693</v>
      </c>
      <c r="T45" s="1" t="s">
        <v>694</v>
      </c>
      <c r="U45" s="1" t="s">
        <v>695</v>
      </c>
      <c r="V45" s="1" t="s">
        <v>954</v>
      </c>
    </row>
    <row r="46" s="1" customFormat="1" spans="1:22">
      <c r="A46" s="3">
        <v>999223602223083</v>
      </c>
      <c r="B46" s="1" t="s">
        <v>955</v>
      </c>
      <c r="C46" s="1" t="s">
        <v>956</v>
      </c>
      <c r="D46" s="1" t="s">
        <v>763</v>
      </c>
      <c r="E46" s="1" t="s">
        <v>957</v>
      </c>
      <c r="F46" s="1" t="s">
        <v>680</v>
      </c>
      <c r="G46" s="1" t="s">
        <v>684</v>
      </c>
      <c r="H46" s="1" t="s">
        <v>685</v>
      </c>
      <c r="I46" s="1" t="s">
        <v>958</v>
      </c>
      <c r="J46" s="1" t="s">
        <v>30</v>
      </c>
      <c r="K46" s="1" t="s">
        <v>959</v>
      </c>
      <c r="L46" s="1" t="s">
        <v>959</v>
      </c>
      <c r="M46" s="1" t="s">
        <v>688</v>
      </c>
      <c r="N46" s="1" t="s">
        <v>688</v>
      </c>
      <c r="O46" s="1" t="s">
        <v>689</v>
      </c>
      <c r="P46" s="1" t="s">
        <v>690</v>
      </c>
      <c r="Q46" s="1" t="s">
        <v>691</v>
      </c>
      <c r="R46" s="1" t="s">
        <v>960</v>
      </c>
      <c r="S46" s="1" t="s">
        <v>693</v>
      </c>
      <c r="T46" s="1" t="s">
        <v>694</v>
      </c>
      <c r="U46" s="1" t="s">
        <v>695</v>
      </c>
      <c r="V46" s="1" t="s">
        <v>768</v>
      </c>
    </row>
    <row r="47" s="1" customFormat="1" spans="1:22">
      <c r="A47" s="3">
        <v>999223601031897</v>
      </c>
      <c r="B47" s="1" t="s">
        <v>955</v>
      </c>
      <c r="C47" s="1" t="s">
        <v>961</v>
      </c>
      <c r="D47" s="1" t="s">
        <v>962</v>
      </c>
      <c r="E47" s="1" t="s">
        <v>963</v>
      </c>
      <c r="F47" s="1" t="s">
        <v>680</v>
      </c>
      <c r="G47" s="1" t="s">
        <v>684</v>
      </c>
      <c r="H47" s="1" t="s">
        <v>685</v>
      </c>
      <c r="I47" s="1" t="s">
        <v>964</v>
      </c>
      <c r="J47" s="1" t="s">
        <v>30</v>
      </c>
      <c r="K47" s="1" t="s">
        <v>965</v>
      </c>
      <c r="L47" s="1" t="s">
        <v>965</v>
      </c>
      <c r="M47" s="1" t="s">
        <v>688</v>
      </c>
      <c r="N47" s="1" t="s">
        <v>688</v>
      </c>
      <c r="O47" s="1" t="s">
        <v>689</v>
      </c>
      <c r="P47" s="1" t="s">
        <v>690</v>
      </c>
      <c r="Q47" s="1" t="s">
        <v>691</v>
      </c>
      <c r="R47" s="1" t="s">
        <v>966</v>
      </c>
      <c r="S47" s="1" t="s">
        <v>693</v>
      </c>
      <c r="T47" s="1" t="s">
        <v>694</v>
      </c>
      <c r="U47" s="1" t="s">
        <v>695</v>
      </c>
      <c r="V47" s="1" t="s">
        <v>703</v>
      </c>
    </row>
    <row r="48" s="1" customFormat="1" spans="1:22">
      <c r="A48" s="3">
        <v>999223600623485</v>
      </c>
      <c r="B48" s="1" t="s">
        <v>955</v>
      </c>
      <c r="C48" s="1" t="s">
        <v>967</v>
      </c>
      <c r="D48" s="1" t="s">
        <v>968</v>
      </c>
      <c r="E48" s="1" t="s">
        <v>969</v>
      </c>
      <c r="F48" s="1" t="s">
        <v>680</v>
      </c>
      <c r="G48" s="1" t="s">
        <v>684</v>
      </c>
      <c r="H48" s="1" t="s">
        <v>685</v>
      </c>
      <c r="I48" s="1" t="s">
        <v>970</v>
      </c>
      <c r="J48" s="1" t="s">
        <v>30</v>
      </c>
      <c r="K48" s="1" t="s">
        <v>971</v>
      </c>
      <c r="L48" s="1" t="s">
        <v>971</v>
      </c>
      <c r="M48" s="1" t="s">
        <v>688</v>
      </c>
      <c r="N48" s="1" t="s">
        <v>688</v>
      </c>
      <c r="O48" s="1" t="s">
        <v>689</v>
      </c>
      <c r="P48" s="1" t="s">
        <v>690</v>
      </c>
      <c r="Q48" s="1" t="s">
        <v>691</v>
      </c>
      <c r="R48" s="1" t="s">
        <v>972</v>
      </c>
      <c r="S48" s="1" t="s">
        <v>693</v>
      </c>
      <c r="T48" s="1" t="s">
        <v>694</v>
      </c>
      <c r="U48" s="1" t="s">
        <v>821</v>
      </c>
      <c r="V48" s="1" t="s">
        <v>928</v>
      </c>
    </row>
    <row r="49" s="1" customFormat="1" spans="1:22">
      <c r="A49" s="3">
        <v>999223599930743</v>
      </c>
      <c r="B49" s="1" t="s">
        <v>955</v>
      </c>
      <c r="C49" s="1" t="s">
        <v>973</v>
      </c>
      <c r="D49" s="1" t="s">
        <v>968</v>
      </c>
      <c r="E49" s="1" t="s">
        <v>974</v>
      </c>
      <c r="F49" s="1" t="s">
        <v>680</v>
      </c>
      <c r="G49" s="1" t="s">
        <v>684</v>
      </c>
      <c r="H49" s="1" t="s">
        <v>685</v>
      </c>
      <c r="I49" s="1" t="s">
        <v>970</v>
      </c>
      <c r="J49" s="1" t="s">
        <v>30</v>
      </c>
      <c r="K49" s="1" t="s">
        <v>971</v>
      </c>
      <c r="L49" s="1" t="s">
        <v>971</v>
      </c>
      <c r="M49" s="1" t="s">
        <v>688</v>
      </c>
      <c r="N49" s="1" t="s">
        <v>688</v>
      </c>
      <c r="O49" s="1" t="s">
        <v>689</v>
      </c>
      <c r="P49" s="1" t="s">
        <v>690</v>
      </c>
      <c r="Q49" s="1" t="s">
        <v>691</v>
      </c>
      <c r="R49" s="1" t="s">
        <v>975</v>
      </c>
      <c r="S49" s="1" t="s">
        <v>693</v>
      </c>
      <c r="T49" s="1" t="s">
        <v>694</v>
      </c>
      <c r="U49" s="1" t="s">
        <v>821</v>
      </c>
      <c r="V49" s="1" t="s">
        <v>928</v>
      </c>
    </row>
    <row r="50" s="1" customFormat="1" spans="1:22">
      <c r="A50" s="3">
        <v>999223597304726</v>
      </c>
      <c r="B50" s="1" t="s">
        <v>955</v>
      </c>
      <c r="C50" s="1" t="s">
        <v>976</v>
      </c>
      <c r="D50" s="1" t="s">
        <v>763</v>
      </c>
      <c r="E50" s="1" t="s">
        <v>977</v>
      </c>
      <c r="F50" s="1" t="s">
        <v>858</v>
      </c>
      <c r="G50" s="1" t="s">
        <v>684</v>
      </c>
      <c r="H50" s="1" t="s">
        <v>685</v>
      </c>
      <c r="I50" s="1" t="s">
        <v>978</v>
      </c>
      <c r="J50" s="1" t="s">
        <v>30</v>
      </c>
      <c r="K50" s="1" t="s">
        <v>979</v>
      </c>
      <c r="L50" s="1" t="s">
        <v>979</v>
      </c>
      <c r="M50" s="1" t="s">
        <v>688</v>
      </c>
      <c r="N50" s="1" t="s">
        <v>688</v>
      </c>
      <c r="O50" s="1" t="s">
        <v>689</v>
      </c>
      <c r="P50" s="1" t="s">
        <v>690</v>
      </c>
      <c r="Q50" s="1" t="s">
        <v>691</v>
      </c>
      <c r="R50" s="1" t="s">
        <v>980</v>
      </c>
      <c r="S50" s="1" t="s">
        <v>693</v>
      </c>
      <c r="T50" s="1" t="s">
        <v>694</v>
      </c>
      <c r="U50" s="1" t="s">
        <v>695</v>
      </c>
      <c r="V50" s="1" t="s">
        <v>768</v>
      </c>
    </row>
    <row r="51" s="1" customFormat="1" spans="1:22">
      <c r="A51" s="3">
        <v>999223594809849</v>
      </c>
      <c r="B51" s="1" t="s">
        <v>955</v>
      </c>
      <c r="C51" s="1" t="s">
        <v>981</v>
      </c>
      <c r="D51" s="1" t="s">
        <v>982</v>
      </c>
      <c r="E51" s="1" t="s">
        <v>983</v>
      </c>
      <c r="F51" s="1" t="s">
        <v>754</v>
      </c>
      <c r="G51" s="1" t="s">
        <v>684</v>
      </c>
      <c r="H51" s="1" t="s">
        <v>685</v>
      </c>
      <c r="I51" s="1" t="s">
        <v>984</v>
      </c>
      <c r="J51" s="1" t="s">
        <v>30</v>
      </c>
      <c r="K51" s="1" t="s">
        <v>985</v>
      </c>
      <c r="L51" s="1" t="s">
        <v>985</v>
      </c>
      <c r="M51" s="1" t="s">
        <v>688</v>
      </c>
      <c r="N51" s="1" t="s">
        <v>688</v>
      </c>
      <c r="O51" s="1" t="s">
        <v>689</v>
      </c>
      <c r="P51" s="1" t="s">
        <v>690</v>
      </c>
      <c r="Q51" s="1" t="s">
        <v>691</v>
      </c>
      <c r="R51" s="1" t="s">
        <v>986</v>
      </c>
      <c r="S51" s="1" t="s">
        <v>693</v>
      </c>
      <c r="T51" s="1" t="s">
        <v>694</v>
      </c>
      <c r="U51" s="1" t="s">
        <v>695</v>
      </c>
      <c r="V51" s="1" t="s">
        <v>703</v>
      </c>
    </row>
    <row r="52" s="1" customFormat="1" spans="1:22">
      <c r="A52" s="3">
        <v>999223594632157</v>
      </c>
      <c r="B52" s="1" t="s">
        <v>955</v>
      </c>
      <c r="C52" s="1" t="s">
        <v>987</v>
      </c>
      <c r="D52" s="1" t="s">
        <v>988</v>
      </c>
      <c r="E52" s="1" t="s">
        <v>989</v>
      </c>
      <c r="F52" s="1" t="s">
        <v>754</v>
      </c>
      <c r="G52" s="1" t="s">
        <v>684</v>
      </c>
      <c r="H52" s="1" t="s">
        <v>685</v>
      </c>
      <c r="I52" s="1" t="s">
        <v>990</v>
      </c>
      <c r="J52" s="1" t="s">
        <v>30</v>
      </c>
      <c r="K52" s="1" t="s">
        <v>991</v>
      </c>
      <c r="L52" s="1" t="s">
        <v>991</v>
      </c>
      <c r="M52" s="1" t="s">
        <v>688</v>
      </c>
      <c r="N52" s="1" t="s">
        <v>688</v>
      </c>
      <c r="O52" s="1" t="s">
        <v>689</v>
      </c>
      <c r="P52" s="1" t="s">
        <v>690</v>
      </c>
      <c r="Q52" s="1" t="s">
        <v>691</v>
      </c>
      <c r="R52" s="1" t="s">
        <v>992</v>
      </c>
      <c r="S52" s="1" t="s">
        <v>693</v>
      </c>
      <c r="T52" s="1" t="s">
        <v>694</v>
      </c>
      <c r="U52" s="1" t="s">
        <v>695</v>
      </c>
      <c r="V52" s="1" t="s">
        <v>696</v>
      </c>
    </row>
    <row r="53" s="1" customFormat="1" spans="1:22">
      <c r="A53" s="3">
        <v>999223589815789</v>
      </c>
      <c r="B53" s="1" t="s">
        <v>955</v>
      </c>
      <c r="C53" s="1" t="s">
        <v>993</v>
      </c>
      <c r="D53" s="1" t="s">
        <v>853</v>
      </c>
      <c r="E53" s="1" t="s">
        <v>994</v>
      </c>
      <c r="F53" s="1" t="s">
        <v>680</v>
      </c>
      <c r="G53" s="1" t="s">
        <v>684</v>
      </c>
      <c r="H53" s="1" t="s">
        <v>685</v>
      </c>
      <c r="I53" s="1" t="s">
        <v>995</v>
      </c>
      <c r="J53" s="1" t="s">
        <v>30</v>
      </c>
      <c r="K53" s="1" t="s">
        <v>996</v>
      </c>
      <c r="L53" s="1" t="s">
        <v>996</v>
      </c>
      <c r="M53" s="1" t="s">
        <v>688</v>
      </c>
      <c r="N53" s="1" t="s">
        <v>688</v>
      </c>
      <c r="O53" s="1" t="s">
        <v>689</v>
      </c>
      <c r="P53" s="1" t="s">
        <v>690</v>
      </c>
      <c r="Q53" s="1" t="s">
        <v>691</v>
      </c>
      <c r="R53" s="1" t="s">
        <v>997</v>
      </c>
      <c r="S53" s="1" t="s">
        <v>693</v>
      </c>
      <c r="T53" s="1" t="s">
        <v>694</v>
      </c>
      <c r="U53" s="1" t="s">
        <v>695</v>
      </c>
      <c r="V53" s="1" t="s">
        <v>703</v>
      </c>
    </row>
    <row r="54" s="1" customFormat="1" spans="1:22">
      <c r="A54" s="3">
        <v>999223589583069</v>
      </c>
      <c r="B54" s="1" t="s">
        <v>955</v>
      </c>
      <c r="C54" s="1" t="s">
        <v>998</v>
      </c>
      <c r="D54" s="1" t="s">
        <v>999</v>
      </c>
      <c r="E54" s="1" t="s">
        <v>1000</v>
      </c>
      <c r="F54" s="1" t="s">
        <v>754</v>
      </c>
      <c r="G54" s="1" t="s">
        <v>684</v>
      </c>
      <c r="H54" s="1" t="s">
        <v>685</v>
      </c>
      <c r="I54" s="1" t="s">
        <v>1001</v>
      </c>
      <c r="J54" s="1" t="s">
        <v>30</v>
      </c>
      <c r="K54" s="1" t="s">
        <v>1002</v>
      </c>
      <c r="L54" s="1" t="s">
        <v>1002</v>
      </c>
      <c r="M54" s="1" t="s">
        <v>688</v>
      </c>
      <c r="N54" s="1" t="s">
        <v>688</v>
      </c>
      <c r="O54" s="1" t="s">
        <v>689</v>
      </c>
      <c r="P54" s="1" t="s">
        <v>690</v>
      </c>
      <c r="Q54" s="1" t="s">
        <v>691</v>
      </c>
      <c r="R54" s="1" t="s">
        <v>1003</v>
      </c>
      <c r="S54" s="1" t="s">
        <v>693</v>
      </c>
      <c r="T54" s="1" t="s">
        <v>694</v>
      </c>
      <c r="U54" s="1" t="s">
        <v>695</v>
      </c>
      <c r="V54" s="1" t="s">
        <v>703</v>
      </c>
    </row>
    <row r="55" s="1" customFormat="1" spans="1:22">
      <c r="A55" s="3">
        <v>999223589455303</v>
      </c>
      <c r="B55" s="1" t="s">
        <v>955</v>
      </c>
      <c r="C55" s="1" t="s">
        <v>1004</v>
      </c>
      <c r="D55" s="1" t="s">
        <v>1005</v>
      </c>
      <c r="E55" s="1" t="s">
        <v>1006</v>
      </c>
      <c r="F55" s="1" t="s">
        <v>680</v>
      </c>
      <c r="G55" s="1" t="s">
        <v>684</v>
      </c>
      <c r="H55" s="1" t="s">
        <v>685</v>
      </c>
      <c r="I55" s="1" t="s">
        <v>1007</v>
      </c>
      <c r="J55" s="1" t="s">
        <v>30</v>
      </c>
      <c r="K55" s="1" t="s">
        <v>1008</v>
      </c>
      <c r="L55" s="1" t="s">
        <v>1008</v>
      </c>
      <c r="M55" s="1" t="s">
        <v>688</v>
      </c>
      <c r="N55" s="1" t="s">
        <v>688</v>
      </c>
      <c r="O55" s="1" t="s">
        <v>689</v>
      </c>
      <c r="P55" s="1" t="s">
        <v>690</v>
      </c>
      <c r="Q55" s="1" t="s">
        <v>691</v>
      </c>
      <c r="R55" s="1" t="s">
        <v>1009</v>
      </c>
      <c r="S55" s="1" t="s">
        <v>693</v>
      </c>
      <c r="T55" s="1" t="s">
        <v>694</v>
      </c>
      <c r="U55" s="1" t="s">
        <v>695</v>
      </c>
      <c r="V55" s="1" t="s">
        <v>734</v>
      </c>
    </row>
    <row r="56" s="1" customFormat="1" spans="1:22">
      <c r="A56" s="3">
        <v>999223589417482</v>
      </c>
      <c r="B56" s="1" t="s">
        <v>955</v>
      </c>
      <c r="C56" s="1" t="s">
        <v>1010</v>
      </c>
      <c r="D56" s="1" t="s">
        <v>1011</v>
      </c>
      <c r="E56" s="1" t="s">
        <v>1012</v>
      </c>
      <c r="F56" s="1" t="s">
        <v>754</v>
      </c>
      <c r="G56" s="1" t="s">
        <v>684</v>
      </c>
      <c r="H56" s="1" t="s">
        <v>685</v>
      </c>
      <c r="I56" s="1" t="s">
        <v>1013</v>
      </c>
      <c r="J56" s="1" t="s">
        <v>30</v>
      </c>
      <c r="K56" s="1" t="s">
        <v>1014</v>
      </c>
      <c r="L56" s="1" t="s">
        <v>1014</v>
      </c>
      <c r="M56" s="1" t="s">
        <v>688</v>
      </c>
      <c r="N56" s="1" t="s">
        <v>688</v>
      </c>
      <c r="O56" s="1" t="s">
        <v>689</v>
      </c>
      <c r="P56" s="1" t="s">
        <v>690</v>
      </c>
      <c r="Q56" s="1" t="s">
        <v>691</v>
      </c>
      <c r="R56" s="1" t="s">
        <v>1015</v>
      </c>
      <c r="S56" s="1" t="s">
        <v>693</v>
      </c>
      <c r="T56" s="1" t="s">
        <v>694</v>
      </c>
      <c r="U56" s="1" t="s">
        <v>695</v>
      </c>
      <c r="V56" s="1" t="s">
        <v>703</v>
      </c>
    </row>
    <row r="57" s="1" customFormat="1" spans="1:22">
      <c r="A57" s="3">
        <v>999223588769179</v>
      </c>
      <c r="B57" s="1" t="s">
        <v>955</v>
      </c>
      <c r="C57" s="1" t="s">
        <v>1016</v>
      </c>
      <c r="D57" s="1" t="s">
        <v>1017</v>
      </c>
      <c r="E57" s="1" t="s">
        <v>1018</v>
      </c>
      <c r="F57" s="1" t="s">
        <v>680</v>
      </c>
      <c r="G57" s="1" t="s">
        <v>684</v>
      </c>
      <c r="H57" s="1" t="s">
        <v>685</v>
      </c>
      <c r="I57" s="1" t="s">
        <v>1019</v>
      </c>
      <c r="J57" s="1" t="s">
        <v>30</v>
      </c>
      <c r="K57" s="1" t="s">
        <v>1020</v>
      </c>
      <c r="L57" s="1" t="s">
        <v>1020</v>
      </c>
      <c r="M57" s="1" t="s">
        <v>688</v>
      </c>
      <c r="N57" s="1" t="s">
        <v>688</v>
      </c>
      <c r="O57" s="1" t="s">
        <v>689</v>
      </c>
      <c r="P57" s="1" t="s">
        <v>690</v>
      </c>
      <c r="Q57" s="1" t="s">
        <v>691</v>
      </c>
      <c r="R57" s="1" t="s">
        <v>1021</v>
      </c>
      <c r="S57" s="1" t="s">
        <v>693</v>
      </c>
      <c r="T57" s="1" t="s">
        <v>694</v>
      </c>
      <c r="U57" s="1" t="s">
        <v>695</v>
      </c>
      <c r="V57" s="1" t="s">
        <v>1022</v>
      </c>
    </row>
    <row r="58" s="1" customFormat="1" spans="1:22">
      <c r="A58" s="3">
        <v>999223588743157</v>
      </c>
      <c r="B58" s="1" t="s">
        <v>955</v>
      </c>
      <c r="C58" s="1" t="s">
        <v>1023</v>
      </c>
      <c r="D58" s="1" t="s">
        <v>1024</v>
      </c>
      <c r="E58" s="1" t="s">
        <v>1025</v>
      </c>
      <c r="F58" s="1" t="s">
        <v>680</v>
      </c>
      <c r="G58" s="1" t="s">
        <v>684</v>
      </c>
      <c r="H58" s="1" t="s">
        <v>685</v>
      </c>
      <c r="I58" s="1" t="s">
        <v>1026</v>
      </c>
      <c r="J58" s="1" t="s">
        <v>30</v>
      </c>
      <c r="K58" s="1" t="s">
        <v>1027</v>
      </c>
      <c r="L58" s="1" t="s">
        <v>1027</v>
      </c>
      <c r="M58" s="1" t="s">
        <v>688</v>
      </c>
      <c r="N58" s="1" t="s">
        <v>688</v>
      </c>
      <c r="O58" s="1" t="s">
        <v>689</v>
      </c>
      <c r="P58" s="1" t="s">
        <v>690</v>
      </c>
      <c r="Q58" s="1" t="s">
        <v>691</v>
      </c>
      <c r="R58" s="1" t="s">
        <v>1028</v>
      </c>
      <c r="S58" s="1" t="s">
        <v>693</v>
      </c>
      <c r="T58" s="1" t="s">
        <v>694</v>
      </c>
      <c r="U58" s="1" t="s">
        <v>695</v>
      </c>
      <c r="V58" s="1" t="s">
        <v>1029</v>
      </c>
    </row>
    <row r="59" s="1" customFormat="1" spans="1:22">
      <c r="A59" s="3">
        <v>999223588686315</v>
      </c>
      <c r="B59" s="1" t="s">
        <v>955</v>
      </c>
      <c r="C59" s="1" t="s">
        <v>1030</v>
      </c>
      <c r="D59" s="1" t="s">
        <v>1031</v>
      </c>
      <c r="E59" s="1" t="s">
        <v>1032</v>
      </c>
      <c r="F59" s="1" t="s">
        <v>754</v>
      </c>
      <c r="G59" s="1" t="s">
        <v>684</v>
      </c>
      <c r="H59" s="1" t="s">
        <v>685</v>
      </c>
      <c r="I59" s="1" t="s">
        <v>1033</v>
      </c>
      <c r="J59" s="1" t="s">
        <v>30</v>
      </c>
      <c r="K59" s="1" t="s">
        <v>1034</v>
      </c>
      <c r="L59" s="1" t="s">
        <v>1034</v>
      </c>
      <c r="M59" s="1" t="s">
        <v>688</v>
      </c>
      <c r="N59" s="1" t="s">
        <v>688</v>
      </c>
      <c r="O59" s="1" t="s">
        <v>689</v>
      </c>
      <c r="P59" s="1" t="s">
        <v>690</v>
      </c>
      <c r="Q59" s="1" t="s">
        <v>691</v>
      </c>
      <c r="R59" s="1" t="s">
        <v>1035</v>
      </c>
      <c r="S59" s="1" t="s">
        <v>693</v>
      </c>
      <c r="T59" s="1" t="s">
        <v>694</v>
      </c>
      <c r="U59" s="1" t="s">
        <v>695</v>
      </c>
      <c r="V59" s="1" t="s">
        <v>1029</v>
      </c>
    </row>
    <row r="60" s="1" customFormat="1" spans="1:22">
      <c r="A60" s="3">
        <v>999223587699348</v>
      </c>
      <c r="B60" s="1" t="s">
        <v>955</v>
      </c>
      <c r="C60" s="1" t="s">
        <v>1036</v>
      </c>
      <c r="D60" s="1" t="s">
        <v>1037</v>
      </c>
      <c r="E60" s="1" t="s">
        <v>1038</v>
      </c>
      <c r="F60" s="1" t="s">
        <v>680</v>
      </c>
      <c r="G60" s="1" t="s">
        <v>684</v>
      </c>
      <c r="H60" s="1" t="s">
        <v>685</v>
      </c>
      <c r="I60" s="1" t="s">
        <v>1039</v>
      </c>
      <c r="J60" s="1" t="s">
        <v>30</v>
      </c>
      <c r="K60" s="1" t="s">
        <v>1040</v>
      </c>
      <c r="L60" s="1" t="s">
        <v>1040</v>
      </c>
      <c r="M60" s="1" t="s">
        <v>688</v>
      </c>
      <c r="N60" s="1" t="s">
        <v>688</v>
      </c>
      <c r="O60" s="1" t="s">
        <v>689</v>
      </c>
      <c r="P60" s="1" t="s">
        <v>690</v>
      </c>
      <c r="Q60" s="1" t="s">
        <v>691</v>
      </c>
      <c r="R60" s="1" t="s">
        <v>1041</v>
      </c>
      <c r="S60" s="1" t="s">
        <v>693</v>
      </c>
      <c r="T60" s="1" t="s">
        <v>694</v>
      </c>
      <c r="U60" s="1" t="s">
        <v>695</v>
      </c>
      <c r="V60" s="1" t="s">
        <v>941</v>
      </c>
    </row>
    <row r="61" s="1" customFormat="1" spans="1:22">
      <c r="A61" s="3">
        <v>999223587605259</v>
      </c>
      <c r="B61" s="1" t="s">
        <v>955</v>
      </c>
      <c r="C61" s="1" t="s">
        <v>1042</v>
      </c>
      <c r="D61" s="1" t="s">
        <v>1043</v>
      </c>
      <c r="E61" s="1" t="s">
        <v>1044</v>
      </c>
      <c r="F61" s="1" t="s">
        <v>680</v>
      </c>
      <c r="G61" s="1" t="s">
        <v>684</v>
      </c>
      <c r="H61" s="1" t="s">
        <v>685</v>
      </c>
      <c r="I61" s="1" t="s">
        <v>1045</v>
      </c>
      <c r="J61" s="1" t="s">
        <v>30</v>
      </c>
      <c r="K61" s="1" t="s">
        <v>1046</v>
      </c>
      <c r="L61" s="1" t="s">
        <v>1046</v>
      </c>
      <c r="M61" s="1" t="s">
        <v>688</v>
      </c>
      <c r="N61" s="1" t="s">
        <v>688</v>
      </c>
      <c r="O61" s="1" t="s">
        <v>689</v>
      </c>
      <c r="P61" s="1" t="s">
        <v>690</v>
      </c>
      <c r="Q61" s="1" t="s">
        <v>691</v>
      </c>
      <c r="R61" s="1" t="s">
        <v>1047</v>
      </c>
      <c r="S61" s="1" t="s">
        <v>693</v>
      </c>
      <c r="T61" s="1" t="s">
        <v>694</v>
      </c>
      <c r="U61" s="1" t="s">
        <v>695</v>
      </c>
      <c r="V61" s="1" t="s">
        <v>734</v>
      </c>
    </row>
    <row r="62" s="1" customFormat="1" spans="1:22">
      <c r="A62" s="3">
        <v>999223587056441</v>
      </c>
      <c r="B62" s="1" t="s">
        <v>1048</v>
      </c>
      <c r="C62" s="1" t="s">
        <v>1049</v>
      </c>
      <c r="D62" s="1" t="s">
        <v>1050</v>
      </c>
      <c r="E62" s="1" t="s">
        <v>1051</v>
      </c>
      <c r="F62" s="1" t="s">
        <v>754</v>
      </c>
      <c r="G62" s="1" t="s">
        <v>684</v>
      </c>
      <c r="H62" s="1" t="s">
        <v>685</v>
      </c>
      <c r="I62" s="1" t="s">
        <v>1052</v>
      </c>
      <c r="J62" s="1" t="s">
        <v>30</v>
      </c>
      <c r="K62" s="1" t="s">
        <v>1053</v>
      </c>
      <c r="L62" s="1" t="s">
        <v>1053</v>
      </c>
      <c r="M62" s="1" t="s">
        <v>688</v>
      </c>
      <c r="N62" s="1" t="s">
        <v>688</v>
      </c>
      <c r="O62" s="1" t="s">
        <v>689</v>
      </c>
      <c r="P62" s="1" t="s">
        <v>690</v>
      </c>
      <c r="Q62" s="1" t="s">
        <v>691</v>
      </c>
      <c r="R62" s="1" t="s">
        <v>1054</v>
      </c>
      <c r="S62" s="1" t="s">
        <v>693</v>
      </c>
      <c r="T62" s="1" t="s">
        <v>694</v>
      </c>
      <c r="U62" s="1" t="s">
        <v>695</v>
      </c>
      <c r="V62" s="1" t="s">
        <v>703</v>
      </c>
    </row>
    <row r="63" s="1" customFormat="1" spans="1:22">
      <c r="A63" s="3">
        <v>999223586946912</v>
      </c>
      <c r="B63" s="1" t="s">
        <v>1048</v>
      </c>
      <c r="C63" s="1" t="s">
        <v>1055</v>
      </c>
      <c r="D63" s="1" t="s">
        <v>1056</v>
      </c>
      <c r="E63" s="1" t="s">
        <v>1057</v>
      </c>
      <c r="F63" s="1" t="s">
        <v>680</v>
      </c>
      <c r="G63" s="1" t="s">
        <v>684</v>
      </c>
      <c r="H63" s="1" t="s">
        <v>685</v>
      </c>
      <c r="I63" s="1" t="s">
        <v>1058</v>
      </c>
      <c r="J63" s="1" t="s">
        <v>30</v>
      </c>
      <c r="K63" s="1" t="s">
        <v>1059</v>
      </c>
      <c r="L63" s="1" t="s">
        <v>1059</v>
      </c>
      <c r="M63" s="1" t="s">
        <v>688</v>
      </c>
      <c r="N63" s="1" t="s">
        <v>688</v>
      </c>
      <c r="O63" s="1" t="s">
        <v>689</v>
      </c>
      <c r="P63" s="1" t="s">
        <v>690</v>
      </c>
      <c r="Q63" s="1" t="s">
        <v>691</v>
      </c>
      <c r="R63" s="1" t="s">
        <v>1060</v>
      </c>
      <c r="S63" s="1" t="s">
        <v>693</v>
      </c>
      <c r="T63" s="1" t="s">
        <v>694</v>
      </c>
      <c r="U63" s="1" t="s">
        <v>695</v>
      </c>
      <c r="V63" s="1" t="s">
        <v>703</v>
      </c>
    </row>
    <row r="64" s="1" customFormat="1" spans="1:22">
      <c r="A64" s="3">
        <v>999223582553801</v>
      </c>
      <c r="B64" s="1" t="s">
        <v>1048</v>
      </c>
      <c r="C64" s="1" t="s">
        <v>1061</v>
      </c>
      <c r="D64" s="1" t="s">
        <v>1062</v>
      </c>
      <c r="E64" s="1" t="s">
        <v>1063</v>
      </c>
      <c r="F64" s="1" t="s">
        <v>754</v>
      </c>
      <c r="G64" s="1" t="s">
        <v>684</v>
      </c>
      <c r="H64" s="1" t="s">
        <v>685</v>
      </c>
      <c r="I64" s="1" t="s">
        <v>1064</v>
      </c>
      <c r="J64" s="1" t="s">
        <v>30</v>
      </c>
      <c r="K64" s="1" t="s">
        <v>1065</v>
      </c>
      <c r="L64" s="1" t="s">
        <v>1065</v>
      </c>
      <c r="M64" s="1" t="s">
        <v>688</v>
      </c>
      <c r="N64" s="1" t="s">
        <v>688</v>
      </c>
      <c r="O64" s="1" t="s">
        <v>689</v>
      </c>
      <c r="P64" s="1" t="s">
        <v>690</v>
      </c>
      <c r="Q64" s="1" t="s">
        <v>691</v>
      </c>
      <c r="R64" s="1" t="s">
        <v>1066</v>
      </c>
      <c r="S64" s="1" t="s">
        <v>693</v>
      </c>
      <c r="T64" s="1" t="s">
        <v>694</v>
      </c>
      <c r="U64" s="1" t="s">
        <v>695</v>
      </c>
      <c r="V64" s="1" t="s">
        <v>753</v>
      </c>
    </row>
    <row r="65" s="1" customFormat="1" spans="1:22">
      <c r="A65" s="1" t="s">
        <v>1067</v>
      </c>
      <c r="B65" s="1" t="s">
        <v>1048</v>
      </c>
      <c r="C65" s="1" t="s">
        <v>1068</v>
      </c>
      <c r="D65" s="1" t="s">
        <v>1069</v>
      </c>
      <c r="E65" s="1" t="s">
        <v>1070</v>
      </c>
      <c r="F65" s="1" t="s">
        <v>754</v>
      </c>
      <c r="G65" s="1" t="s">
        <v>684</v>
      </c>
      <c r="H65" s="1" t="s">
        <v>685</v>
      </c>
      <c r="I65" s="1" t="s">
        <v>1071</v>
      </c>
      <c r="J65" s="1" t="s">
        <v>715</v>
      </c>
      <c r="K65" s="1" t="s">
        <v>1071</v>
      </c>
      <c r="L65" s="1" t="s">
        <v>1071</v>
      </c>
      <c r="M65" s="1" t="s">
        <v>688</v>
      </c>
      <c r="N65" s="1" t="s">
        <v>688</v>
      </c>
      <c r="O65" s="1" t="s">
        <v>689</v>
      </c>
      <c r="P65" s="1" t="s">
        <v>690</v>
      </c>
      <c r="Q65" s="1" t="s">
        <v>691</v>
      </c>
      <c r="R65" s="1" t="s">
        <v>1072</v>
      </c>
      <c r="S65" s="1" t="s">
        <v>693</v>
      </c>
      <c r="T65" s="1" t="s">
        <v>694</v>
      </c>
      <c r="U65" s="1" t="s">
        <v>695</v>
      </c>
      <c r="V65" s="1" t="s">
        <v>703</v>
      </c>
    </row>
    <row r="66" s="1" customFormat="1" spans="1:22">
      <c r="A66" s="3">
        <v>999223576541066</v>
      </c>
      <c r="B66" s="1" t="s">
        <v>1048</v>
      </c>
      <c r="C66" s="1" t="s">
        <v>1073</v>
      </c>
      <c r="D66" s="1" t="s">
        <v>1074</v>
      </c>
      <c r="E66" s="1" t="s">
        <v>1075</v>
      </c>
      <c r="F66" s="1" t="s">
        <v>858</v>
      </c>
      <c r="G66" s="1" t="s">
        <v>684</v>
      </c>
      <c r="H66" s="1" t="s">
        <v>685</v>
      </c>
      <c r="I66" s="1" t="s">
        <v>1076</v>
      </c>
      <c r="J66" s="1" t="s">
        <v>30</v>
      </c>
      <c r="K66" s="1" t="s">
        <v>869</v>
      </c>
      <c r="L66" s="1" t="s">
        <v>869</v>
      </c>
      <c r="M66" s="1" t="s">
        <v>688</v>
      </c>
      <c r="N66" s="1" t="s">
        <v>688</v>
      </c>
      <c r="O66" s="1" t="s">
        <v>689</v>
      </c>
      <c r="P66" s="1" t="s">
        <v>690</v>
      </c>
      <c r="Q66" s="1" t="s">
        <v>691</v>
      </c>
      <c r="R66" s="1" t="s">
        <v>1077</v>
      </c>
      <c r="S66" s="1" t="s">
        <v>693</v>
      </c>
      <c r="T66" s="1" t="s">
        <v>694</v>
      </c>
      <c r="U66" s="1" t="s">
        <v>695</v>
      </c>
      <c r="V66" s="1" t="s">
        <v>1029</v>
      </c>
    </row>
    <row r="67" s="1" customFormat="1" spans="1:22">
      <c r="A67" s="3">
        <v>999223576459088</v>
      </c>
      <c r="B67" s="1" t="s">
        <v>1048</v>
      </c>
      <c r="C67" s="1" t="s">
        <v>1078</v>
      </c>
      <c r="D67" s="1" t="s">
        <v>1079</v>
      </c>
      <c r="E67" s="1" t="s">
        <v>1080</v>
      </c>
      <c r="F67" s="1" t="s">
        <v>955</v>
      </c>
      <c r="G67" s="1" t="s">
        <v>684</v>
      </c>
      <c r="H67" s="1" t="s">
        <v>685</v>
      </c>
      <c r="I67" s="1" t="s">
        <v>1081</v>
      </c>
      <c r="J67" s="1" t="s">
        <v>30</v>
      </c>
      <c r="K67" s="1" t="s">
        <v>1082</v>
      </c>
      <c r="L67" s="1" t="s">
        <v>1082</v>
      </c>
      <c r="M67" s="1" t="s">
        <v>688</v>
      </c>
      <c r="N67" s="1" t="s">
        <v>688</v>
      </c>
      <c r="O67" s="1" t="s">
        <v>689</v>
      </c>
      <c r="P67" s="1" t="s">
        <v>690</v>
      </c>
      <c r="Q67" s="1" t="s">
        <v>691</v>
      </c>
      <c r="R67" s="1" t="s">
        <v>1083</v>
      </c>
      <c r="S67" s="1" t="s">
        <v>693</v>
      </c>
      <c r="T67" s="1" t="s">
        <v>694</v>
      </c>
      <c r="U67" s="1" t="s">
        <v>695</v>
      </c>
      <c r="V67" s="1" t="s">
        <v>928</v>
      </c>
    </row>
    <row r="68" s="1" customFormat="1" spans="1:22">
      <c r="A68" s="3">
        <v>999223575135774</v>
      </c>
      <c r="B68" s="1" t="s">
        <v>1048</v>
      </c>
      <c r="C68" s="1" t="s">
        <v>1084</v>
      </c>
      <c r="D68" s="1" t="s">
        <v>1085</v>
      </c>
      <c r="E68" s="1" t="s">
        <v>1086</v>
      </c>
      <c r="F68" s="1" t="s">
        <v>680</v>
      </c>
      <c r="G68" s="1" t="s">
        <v>684</v>
      </c>
      <c r="H68" s="1" t="s">
        <v>685</v>
      </c>
      <c r="I68" s="1" t="s">
        <v>1087</v>
      </c>
      <c r="J68" s="1" t="s">
        <v>30</v>
      </c>
      <c r="K68" s="1" t="s">
        <v>1088</v>
      </c>
      <c r="L68" s="1" t="s">
        <v>1088</v>
      </c>
      <c r="M68" s="1" t="s">
        <v>688</v>
      </c>
      <c r="N68" s="1" t="s">
        <v>688</v>
      </c>
      <c r="O68" s="1" t="s">
        <v>689</v>
      </c>
      <c r="P68" s="1" t="s">
        <v>690</v>
      </c>
      <c r="Q68" s="1" t="s">
        <v>691</v>
      </c>
      <c r="R68" s="1" t="s">
        <v>1089</v>
      </c>
      <c r="S68" s="1" t="s">
        <v>693</v>
      </c>
      <c r="T68" s="1" t="s">
        <v>694</v>
      </c>
      <c r="U68" s="1" t="s">
        <v>695</v>
      </c>
      <c r="V68" s="1" t="s">
        <v>734</v>
      </c>
    </row>
    <row r="69" s="1" customFormat="1" spans="1:22">
      <c r="A69" s="3">
        <v>999223574914560</v>
      </c>
      <c r="B69" s="1" t="s">
        <v>1048</v>
      </c>
      <c r="C69" s="1" t="s">
        <v>1090</v>
      </c>
      <c r="D69" s="1" t="s">
        <v>1091</v>
      </c>
      <c r="E69" s="1" t="s">
        <v>1092</v>
      </c>
      <c r="F69" s="1" t="s">
        <v>680</v>
      </c>
      <c r="G69" s="1" t="s">
        <v>684</v>
      </c>
      <c r="H69" s="1" t="s">
        <v>685</v>
      </c>
      <c r="I69" s="1" t="s">
        <v>1093</v>
      </c>
      <c r="J69" s="1" t="s">
        <v>30</v>
      </c>
      <c r="K69" s="1" t="s">
        <v>1094</v>
      </c>
      <c r="L69" s="1" t="s">
        <v>1094</v>
      </c>
      <c r="M69" s="1" t="s">
        <v>688</v>
      </c>
      <c r="N69" s="1" t="s">
        <v>688</v>
      </c>
      <c r="O69" s="1" t="s">
        <v>689</v>
      </c>
      <c r="P69" s="1" t="s">
        <v>690</v>
      </c>
      <c r="Q69" s="1" t="s">
        <v>691</v>
      </c>
      <c r="R69" s="1" t="s">
        <v>1095</v>
      </c>
      <c r="S69" s="1" t="s">
        <v>693</v>
      </c>
      <c r="T69" s="1" t="s">
        <v>694</v>
      </c>
      <c r="U69" s="1" t="s">
        <v>695</v>
      </c>
      <c r="V69" s="1" t="s">
        <v>703</v>
      </c>
    </row>
    <row r="70" s="1" customFormat="1" spans="1:22">
      <c r="A70" s="3">
        <v>999223573574621</v>
      </c>
      <c r="B70" s="1" t="s">
        <v>1048</v>
      </c>
      <c r="C70" s="1" t="s">
        <v>1096</v>
      </c>
      <c r="D70" s="1" t="s">
        <v>1097</v>
      </c>
      <c r="E70" s="1" t="s">
        <v>1098</v>
      </c>
      <c r="F70" s="1" t="s">
        <v>955</v>
      </c>
      <c r="G70" s="1" t="s">
        <v>684</v>
      </c>
      <c r="H70" s="1" t="s">
        <v>685</v>
      </c>
      <c r="I70" s="1" t="s">
        <v>1099</v>
      </c>
      <c r="J70" s="1" t="s">
        <v>30</v>
      </c>
      <c r="K70" s="1" t="s">
        <v>1100</v>
      </c>
      <c r="L70" s="1" t="s">
        <v>1100</v>
      </c>
      <c r="M70" s="1" t="s">
        <v>688</v>
      </c>
      <c r="N70" s="1" t="s">
        <v>688</v>
      </c>
      <c r="O70" s="1" t="s">
        <v>689</v>
      </c>
      <c r="P70" s="1" t="s">
        <v>690</v>
      </c>
      <c r="Q70" s="1" t="s">
        <v>691</v>
      </c>
      <c r="R70" s="1" t="s">
        <v>1101</v>
      </c>
      <c r="S70" s="1" t="s">
        <v>693</v>
      </c>
      <c r="T70" s="1" t="s">
        <v>694</v>
      </c>
      <c r="U70" s="1" t="s">
        <v>695</v>
      </c>
      <c r="V70" s="1" t="s">
        <v>734</v>
      </c>
    </row>
    <row r="71" s="1" customFormat="1" spans="1:22">
      <c r="A71" s="3">
        <v>999223573410702</v>
      </c>
      <c r="B71" s="1" t="s">
        <v>1048</v>
      </c>
      <c r="C71" s="1" t="s">
        <v>1102</v>
      </c>
      <c r="D71" s="1" t="s">
        <v>968</v>
      </c>
      <c r="E71" s="1" t="s">
        <v>1103</v>
      </c>
      <c r="F71" s="1" t="s">
        <v>955</v>
      </c>
      <c r="G71" s="1" t="s">
        <v>684</v>
      </c>
      <c r="H71" s="1" t="s">
        <v>685</v>
      </c>
      <c r="I71" s="1" t="s">
        <v>1104</v>
      </c>
      <c r="J71" s="1" t="s">
        <v>30</v>
      </c>
      <c r="K71" s="1" t="s">
        <v>1105</v>
      </c>
      <c r="L71" s="1" t="s">
        <v>1105</v>
      </c>
      <c r="M71" s="1" t="s">
        <v>688</v>
      </c>
      <c r="N71" s="1" t="s">
        <v>688</v>
      </c>
      <c r="O71" s="1" t="s">
        <v>689</v>
      </c>
      <c r="P71" s="1" t="s">
        <v>690</v>
      </c>
      <c r="Q71" s="1" t="s">
        <v>691</v>
      </c>
      <c r="R71" s="1" t="s">
        <v>1106</v>
      </c>
      <c r="S71" s="1" t="s">
        <v>693</v>
      </c>
      <c r="T71" s="1" t="s">
        <v>694</v>
      </c>
      <c r="U71" s="1" t="s">
        <v>821</v>
      </c>
      <c r="V71" s="1" t="s">
        <v>928</v>
      </c>
    </row>
    <row r="72" s="1" customFormat="1" spans="1:22">
      <c r="A72" s="3">
        <v>999223573220078</v>
      </c>
      <c r="B72" s="1" t="s">
        <v>1048</v>
      </c>
      <c r="C72" s="1" t="s">
        <v>1107</v>
      </c>
      <c r="D72" s="1" t="s">
        <v>1108</v>
      </c>
      <c r="E72" s="1" t="s">
        <v>1109</v>
      </c>
      <c r="F72" s="1" t="s">
        <v>858</v>
      </c>
      <c r="G72" s="1" t="s">
        <v>684</v>
      </c>
      <c r="H72" s="1" t="s">
        <v>685</v>
      </c>
      <c r="I72" s="1" t="s">
        <v>1110</v>
      </c>
      <c r="J72" s="1" t="s">
        <v>30</v>
      </c>
      <c r="K72" s="1" t="s">
        <v>1111</v>
      </c>
      <c r="L72" s="1" t="s">
        <v>1111</v>
      </c>
      <c r="M72" s="1" t="s">
        <v>688</v>
      </c>
      <c r="N72" s="1" t="s">
        <v>688</v>
      </c>
      <c r="O72" s="1" t="s">
        <v>689</v>
      </c>
      <c r="P72" s="1" t="s">
        <v>690</v>
      </c>
      <c r="Q72" s="1" t="s">
        <v>691</v>
      </c>
      <c r="R72" s="1" t="s">
        <v>1112</v>
      </c>
      <c r="S72" s="1" t="s">
        <v>693</v>
      </c>
      <c r="T72" s="1" t="s">
        <v>694</v>
      </c>
      <c r="U72" s="1" t="s">
        <v>821</v>
      </c>
      <c r="V72" s="1" t="s">
        <v>703</v>
      </c>
    </row>
    <row r="73" s="1" customFormat="1" spans="1:22">
      <c r="A73" s="3">
        <v>999223571737473</v>
      </c>
      <c r="B73" s="1" t="s">
        <v>1048</v>
      </c>
      <c r="C73" s="1" t="s">
        <v>1113</v>
      </c>
      <c r="D73" s="1" t="s">
        <v>1114</v>
      </c>
      <c r="E73" s="1" t="s">
        <v>1115</v>
      </c>
      <c r="F73" s="1" t="s">
        <v>858</v>
      </c>
      <c r="G73" s="1" t="s">
        <v>684</v>
      </c>
      <c r="H73" s="1" t="s">
        <v>685</v>
      </c>
      <c r="I73" s="1" t="s">
        <v>1116</v>
      </c>
      <c r="J73" s="1" t="s">
        <v>30</v>
      </c>
      <c r="K73" s="1" t="s">
        <v>1117</v>
      </c>
      <c r="L73" s="1" t="s">
        <v>1117</v>
      </c>
      <c r="M73" s="1" t="s">
        <v>688</v>
      </c>
      <c r="N73" s="1" t="s">
        <v>688</v>
      </c>
      <c r="O73" s="1" t="s">
        <v>689</v>
      </c>
      <c r="P73" s="1" t="s">
        <v>690</v>
      </c>
      <c r="Q73" s="1" t="s">
        <v>691</v>
      </c>
      <c r="R73" s="1" t="s">
        <v>1118</v>
      </c>
      <c r="S73" s="1" t="s">
        <v>693</v>
      </c>
      <c r="T73" s="1" t="s">
        <v>694</v>
      </c>
      <c r="U73" s="1" t="s">
        <v>695</v>
      </c>
      <c r="V73" s="1" t="s">
        <v>1119</v>
      </c>
    </row>
    <row r="74" s="1" customFormat="1" spans="1:22">
      <c r="A74" s="3">
        <v>999223571143491</v>
      </c>
      <c r="B74" s="1" t="s">
        <v>1120</v>
      </c>
      <c r="C74" s="1" t="s">
        <v>1121</v>
      </c>
      <c r="D74" s="1" t="s">
        <v>1122</v>
      </c>
      <c r="E74" s="1" t="s">
        <v>1123</v>
      </c>
      <c r="F74" s="1" t="s">
        <v>680</v>
      </c>
      <c r="G74" s="1" t="s">
        <v>684</v>
      </c>
      <c r="H74" s="1" t="s">
        <v>685</v>
      </c>
      <c r="I74" s="1" t="s">
        <v>1124</v>
      </c>
      <c r="J74" s="1" t="s">
        <v>30</v>
      </c>
      <c r="K74" s="1" t="s">
        <v>1125</v>
      </c>
      <c r="L74" s="1" t="s">
        <v>1125</v>
      </c>
      <c r="M74" s="1" t="s">
        <v>688</v>
      </c>
      <c r="N74" s="1" t="s">
        <v>688</v>
      </c>
      <c r="O74" s="1" t="s">
        <v>689</v>
      </c>
      <c r="P74" s="1" t="s">
        <v>690</v>
      </c>
      <c r="Q74" s="1" t="s">
        <v>691</v>
      </c>
      <c r="R74" s="1" t="s">
        <v>1126</v>
      </c>
      <c r="S74" s="1" t="s">
        <v>693</v>
      </c>
      <c r="T74" s="1" t="s">
        <v>694</v>
      </c>
      <c r="U74" s="1" t="s">
        <v>695</v>
      </c>
      <c r="V74" s="1" t="s">
        <v>1119</v>
      </c>
    </row>
    <row r="75" s="1" customFormat="1" spans="1:22">
      <c r="A75" s="3">
        <v>999223566915651</v>
      </c>
      <c r="B75" s="1" t="s">
        <v>1120</v>
      </c>
      <c r="C75" s="1" t="s">
        <v>1127</v>
      </c>
      <c r="D75" s="1" t="s">
        <v>1128</v>
      </c>
      <c r="E75" s="1" t="s">
        <v>1129</v>
      </c>
      <c r="F75" s="1" t="s">
        <v>680</v>
      </c>
      <c r="G75" s="1" t="s">
        <v>684</v>
      </c>
      <c r="H75" s="1" t="s">
        <v>685</v>
      </c>
      <c r="I75" s="1" t="s">
        <v>1130</v>
      </c>
      <c r="J75" s="1" t="s">
        <v>30</v>
      </c>
      <c r="K75" s="1" t="s">
        <v>1131</v>
      </c>
      <c r="L75" s="1" t="s">
        <v>1131</v>
      </c>
      <c r="M75" s="1" t="s">
        <v>688</v>
      </c>
      <c r="N75" s="1" t="s">
        <v>688</v>
      </c>
      <c r="O75" s="1" t="s">
        <v>689</v>
      </c>
      <c r="P75" s="1" t="s">
        <v>690</v>
      </c>
      <c r="Q75" s="1" t="s">
        <v>691</v>
      </c>
      <c r="R75" s="1" t="s">
        <v>1132</v>
      </c>
      <c r="S75" s="1" t="s">
        <v>693</v>
      </c>
      <c r="T75" s="1" t="s">
        <v>694</v>
      </c>
      <c r="U75" s="1" t="s">
        <v>695</v>
      </c>
      <c r="V75" s="1" t="s">
        <v>761</v>
      </c>
    </row>
    <row r="76" s="1" customFormat="1" spans="1:22">
      <c r="A76" s="3">
        <v>999223563135726</v>
      </c>
      <c r="B76" s="1" t="s">
        <v>1120</v>
      </c>
      <c r="C76" s="1" t="s">
        <v>1133</v>
      </c>
      <c r="D76" s="1" t="s">
        <v>1134</v>
      </c>
      <c r="E76" s="1" t="s">
        <v>1135</v>
      </c>
      <c r="F76" s="1" t="s">
        <v>754</v>
      </c>
      <c r="G76" s="1" t="s">
        <v>684</v>
      </c>
      <c r="H76" s="1" t="s">
        <v>685</v>
      </c>
      <c r="I76" s="1" t="s">
        <v>1136</v>
      </c>
      <c r="J76" s="1" t="s">
        <v>30</v>
      </c>
      <c r="K76" s="1" t="s">
        <v>1137</v>
      </c>
      <c r="L76" s="1" t="s">
        <v>1137</v>
      </c>
      <c r="M76" s="1" t="s">
        <v>688</v>
      </c>
      <c r="N76" s="1" t="s">
        <v>688</v>
      </c>
      <c r="O76" s="1" t="s">
        <v>689</v>
      </c>
      <c r="P76" s="1" t="s">
        <v>690</v>
      </c>
      <c r="Q76" s="1" t="s">
        <v>691</v>
      </c>
      <c r="R76" s="1" t="s">
        <v>1138</v>
      </c>
      <c r="S76" s="1" t="s">
        <v>693</v>
      </c>
      <c r="T76" s="1" t="s">
        <v>694</v>
      </c>
      <c r="U76" s="1" t="s">
        <v>695</v>
      </c>
      <c r="V76" s="1" t="s">
        <v>703</v>
      </c>
    </row>
    <row r="77" s="1" customFormat="1" spans="1:22">
      <c r="A77" s="3">
        <v>999223560773546</v>
      </c>
      <c r="B77" s="1" t="s">
        <v>1120</v>
      </c>
      <c r="C77" s="1" t="s">
        <v>1139</v>
      </c>
      <c r="D77" s="1" t="s">
        <v>1140</v>
      </c>
      <c r="E77" s="1" t="s">
        <v>1141</v>
      </c>
      <c r="F77" s="1" t="s">
        <v>680</v>
      </c>
      <c r="G77" s="1" t="s">
        <v>684</v>
      </c>
      <c r="H77" s="1" t="s">
        <v>685</v>
      </c>
      <c r="I77" s="1" t="s">
        <v>1142</v>
      </c>
      <c r="J77" s="1" t="s">
        <v>30</v>
      </c>
      <c r="K77" s="1" t="s">
        <v>1143</v>
      </c>
      <c r="L77" s="1" t="s">
        <v>1143</v>
      </c>
      <c r="M77" s="1" t="s">
        <v>688</v>
      </c>
      <c r="N77" s="1" t="s">
        <v>688</v>
      </c>
      <c r="O77" s="1" t="s">
        <v>689</v>
      </c>
      <c r="P77" s="1" t="s">
        <v>690</v>
      </c>
      <c r="Q77" s="1" t="s">
        <v>691</v>
      </c>
      <c r="R77" s="1" t="s">
        <v>1144</v>
      </c>
      <c r="S77" s="1" t="s">
        <v>693</v>
      </c>
      <c r="T77" s="1" t="s">
        <v>694</v>
      </c>
      <c r="U77" s="1" t="s">
        <v>695</v>
      </c>
      <c r="V77" s="1" t="s">
        <v>703</v>
      </c>
    </row>
    <row r="78" s="1" customFormat="1" spans="1:22">
      <c r="A78" s="3">
        <v>999223557734814</v>
      </c>
      <c r="B78" s="1" t="s">
        <v>1120</v>
      </c>
      <c r="C78" s="1" t="s">
        <v>1145</v>
      </c>
      <c r="D78" s="1" t="s">
        <v>1146</v>
      </c>
      <c r="E78" s="1" t="s">
        <v>1147</v>
      </c>
      <c r="F78" s="1" t="s">
        <v>680</v>
      </c>
      <c r="G78" s="1" t="s">
        <v>684</v>
      </c>
      <c r="H78" s="1" t="s">
        <v>685</v>
      </c>
      <c r="I78" s="1" t="s">
        <v>1148</v>
      </c>
      <c r="J78" s="1" t="s">
        <v>30</v>
      </c>
      <c r="K78" s="1" t="s">
        <v>1149</v>
      </c>
      <c r="L78" s="1" t="s">
        <v>1149</v>
      </c>
      <c r="M78" s="1" t="s">
        <v>688</v>
      </c>
      <c r="N78" s="1" t="s">
        <v>688</v>
      </c>
      <c r="O78" s="1" t="s">
        <v>689</v>
      </c>
      <c r="P78" s="1" t="s">
        <v>690</v>
      </c>
      <c r="Q78" s="1" t="s">
        <v>691</v>
      </c>
      <c r="R78" s="1" t="s">
        <v>1150</v>
      </c>
      <c r="S78" s="1" t="s">
        <v>693</v>
      </c>
      <c r="T78" s="1" t="s">
        <v>694</v>
      </c>
      <c r="U78" s="1" t="s">
        <v>695</v>
      </c>
      <c r="V78" s="1" t="s">
        <v>1151</v>
      </c>
    </row>
    <row r="79" s="1" customFormat="1" spans="1:22">
      <c r="A79" s="3">
        <v>999223555873235</v>
      </c>
      <c r="B79" s="1" t="s">
        <v>1152</v>
      </c>
      <c r="C79" s="1" t="s">
        <v>1153</v>
      </c>
      <c r="D79" s="1" t="s">
        <v>1069</v>
      </c>
      <c r="E79" s="1" t="s">
        <v>1070</v>
      </c>
      <c r="F79" s="1" t="s">
        <v>754</v>
      </c>
      <c r="G79" s="1" t="s">
        <v>684</v>
      </c>
      <c r="H79" s="1" t="s">
        <v>685</v>
      </c>
      <c r="I79" s="1" t="s">
        <v>1154</v>
      </c>
      <c r="J79" s="1" t="s">
        <v>30</v>
      </c>
      <c r="K79" s="1" t="s">
        <v>1071</v>
      </c>
      <c r="L79" s="1" t="s">
        <v>1155</v>
      </c>
      <c r="M79" s="1" t="s">
        <v>1156</v>
      </c>
      <c r="N79" s="1" t="s">
        <v>1157</v>
      </c>
      <c r="O79" s="1" t="s">
        <v>689</v>
      </c>
      <c r="P79" s="1" t="s">
        <v>690</v>
      </c>
      <c r="Q79" s="1" t="s">
        <v>691</v>
      </c>
      <c r="R79" s="1" t="s">
        <v>1158</v>
      </c>
      <c r="S79" s="1" t="s">
        <v>693</v>
      </c>
      <c r="T79" s="1" t="s">
        <v>694</v>
      </c>
      <c r="U79" s="1" t="s">
        <v>695</v>
      </c>
      <c r="V79" s="1" t="s">
        <v>703</v>
      </c>
    </row>
    <row r="80" s="1" customFormat="1" spans="1:22">
      <c r="A80" s="3">
        <v>999223552862840</v>
      </c>
      <c r="B80" s="1" t="s">
        <v>1152</v>
      </c>
      <c r="C80" s="1" t="s">
        <v>1159</v>
      </c>
      <c r="D80" s="1" t="s">
        <v>705</v>
      </c>
      <c r="E80" s="1" t="s">
        <v>1160</v>
      </c>
      <c r="F80" s="1" t="s">
        <v>680</v>
      </c>
      <c r="G80" s="1" t="s">
        <v>684</v>
      </c>
      <c r="H80" s="1" t="s">
        <v>685</v>
      </c>
      <c r="I80" s="1" t="s">
        <v>1161</v>
      </c>
      <c r="J80" s="1" t="s">
        <v>30</v>
      </c>
      <c r="K80" s="1" t="s">
        <v>1162</v>
      </c>
      <c r="L80" s="1" t="s">
        <v>1162</v>
      </c>
      <c r="M80" s="1" t="s">
        <v>688</v>
      </c>
      <c r="N80" s="1" t="s">
        <v>688</v>
      </c>
      <c r="O80" s="1" t="s">
        <v>689</v>
      </c>
      <c r="P80" s="1" t="s">
        <v>690</v>
      </c>
      <c r="Q80" s="1" t="s">
        <v>691</v>
      </c>
      <c r="R80" s="1" t="s">
        <v>1163</v>
      </c>
      <c r="S80" s="1" t="s">
        <v>693</v>
      </c>
      <c r="T80" s="1" t="s">
        <v>694</v>
      </c>
      <c r="U80" s="1" t="s">
        <v>695</v>
      </c>
      <c r="V80" s="1" t="s">
        <v>710</v>
      </c>
    </row>
    <row r="81" s="1" customFormat="1" spans="1:22">
      <c r="A81" s="3">
        <v>999223547833978</v>
      </c>
      <c r="B81" s="1" t="s">
        <v>1152</v>
      </c>
      <c r="C81" s="1" t="s">
        <v>1164</v>
      </c>
      <c r="D81" s="1" t="s">
        <v>1165</v>
      </c>
      <c r="E81" s="1" t="s">
        <v>1166</v>
      </c>
      <c r="F81" s="1" t="s">
        <v>1120</v>
      </c>
      <c r="G81" s="1" t="s">
        <v>684</v>
      </c>
      <c r="H81" s="1" t="s">
        <v>685</v>
      </c>
      <c r="I81" s="1" t="s">
        <v>1167</v>
      </c>
      <c r="J81" s="1" t="s">
        <v>30</v>
      </c>
      <c r="K81" s="1" t="s">
        <v>1168</v>
      </c>
      <c r="L81" s="1" t="s">
        <v>1168</v>
      </c>
      <c r="M81" s="1" t="s">
        <v>688</v>
      </c>
      <c r="N81" s="1" t="s">
        <v>688</v>
      </c>
      <c r="O81" s="1" t="s">
        <v>689</v>
      </c>
      <c r="P81" s="1" t="s">
        <v>690</v>
      </c>
      <c r="Q81" s="1" t="s">
        <v>691</v>
      </c>
      <c r="R81" s="1" t="s">
        <v>1169</v>
      </c>
      <c r="S81" s="1" t="s">
        <v>693</v>
      </c>
      <c r="T81" s="1" t="s">
        <v>694</v>
      </c>
      <c r="U81" s="1" t="s">
        <v>695</v>
      </c>
      <c r="V81" s="1" t="s">
        <v>703</v>
      </c>
    </row>
    <row r="82" s="1" customFormat="1" spans="1:22">
      <c r="A82" s="3">
        <v>999223546130760</v>
      </c>
      <c r="B82" s="1" t="s">
        <v>1152</v>
      </c>
      <c r="C82" s="1" t="s">
        <v>1170</v>
      </c>
      <c r="D82" s="1" t="s">
        <v>1171</v>
      </c>
      <c r="E82" s="1" t="s">
        <v>1172</v>
      </c>
      <c r="F82" s="1" t="s">
        <v>680</v>
      </c>
      <c r="G82" s="1" t="s">
        <v>684</v>
      </c>
      <c r="H82" s="1" t="s">
        <v>685</v>
      </c>
      <c r="I82" s="1" t="s">
        <v>1173</v>
      </c>
      <c r="J82" s="1" t="s">
        <v>30</v>
      </c>
      <c r="K82" s="1" t="s">
        <v>1174</v>
      </c>
      <c r="L82" s="1" t="s">
        <v>1174</v>
      </c>
      <c r="M82" s="1" t="s">
        <v>688</v>
      </c>
      <c r="N82" s="1" t="s">
        <v>688</v>
      </c>
      <c r="O82" s="1" t="s">
        <v>689</v>
      </c>
      <c r="P82" s="1" t="s">
        <v>690</v>
      </c>
      <c r="Q82" s="1" t="s">
        <v>691</v>
      </c>
      <c r="R82" s="1" t="s">
        <v>1175</v>
      </c>
      <c r="S82" s="1" t="s">
        <v>693</v>
      </c>
      <c r="T82" s="1" t="s">
        <v>694</v>
      </c>
      <c r="U82" s="1" t="s">
        <v>695</v>
      </c>
      <c r="V82" s="1" t="s">
        <v>1176</v>
      </c>
    </row>
    <row r="83" s="1" customFormat="1" spans="1:22">
      <c r="A83" s="3">
        <v>999223545576778</v>
      </c>
      <c r="B83" s="1" t="s">
        <v>1152</v>
      </c>
      <c r="C83" s="1" t="s">
        <v>1177</v>
      </c>
      <c r="D83" s="1" t="s">
        <v>1178</v>
      </c>
      <c r="E83" s="1" t="s">
        <v>1179</v>
      </c>
      <c r="F83" s="1" t="s">
        <v>1048</v>
      </c>
      <c r="G83" s="1" t="s">
        <v>684</v>
      </c>
      <c r="H83" s="1" t="s">
        <v>685</v>
      </c>
      <c r="I83" s="1" t="s">
        <v>1180</v>
      </c>
      <c r="J83" s="1" t="s">
        <v>30</v>
      </c>
      <c r="K83" s="1" t="s">
        <v>1181</v>
      </c>
      <c r="L83" s="1" t="s">
        <v>1181</v>
      </c>
      <c r="M83" s="1" t="s">
        <v>688</v>
      </c>
      <c r="N83" s="1" t="s">
        <v>688</v>
      </c>
      <c r="O83" s="1" t="s">
        <v>689</v>
      </c>
      <c r="P83" s="1" t="s">
        <v>690</v>
      </c>
      <c r="Q83" s="1" t="s">
        <v>691</v>
      </c>
      <c r="R83" s="1" t="s">
        <v>1182</v>
      </c>
      <c r="S83" s="1" t="s">
        <v>693</v>
      </c>
      <c r="T83" s="1" t="s">
        <v>694</v>
      </c>
      <c r="U83" s="1" t="s">
        <v>695</v>
      </c>
      <c r="V83" s="1" t="s">
        <v>696</v>
      </c>
    </row>
    <row r="84" s="1" customFormat="1" spans="1:22">
      <c r="A84" s="3">
        <v>999223545030392</v>
      </c>
      <c r="B84" s="1" t="s">
        <v>1152</v>
      </c>
      <c r="C84" s="1" t="s">
        <v>1183</v>
      </c>
      <c r="D84" s="1" t="s">
        <v>1184</v>
      </c>
      <c r="E84" s="1" t="s">
        <v>1185</v>
      </c>
      <c r="F84" s="1" t="s">
        <v>858</v>
      </c>
      <c r="G84" s="1" t="s">
        <v>684</v>
      </c>
      <c r="H84" s="1" t="s">
        <v>685</v>
      </c>
      <c r="I84" s="1" t="s">
        <v>1186</v>
      </c>
      <c r="J84" s="1" t="s">
        <v>30</v>
      </c>
      <c r="K84" s="1" t="s">
        <v>1187</v>
      </c>
      <c r="L84" s="1" t="s">
        <v>1187</v>
      </c>
      <c r="M84" s="1" t="s">
        <v>688</v>
      </c>
      <c r="N84" s="1" t="s">
        <v>688</v>
      </c>
      <c r="O84" s="1" t="s">
        <v>689</v>
      </c>
      <c r="P84" s="1" t="s">
        <v>690</v>
      </c>
      <c r="Q84" s="1" t="s">
        <v>691</v>
      </c>
      <c r="R84" s="1" t="s">
        <v>1188</v>
      </c>
      <c r="S84" s="1" t="s">
        <v>693</v>
      </c>
      <c r="T84" s="1" t="s">
        <v>694</v>
      </c>
      <c r="U84" s="1" t="s">
        <v>821</v>
      </c>
      <c r="V84" s="1" t="s">
        <v>703</v>
      </c>
    </row>
    <row r="85" s="1" customFormat="1" spans="1:22">
      <c r="A85" s="3">
        <v>999223540969077</v>
      </c>
      <c r="B85" s="1" t="s">
        <v>1152</v>
      </c>
      <c r="C85" s="1" t="s">
        <v>1189</v>
      </c>
      <c r="D85" s="1" t="s">
        <v>1190</v>
      </c>
      <c r="E85" s="1" t="s">
        <v>1191</v>
      </c>
      <c r="F85" s="1" t="s">
        <v>955</v>
      </c>
      <c r="G85" s="1" t="s">
        <v>684</v>
      </c>
      <c r="H85" s="1" t="s">
        <v>685</v>
      </c>
      <c r="I85" s="1" t="s">
        <v>1192</v>
      </c>
      <c r="J85" s="1" t="s">
        <v>30</v>
      </c>
      <c r="K85" s="1" t="s">
        <v>1193</v>
      </c>
      <c r="L85" s="1" t="s">
        <v>1193</v>
      </c>
      <c r="M85" s="1" t="s">
        <v>688</v>
      </c>
      <c r="N85" s="1" t="s">
        <v>688</v>
      </c>
      <c r="O85" s="1" t="s">
        <v>689</v>
      </c>
      <c r="P85" s="1" t="s">
        <v>690</v>
      </c>
      <c r="Q85" s="1" t="s">
        <v>691</v>
      </c>
      <c r="R85" s="1" t="s">
        <v>1194</v>
      </c>
      <c r="S85" s="1" t="s">
        <v>693</v>
      </c>
      <c r="T85" s="1" t="s">
        <v>694</v>
      </c>
      <c r="U85" s="1" t="s">
        <v>695</v>
      </c>
      <c r="V85" s="1" t="s">
        <v>703</v>
      </c>
    </row>
    <row r="86" s="1" customFormat="1" spans="1:22">
      <c r="A86" s="3">
        <v>999223537530320</v>
      </c>
      <c r="B86" s="1" t="s">
        <v>1195</v>
      </c>
      <c r="C86" s="1" t="s">
        <v>1196</v>
      </c>
      <c r="D86" s="1" t="s">
        <v>1197</v>
      </c>
      <c r="E86" s="1" t="s">
        <v>1198</v>
      </c>
      <c r="F86" s="1" t="s">
        <v>1152</v>
      </c>
      <c r="G86" s="1" t="s">
        <v>684</v>
      </c>
      <c r="H86" s="1" t="s">
        <v>685</v>
      </c>
      <c r="I86" s="1" t="s">
        <v>1199</v>
      </c>
      <c r="J86" s="1" t="s">
        <v>30</v>
      </c>
      <c r="K86" s="1" t="s">
        <v>1200</v>
      </c>
      <c r="L86" s="1" t="s">
        <v>1200</v>
      </c>
      <c r="M86" s="1" t="s">
        <v>688</v>
      </c>
      <c r="N86" s="1" t="s">
        <v>688</v>
      </c>
      <c r="O86" s="1" t="s">
        <v>689</v>
      </c>
      <c r="P86" s="1" t="s">
        <v>690</v>
      </c>
      <c r="Q86" s="1" t="s">
        <v>691</v>
      </c>
      <c r="R86" s="1" t="s">
        <v>1201</v>
      </c>
      <c r="S86" s="1" t="s">
        <v>693</v>
      </c>
      <c r="T86" s="1" t="s">
        <v>694</v>
      </c>
      <c r="U86" s="1" t="s">
        <v>695</v>
      </c>
      <c r="V86" s="1" t="s">
        <v>1151</v>
      </c>
    </row>
    <row r="87" s="1" customFormat="1" spans="1:22">
      <c r="A87" s="3">
        <v>999223528398642</v>
      </c>
      <c r="B87" s="1" t="s">
        <v>1195</v>
      </c>
      <c r="C87" s="1" t="s">
        <v>1202</v>
      </c>
      <c r="D87" s="1" t="s">
        <v>1203</v>
      </c>
      <c r="E87" s="1" t="s">
        <v>1204</v>
      </c>
      <c r="F87" s="1" t="s">
        <v>680</v>
      </c>
      <c r="G87" s="1" t="s">
        <v>684</v>
      </c>
      <c r="H87" s="1" t="s">
        <v>685</v>
      </c>
      <c r="I87" s="1" t="s">
        <v>1205</v>
      </c>
      <c r="J87" s="1" t="s">
        <v>30</v>
      </c>
      <c r="K87" s="1" t="s">
        <v>1206</v>
      </c>
      <c r="L87" s="1" t="s">
        <v>1206</v>
      </c>
      <c r="M87" s="1" t="s">
        <v>688</v>
      </c>
      <c r="N87" s="1" t="s">
        <v>688</v>
      </c>
      <c r="O87" s="1" t="s">
        <v>689</v>
      </c>
      <c r="P87" s="1" t="s">
        <v>690</v>
      </c>
      <c r="Q87" s="1" t="s">
        <v>691</v>
      </c>
      <c r="R87" s="1" t="s">
        <v>1207</v>
      </c>
      <c r="S87" s="1" t="s">
        <v>693</v>
      </c>
      <c r="T87" s="1" t="s">
        <v>694</v>
      </c>
      <c r="U87" s="1" t="s">
        <v>695</v>
      </c>
      <c r="V87" s="1" t="s">
        <v>734</v>
      </c>
    </row>
    <row r="88" s="1" customFormat="1" spans="1:22">
      <c r="A88" s="3">
        <v>999223521004662</v>
      </c>
      <c r="B88" s="1" t="s">
        <v>1208</v>
      </c>
      <c r="C88" s="1" t="s">
        <v>1209</v>
      </c>
      <c r="D88" s="1" t="s">
        <v>1210</v>
      </c>
      <c r="E88" s="1" t="s">
        <v>1211</v>
      </c>
      <c r="F88" s="1" t="s">
        <v>754</v>
      </c>
      <c r="G88" s="1" t="s">
        <v>684</v>
      </c>
      <c r="H88" s="1" t="s">
        <v>685</v>
      </c>
      <c r="I88" s="1" t="s">
        <v>1212</v>
      </c>
      <c r="J88" s="1" t="s">
        <v>30</v>
      </c>
      <c r="K88" s="1" t="s">
        <v>1213</v>
      </c>
      <c r="L88" s="1" t="s">
        <v>1213</v>
      </c>
      <c r="M88" s="1" t="s">
        <v>688</v>
      </c>
      <c r="N88" s="1" t="s">
        <v>688</v>
      </c>
      <c r="O88" s="1" t="s">
        <v>689</v>
      </c>
      <c r="P88" s="1" t="s">
        <v>690</v>
      </c>
      <c r="Q88" s="1" t="s">
        <v>691</v>
      </c>
      <c r="R88" s="1" t="s">
        <v>1214</v>
      </c>
      <c r="S88" s="1" t="s">
        <v>693</v>
      </c>
      <c r="T88" s="1" t="s">
        <v>694</v>
      </c>
      <c r="U88" s="1" t="s">
        <v>695</v>
      </c>
      <c r="V88" s="1" t="s">
        <v>954</v>
      </c>
    </row>
    <row r="89" s="1" customFormat="1" spans="1:22">
      <c r="A89" s="3">
        <v>999223516836867</v>
      </c>
      <c r="B89" s="1" t="s">
        <v>1208</v>
      </c>
      <c r="C89" s="1" t="s">
        <v>1215</v>
      </c>
      <c r="D89" s="1" t="s">
        <v>1216</v>
      </c>
      <c r="E89" s="1" t="s">
        <v>1217</v>
      </c>
      <c r="F89" s="1" t="s">
        <v>680</v>
      </c>
      <c r="G89" s="1" t="s">
        <v>684</v>
      </c>
      <c r="H89" s="1" t="s">
        <v>685</v>
      </c>
      <c r="I89" s="1" t="s">
        <v>1218</v>
      </c>
      <c r="J89" s="1" t="s">
        <v>30</v>
      </c>
      <c r="K89" s="1" t="s">
        <v>1219</v>
      </c>
      <c r="L89" s="1" t="s">
        <v>1219</v>
      </c>
      <c r="M89" s="1" t="s">
        <v>688</v>
      </c>
      <c r="N89" s="1" t="s">
        <v>688</v>
      </c>
      <c r="O89" s="1" t="s">
        <v>689</v>
      </c>
      <c r="P89" s="1" t="s">
        <v>690</v>
      </c>
      <c r="Q89" s="1" t="s">
        <v>691</v>
      </c>
      <c r="R89" s="1" t="s">
        <v>1220</v>
      </c>
      <c r="S89" s="1" t="s">
        <v>693</v>
      </c>
      <c r="T89" s="1" t="s">
        <v>694</v>
      </c>
      <c r="U89" s="1" t="s">
        <v>821</v>
      </c>
      <c r="V89" s="1" t="s">
        <v>768</v>
      </c>
    </row>
    <row r="90" s="1" customFormat="1" spans="1:22">
      <c r="A90" s="3">
        <v>999223505125520</v>
      </c>
      <c r="B90" s="1" t="s">
        <v>1221</v>
      </c>
      <c r="C90" s="1" t="s">
        <v>1222</v>
      </c>
      <c r="D90" s="1" t="s">
        <v>1223</v>
      </c>
      <c r="E90" s="1" t="s">
        <v>1224</v>
      </c>
      <c r="F90" s="1" t="s">
        <v>680</v>
      </c>
      <c r="G90" s="1" t="s">
        <v>684</v>
      </c>
      <c r="H90" s="1" t="s">
        <v>685</v>
      </c>
      <c r="I90" s="1" t="s">
        <v>1225</v>
      </c>
      <c r="J90" s="1" t="s">
        <v>30</v>
      </c>
      <c r="K90" s="1" t="s">
        <v>1226</v>
      </c>
      <c r="L90" s="1" t="s">
        <v>1226</v>
      </c>
      <c r="M90" s="1" t="s">
        <v>688</v>
      </c>
      <c r="N90" s="1" t="s">
        <v>688</v>
      </c>
      <c r="O90" s="1" t="s">
        <v>689</v>
      </c>
      <c r="P90" s="1" t="s">
        <v>690</v>
      </c>
      <c r="Q90" s="1" t="s">
        <v>691</v>
      </c>
      <c r="R90" s="1" t="s">
        <v>1227</v>
      </c>
      <c r="S90" s="1" t="s">
        <v>693</v>
      </c>
      <c r="T90" s="1" t="s">
        <v>694</v>
      </c>
      <c r="U90" s="1" t="s">
        <v>695</v>
      </c>
      <c r="V90" s="1" t="s">
        <v>703</v>
      </c>
    </row>
    <row r="91" s="1" customFormat="1" spans="1:22">
      <c r="A91" s="3">
        <v>999223504307665</v>
      </c>
      <c r="B91" s="1" t="s">
        <v>1221</v>
      </c>
      <c r="C91" s="1" t="s">
        <v>1228</v>
      </c>
      <c r="D91" s="1" t="s">
        <v>1229</v>
      </c>
      <c r="E91" s="1" t="s">
        <v>1230</v>
      </c>
      <c r="F91" s="1" t="s">
        <v>754</v>
      </c>
      <c r="G91" s="1" t="s">
        <v>684</v>
      </c>
      <c r="H91" s="1" t="s">
        <v>685</v>
      </c>
      <c r="I91" s="1" t="s">
        <v>1231</v>
      </c>
      <c r="J91" s="1" t="s">
        <v>30</v>
      </c>
      <c r="K91" s="1" t="s">
        <v>1232</v>
      </c>
      <c r="L91" s="1" t="s">
        <v>1232</v>
      </c>
      <c r="M91" s="1" t="s">
        <v>688</v>
      </c>
      <c r="N91" s="1" t="s">
        <v>688</v>
      </c>
      <c r="O91" s="1" t="s">
        <v>689</v>
      </c>
      <c r="P91" s="1" t="s">
        <v>690</v>
      </c>
      <c r="Q91" s="1" t="s">
        <v>691</v>
      </c>
      <c r="R91" s="1" t="s">
        <v>1233</v>
      </c>
      <c r="S91" s="1" t="s">
        <v>693</v>
      </c>
      <c r="T91" s="1" t="s">
        <v>694</v>
      </c>
      <c r="U91" s="1" t="s">
        <v>695</v>
      </c>
      <c r="V91" s="1" t="s">
        <v>734</v>
      </c>
    </row>
    <row r="92" s="1" customFormat="1" spans="1:22">
      <c r="A92" s="3">
        <v>999223503261473</v>
      </c>
      <c r="B92" s="1" t="s">
        <v>1221</v>
      </c>
      <c r="C92" s="1" t="s">
        <v>1234</v>
      </c>
      <c r="D92" s="1" t="s">
        <v>1235</v>
      </c>
      <c r="E92" s="1" t="s">
        <v>1236</v>
      </c>
      <c r="F92" s="1" t="s">
        <v>754</v>
      </c>
      <c r="G92" s="1" t="s">
        <v>684</v>
      </c>
      <c r="H92" s="1" t="s">
        <v>685</v>
      </c>
      <c r="I92" s="1" t="s">
        <v>1237</v>
      </c>
      <c r="J92" s="1" t="s">
        <v>30</v>
      </c>
      <c r="K92" s="1" t="s">
        <v>1238</v>
      </c>
      <c r="L92" s="1" t="s">
        <v>1238</v>
      </c>
      <c r="M92" s="1" t="s">
        <v>688</v>
      </c>
      <c r="N92" s="1" t="s">
        <v>688</v>
      </c>
      <c r="O92" s="1" t="s">
        <v>689</v>
      </c>
      <c r="P92" s="1" t="s">
        <v>690</v>
      </c>
      <c r="Q92" s="1" t="s">
        <v>691</v>
      </c>
      <c r="R92" s="1" t="s">
        <v>1239</v>
      </c>
      <c r="S92" s="1" t="s">
        <v>693</v>
      </c>
      <c r="T92" s="1" t="s">
        <v>694</v>
      </c>
      <c r="U92" s="1" t="s">
        <v>695</v>
      </c>
      <c r="V92" s="1" t="s">
        <v>1240</v>
      </c>
    </row>
    <row r="93" s="1" customFormat="1" spans="1:22">
      <c r="A93" s="3">
        <v>999223502591551</v>
      </c>
      <c r="B93" s="1" t="s">
        <v>1221</v>
      </c>
      <c r="C93" s="1" t="s">
        <v>1241</v>
      </c>
      <c r="D93" s="1" t="s">
        <v>1242</v>
      </c>
      <c r="E93" s="1" t="s">
        <v>1243</v>
      </c>
      <c r="F93" s="1" t="s">
        <v>680</v>
      </c>
      <c r="G93" s="1" t="s">
        <v>684</v>
      </c>
      <c r="H93" s="1" t="s">
        <v>685</v>
      </c>
      <c r="I93" s="1" t="s">
        <v>1244</v>
      </c>
      <c r="J93" s="1" t="s">
        <v>30</v>
      </c>
      <c r="K93" s="1" t="s">
        <v>1245</v>
      </c>
      <c r="L93" s="1" t="s">
        <v>1245</v>
      </c>
      <c r="M93" s="1" t="s">
        <v>688</v>
      </c>
      <c r="N93" s="1" t="s">
        <v>688</v>
      </c>
      <c r="O93" s="1" t="s">
        <v>689</v>
      </c>
      <c r="P93" s="1" t="s">
        <v>690</v>
      </c>
      <c r="Q93" s="1" t="s">
        <v>691</v>
      </c>
      <c r="R93" s="1" t="s">
        <v>1246</v>
      </c>
      <c r="S93" s="1" t="s">
        <v>693</v>
      </c>
      <c r="T93" s="1" t="s">
        <v>694</v>
      </c>
      <c r="U93" s="1" t="s">
        <v>695</v>
      </c>
      <c r="V93" s="1" t="s">
        <v>768</v>
      </c>
    </row>
    <row r="94" s="1" customFormat="1" spans="1:22">
      <c r="A94" s="3">
        <v>999223490794844</v>
      </c>
      <c r="B94" s="1" t="s">
        <v>1247</v>
      </c>
      <c r="C94" s="1" t="s">
        <v>1248</v>
      </c>
      <c r="D94" s="1" t="s">
        <v>1249</v>
      </c>
      <c r="E94" s="1" t="s">
        <v>1250</v>
      </c>
      <c r="F94" s="1" t="s">
        <v>680</v>
      </c>
      <c r="G94" s="1" t="s">
        <v>684</v>
      </c>
      <c r="H94" s="1" t="s">
        <v>685</v>
      </c>
      <c r="I94" s="1" t="s">
        <v>1251</v>
      </c>
      <c r="J94" s="1" t="s">
        <v>30</v>
      </c>
      <c r="K94" s="1" t="s">
        <v>1252</v>
      </c>
      <c r="L94" s="1" t="s">
        <v>1252</v>
      </c>
      <c r="M94" s="1" t="s">
        <v>688</v>
      </c>
      <c r="N94" s="1" t="s">
        <v>688</v>
      </c>
      <c r="O94" s="1" t="s">
        <v>689</v>
      </c>
      <c r="P94" s="1" t="s">
        <v>690</v>
      </c>
      <c r="Q94" s="1" t="s">
        <v>691</v>
      </c>
      <c r="R94" s="1" t="s">
        <v>1253</v>
      </c>
      <c r="S94" s="1" t="s">
        <v>693</v>
      </c>
      <c r="T94" s="1" t="s">
        <v>694</v>
      </c>
      <c r="U94" s="1" t="s">
        <v>695</v>
      </c>
      <c r="V94" s="1" t="s">
        <v>734</v>
      </c>
    </row>
    <row r="95" s="1" customFormat="1" spans="1:22">
      <c r="A95" s="3">
        <v>999223475258631</v>
      </c>
      <c r="B95" s="1" t="s">
        <v>1254</v>
      </c>
      <c r="C95" s="1" t="s">
        <v>1255</v>
      </c>
      <c r="D95" s="1" t="s">
        <v>770</v>
      </c>
      <c r="E95" s="1" t="s">
        <v>1256</v>
      </c>
      <c r="F95" s="1" t="s">
        <v>680</v>
      </c>
      <c r="G95" s="1" t="s">
        <v>684</v>
      </c>
      <c r="H95" s="1" t="s">
        <v>685</v>
      </c>
      <c r="I95" s="1" t="s">
        <v>1257</v>
      </c>
      <c r="J95" s="1" t="s">
        <v>30</v>
      </c>
      <c r="K95" s="1" t="s">
        <v>891</v>
      </c>
      <c r="L95" s="1" t="s">
        <v>891</v>
      </c>
      <c r="M95" s="1" t="s">
        <v>688</v>
      </c>
      <c r="N95" s="1" t="s">
        <v>688</v>
      </c>
      <c r="O95" s="1" t="s">
        <v>689</v>
      </c>
      <c r="P95" s="1" t="s">
        <v>690</v>
      </c>
      <c r="Q95" s="1" t="s">
        <v>691</v>
      </c>
      <c r="R95" s="1" t="s">
        <v>1258</v>
      </c>
      <c r="S95" s="1" t="s">
        <v>693</v>
      </c>
      <c r="T95" s="1" t="s">
        <v>694</v>
      </c>
      <c r="U95" s="1" t="s">
        <v>695</v>
      </c>
      <c r="V95" s="1" t="s">
        <v>703</v>
      </c>
    </row>
    <row r="96" s="1" customFormat="1" spans="1:22">
      <c r="A96" s="3">
        <v>999223469087096</v>
      </c>
      <c r="B96" s="1" t="s">
        <v>1254</v>
      </c>
      <c r="C96" s="1" t="s">
        <v>1259</v>
      </c>
      <c r="D96" s="1" t="s">
        <v>1260</v>
      </c>
      <c r="E96" s="1" t="s">
        <v>1261</v>
      </c>
      <c r="F96" s="1" t="s">
        <v>680</v>
      </c>
      <c r="G96" s="1" t="s">
        <v>684</v>
      </c>
      <c r="H96" s="1" t="s">
        <v>685</v>
      </c>
      <c r="I96" s="1" t="s">
        <v>1262</v>
      </c>
      <c r="J96" s="1" t="s">
        <v>30</v>
      </c>
      <c r="K96" s="1" t="s">
        <v>1263</v>
      </c>
      <c r="L96" s="1" t="s">
        <v>689</v>
      </c>
      <c r="M96" s="1" t="s">
        <v>1264</v>
      </c>
      <c r="N96" s="1" t="s">
        <v>1265</v>
      </c>
      <c r="O96" s="1" t="s">
        <v>689</v>
      </c>
      <c r="P96" s="1" t="s">
        <v>690</v>
      </c>
      <c r="Q96" s="1" t="s">
        <v>691</v>
      </c>
      <c r="R96" s="1" t="s">
        <v>1266</v>
      </c>
      <c r="S96" s="1" t="s">
        <v>693</v>
      </c>
      <c r="T96" s="1" t="s">
        <v>694</v>
      </c>
      <c r="U96" s="1" t="s">
        <v>695</v>
      </c>
      <c r="V96" s="1" t="s">
        <v>1267</v>
      </c>
    </row>
    <row r="97" s="1" customFormat="1" spans="1:22">
      <c r="A97" s="3">
        <v>999223467317524</v>
      </c>
      <c r="B97" s="1" t="s">
        <v>1254</v>
      </c>
      <c r="C97" s="1" t="s">
        <v>1268</v>
      </c>
      <c r="D97" s="1" t="s">
        <v>1269</v>
      </c>
      <c r="E97" s="1" t="s">
        <v>1270</v>
      </c>
      <c r="F97" s="1" t="s">
        <v>680</v>
      </c>
      <c r="G97" s="1" t="s">
        <v>684</v>
      </c>
      <c r="H97" s="1" t="s">
        <v>685</v>
      </c>
      <c r="I97" s="1" t="s">
        <v>1271</v>
      </c>
      <c r="J97" s="1" t="s">
        <v>30</v>
      </c>
      <c r="K97" s="1" t="s">
        <v>1272</v>
      </c>
      <c r="L97" s="1" t="s">
        <v>1272</v>
      </c>
      <c r="M97" s="1" t="s">
        <v>688</v>
      </c>
      <c r="N97" s="1" t="s">
        <v>688</v>
      </c>
      <c r="O97" s="1" t="s">
        <v>689</v>
      </c>
      <c r="P97" s="1" t="s">
        <v>690</v>
      </c>
      <c r="Q97" s="1" t="s">
        <v>691</v>
      </c>
      <c r="R97" s="1" t="s">
        <v>1273</v>
      </c>
      <c r="S97" s="1" t="s">
        <v>693</v>
      </c>
      <c r="T97" s="1" t="s">
        <v>694</v>
      </c>
      <c r="U97" s="1" t="s">
        <v>695</v>
      </c>
      <c r="V97" s="1" t="s">
        <v>734</v>
      </c>
    </row>
    <row r="98" s="1" customFormat="1" spans="1:22">
      <c r="A98" s="3">
        <v>999223462427903</v>
      </c>
      <c r="B98" s="1" t="s">
        <v>1254</v>
      </c>
      <c r="C98" s="1" t="s">
        <v>1274</v>
      </c>
      <c r="D98" s="1" t="s">
        <v>1275</v>
      </c>
      <c r="E98" s="1" t="s">
        <v>1276</v>
      </c>
      <c r="F98" s="1" t="s">
        <v>680</v>
      </c>
      <c r="G98" s="1" t="s">
        <v>684</v>
      </c>
      <c r="H98" s="1" t="s">
        <v>685</v>
      </c>
      <c r="I98" s="1" t="s">
        <v>1277</v>
      </c>
      <c r="J98" s="1" t="s">
        <v>30</v>
      </c>
      <c r="K98" s="1" t="s">
        <v>1278</v>
      </c>
      <c r="L98" s="1" t="s">
        <v>1278</v>
      </c>
      <c r="M98" s="1" t="s">
        <v>688</v>
      </c>
      <c r="N98" s="1" t="s">
        <v>688</v>
      </c>
      <c r="O98" s="1" t="s">
        <v>689</v>
      </c>
      <c r="P98" s="1" t="s">
        <v>690</v>
      </c>
      <c r="Q98" s="1" t="s">
        <v>691</v>
      </c>
      <c r="R98" s="1" t="s">
        <v>1279</v>
      </c>
      <c r="S98" s="1" t="s">
        <v>693</v>
      </c>
      <c r="T98" s="1" t="s">
        <v>694</v>
      </c>
      <c r="U98" s="1" t="s">
        <v>695</v>
      </c>
      <c r="V98" s="1" t="s">
        <v>1280</v>
      </c>
    </row>
    <row r="99" s="1" customFormat="1" spans="1:22">
      <c r="A99" s="3">
        <v>999223462370451</v>
      </c>
      <c r="B99" s="1" t="s">
        <v>1254</v>
      </c>
      <c r="C99" s="1" t="s">
        <v>1281</v>
      </c>
      <c r="D99" s="1" t="s">
        <v>1282</v>
      </c>
      <c r="E99" s="1" t="s">
        <v>1283</v>
      </c>
      <c r="F99" s="1" t="s">
        <v>680</v>
      </c>
      <c r="G99" s="1" t="s">
        <v>684</v>
      </c>
      <c r="H99" s="1" t="s">
        <v>685</v>
      </c>
      <c r="I99" s="1" t="s">
        <v>1284</v>
      </c>
      <c r="J99" s="1" t="s">
        <v>30</v>
      </c>
      <c r="K99" s="1" t="s">
        <v>1285</v>
      </c>
      <c r="L99" s="1" t="s">
        <v>1285</v>
      </c>
      <c r="M99" s="1" t="s">
        <v>688</v>
      </c>
      <c r="N99" s="1" t="s">
        <v>688</v>
      </c>
      <c r="O99" s="1" t="s">
        <v>689</v>
      </c>
      <c r="P99" s="1" t="s">
        <v>690</v>
      </c>
      <c r="Q99" s="1" t="s">
        <v>691</v>
      </c>
      <c r="R99" s="1" t="s">
        <v>1286</v>
      </c>
      <c r="S99" s="1" t="s">
        <v>693</v>
      </c>
      <c r="T99" s="1" t="s">
        <v>694</v>
      </c>
      <c r="U99" s="1" t="s">
        <v>695</v>
      </c>
      <c r="V99" s="1" t="s">
        <v>1267</v>
      </c>
    </row>
    <row r="100" s="1" customFormat="1" spans="1:22">
      <c r="A100" s="3">
        <v>999223460742853</v>
      </c>
      <c r="B100" s="1" t="s">
        <v>1287</v>
      </c>
      <c r="C100" s="1" t="s">
        <v>1288</v>
      </c>
      <c r="D100" s="1" t="s">
        <v>1289</v>
      </c>
      <c r="E100" s="1" t="s">
        <v>1290</v>
      </c>
      <c r="F100" s="1" t="s">
        <v>680</v>
      </c>
      <c r="G100" s="1" t="s">
        <v>684</v>
      </c>
      <c r="H100" s="1" t="s">
        <v>685</v>
      </c>
      <c r="I100" s="1" t="s">
        <v>1291</v>
      </c>
      <c r="J100" s="1" t="s">
        <v>30</v>
      </c>
      <c r="K100" s="1" t="s">
        <v>1292</v>
      </c>
      <c r="L100" s="1" t="s">
        <v>1292</v>
      </c>
      <c r="M100" s="1" t="s">
        <v>688</v>
      </c>
      <c r="N100" s="1" t="s">
        <v>688</v>
      </c>
      <c r="O100" s="1" t="s">
        <v>689</v>
      </c>
      <c r="P100" s="1" t="s">
        <v>690</v>
      </c>
      <c r="Q100" s="1" t="s">
        <v>691</v>
      </c>
      <c r="R100" s="1" t="s">
        <v>1293</v>
      </c>
      <c r="S100" s="1" t="s">
        <v>693</v>
      </c>
      <c r="T100" s="1" t="s">
        <v>694</v>
      </c>
      <c r="U100" s="1" t="s">
        <v>695</v>
      </c>
      <c r="V100" s="1" t="s">
        <v>734</v>
      </c>
    </row>
    <row r="101" s="1" customFormat="1" spans="1:22">
      <c r="A101" s="3">
        <v>999223450900899</v>
      </c>
      <c r="B101" s="1" t="s">
        <v>1287</v>
      </c>
      <c r="C101" s="1" t="s">
        <v>1294</v>
      </c>
      <c r="D101" s="1" t="s">
        <v>1295</v>
      </c>
      <c r="E101" s="1" t="s">
        <v>1296</v>
      </c>
      <c r="F101" s="1" t="s">
        <v>858</v>
      </c>
      <c r="G101" s="1" t="s">
        <v>684</v>
      </c>
      <c r="H101" s="1" t="s">
        <v>685</v>
      </c>
      <c r="I101" s="1" t="s">
        <v>1297</v>
      </c>
      <c r="J101" s="1" t="s">
        <v>30</v>
      </c>
      <c r="K101" s="1" t="s">
        <v>1298</v>
      </c>
      <c r="L101" s="1" t="s">
        <v>1298</v>
      </c>
      <c r="M101" s="1" t="s">
        <v>688</v>
      </c>
      <c r="N101" s="1" t="s">
        <v>688</v>
      </c>
      <c r="O101" s="1" t="s">
        <v>689</v>
      </c>
      <c r="P101" s="1" t="s">
        <v>690</v>
      </c>
      <c r="Q101" s="1" t="s">
        <v>691</v>
      </c>
      <c r="R101" s="1" t="s">
        <v>1299</v>
      </c>
      <c r="S101" s="1" t="s">
        <v>693</v>
      </c>
      <c r="T101" s="1" t="s">
        <v>694</v>
      </c>
      <c r="U101" s="1" t="s">
        <v>695</v>
      </c>
      <c r="V101" s="1" t="s">
        <v>734</v>
      </c>
    </row>
    <row r="102" s="1" customFormat="1" spans="1:22">
      <c r="A102" s="3">
        <v>999223449925082</v>
      </c>
      <c r="B102" s="1" t="s">
        <v>1300</v>
      </c>
      <c r="C102" s="1" t="s">
        <v>1301</v>
      </c>
      <c r="D102" s="1" t="s">
        <v>1302</v>
      </c>
      <c r="E102" s="1" t="s">
        <v>1303</v>
      </c>
      <c r="F102" s="1" t="s">
        <v>680</v>
      </c>
      <c r="G102" s="1" t="s">
        <v>684</v>
      </c>
      <c r="H102" s="1" t="s">
        <v>685</v>
      </c>
      <c r="I102" s="1" t="s">
        <v>1304</v>
      </c>
      <c r="J102" s="1" t="s">
        <v>30</v>
      </c>
      <c r="K102" s="1" t="s">
        <v>1305</v>
      </c>
      <c r="L102" s="1" t="s">
        <v>1305</v>
      </c>
      <c r="M102" s="1" t="s">
        <v>688</v>
      </c>
      <c r="N102" s="1" t="s">
        <v>688</v>
      </c>
      <c r="O102" s="1" t="s">
        <v>689</v>
      </c>
      <c r="P102" s="1" t="s">
        <v>690</v>
      </c>
      <c r="Q102" s="1" t="s">
        <v>691</v>
      </c>
      <c r="R102" s="1" t="s">
        <v>1306</v>
      </c>
      <c r="S102" s="1" t="s">
        <v>693</v>
      </c>
      <c r="T102" s="1" t="s">
        <v>694</v>
      </c>
      <c r="U102" s="1" t="s">
        <v>695</v>
      </c>
      <c r="V102" s="1" t="s">
        <v>734</v>
      </c>
    </row>
    <row r="103" s="1" customFormat="1" spans="1:22">
      <c r="A103" s="3">
        <v>999223449096067</v>
      </c>
      <c r="B103" s="1" t="s">
        <v>1300</v>
      </c>
      <c r="C103" s="1" t="s">
        <v>1307</v>
      </c>
      <c r="D103" s="1" t="s">
        <v>1308</v>
      </c>
      <c r="E103" s="1" t="s">
        <v>1309</v>
      </c>
      <c r="F103" s="1" t="s">
        <v>955</v>
      </c>
      <c r="G103" s="1" t="s">
        <v>684</v>
      </c>
      <c r="H103" s="1" t="s">
        <v>685</v>
      </c>
      <c r="I103" s="1" t="s">
        <v>1310</v>
      </c>
      <c r="J103" s="1" t="s">
        <v>30</v>
      </c>
      <c r="K103" s="1" t="s">
        <v>1311</v>
      </c>
      <c r="L103" s="1" t="s">
        <v>1311</v>
      </c>
      <c r="M103" s="1" t="s">
        <v>688</v>
      </c>
      <c r="N103" s="1" t="s">
        <v>688</v>
      </c>
      <c r="O103" s="1" t="s">
        <v>689</v>
      </c>
      <c r="P103" s="1" t="s">
        <v>690</v>
      </c>
      <c r="Q103" s="1" t="s">
        <v>691</v>
      </c>
      <c r="R103" s="1" t="s">
        <v>1312</v>
      </c>
      <c r="S103" s="1" t="s">
        <v>693</v>
      </c>
      <c r="T103" s="1" t="s">
        <v>694</v>
      </c>
      <c r="U103" s="1" t="s">
        <v>821</v>
      </c>
      <c r="V103" s="1" t="s">
        <v>703</v>
      </c>
    </row>
    <row r="104" s="1" customFormat="1" spans="1:22">
      <c r="A104" s="3">
        <v>999223447208923</v>
      </c>
      <c r="B104" s="1" t="s">
        <v>1300</v>
      </c>
      <c r="C104" s="1" t="s">
        <v>1313</v>
      </c>
      <c r="D104" s="1" t="s">
        <v>1314</v>
      </c>
      <c r="E104" s="1" t="s">
        <v>1315</v>
      </c>
      <c r="F104" s="1" t="s">
        <v>858</v>
      </c>
      <c r="G104" s="1" t="s">
        <v>684</v>
      </c>
      <c r="H104" s="1" t="s">
        <v>685</v>
      </c>
      <c r="I104" s="1" t="s">
        <v>1316</v>
      </c>
      <c r="J104" s="1" t="s">
        <v>30</v>
      </c>
      <c r="K104" s="1" t="s">
        <v>1317</v>
      </c>
      <c r="L104" s="1" t="s">
        <v>1317</v>
      </c>
      <c r="M104" s="1" t="s">
        <v>688</v>
      </c>
      <c r="N104" s="1" t="s">
        <v>688</v>
      </c>
      <c r="O104" s="1" t="s">
        <v>689</v>
      </c>
      <c r="P104" s="1" t="s">
        <v>690</v>
      </c>
      <c r="Q104" s="1" t="s">
        <v>691</v>
      </c>
      <c r="R104" s="1" t="s">
        <v>1318</v>
      </c>
      <c r="S104" s="1" t="s">
        <v>693</v>
      </c>
      <c r="T104" s="1" t="s">
        <v>694</v>
      </c>
      <c r="U104" s="1" t="s">
        <v>821</v>
      </c>
      <c r="V104" s="1" t="s">
        <v>703</v>
      </c>
    </row>
    <row r="105" s="1" customFormat="1" spans="1:22">
      <c r="A105" s="3">
        <v>999223445510207</v>
      </c>
      <c r="B105" s="1" t="s">
        <v>1300</v>
      </c>
      <c r="C105" s="1" t="s">
        <v>1319</v>
      </c>
      <c r="D105" s="1" t="s">
        <v>1320</v>
      </c>
      <c r="E105" s="1" t="s">
        <v>1321</v>
      </c>
      <c r="F105" s="1" t="s">
        <v>754</v>
      </c>
      <c r="G105" s="1" t="s">
        <v>684</v>
      </c>
      <c r="H105" s="1" t="s">
        <v>685</v>
      </c>
      <c r="I105" s="1" t="s">
        <v>1322</v>
      </c>
      <c r="J105" s="1" t="s">
        <v>30</v>
      </c>
      <c r="K105" s="1" t="s">
        <v>1323</v>
      </c>
      <c r="L105" s="1" t="s">
        <v>1323</v>
      </c>
      <c r="M105" s="1" t="s">
        <v>688</v>
      </c>
      <c r="N105" s="1" t="s">
        <v>688</v>
      </c>
      <c r="O105" s="1" t="s">
        <v>689</v>
      </c>
      <c r="P105" s="1" t="s">
        <v>690</v>
      </c>
      <c r="Q105" s="1" t="s">
        <v>691</v>
      </c>
      <c r="R105" s="1" t="s">
        <v>1324</v>
      </c>
      <c r="S105" s="1" t="s">
        <v>693</v>
      </c>
      <c r="T105" s="1" t="s">
        <v>694</v>
      </c>
      <c r="U105" s="1" t="s">
        <v>695</v>
      </c>
      <c r="V105" s="1" t="s">
        <v>696</v>
      </c>
    </row>
    <row r="106" s="1" customFormat="1" spans="1:22">
      <c r="A106" s="3">
        <v>999223443509537</v>
      </c>
      <c r="B106" s="1" t="s">
        <v>1300</v>
      </c>
      <c r="C106" s="1" t="s">
        <v>1325</v>
      </c>
      <c r="D106" s="1" t="s">
        <v>1326</v>
      </c>
      <c r="E106" s="1" t="s">
        <v>1327</v>
      </c>
      <c r="F106" s="1" t="s">
        <v>1048</v>
      </c>
      <c r="G106" s="1" t="s">
        <v>684</v>
      </c>
      <c r="H106" s="1" t="s">
        <v>685</v>
      </c>
      <c r="I106" s="1" t="s">
        <v>1328</v>
      </c>
      <c r="J106" s="1" t="s">
        <v>30</v>
      </c>
      <c r="K106" s="1" t="s">
        <v>1329</v>
      </c>
      <c r="L106" s="1" t="s">
        <v>1329</v>
      </c>
      <c r="M106" s="1" t="s">
        <v>688</v>
      </c>
      <c r="N106" s="1" t="s">
        <v>688</v>
      </c>
      <c r="O106" s="1" t="s">
        <v>689</v>
      </c>
      <c r="P106" s="1" t="s">
        <v>690</v>
      </c>
      <c r="Q106" s="1" t="s">
        <v>691</v>
      </c>
      <c r="R106" s="1" t="s">
        <v>1330</v>
      </c>
      <c r="S106" s="1" t="s">
        <v>693</v>
      </c>
      <c r="T106" s="1" t="s">
        <v>694</v>
      </c>
      <c r="U106" s="1" t="s">
        <v>695</v>
      </c>
      <c r="V106" s="1" t="s">
        <v>734</v>
      </c>
    </row>
    <row r="107" s="1" customFormat="1" spans="1:22">
      <c r="A107" s="3">
        <v>999223436445981</v>
      </c>
      <c r="B107" s="1" t="s">
        <v>1331</v>
      </c>
      <c r="C107" s="1" t="s">
        <v>1332</v>
      </c>
      <c r="D107" s="1" t="s">
        <v>1333</v>
      </c>
      <c r="E107" s="1" t="s">
        <v>1334</v>
      </c>
      <c r="F107" s="1" t="s">
        <v>858</v>
      </c>
      <c r="G107" s="1" t="s">
        <v>684</v>
      </c>
      <c r="H107" s="1" t="s">
        <v>685</v>
      </c>
      <c r="I107" s="1" t="s">
        <v>1335</v>
      </c>
      <c r="J107" s="1" t="s">
        <v>30</v>
      </c>
      <c r="K107" s="1" t="s">
        <v>1336</v>
      </c>
      <c r="L107" s="1" t="s">
        <v>1336</v>
      </c>
      <c r="M107" s="1" t="s">
        <v>688</v>
      </c>
      <c r="N107" s="1" t="s">
        <v>688</v>
      </c>
      <c r="O107" s="1" t="s">
        <v>689</v>
      </c>
      <c r="P107" s="1" t="s">
        <v>690</v>
      </c>
      <c r="Q107" s="1" t="s">
        <v>691</v>
      </c>
      <c r="R107" s="1" t="s">
        <v>1337</v>
      </c>
      <c r="S107" s="1" t="s">
        <v>693</v>
      </c>
      <c r="T107" s="1" t="s">
        <v>694</v>
      </c>
      <c r="U107" s="1" t="s">
        <v>695</v>
      </c>
      <c r="V107" s="1" t="s">
        <v>941</v>
      </c>
    </row>
    <row r="108" s="1" customFormat="1" spans="1:22">
      <c r="A108" s="3">
        <v>999223378077723</v>
      </c>
      <c r="B108" s="1" t="s">
        <v>1338</v>
      </c>
      <c r="C108" s="1" t="s">
        <v>1339</v>
      </c>
      <c r="D108" s="1" t="s">
        <v>1340</v>
      </c>
      <c r="E108" s="1" t="s">
        <v>1341</v>
      </c>
      <c r="F108" s="1" t="s">
        <v>680</v>
      </c>
      <c r="G108" s="1" t="s">
        <v>684</v>
      </c>
      <c r="H108" s="1" t="s">
        <v>685</v>
      </c>
      <c r="I108" s="1" t="s">
        <v>1342</v>
      </c>
      <c r="J108" s="1" t="s">
        <v>30</v>
      </c>
      <c r="K108" s="1" t="s">
        <v>1343</v>
      </c>
      <c r="L108" s="1" t="s">
        <v>1343</v>
      </c>
      <c r="M108" s="1" t="s">
        <v>688</v>
      </c>
      <c r="N108" s="1" t="s">
        <v>688</v>
      </c>
      <c r="O108" s="1" t="s">
        <v>689</v>
      </c>
      <c r="P108" s="1" t="s">
        <v>690</v>
      </c>
      <c r="Q108" s="1" t="s">
        <v>691</v>
      </c>
      <c r="R108" s="1" t="s">
        <v>1344</v>
      </c>
      <c r="S108" s="1" t="s">
        <v>693</v>
      </c>
      <c r="T108" s="1" t="s">
        <v>694</v>
      </c>
      <c r="U108" s="1" t="s">
        <v>695</v>
      </c>
      <c r="V108" s="1" t="s">
        <v>703</v>
      </c>
    </row>
    <row r="109" s="1" customFormat="1" spans="1:22">
      <c r="A109" s="3">
        <v>999223367712825</v>
      </c>
      <c r="B109" s="1" t="s">
        <v>1345</v>
      </c>
      <c r="C109" s="1" t="s">
        <v>1346</v>
      </c>
      <c r="D109" s="1" t="s">
        <v>795</v>
      </c>
      <c r="E109" s="1" t="s">
        <v>1347</v>
      </c>
      <c r="F109" s="1" t="s">
        <v>754</v>
      </c>
      <c r="G109" s="1" t="s">
        <v>684</v>
      </c>
      <c r="H109" s="1" t="s">
        <v>685</v>
      </c>
      <c r="I109" s="1" t="s">
        <v>1348</v>
      </c>
      <c r="J109" s="1" t="s">
        <v>30</v>
      </c>
      <c r="K109" s="1" t="s">
        <v>1349</v>
      </c>
      <c r="L109" s="1" t="s">
        <v>1349</v>
      </c>
      <c r="M109" s="1" t="s">
        <v>688</v>
      </c>
      <c r="N109" s="1" t="s">
        <v>688</v>
      </c>
      <c r="O109" s="1" t="s">
        <v>689</v>
      </c>
      <c r="P109" s="1" t="s">
        <v>690</v>
      </c>
      <c r="Q109" s="1" t="s">
        <v>691</v>
      </c>
      <c r="R109" s="1" t="s">
        <v>1350</v>
      </c>
      <c r="S109" s="1" t="s">
        <v>693</v>
      </c>
      <c r="T109" s="1" t="s">
        <v>694</v>
      </c>
      <c r="U109" s="1" t="s">
        <v>695</v>
      </c>
      <c r="V109" s="1" t="s">
        <v>703</v>
      </c>
    </row>
    <row r="110" s="1" customFormat="1" spans="1:22">
      <c r="A110" s="3">
        <v>999223339526702</v>
      </c>
      <c r="B110" s="1" t="s">
        <v>1351</v>
      </c>
      <c r="C110" s="1" t="s">
        <v>1352</v>
      </c>
      <c r="D110" s="1" t="s">
        <v>1353</v>
      </c>
      <c r="E110" s="1" t="s">
        <v>1354</v>
      </c>
      <c r="F110" s="1" t="s">
        <v>754</v>
      </c>
      <c r="G110" s="1" t="s">
        <v>684</v>
      </c>
      <c r="H110" s="1" t="s">
        <v>685</v>
      </c>
      <c r="I110" s="1" t="s">
        <v>1355</v>
      </c>
      <c r="J110" s="1" t="s">
        <v>30</v>
      </c>
      <c r="K110" s="1" t="s">
        <v>1356</v>
      </c>
      <c r="L110" s="1" t="s">
        <v>1356</v>
      </c>
      <c r="M110" s="1" t="s">
        <v>688</v>
      </c>
      <c r="N110" s="1" t="s">
        <v>688</v>
      </c>
      <c r="O110" s="1" t="s">
        <v>689</v>
      </c>
      <c r="P110" s="1" t="s">
        <v>690</v>
      </c>
      <c r="Q110" s="1" t="s">
        <v>691</v>
      </c>
      <c r="R110" s="1" t="s">
        <v>1357</v>
      </c>
      <c r="S110" s="1" t="s">
        <v>693</v>
      </c>
      <c r="T110" s="1" t="s">
        <v>694</v>
      </c>
      <c r="U110" s="1" t="s">
        <v>695</v>
      </c>
      <c r="V110" s="1" t="s">
        <v>1151</v>
      </c>
    </row>
    <row r="111" s="1" customFormat="1" spans="1:22">
      <c r="A111" s="3">
        <v>999223322220209</v>
      </c>
      <c r="B111" s="1" t="s">
        <v>1358</v>
      </c>
      <c r="C111" s="1" t="s">
        <v>1359</v>
      </c>
      <c r="D111" s="1" t="s">
        <v>1360</v>
      </c>
      <c r="E111" s="1" t="s">
        <v>1361</v>
      </c>
      <c r="F111" s="1" t="s">
        <v>680</v>
      </c>
      <c r="G111" s="1" t="s">
        <v>684</v>
      </c>
      <c r="H111" s="1" t="s">
        <v>685</v>
      </c>
      <c r="I111" s="1" t="s">
        <v>1362</v>
      </c>
      <c r="J111" s="1" t="s">
        <v>30</v>
      </c>
      <c r="K111" s="1" t="s">
        <v>1363</v>
      </c>
      <c r="L111" s="1" t="s">
        <v>1363</v>
      </c>
      <c r="M111" s="1" t="s">
        <v>688</v>
      </c>
      <c r="N111" s="1" t="s">
        <v>688</v>
      </c>
      <c r="O111" s="1" t="s">
        <v>689</v>
      </c>
      <c r="P111" s="1" t="s">
        <v>690</v>
      </c>
      <c r="Q111" s="1" t="s">
        <v>691</v>
      </c>
      <c r="R111" s="1" t="s">
        <v>1364</v>
      </c>
      <c r="S111" s="1" t="s">
        <v>693</v>
      </c>
      <c r="T111" s="1" t="s">
        <v>694</v>
      </c>
      <c r="U111" s="1" t="s">
        <v>695</v>
      </c>
      <c r="V111" s="1" t="s">
        <v>787</v>
      </c>
    </row>
    <row r="112" s="1" customFormat="1" spans="1:22">
      <c r="A112" s="3">
        <v>999223308160317</v>
      </c>
      <c r="B112" s="1" t="s">
        <v>1358</v>
      </c>
      <c r="C112" s="1" t="s">
        <v>1365</v>
      </c>
      <c r="D112" s="1" t="s">
        <v>1366</v>
      </c>
      <c r="E112" s="1" t="s">
        <v>1367</v>
      </c>
      <c r="F112" s="1" t="s">
        <v>754</v>
      </c>
      <c r="G112" s="1" t="s">
        <v>684</v>
      </c>
      <c r="H112" s="1" t="s">
        <v>685</v>
      </c>
      <c r="I112" s="1" t="s">
        <v>1368</v>
      </c>
      <c r="J112" s="1" t="s">
        <v>30</v>
      </c>
      <c r="K112" s="1" t="s">
        <v>1369</v>
      </c>
      <c r="L112" s="1" t="s">
        <v>1369</v>
      </c>
      <c r="M112" s="1" t="s">
        <v>688</v>
      </c>
      <c r="N112" s="1" t="s">
        <v>688</v>
      </c>
      <c r="O112" s="1" t="s">
        <v>689</v>
      </c>
      <c r="P112" s="1" t="s">
        <v>690</v>
      </c>
      <c r="Q112" s="1" t="s">
        <v>691</v>
      </c>
      <c r="R112" s="1" t="s">
        <v>1370</v>
      </c>
      <c r="S112" s="1" t="s">
        <v>693</v>
      </c>
      <c r="T112" s="1" t="s">
        <v>694</v>
      </c>
      <c r="U112" s="1" t="s">
        <v>695</v>
      </c>
      <c r="V112" s="1" t="s">
        <v>1371</v>
      </c>
    </row>
    <row r="113" s="1" customFormat="1" spans="1:22">
      <c r="A113" s="3">
        <v>999223306721140</v>
      </c>
      <c r="B113" s="1" t="s">
        <v>1372</v>
      </c>
      <c r="C113" s="1" t="s">
        <v>1373</v>
      </c>
      <c r="D113" s="1" t="s">
        <v>1374</v>
      </c>
      <c r="E113" s="1" t="s">
        <v>1375</v>
      </c>
      <c r="F113" s="1" t="s">
        <v>754</v>
      </c>
      <c r="G113" s="1" t="s">
        <v>684</v>
      </c>
      <c r="H113" s="1" t="s">
        <v>685</v>
      </c>
      <c r="I113" s="1" t="s">
        <v>1376</v>
      </c>
      <c r="J113" s="1" t="s">
        <v>30</v>
      </c>
      <c r="K113" s="1" t="s">
        <v>1377</v>
      </c>
      <c r="L113" s="1" t="s">
        <v>1377</v>
      </c>
      <c r="M113" s="1" t="s">
        <v>688</v>
      </c>
      <c r="N113" s="1" t="s">
        <v>688</v>
      </c>
      <c r="O113" s="1" t="s">
        <v>689</v>
      </c>
      <c r="P113" s="1" t="s">
        <v>690</v>
      </c>
      <c r="Q113" s="1" t="s">
        <v>691</v>
      </c>
      <c r="R113" s="1" t="s">
        <v>1378</v>
      </c>
      <c r="S113" s="1" t="s">
        <v>693</v>
      </c>
      <c r="T113" s="1" t="s">
        <v>694</v>
      </c>
      <c r="U113" s="1" t="s">
        <v>695</v>
      </c>
      <c r="V113" s="1" t="s">
        <v>1029</v>
      </c>
    </row>
    <row r="114" s="1" customFormat="1" spans="1:22">
      <c r="A114" s="3">
        <v>999223249678978</v>
      </c>
      <c r="B114" s="1" t="s">
        <v>1379</v>
      </c>
      <c r="C114" s="1" t="s">
        <v>1380</v>
      </c>
      <c r="D114" s="1" t="s">
        <v>1381</v>
      </c>
      <c r="E114" s="1" t="s">
        <v>1382</v>
      </c>
      <c r="F114" s="1" t="s">
        <v>680</v>
      </c>
      <c r="G114" s="1" t="s">
        <v>684</v>
      </c>
      <c r="H114" s="1" t="s">
        <v>685</v>
      </c>
      <c r="I114" s="1" t="s">
        <v>1383</v>
      </c>
      <c r="J114" s="1" t="s">
        <v>30</v>
      </c>
      <c r="K114" s="1" t="s">
        <v>1384</v>
      </c>
      <c r="L114" s="1" t="s">
        <v>1384</v>
      </c>
      <c r="M114" s="1" t="s">
        <v>688</v>
      </c>
      <c r="N114" s="1" t="s">
        <v>688</v>
      </c>
      <c r="O114" s="1" t="s">
        <v>689</v>
      </c>
      <c r="P114" s="1" t="s">
        <v>690</v>
      </c>
      <c r="Q114" s="1" t="s">
        <v>691</v>
      </c>
      <c r="R114" s="1" t="s">
        <v>1385</v>
      </c>
      <c r="S114" s="1" t="s">
        <v>693</v>
      </c>
      <c r="T114" s="1" t="s">
        <v>694</v>
      </c>
      <c r="U114" s="1" t="s">
        <v>695</v>
      </c>
      <c r="V114" s="1" t="s">
        <v>787</v>
      </c>
    </row>
    <row r="115" s="1" customFormat="1" spans="1:22">
      <c r="A115" s="3">
        <v>999223244118210</v>
      </c>
      <c r="B115" s="1" t="s">
        <v>1379</v>
      </c>
      <c r="C115" s="1" t="s">
        <v>1386</v>
      </c>
      <c r="D115" s="1" t="s">
        <v>1387</v>
      </c>
      <c r="E115" s="1" t="s">
        <v>1388</v>
      </c>
      <c r="F115" s="1" t="s">
        <v>680</v>
      </c>
      <c r="G115" s="1" t="s">
        <v>684</v>
      </c>
      <c r="H115" s="1" t="s">
        <v>685</v>
      </c>
      <c r="I115" s="1" t="s">
        <v>1389</v>
      </c>
      <c r="J115" s="1" t="s">
        <v>30</v>
      </c>
      <c r="K115" s="1" t="s">
        <v>959</v>
      </c>
      <c r="L115" s="1" t="s">
        <v>959</v>
      </c>
      <c r="M115" s="1" t="s">
        <v>688</v>
      </c>
      <c r="N115" s="1" t="s">
        <v>688</v>
      </c>
      <c r="O115" s="1" t="s">
        <v>689</v>
      </c>
      <c r="P115" s="1" t="s">
        <v>690</v>
      </c>
      <c r="Q115" s="1" t="s">
        <v>691</v>
      </c>
      <c r="R115" s="1" t="s">
        <v>1390</v>
      </c>
      <c r="S115" s="1" t="s">
        <v>693</v>
      </c>
      <c r="T115" s="1" t="s">
        <v>694</v>
      </c>
      <c r="U115" s="1" t="s">
        <v>695</v>
      </c>
      <c r="V115" s="1" t="s">
        <v>696</v>
      </c>
    </row>
    <row r="116" s="1" customFormat="1" spans="1:22">
      <c r="A116" s="3">
        <v>999223237955560</v>
      </c>
      <c r="B116" s="1" t="s">
        <v>1379</v>
      </c>
      <c r="C116" s="1" t="s">
        <v>1391</v>
      </c>
      <c r="D116" s="1" t="s">
        <v>1392</v>
      </c>
      <c r="E116" s="1" t="s">
        <v>1393</v>
      </c>
      <c r="F116" s="1" t="s">
        <v>858</v>
      </c>
      <c r="G116" s="1" t="s">
        <v>684</v>
      </c>
      <c r="H116" s="1" t="s">
        <v>685</v>
      </c>
      <c r="I116" s="1" t="s">
        <v>1394</v>
      </c>
      <c r="J116" s="1" t="s">
        <v>30</v>
      </c>
      <c r="K116" s="1" t="s">
        <v>1395</v>
      </c>
      <c r="L116" s="1" t="s">
        <v>1395</v>
      </c>
      <c r="M116" s="1" t="s">
        <v>688</v>
      </c>
      <c r="N116" s="1" t="s">
        <v>688</v>
      </c>
      <c r="O116" s="1" t="s">
        <v>689</v>
      </c>
      <c r="P116" s="1" t="s">
        <v>690</v>
      </c>
      <c r="Q116" s="1" t="s">
        <v>691</v>
      </c>
      <c r="R116" s="1" t="s">
        <v>1396</v>
      </c>
      <c r="S116" s="1" t="s">
        <v>693</v>
      </c>
      <c r="T116" s="1" t="s">
        <v>694</v>
      </c>
      <c r="U116" s="1" t="s">
        <v>695</v>
      </c>
      <c r="V116" s="1" t="s">
        <v>787</v>
      </c>
    </row>
    <row r="117" s="1" customFormat="1" spans="1:22">
      <c r="A117" s="3">
        <v>999223207806879</v>
      </c>
      <c r="B117" s="1" t="s">
        <v>1397</v>
      </c>
      <c r="C117" s="1" t="s">
        <v>1398</v>
      </c>
      <c r="D117" s="1" t="s">
        <v>1399</v>
      </c>
      <c r="E117" s="1" t="s">
        <v>1400</v>
      </c>
      <c r="F117" s="1" t="s">
        <v>680</v>
      </c>
      <c r="G117" s="1" t="s">
        <v>684</v>
      </c>
      <c r="H117" s="1" t="s">
        <v>685</v>
      </c>
      <c r="I117" s="1" t="s">
        <v>1401</v>
      </c>
      <c r="J117" s="1" t="s">
        <v>30</v>
      </c>
      <c r="K117" s="1" t="s">
        <v>1402</v>
      </c>
      <c r="L117" s="1" t="s">
        <v>1402</v>
      </c>
      <c r="M117" s="1" t="s">
        <v>688</v>
      </c>
      <c r="N117" s="1" t="s">
        <v>688</v>
      </c>
      <c r="O117" s="1" t="s">
        <v>689</v>
      </c>
      <c r="P117" s="1" t="s">
        <v>690</v>
      </c>
      <c r="Q117" s="1" t="s">
        <v>691</v>
      </c>
      <c r="R117" s="1" t="s">
        <v>1403</v>
      </c>
      <c r="S117" s="1" t="s">
        <v>693</v>
      </c>
      <c r="T117" s="1" t="s">
        <v>694</v>
      </c>
      <c r="U117" s="1" t="s">
        <v>695</v>
      </c>
      <c r="V117" s="1" t="s">
        <v>703</v>
      </c>
    </row>
    <row r="118" s="1" customFormat="1" spans="1:22">
      <c r="A118" s="3">
        <v>999223201268064</v>
      </c>
      <c r="B118" s="1" t="s">
        <v>1404</v>
      </c>
      <c r="C118" s="1" t="s">
        <v>1405</v>
      </c>
      <c r="D118" s="1" t="s">
        <v>1406</v>
      </c>
      <c r="E118" s="1" t="s">
        <v>1407</v>
      </c>
      <c r="F118" s="1" t="s">
        <v>754</v>
      </c>
      <c r="G118" s="1" t="s">
        <v>684</v>
      </c>
      <c r="H118" s="1" t="s">
        <v>685</v>
      </c>
      <c r="I118" s="1" t="s">
        <v>1408</v>
      </c>
      <c r="J118" s="1" t="s">
        <v>30</v>
      </c>
      <c r="K118" s="1" t="s">
        <v>1409</v>
      </c>
      <c r="L118" s="1" t="s">
        <v>1409</v>
      </c>
      <c r="M118" s="1" t="s">
        <v>688</v>
      </c>
      <c r="N118" s="1" t="s">
        <v>688</v>
      </c>
      <c r="O118" s="1" t="s">
        <v>689</v>
      </c>
      <c r="P118" s="1" t="s">
        <v>690</v>
      </c>
      <c r="Q118" s="1" t="s">
        <v>691</v>
      </c>
      <c r="R118" s="1" t="s">
        <v>1410</v>
      </c>
      <c r="S118" s="1" t="s">
        <v>693</v>
      </c>
      <c r="T118" s="1" t="s">
        <v>694</v>
      </c>
      <c r="U118" s="1" t="s">
        <v>695</v>
      </c>
      <c r="V118" s="1" t="s">
        <v>703</v>
      </c>
    </row>
    <row r="119" s="1" customFormat="1" spans="1:22">
      <c r="A119" s="3">
        <v>999223095700824</v>
      </c>
      <c r="B119" s="1" t="s">
        <v>1411</v>
      </c>
      <c r="C119" s="1" t="s">
        <v>1412</v>
      </c>
      <c r="D119" s="1" t="s">
        <v>1413</v>
      </c>
      <c r="E119" s="1" t="s">
        <v>1414</v>
      </c>
      <c r="F119" s="1" t="s">
        <v>680</v>
      </c>
      <c r="G119" s="1" t="s">
        <v>684</v>
      </c>
      <c r="H119" s="1" t="s">
        <v>685</v>
      </c>
      <c r="I119" s="1" t="s">
        <v>1415</v>
      </c>
      <c r="J119" s="1" t="s">
        <v>30</v>
      </c>
      <c r="K119" s="1" t="s">
        <v>1416</v>
      </c>
      <c r="L119" s="1" t="s">
        <v>1416</v>
      </c>
      <c r="M119" s="1" t="s">
        <v>688</v>
      </c>
      <c r="N119" s="1" t="s">
        <v>688</v>
      </c>
      <c r="O119" s="1" t="s">
        <v>689</v>
      </c>
      <c r="P119" s="1" t="s">
        <v>690</v>
      </c>
      <c r="Q119" s="1" t="s">
        <v>691</v>
      </c>
      <c r="R119" s="1" t="s">
        <v>1417</v>
      </c>
      <c r="S119" s="1" t="s">
        <v>693</v>
      </c>
      <c r="T119" s="1" t="s">
        <v>694</v>
      </c>
      <c r="U119" s="1" t="s">
        <v>821</v>
      </c>
      <c r="V119" s="1" t="s">
        <v>768</v>
      </c>
    </row>
    <row r="120" s="1" customFormat="1" spans="1:22">
      <c r="A120" s="3">
        <v>999222992163547</v>
      </c>
      <c r="B120" s="1" t="s">
        <v>1418</v>
      </c>
      <c r="C120" s="1" t="s">
        <v>1419</v>
      </c>
      <c r="D120" s="1" t="s">
        <v>1420</v>
      </c>
      <c r="E120" s="1" t="s">
        <v>1421</v>
      </c>
      <c r="F120" s="1" t="s">
        <v>680</v>
      </c>
      <c r="G120" s="1" t="s">
        <v>684</v>
      </c>
      <c r="H120" s="1" t="s">
        <v>685</v>
      </c>
      <c r="I120" s="1" t="s">
        <v>1422</v>
      </c>
      <c r="J120" s="1" t="s">
        <v>30</v>
      </c>
      <c r="K120" s="1" t="s">
        <v>1423</v>
      </c>
      <c r="L120" s="1" t="s">
        <v>1423</v>
      </c>
      <c r="M120" s="1" t="s">
        <v>688</v>
      </c>
      <c r="N120" s="1" t="s">
        <v>688</v>
      </c>
      <c r="O120" s="1" t="s">
        <v>689</v>
      </c>
      <c r="P120" s="1" t="s">
        <v>690</v>
      </c>
      <c r="Q120" s="1" t="s">
        <v>691</v>
      </c>
      <c r="R120" s="1" t="s">
        <v>1424</v>
      </c>
      <c r="S120" s="1" t="s">
        <v>693</v>
      </c>
      <c r="T120" s="1" t="s">
        <v>694</v>
      </c>
      <c r="U120" s="1" t="s">
        <v>695</v>
      </c>
      <c r="V120" s="1" t="s">
        <v>1425</v>
      </c>
    </row>
    <row r="121" s="1" customFormat="1" spans="1:22">
      <c r="A121" s="3">
        <v>999222945165675</v>
      </c>
      <c r="B121" s="1" t="s">
        <v>1426</v>
      </c>
      <c r="C121" s="1" t="s">
        <v>1427</v>
      </c>
      <c r="D121" s="1" t="s">
        <v>1428</v>
      </c>
      <c r="E121" s="1" t="s">
        <v>1429</v>
      </c>
      <c r="F121" s="1" t="s">
        <v>858</v>
      </c>
      <c r="G121" s="1" t="s">
        <v>684</v>
      </c>
      <c r="H121" s="1" t="s">
        <v>685</v>
      </c>
      <c r="I121" s="1" t="s">
        <v>1430</v>
      </c>
      <c r="J121" s="1" t="s">
        <v>30</v>
      </c>
      <c r="K121" s="1" t="s">
        <v>1431</v>
      </c>
      <c r="L121" s="1" t="s">
        <v>1431</v>
      </c>
      <c r="M121" s="1" t="s">
        <v>688</v>
      </c>
      <c r="N121" s="1" t="s">
        <v>688</v>
      </c>
      <c r="O121" s="1" t="s">
        <v>689</v>
      </c>
      <c r="P121" s="1" t="s">
        <v>690</v>
      </c>
      <c r="Q121" s="1" t="s">
        <v>691</v>
      </c>
      <c r="R121" s="1" t="s">
        <v>1432</v>
      </c>
      <c r="S121" s="1" t="s">
        <v>693</v>
      </c>
      <c r="T121" s="1" t="s">
        <v>694</v>
      </c>
      <c r="U121" s="1" t="s">
        <v>695</v>
      </c>
      <c r="V121" s="1" t="s">
        <v>1433</v>
      </c>
    </row>
    <row r="122" s="1" customFormat="1" spans="1:22">
      <c r="A122" s="3">
        <v>999222472770823</v>
      </c>
      <c r="B122" s="1" t="s">
        <v>1434</v>
      </c>
      <c r="C122" s="1" t="s">
        <v>1435</v>
      </c>
      <c r="D122" s="1" t="s">
        <v>1436</v>
      </c>
      <c r="E122" s="1" t="s">
        <v>1437</v>
      </c>
      <c r="F122" s="1" t="s">
        <v>955</v>
      </c>
      <c r="G122" s="1" t="s">
        <v>684</v>
      </c>
      <c r="H122" s="1" t="s">
        <v>685</v>
      </c>
      <c r="I122" s="1" t="s">
        <v>1438</v>
      </c>
      <c r="J122" s="1" t="s">
        <v>30</v>
      </c>
      <c r="K122" s="1" t="s">
        <v>1439</v>
      </c>
      <c r="L122" s="1" t="s">
        <v>1439</v>
      </c>
      <c r="M122" s="1" t="s">
        <v>688</v>
      </c>
      <c r="N122" s="1" t="s">
        <v>688</v>
      </c>
      <c r="O122" s="1" t="s">
        <v>689</v>
      </c>
      <c r="P122" s="1" t="s">
        <v>690</v>
      </c>
      <c r="Q122" s="1" t="s">
        <v>691</v>
      </c>
      <c r="R122" s="1" t="s">
        <v>1440</v>
      </c>
      <c r="S122" s="1" t="s">
        <v>693</v>
      </c>
      <c r="T122" s="1" t="s">
        <v>694</v>
      </c>
      <c r="U122" s="1" t="s">
        <v>695</v>
      </c>
      <c r="V122" s="1" t="s">
        <v>703</v>
      </c>
    </row>
    <row r="123" s="1" customFormat="1" spans="1:22">
      <c r="A123" s="3">
        <v>999222322180401</v>
      </c>
      <c r="B123" s="1" t="s">
        <v>1441</v>
      </c>
      <c r="C123" s="1" t="s">
        <v>1442</v>
      </c>
      <c r="D123" s="1" t="s">
        <v>1443</v>
      </c>
      <c r="E123" s="1" t="s">
        <v>1444</v>
      </c>
      <c r="F123" s="1" t="s">
        <v>680</v>
      </c>
      <c r="G123" s="1" t="s">
        <v>684</v>
      </c>
      <c r="H123" s="1" t="s">
        <v>685</v>
      </c>
      <c r="I123" s="1" t="s">
        <v>1445</v>
      </c>
      <c r="J123" s="1" t="s">
        <v>30</v>
      </c>
      <c r="K123" s="1" t="s">
        <v>1446</v>
      </c>
      <c r="L123" s="1" t="s">
        <v>1446</v>
      </c>
      <c r="M123" s="1" t="s">
        <v>688</v>
      </c>
      <c r="N123" s="1" t="s">
        <v>688</v>
      </c>
      <c r="O123" s="1" t="s">
        <v>689</v>
      </c>
      <c r="P123" s="1" t="s">
        <v>690</v>
      </c>
      <c r="Q123" s="1" t="s">
        <v>691</v>
      </c>
      <c r="R123" s="1" t="s">
        <v>1447</v>
      </c>
      <c r="S123" s="1" t="s">
        <v>693</v>
      </c>
      <c r="T123" s="1" t="s">
        <v>694</v>
      </c>
      <c r="U123" s="1" t="s">
        <v>695</v>
      </c>
      <c r="V123" s="1" t="s">
        <v>734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Sheet1</vt:lpstr>
      <vt:lpstr>对账</vt:lpstr>
      <vt:lpstr>HOP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win11</cp:lastModifiedBy>
  <dcterms:created xsi:type="dcterms:W3CDTF">2023-04-18T01:58:00Z</dcterms:created>
  <dcterms:modified xsi:type="dcterms:W3CDTF">2023-04-21T07:28:56Z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256F8E4E5A2C47FFA3A70D029A20371C_12</vt:lpwstr>
  </property>
  <property fmtid="{D5CDD505-2E9C-101B-9397-08002B2CF9AE}" pid="3" name="KSOProductBuildVer">
    <vt:lpwstr>2052-11.1.0.14036</vt:lpwstr>
  </property>
</Properties>
</file>