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2" r:id="rId1"/>
    <sheet name="对账" sheetId="1" r:id="rId2"/>
    <sheet name="HOP" sheetId="3" r:id="rId3"/>
  </sheets>
  <definedNames>
    <definedName name="_xlnm._FilterDatabase" localSheetId="1" hidden="1">对账!$A$1:$X$112</definedName>
  </definedNames>
  <calcPr calcId="144525"/>
</workbook>
</file>

<file path=xl/sharedStrings.xml><?xml version="1.0" encoding="utf-8"?>
<sst xmlns="http://schemas.openxmlformats.org/spreadsheetml/2006/main" count="3799" uniqueCount="1302">
  <si>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</si>
  <si>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</si>
  <si>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</si>
  <si>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</si>
  <si>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</si>
  <si>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</si>
  <si>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</si>
  <si>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</si>
  <si>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</si>
  <si>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</si>
  <si>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</si>
  <si>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</si>
  <si>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</si>
  <si>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</si>
  <si>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</si>
  <si>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</si>
  <si>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</si>
  <si>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</si>
  <si>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</si>
  <si>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</si>
  <si>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</si>
  <si>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</si>
  <si>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</si>
  <si>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</si>
  <si>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</si>
  <si>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999222270025494	</t>
  </si>
  <si>
    <t>Ctrip</t>
  </si>
  <si>
    <t>正常</t>
  </si>
  <si>
    <t>[布拉格]艾恩盖特套房酒店(Iron Gate Hotel &amp; Suites)(55280931)</t>
  </si>
  <si>
    <t>高级双人床房&lt;2人入住&gt;&lt;不退款&gt;&lt;早餐&gt;</t>
  </si>
  <si>
    <t>HKD</t>
  </si>
  <si>
    <t>CHOE/KOON SOOI</t>
  </si>
  <si>
    <t>CA13030230421HKD</t>
  </si>
  <si>
    <t>未提现</t>
  </si>
  <si>
    <t>携程开票</t>
  </si>
  <si>
    <t xml:space="preserve">2962229	</t>
  </si>
  <si>
    <t xml:space="preserve">267117	</t>
  </si>
  <si>
    <t xml:space="preserve">999222459097326	</t>
  </si>
  <si>
    <t>[卡波圣卢卡斯]泰索罗洛斯卡沃斯酒店(Tesoro Los Cabos)(60532165)</t>
  </si>
  <si>
    <t>标准双人房&lt;2人入住&gt;&lt;不退款&gt;&lt;早餐&gt;</t>
  </si>
  <si>
    <t>MONTES MARQUEZ/ABIGAIL</t>
  </si>
  <si>
    <t xml:space="preserve">2994455	</t>
  </si>
  <si>
    <t xml:space="preserve">	</t>
  </si>
  <si>
    <t xml:space="preserve">999222540345226	</t>
  </si>
  <si>
    <t>[曼谷]曼谷素坤逸卡尔顿酒店 (政府卫生认证)(Carlton Hotel Bangkok Sukhumvit (SHA Plus+))(68545237)</t>
  </si>
  <si>
    <t>行政房&lt;2人入住&gt;&lt;不退款&gt;&lt;早餐&gt;</t>
  </si>
  <si>
    <t>CHUNG/CHI KIT</t>
  </si>
  <si>
    <t xml:space="preserve">3005609	</t>
  </si>
  <si>
    <t xml:space="preserve">999222542822915	</t>
  </si>
  <si>
    <t>LO/KING PAN</t>
  </si>
  <si>
    <t xml:space="preserve">3006141	</t>
  </si>
  <si>
    <t xml:space="preserve">999222855505148	</t>
  </si>
  <si>
    <t>[柏林]雷迪森柏林亚历山大广场酒店(Park Inn by Radisson Berlin Alexanderplatz)(68545335)</t>
  </si>
  <si>
    <t>标准双床房&lt;2人入住&gt;&lt;不退款&gt;&lt;早餐&gt;</t>
  </si>
  <si>
    <t>Felber/Markus,Felber/Christine,Hugi/Hans,Hugi/Rosmarie</t>
  </si>
  <si>
    <t xml:space="preserve">3052888	</t>
  </si>
  <si>
    <t xml:space="preserve">3503862	</t>
  </si>
  <si>
    <t xml:space="preserve">999222927878469	</t>
  </si>
  <si>
    <t>[库克卡克]卡塔坦尼金沙酒店(政府卫生认证)(The Sands Khao Lak by Katathani(SHA Extra Plus))(55320754)</t>
  </si>
  <si>
    <t>海滨小型套房&lt;2人入住&gt;&lt;不退款&gt;</t>
  </si>
  <si>
    <t>ZHANG/HUIJUAN</t>
  </si>
  <si>
    <t xml:space="preserve">3065327	</t>
  </si>
  <si>
    <t xml:space="preserve">999223074852960	</t>
  </si>
  <si>
    <t>[拉斯维加斯]拉斯维加斯金砖酒店(Golden Nugget Las Vegas)(55666051)</t>
  </si>
  <si>
    <t>黄金塔楼尊贵特大床房&lt;2人入住&gt;&lt;不退款&gt;</t>
  </si>
  <si>
    <t>CHARLES/LAQUINTA</t>
  </si>
  <si>
    <t xml:space="preserve">3107298	</t>
  </si>
  <si>
    <t xml:space="preserve">999223210978155	</t>
  </si>
  <si>
    <t>[巴厘岛]普里潘德瓦度假酒店(Puri Pandawa Resort)(60467515)</t>
  </si>
  <si>
    <t>佳格洛花园别墅&lt;2人入住&gt;&lt;不退款&gt;&lt;早餐&gt;</t>
  </si>
  <si>
    <t>Brum/Angelo Augusto</t>
  </si>
  <si>
    <t xml:space="preserve">3142094	</t>
  </si>
  <si>
    <t xml:space="preserve">999223285136048	</t>
  </si>
  <si>
    <t>[米尔皮塔斯]硅谷 - 米尔皮塔斯智选假日套房酒店 - IHG 旗下酒店(Holiday Inn Hotel &amp; Suites Silicon Valley - Milpitas, an IHG Hotel)(94362614)</t>
  </si>
  <si>
    <t>行动无障碍特大床套房(带浴缸)&lt;2人入住&gt;&lt;不退款&gt;</t>
  </si>
  <si>
    <t>CHEN/TSUNGCHUN</t>
  </si>
  <si>
    <t xml:space="preserve">3159834	</t>
  </si>
  <si>
    <t xml:space="preserve">69526704	</t>
  </si>
  <si>
    <t xml:space="preserve">999223291867992	</t>
  </si>
  <si>
    <t>[纽约]57 号酒店(Hotel 57)(55299088)</t>
  </si>
  <si>
    <t>基础客房, 1 张双人床&lt;2人入住&gt;&lt;不退款&gt;</t>
  </si>
  <si>
    <t>WEE/SO ENG ANG</t>
  </si>
  <si>
    <t xml:space="preserve">3161709	</t>
  </si>
  <si>
    <t xml:space="preserve">999223292546716	</t>
  </si>
  <si>
    <t>[帕尔马]阿雷纳尔温泉度假酒店(The Springs Resort and Spa at Arenal)(92030909)</t>
  </si>
  <si>
    <t>景观房&lt;2人入住&gt;&lt;不退款&gt;</t>
  </si>
  <si>
    <t>Brock/Sean Thomas</t>
  </si>
  <si>
    <t xml:space="preserve">3161986	</t>
  </si>
  <si>
    <t xml:space="preserve">999223323889024	</t>
  </si>
  <si>
    <t>[首尔]首尔米奥酒店(MMMIO HOTEL Seoul)(91812130)</t>
  </si>
  <si>
    <t>设计房&lt;2人入住&gt;&lt;不退款&gt;</t>
  </si>
  <si>
    <t>SU/YUCHI</t>
  </si>
  <si>
    <t xml:space="preserve">3167721	</t>
  </si>
  <si>
    <t xml:space="preserve">95988067	</t>
  </si>
  <si>
    <t xml:space="preserve">999223335054443	</t>
  </si>
  <si>
    <t>[芭堤雅]芭堤雅中天棕榈海滩酒店及度假村 (政府卫生认证)(Jomtien Palm Beach Hotel and Resort (SHA Extra Plus))(55920182)</t>
  </si>
  <si>
    <t>豪华房&lt;2人入住&gt;&lt;不退款&gt;&lt;早餐&gt;</t>
  </si>
  <si>
    <t>CHEN/XIAOFENG,CHUNG/TAI KWAI,NG/KWAN CHI</t>
  </si>
  <si>
    <t xml:space="preserve">3169448	</t>
  </si>
  <si>
    <t xml:space="preserve">40320	</t>
  </si>
  <si>
    <t xml:space="preserve">999223355899386	</t>
  </si>
  <si>
    <t>Forrest/James M</t>
  </si>
  <si>
    <t xml:space="preserve">3172572	</t>
  </si>
  <si>
    <t xml:space="preserve">999223373586024	</t>
  </si>
  <si>
    <t>[普吉岛]普吉岛机场酒店(政府卫生认证)(Phuket Airport Hotel(SHA Extra Plus))(55653200)</t>
  </si>
  <si>
    <t>高级房(双人床或双床)&lt;2人入住&gt;</t>
  </si>
  <si>
    <t>Bevz/Viacheslav</t>
  </si>
  <si>
    <t xml:space="preserve">3175650	</t>
  </si>
  <si>
    <t xml:space="preserve">-1482270880	</t>
  </si>
  <si>
    <t xml:space="preserve">999223378451441	</t>
  </si>
  <si>
    <t>[罗马]巴瑟罗阿伦玛堤娜酒店(Barceló Aran Mantegna)(55478358)</t>
  </si>
  <si>
    <t>高级房&lt;2人入住&gt;&lt;不退款&gt;</t>
  </si>
  <si>
    <t>YU/WENHAO</t>
  </si>
  <si>
    <t xml:space="preserve">3177039	</t>
  </si>
  <si>
    <t xml:space="preserve">7317SE066445-14	</t>
  </si>
  <si>
    <t xml:space="preserve">999223402028323	</t>
  </si>
  <si>
    <t>[巴塞罗那]安琪儿加泰罗尼亚酒店(Catalonia Portal de l'Angel)(55884432)</t>
  </si>
  <si>
    <t>双人房带双床&lt;2人入住&gt;&lt;不退款&gt;&lt;早餐&gt;</t>
  </si>
  <si>
    <t>ZHONG/JIRONG,CHEN/FENG</t>
  </si>
  <si>
    <t xml:space="preserve">3180958	</t>
  </si>
  <si>
    <t xml:space="preserve">999223405381213	</t>
  </si>
  <si>
    <t>[兰卡威]兰卡威丹绒鲁度假村(Tanjung Rhu Resort)(55346092)</t>
  </si>
  <si>
    <t>Suite Damai&lt;2人入住&gt;&lt;不退款&gt;&lt;早餐&gt;</t>
  </si>
  <si>
    <t>WANG/FEN NI,YAP/CHENG YAN</t>
  </si>
  <si>
    <t xml:space="preserve">3181634	</t>
  </si>
  <si>
    <t xml:space="preserve">6182956	</t>
  </si>
  <si>
    <t xml:space="preserve">999223420457890	</t>
  </si>
  <si>
    <t>[新山]KSL度假酒店(KSL Hotel &amp; Resort)(55680499)</t>
  </si>
  <si>
    <t>高级三人客房&lt;2人入住&gt;&lt;不退款&gt;</t>
  </si>
  <si>
    <t>SHI/HANG</t>
  </si>
  <si>
    <t xml:space="preserve">3184590	</t>
  </si>
  <si>
    <t xml:space="preserve">999223437384167	</t>
  </si>
  <si>
    <t>[巴黎]卡洛琳公主酒店(Princesse Caroline)(55639771)</t>
  </si>
  <si>
    <t>标准双人床房&lt;2人入住&gt;&lt;不退款&gt;&lt;早餐&gt;</t>
  </si>
  <si>
    <t>CAO/BENYI,RATCLIFF/MATTHEW</t>
  </si>
  <si>
    <t xml:space="preserve">3188508	</t>
  </si>
  <si>
    <t xml:space="preserve">SH15812531	</t>
  </si>
  <si>
    <t xml:space="preserve">999223438222436	</t>
  </si>
  <si>
    <t>[吉隆坡]吉隆坡柏威年酒店 · 悦榕管理(Pavilion Hotel Kuala Lumpur Managed by Banyan Tree)(68545146)</t>
  </si>
  <si>
    <t>城市绿洲特大床房&lt;2人入住&gt;&lt;不退款&gt;&lt;早餐&gt;</t>
  </si>
  <si>
    <t>Wang/Yan</t>
  </si>
  <si>
    <t xml:space="preserve">3188903	</t>
  </si>
  <si>
    <t xml:space="preserve">999223451221035	</t>
  </si>
  <si>
    <t>[纽约]时代广场百老汇千禧酒店(Millennium Hotel Broadway Times Square)(60532363)</t>
  </si>
  <si>
    <t>客房, 1 张特大床&lt;2人入住&gt;&lt;不退款&gt;</t>
  </si>
  <si>
    <t>Deng/Guoping</t>
  </si>
  <si>
    <t xml:space="preserve">3191210	</t>
  </si>
  <si>
    <t xml:space="preserve">999223462292137	</t>
  </si>
  <si>
    <t>[阿布扎比]占奈萨拉卜塔酒店(Jannah Burj Al Sarab)(69452005)</t>
  </si>
  <si>
    <t>豪华特大床房&lt;2人入住&gt;&lt;不退款&gt;&lt;早餐&gt;</t>
  </si>
  <si>
    <t>RODRIGUEZDIAZ/JAIRO</t>
  </si>
  <si>
    <t xml:space="preserve">3193453	</t>
  </si>
  <si>
    <t xml:space="preserve">20469722	</t>
  </si>
  <si>
    <t xml:space="preserve">999223474026275	</t>
  </si>
  <si>
    <t>[巴厘岛]哈里斯酒店塞米亚克(HARRIS Hotel Seminyak)(56196410)</t>
  </si>
  <si>
    <t>哈里斯房&lt;2人入住&gt;&lt;不退款&gt;</t>
  </si>
  <si>
    <t>RAI/PREETHA,RAI/PREETHA</t>
  </si>
  <si>
    <t xml:space="preserve">3195496	</t>
  </si>
  <si>
    <t xml:space="preserve">107960	</t>
  </si>
  <si>
    <t xml:space="preserve">999223484040678	</t>
  </si>
  <si>
    <t>[雪邦]国际机场 KLIA-KLIA2途恩酒店(Tune Hotel KLIA-KLIA2)(60514018)</t>
  </si>
  <si>
    <t>双床房&lt;2人入住&gt;&lt;不退款&gt;&lt;早餐&gt;</t>
  </si>
  <si>
    <t>JIANG/FAN,LIN/YANXIN</t>
  </si>
  <si>
    <t xml:space="preserve">3197271	</t>
  </si>
  <si>
    <t xml:space="preserve">999223501408492	</t>
  </si>
  <si>
    <t>[塞斯陶]纳瓦尔塞斯陶酒店(Hotel Naval Sestao)(55822037)</t>
  </si>
  <si>
    <t>标准房&lt;2人入住&gt;&lt;不退款&gt;</t>
  </si>
  <si>
    <t>MALECOTTE/Philippe</t>
  </si>
  <si>
    <t xml:space="preserve">3200302	</t>
  </si>
  <si>
    <t xml:space="preserve">1487838025	</t>
  </si>
  <si>
    <t xml:space="preserve">999223503903282	</t>
  </si>
  <si>
    <t>[马德里]顶点酒店(Vértice Roomspace)(55290572)</t>
  </si>
  <si>
    <t>标准大床房&lt;2人入住&gt;&lt;不退款&gt;</t>
  </si>
  <si>
    <t>PACHECO BARCELO/DANIEL</t>
  </si>
  <si>
    <t xml:space="preserve">3200890	</t>
  </si>
  <si>
    <t xml:space="preserve">-1487904392	</t>
  </si>
  <si>
    <t xml:space="preserve">999223506320152	</t>
  </si>
  <si>
    <t>[曼谷]曼谷新德霍恩凯宾斯基酒店(Sindhorn Kempinski Hotel Bangkok)(91812382)</t>
  </si>
  <si>
    <t>行政俱乐部双床房&lt;2人入住&gt;&lt;不退款&gt;&lt;早餐&gt;</t>
  </si>
  <si>
    <t>ZHANG/XIAN,LI/TING</t>
  </si>
  <si>
    <t xml:space="preserve">3201825	</t>
  </si>
  <si>
    <t>取消</t>
  </si>
  <si>
    <t xml:space="preserve">999223506341720	</t>
  </si>
  <si>
    <t>[芭堤雅]芭提雅夜光酒店(Glow Pattaya)(92030238)</t>
  </si>
  <si>
    <t>豪华尊贵房&lt;2人入住&gt;&lt;不退款&gt;&lt;早餐&gt;</t>
  </si>
  <si>
    <t>YEIN/SENG NUN</t>
  </si>
  <si>
    <t xml:space="preserve">3201842	</t>
  </si>
  <si>
    <t xml:space="preserve">34365	</t>
  </si>
  <si>
    <t xml:space="preserve">999223522230561	</t>
  </si>
  <si>
    <t>[曼谷]Quarter 拉普罗酒店 - UHG(The Quarter Ladprao by Uhg)(68031133)</t>
  </si>
  <si>
    <t>高级双床房标准间&lt;2人入住&gt;&lt;不退款&gt;</t>
  </si>
  <si>
    <t>Nakrob/Araya</t>
  </si>
  <si>
    <t xml:space="preserve">890476404	</t>
  </si>
  <si>
    <t xml:space="preserve">999223523497959	</t>
  </si>
  <si>
    <t>[拉斯维加斯]威尼斯拉斯维加斯度假村(The Venetian® Resort Las Vegas)(55289700)</t>
  </si>
  <si>
    <t>套房, 2 张大床&lt;2人入住&gt;&lt;不退款&gt;</t>
  </si>
  <si>
    <t>NG/KATHERINE</t>
  </si>
  <si>
    <t xml:space="preserve">3204994	</t>
  </si>
  <si>
    <t xml:space="preserve">450213352673	</t>
  </si>
  <si>
    <t xml:space="preserve">999223530867733	</t>
  </si>
  <si>
    <t>[普吉岛]普吉岛麦考棕榈滩度假村(Maikhao Palm Beach Resort)(56174700)</t>
  </si>
  <si>
    <t>THONGMOEI/NATTHANICHA,HOVINGH/WESLEY</t>
  </si>
  <si>
    <t xml:space="preserve">29587	</t>
  </si>
  <si>
    <t xml:space="preserve">999223531653077	</t>
  </si>
  <si>
    <t>[Racha Thewa]德维拉素万那普酒店(Dwella Suvarnabhumi)(55465025)</t>
  </si>
  <si>
    <t>高级房（双人床，无机场接送服务）&lt;2人入住&gt;</t>
  </si>
  <si>
    <t>SODSAI/SUPAWADEE</t>
  </si>
  <si>
    <t xml:space="preserve">3205903	</t>
  </si>
  <si>
    <t xml:space="preserve">HGUConf1489020149	</t>
  </si>
  <si>
    <t xml:space="preserve">999223532014136	</t>
  </si>
  <si>
    <t>[迪拜]阿尔巴沙怡东大酒店(Grand Excelsior Hotel Al Barsha)(55328649)</t>
  </si>
  <si>
    <t>行政房&lt;2人入住&gt;&lt;不退款&gt;</t>
  </si>
  <si>
    <t>HARIJEE/G</t>
  </si>
  <si>
    <t xml:space="preserve">3205961	</t>
  </si>
  <si>
    <t xml:space="preserve">999223532692881	</t>
  </si>
  <si>
    <t>[拉斯维加斯]OYO拉斯维加斯娱乐场酒店(OYO Hotel and Casino Las Vegas)(60493870)</t>
  </si>
  <si>
    <t>2张双人床房&lt;2人入住&gt;&lt;不退款&gt;</t>
  </si>
  <si>
    <t>HOWLAND/ROBERT</t>
  </si>
  <si>
    <t xml:space="preserve">3206105	</t>
  </si>
  <si>
    <t xml:space="preserve">999223534669135	</t>
  </si>
  <si>
    <t>[普吉岛]卡察画廊度假-卡察卡利姆湾(Marina Gallery Resort-Kacha-Kalim Bay)(70165358)</t>
  </si>
  <si>
    <t>豪华泳池景观房&lt;2人入住&gt;&lt;不退款&gt;&lt;早餐&gt;</t>
  </si>
  <si>
    <t>HE/YONGYI,GUO/ZIWEN</t>
  </si>
  <si>
    <t xml:space="preserve">3206539	</t>
  </si>
  <si>
    <t xml:space="preserve">-1489076476	</t>
  </si>
  <si>
    <t xml:space="preserve">999223541669178	</t>
  </si>
  <si>
    <t>[迪沙鲁]马来西亚迪沙魯海岸One&amp;Only唯逸度假酒店(One&amp;Only Desaru Coast)(95140139)</t>
  </si>
  <si>
    <t>雨林精致特大床套房&lt;2人入住&gt;&lt;不退款&gt;&lt;早餐&gt;</t>
  </si>
  <si>
    <t>Bounhieng/Mem</t>
  </si>
  <si>
    <t xml:space="preserve">3207749	</t>
  </si>
  <si>
    <t xml:space="preserve">8727SE010363	</t>
  </si>
  <si>
    <t xml:space="preserve">999223541994453	</t>
  </si>
  <si>
    <t>[考艾岛]海滩雅诗顿艾兰德酒店(Aston Islander on The Beach)(55270750)</t>
  </si>
  <si>
    <t>部分海景房&lt;2人入住&gt;&lt;不退款&gt;</t>
  </si>
  <si>
    <t>Soucy/Mathieu</t>
  </si>
  <si>
    <t xml:space="preserve">3207809	</t>
  </si>
  <si>
    <t xml:space="preserve">4524390	</t>
  </si>
  <si>
    <t xml:space="preserve">999223545206777	</t>
  </si>
  <si>
    <t>双床房&lt;2人入住&gt;&lt;不退款&gt;</t>
  </si>
  <si>
    <t>ZHANG/CHUNHUA,ZHANG/YUANJIAO</t>
  </si>
  <si>
    <t xml:space="preserve">3208396	</t>
  </si>
  <si>
    <t xml:space="preserve">999223556755382	</t>
  </si>
  <si>
    <t>[曼谷]住宿酒店(Stay Hotel BKK - Sha Plus)(55321199)</t>
  </si>
  <si>
    <t>豪华双床房&lt;2人入住&gt;&lt;不退款&gt;</t>
  </si>
  <si>
    <t>Zhang/Xue,Rong/Xiaochen</t>
  </si>
  <si>
    <t xml:space="preserve">3210002	</t>
  </si>
  <si>
    <t xml:space="preserve">-1489685702	</t>
  </si>
  <si>
    <t xml:space="preserve">999223562922458	</t>
  </si>
  <si>
    <t>[华欣]华欣沃斯瓦兰达精选酒店(VERSO Hua Hin - a Veranda Collection)(97965306)</t>
  </si>
  <si>
    <t>海滨特大床房&lt;2人入住&gt;&lt;不退款&gt;&lt;早餐&gt;</t>
  </si>
  <si>
    <t>PHUNSONG/YADAWADEE</t>
  </si>
  <si>
    <t xml:space="preserve">3211620	</t>
  </si>
  <si>
    <t xml:space="preserve">999223569734191	</t>
  </si>
  <si>
    <t>[曼谷]曼谷素坤逸11号智选假日酒店(Holiday Inn Express Bangkok Sukhumvit 11)(55312079)</t>
  </si>
  <si>
    <t>Hu/Shuai</t>
  </si>
  <si>
    <t xml:space="preserve">3212227	</t>
  </si>
  <si>
    <t xml:space="preserve">80003864	</t>
  </si>
  <si>
    <t xml:space="preserve">999223570688757	</t>
  </si>
  <si>
    <t>[纽约]利文顿酒店(Hotel on Rivington)(55505088)</t>
  </si>
  <si>
    <t>Lasker/Eyal</t>
  </si>
  <si>
    <t xml:space="preserve">3212406	</t>
  </si>
  <si>
    <t xml:space="preserve">120659	</t>
  </si>
  <si>
    <t xml:space="preserve">999223573686260	</t>
  </si>
  <si>
    <t>[洛杉矶]提尔特环球/好莱坞酒店 - 登高精选酒店(Tilt Hotel Universal/Hollywood, Ascend Hotel Collection)(55280579)</t>
  </si>
  <si>
    <t>标准特大床房&lt;2人入住&gt;&lt;不退款&gt;</t>
  </si>
  <si>
    <t>Williams/Cassiel</t>
  </si>
  <si>
    <t xml:space="preserve">3213138	</t>
  </si>
  <si>
    <t xml:space="preserve">999223576800239	</t>
  </si>
  <si>
    <t>[曼谷]阿瓦尼河滨曼谷酒店(Avani+ Riverside Bangkok Hotel)(55280948)</t>
  </si>
  <si>
    <t>江景全景安凡尼客房&lt;2人入住&gt;&lt;不退款&gt;</t>
  </si>
  <si>
    <t>ZHOU/JIAN XIN</t>
  </si>
  <si>
    <t xml:space="preserve">3214009	</t>
  </si>
  <si>
    <t xml:space="preserve">1490439397	</t>
  </si>
  <si>
    <t xml:space="preserve">999223586591689	</t>
  </si>
  <si>
    <t>[巴厘岛]圣登巴萨奎斯特酒店 - 阿斯顿 - CHSE 认证(Quest San Hotel Denpasar Bali by Aston)(55281335)</t>
  </si>
  <si>
    <t>TYKHYI/DANYLO</t>
  </si>
  <si>
    <t xml:space="preserve">3214904	</t>
  </si>
  <si>
    <t xml:space="preserve">26164318	</t>
  </si>
  <si>
    <t xml:space="preserve">999223587641237	</t>
  </si>
  <si>
    <t>[阿姆斯特丹]阿姆斯特丹阿姆斯特尔 M 市民酒店(citizenM Amstel Amsterdam)(90200096)</t>
  </si>
  <si>
    <t>特大床房&lt;2人入住&gt;&lt;不退款&gt;</t>
  </si>
  <si>
    <t>Weber/Andreas</t>
  </si>
  <si>
    <t xml:space="preserve">3215183	</t>
  </si>
  <si>
    <t xml:space="preserve">AMA-FX30729	</t>
  </si>
  <si>
    <t xml:space="preserve">999223589713852	</t>
  </si>
  <si>
    <t>[普吉岛]拉塔纳山酒店(Ratana Hill Patong)(55547337)</t>
  </si>
  <si>
    <t>WANG/JUAN</t>
  </si>
  <si>
    <t xml:space="preserve">3215944	</t>
  </si>
  <si>
    <t xml:space="preserve">-1490967381	</t>
  </si>
  <si>
    <t xml:space="preserve">999223593948940	</t>
  </si>
  <si>
    <t>大床房&lt;2人入住&gt;&lt;不退款&gt;</t>
  </si>
  <si>
    <t>Yang/Yulong</t>
  </si>
  <si>
    <t xml:space="preserve">3216398	</t>
  </si>
  <si>
    <t xml:space="preserve">999223595605702	</t>
  </si>
  <si>
    <t>[曼谷]曼谷 JW 万豪酒店(JW Marriott Hotel Bangkok)(55299096)</t>
  </si>
  <si>
    <t>豪华双床客房&lt;2人入住&gt;&lt;不退款&gt;&lt;早餐&gt;</t>
  </si>
  <si>
    <t>PAN/ZHI QIANG,Xia/He</t>
  </si>
  <si>
    <t xml:space="preserve">3216550	</t>
  </si>
  <si>
    <t xml:space="preserve">999223595888904	</t>
  </si>
  <si>
    <t>[慕尼黑]慕尼黑艾美酒店(Le Méridien Munich)(55270197)</t>
  </si>
  <si>
    <t>高级房, 1 张特大床房&lt;2人入住&gt;&lt;不退款&gt;</t>
  </si>
  <si>
    <t>TANNER/BEAT</t>
  </si>
  <si>
    <t xml:space="preserve">3216578	</t>
  </si>
  <si>
    <t xml:space="preserve">82405303	</t>
  </si>
  <si>
    <t xml:space="preserve">999223596703536	</t>
  </si>
  <si>
    <t>[马德里]阿纳科酒店(Anaco)(55320866)</t>
  </si>
  <si>
    <t>双人房/双床房&lt;2人入住&gt;&lt;不退款&gt;</t>
  </si>
  <si>
    <t>URIA BORREGO/SERGIO SANTIAGO</t>
  </si>
  <si>
    <t xml:space="preserve">3216703	</t>
  </si>
  <si>
    <t xml:space="preserve">999223611560601	</t>
  </si>
  <si>
    <t>[金边]桥牌俱乐部酒店(The Bridge Club)(55611856)</t>
  </si>
  <si>
    <t>高级特大床房&lt;2人入住&gt;&lt;不退款&gt;</t>
  </si>
  <si>
    <t>LIU/QING</t>
  </si>
  <si>
    <t xml:space="preserve">3219324	</t>
  </si>
  <si>
    <t xml:space="preserve">999223615064196	</t>
  </si>
  <si>
    <t>[曼谷]曼谷维伊 - 美憬阁酒店(VIE Hotel Bangkok, MGallery Hotel Collection)(60467295)</t>
  </si>
  <si>
    <t>YUAN/YINGMEI</t>
  </si>
  <si>
    <t xml:space="preserve">3219702	</t>
  </si>
  <si>
    <t xml:space="preserve">999223615202434	</t>
  </si>
  <si>
    <t>[新加坡]新加坡乌节路智选假日酒店(Holiday Inn Express Singapore Orchard Road (SG Clean), an IHG Hotel)(55665879)</t>
  </si>
  <si>
    <t>ZHOU/GUANG LI</t>
  </si>
  <si>
    <t xml:space="preserve">3219710	</t>
  </si>
  <si>
    <t xml:space="preserve">999223615970450	</t>
  </si>
  <si>
    <t>[首尔]三井酒店(Hotel Samjung)(55337145)</t>
  </si>
  <si>
    <t>标准双床房&lt;2人入住&gt;&lt;不退款&gt;</t>
  </si>
  <si>
    <t>ZENG/YAN,LIU/YINGDI</t>
  </si>
  <si>
    <t xml:space="preserve">3219773	</t>
  </si>
  <si>
    <t xml:space="preserve">23040320	</t>
  </si>
  <si>
    <t xml:space="preserve">999223617627202	</t>
  </si>
  <si>
    <t>[米尔皮塔斯]索内斯塔矽谷酒店(Sonesta Silicon Valley)(55465303)</t>
  </si>
  <si>
    <t>豪华特大床房&lt;2人入住&gt;&lt;不退款&gt;</t>
  </si>
  <si>
    <t>HU/Emily</t>
  </si>
  <si>
    <t xml:space="preserve">3220034	</t>
  </si>
  <si>
    <t xml:space="preserve">75372SE075440	</t>
  </si>
  <si>
    <t xml:space="preserve">999223618698187	</t>
  </si>
  <si>
    <t>[曼谷]曼谷拉查丹利中心酒店(Grande Centre Point Hotel Ratchadamri Bangkok)(55380772)</t>
  </si>
  <si>
    <t>至尊豪华房&lt;2人入住&gt;&lt;不退款&gt;</t>
  </si>
  <si>
    <t>WANG/FEN,FANG/WEI,GU/YAN,ZHANG/XUYI</t>
  </si>
  <si>
    <t xml:space="preserve">3220241	</t>
  </si>
  <si>
    <t xml:space="preserve">999223623260612	</t>
  </si>
  <si>
    <t>豪华特大床客房&lt;2人入住&gt;&lt;不退款&gt;&lt;早餐&gt;</t>
  </si>
  <si>
    <t>JIANG/HUAN</t>
  </si>
  <si>
    <t xml:space="preserve">3221201	</t>
  </si>
  <si>
    <t xml:space="preserve">999223626242703	</t>
  </si>
  <si>
    <t>[卡姆登]伦敦布卢姆斯伯里假日酒店及度假村(Holiday Inn London Bloomsbury, an IHG Hotel)(55653292)</t>
  </si>
  <si>
    <t>Zhu/Changning,Zhu/Robert</t>
  </si>
  <si>
    <t xml:space="preserve">3221574	</t>
  </si>
  <si>
    <t xml:space="preserve">23988572	</t>
  </si>
  <si>
    <t xml:space="preserve">999223630331795	</t>
  </si>
  <si>
    <t>FANG/JNUYUAN,FANG/JUNYUAN,FANG/JUNYUAN</t>
  </si>
  <si>
    <t xml:space="preserve">3222925	</t>
  </si>
  <si>
    <t xml:space="preserve">999223632194229	</t>
  </si>
  <si>
    <t>[Kuala Kuantan]斯里曼加精品酒店(Sri Manja Boutique Hotel)(68545514)</t>
  </si>
  <si>
    <t>豪华房&lt;2人入住&gt;&lt;不退款&gt;</t>
  </si>
  <si>
    <t>BADRULHISHAM/AESZMEER</t>
  </si>
  <si>
    <t xml:space="preserve">3223724	</t>
  </si>
  <si>
    <t xml:space="preserve">9154003536136	</t>
  </si>
  <si>
    <t xml:space="preserve">999223634163200	</t>
  </si>
  <si>
    <t>[伊斯坦布尔]伊斯坦布尔皇家酒店(Istanbul Royal Hotel)(55281105)</t>
  </si>
  <si>
    <t>标准房&lt;2人入住&gt;&lt;不退款&gt;&lt;早餐&gt;</t>
  </si>
  <si>
    <t>Abrham/Abdusemed hassen</t>
  </si>
  <si>
    <t xml:space="preserve">3224239	</t>
  </si>
  <si>
    <t xml:space="preserve">999223639974895	</t>
  </si>
  <si>
    <t>[曼谷]曼谷传承酒店(The Heritage Hotels Bangkok)(54503369)</t>
  </si>
  <si>
    <t>舒适房&lt;2人入住&gt;&lt;不退款&gt;</t>
  </si>
  <si>
    <t>CAI/SHOUYONG</t>
  </si>
  <si>
    <t xml:space="preserve">3224922	</t>
  </si>
  <si>
    <t xml:space="preserve">999223640797927	</t>
  </si>
  <si>
    <t>[中雅加达]雅加达奥查兹酒店(Orchardz Jayakarta)(55289759)</t>
  </si>
  <si>
    <t>高级房（特大床，可吸烟）&lt;2人入住&gt;&lt;不退款&gt;</t>
  </si>
  <si>
    <t>PANGGABEAN/DANIEL,DAFFA/MUHAMMAD</t>
  </si>
  <si>
    <t xml:space="preserve">3225164	</t>
  </si>
  <si>
    <t xml:space="preserve">1492694958	</t>
  </si>
  <si>
    <t xml:space="preserve">999223644639434	</t>
  </si>
  <si>
    <t>TIE/FUNG LANG</t>
  </si>
  <si>
    <t xml:space="preserve">3226752	</t>
  </si>
  <si>
    <t xml:space="preserve">999223645569535	</t>
  </si>
  <si>
    <t>[曼谷]曼谷拉玛九萨默赛特酒店(Somerset Rama 9 Bangkok)(94361514)</t>
  </si>
  <si>
    <t>行政一室房&lt;2人入住&gt;&lt;不退款&gt;&lt;早餐&gt;</t>
  </si>
  <si>
    <t>TEERADECHAPANICH/THIRAYADA</t>
  </si>
  <si>
    <t xml:space="preserve">3226935	</t>
  </si>
  <si>
    <t xml:space="preserve">8878172	</t>
  </si>
  <si>
    <t xml:space="preserve">999223648332187	</t>
  </si>
  <si>
    <t>[曼谷]曼谷京华大酒店(Hotel Royal Bangkok@Chinatown)(55932568)</t>
  </si>
  <si>
    <t>高级双床房(无窗)&lt;2人入住&gt;&lt;不退款&gt;</t>
  </si>
  <si>
    <t>ZHANG/SHUAI</t>
  </si>
  <si>
    <t xml:space="preserve">3228516	</t>
  </si>
  <si>
    <t xml:space="preserve">346612	</t>
  </si>
  <si>
    <t xml:space="preserve">999223653048461	</t>
  </si>
  <si>
    <t>CHEN/LEIRU,PANG/JINFENG</t>
  </si>
  <si>
    <t xml:space="preserve">3228898	</t>
  </si>
  <si>
    <t xml:space="preserve">23040650	</t>
  </si>
  <si>
    <t>退单</t>
  </si>
  <si>
    <t xml:space="preserve">999223658441862	</t>
  </si>
  <si>
    <t>[开罗]开罗海峡酒店&amp;俱乐部(Le Passage Cairo Hotel &amp; Casino)(60480585)</t>
  </si>
  <si>
    <t>园景标准双人或双床房&lt;2人入住&gt;&lt;不退款&gt;</t>
  </si>
  <si>
    <t>YIYUN/MA,YAO/XINYUE</t>
  </si>
  <si>
    <t xml:space="preserve">3229955	</t>
  </si>
  <si>
    <t xml:space="preserve">999223658501203	</t>
  </si>
  <si>
    <t>[瓜达拉哈拉]戴安娜广场酒店(Hotel Plaza Diana)(90356738)</t>
  </si>
  <si>
    <t>行政客房, 1 张特大床&lt;2人入住&gt;&lt;不退款&gt;</t>
  </si>
  <si>
    <t>Teyssier/Juan carlos</t>
  </si>
  <si>
    <t xml:space="preserve">3229984	</t>
  </si>
  <si>
    <t xml:space="preserve">2003001-268623	</t>
  </si>
  <si>
    <t xml:space="preserve">999223658785267	</t>
  </si>
  <si>
    <t>WANG/LINGJUN,HU/KUI</t>
  </si>
  <si>
    <t xml:space="preserve">3230089	</t>
  </si>
  <si>
    <t xml:space="preserve">95900186	</t>
  </si>
  <si>
    <t xml:space="preserve">999223659290538	</t>
  </si>
  <si>
    <t>[巴拿马城]巴拿马城瑞广场酒店(Riu Plaza Panamá)(55733524)</t>
  </si>
  <si>
    <t>豪华双床房&lt;2人入住&gt;&lt;不退款&gt;&lt;早餐&gt;</t>
  </si>
  <si>
    <t>TERES/SYLVIE</t>
  </si>
  <si>
    <t xml:space="preserve">3230202	</t>
  </si>
  <si>
    <t xml:space="preserve">999223659483632	</t>
  </si>
  <si>
    <t>Zhao/Lei</t>
  </si>
  <si>
    <t xml:space="preserve">3230269	</t>
  </si>
  <si>
    <t xml:space="preserve">5548	</t>
  </si>
  <si>
    <t xml:space="preserve">999223668143006	</t>
  </si>
  <si>
    <t>[吉隆坡]3金精品酒店(Gold3 Boutique Hotel)(55402876)</t>
  </si>
  <si>
    <t>豪华双人床房-无窗&lt;2人入住&gt;&lt;不退款&gt;</t>
  </si>
  <si>
    <t>Tay/Brenie</t>
  </si>
  <si>
    <t xml:space="preserve">3230948	</t>
  </si>
  <si>
    <t xml:space="preserve">67066	</t>
  </si>
  <si>
    <t xml:space="preserve">999223669004520	</t>
  </si>
  <si>
    <t>CHEN/GUANMING</t>
  </si>
  <si>
    <t xml:space="preserve">3231097	</t>
  </si>
  <si>
    <t xml:space="preserve">999223669170798	</t>
  </si>
  <si>
    <t>[芭堤雅]芭堤雅部落酒店(Tribe Pattaya)(55812108)</t>
  </si>
  <si>
    <t>超高级房&lt;2人入住&gt;&lt;不退款&gt;</t>
  </si>
  <si>
    <t>ling/chunde</t>
  </si>
  <si>
    <t xml:space="preserve">3231129	</t>
  </si>
  <si>
    <t xml:space="preserve">9149084626911	</t>
  </si>
  <si>
    <t xml:space="preserve">999223669365000	</t>
  </si>
  <si>
    <t>高级双床房&lt;2人入住&gt;&lt;不退款&gt;</t>
  </si>
  <si>
    <t>SRILAARD/PHATTHANACHOT,MUNGPUK/YUTTHANA</t>
  </si>
  <si>
    <t xml:space="preserve">3231170	</t>
  </si>
  <si>
    <t xml:space="preserve">9149084753335	</t>
  </si>
  <si>
    <t xml:space="preserve">999223670958904	</t>
  </si>
  <si>
    <t>[温斯顿塞勒姆]哈尼斯购物中心品质套房酒店(Quality Inn &amp; Suites Hanes Mall)(91595468)</t>
  </si>
  <si>
    <t>双人房(2张双人床)&lt;2人入住&gt;&lt;不退款&gt;&lt;早餐&gt;</t>
  </si>
  <si>
    <t>ZHANG/ZHENGHU</t>
  </si>
  <si>
    <t xml:space="preserve">3231486	</t>
  </si>
  <si>
    <t xml:space="preserve">23673107688	</t>
  </si>
  <si>
    <t>[曼谷]UHG四分之一隆齐酒店(The Quarter Ploenchit by UHG)(90402440)</t>
  </si>
  <si>
    <t>ZHU/YUSHAN</t>
  </si>
  <si>
    <t xml:space="preserve">3232016	</t>
  </si>
  <si>
    <t xml:space="preserve">999223677200998	</t>
  </si>
  <si>
    <t>[普吉岛]芭东艾希莉高地酒店公寓(The Ashlee Heights Patong Hotel &amp; Suites)(54503374)</t>
  </si>
  <si>
    <t>XIANG/SEN,ZHANG/LINZHU</t>
  </si>
  <si>
    <t xml:space="preserve">3232244	</t>
  </si>
  <si>
    <t xml:space="preserve">999223679672372	</t>
  </si>
  <si>
    <t>[弗赖堡]弗莱堡速8酒店(Super 8 Freiburg)(55280617)</t>
  </si>
  <si>
    <t>双人床房&lt;2人入住&gt;&lt;不退款&gt;</t>
  </si>
  <si>
    <t>Bauer/Natalja</t>
  </si>
  <si>
    <t xml:space="preserve">3232608	</t>
  </si>
  <si>
    <t xml:space="preserve">999223679724808	</t>
  </si>
  <si>
    <t>[伊瓜苏港]罗斯赫勒朝斯旅馆(Hosteria Los Helechos)(95690371)</t>
  </si>
  <si>
    <t>Rivero/Andres</t>
  </si>
  <si>
    <t xml:space="preserve">3232619	</t>
  </si>
  <si>
    <t xml:space="preserve">26080107	</t>
  </si>
  <si>
    <t xml:space="preserve">999223680215084	</t>
  </si>
  <si>
    <t>[胡志明市]胡志明市萨默塞特酒店(Somerset Ho Chi Minh City)(55320440)</t>
  </si>
  <si>
    <t>豪华单卧室公寓&lt;2人入住&gt;&lt;不退款&gt;</t>
  </si>
  <si>
    <t>ZHOU/SHUPING</t>
  </si>
  <si>
    <t xml:space="preserve">3232727	</t>
  </si>
  <si>
    <t xml:space="preserve">999223681923608	</t>
  </si>
  <si>
    <t>[旧金山]旧金山斯坦福庭院酒店(Stanford Court San Francisco)(55861995)</t>
  </si>
  <si>
    <t>标准房（大床）&lt;2人入住&gt;&lt;不退款&gt;</t>
  </si>
  <si>
    <t>BEREZOVSKAIA/IRINA</t>
  </si>
  <si>
    <t xml:space="preserve">3232981	</t>
  </si>
  <si>
    <t xml:space="preserve">23683498231	</t>
  </si>
  <si>
    <t>[北海]芬芳酒店(Aroma Hotel)(90402224)</t>
  </si>
  <si>
    <t>ABD RAHMAN/ABDUL HAFIZ IKHWAN</t>
  </si>
  <si>
    <t xml:space="preserve">3233237	</t>
  </si>
  <si>
    <t xml:space="preserve">999223684466851	</t>
  </si>
  <si>
    <t>[普吉岛]珍珠酒店(Pearl Hotel)(90352316)</t>
  </si>
  <si>
    <t>高级房&lt;2人入住&gt;&lt;不退款&gt;&lt;早餐&gt;</t>
  </si>
  <si>
    <t>LEE/DONGHUN</t>
  </si>
  <si>
    <t xml:space="preserve">3233435	</t>
  </si>
  <si>
    <t xml:space="preserve">26297936	</t>
  </si>
  <si>
    <t xml:space="preserve">999223685351710	</t>
  </si>
  <si>
    <t>[怡保]唯裕酒店(Weil Hotel Ipoh)(55451646)</t>
  </si>
  <si>
    <t>Chong/Kee Yuon</t>
  </si>
  <si>
    <t xml:space="preserve">3233681	</t>
  </si>
  <si>
    <t xml:space="preserve">897557292	</t>
  </si>
  <si>
    <t xml:space="preserve">999223685389418	</t>
  </si>
  <si>
    <t>[吉隆坡]梅佐酒店(Hotel Mezzo)(91545530)</t>
  </si>
  <si>
    <t>高级房(特大床)&lt;2人入住&gt;&lt;不退款&gt;</t>
  </si>
  <si>
    <t>LEE/PAY CHIANN</t>
  </si>
  <si>
    <t xml:space="preserve">3233696	</t>
  </si>
  <si>
    <t xml:space="preserve">628643ba973cd0e2	</t>
  </si>
  <si>
    <t xml:space="preserve">999223686134772	</t>
  </si>
  <si>
    <t>[芭堤雅]第10页酒店(Page 10 Hotel)(55944526)</t>
  </si>
  <si>
    <t>CHU/QIUZHI,CHU/JINDONG</t>
  </si>
  <si>
    <t xml:space="preserve">3233930	</t>
  </si>
  <si>
    <t>19583643bbfa016ad5</t>
  </si>
  <si>
    <t xml:space="preserve">19583643bbfa46e94c	</t>
  </si>
  <si>
    <t xml:space="preserve">999223687779387	</t>
  </si>
  <si>
    <t>[普吉岛]普吉岛芭东海滩温德姆戴斯酒店(Days Inn by Wyndham Patong Beach Phuket)(68545479)</t>
  </si>
  <si>
    <t>豪华双人房&lt;2人入住&gt;&lt;不退款&gt;</t>
  </si>
  <si>
    <t>ZHOU/ZIYI</t>
  </si>
  <si>
    <t xml:space="preserve">3234437	</t>
  </si>
  <si>
    <t xml:space="preserve">999223690734209	</t>
  </si>
  <si>
    <t>[曼谷]曼谷暹罗智选假日酒店(Holiday Inn Express Bangkok Siam, an IHG Hotel)(55312484)</t>
  </si>
  <si>
    <t>HUANG/ZIKAI</t>
  </si>
  <si>
    <t xml:space="preserve">3234591	</t>
  </si>
  <si>
    <t xml:space="preserve">999223691249628	</t>
  </si>
  <si>
    <t>[哥打京那巴鲁]亚庇凯城酒店(Promenade Hotel Kota Kinabalu)(55465041)</t>
  </si>
  <si>
    <t>Qiu/Xiangqian</t>
  </si>
  <si>
    <t xml:space="preserve">3234621	</t>
  </si>
  <si>
    <t xml:space="preserve">999223693777250	</t>
  </si>
  <si>
    <t>[芭堤雅]芭堤雅独特丽景酒店(Unique Regency Pattaya)(70165468)</t>
  </si>
  <si>
    <t>PHOTISUNG/AREEYA</t>
  </si>
  <si>
    <t xml:space="preserve">3234983	</t>
  </si>
  <si>
    <t xml:space="preserve">999223695286517	</t>
  </si>
  <si>
    <t>[迪拜]阿贾德皇冠酒店(Abjad Crown Hotel)(60494140)</t>
  </si>
  <si>
    <t>标准双人房&lt;2人入住&gt;&lt;不退款&gt;</t>
  </si>
  <si>
    <t>Almarrawi/Hassan</t>
  </si>
  <si>
    <t xml:space="preserve">3235323	</t>
  </si>
  <si>
    <t xml:space="preserve">RS6521	</t>
  </si>
  <si>
    <t xml:space="preserve">999223695625899	</t>
  </si>
  <si>
    <t>[瓦恩兰]瓦恩兰 - 米尔维尔品质酒店(Quality Inn Vineland – Millville)(95386705)</t>
  </si>
  <si>
    <t>特大房&lt;2人入住&gt;&lt;不退款&gt;&lt;早餐&gt;</t>
  </si>
  <si>
    <t>Brathwaite/Latisha</t>
  </si>
  <si>
    <t xml:space="preserve">3235434	</t>
  </si>
  <si>
    <t xml:space="preserve">999223695794824	</t>
  </si>
  <si>
    <t>[休斯敦]韦斯特蔡斯休斯顿能源走廊全套房舒适酒店(Comfort Suites Westchase Houston Energy Corridor)(55290329)</t>
  </si>
  <si>
    <t>特大床套房&lt;2人入住&gt;&lt;不退款&gt;&lt;早餐&gt;</t>
  </si>
  <si>
    <t>Rudd/Troy</t>
  </si>
  <si>
    <t xml:space="preserve">3235465	</t>
  </si>
  <si>
    <t xml:space="preserve">999223696991943	</t>
  </si>
  <si>
    <t>[普吉岛]普吉岛芭东度假酒店(Patong Resort Hotel)(55665911)</t>
  </si>
  <si>
    <t>豪华房（中宾）&lt;2人入住&gt;&lt;不退款&gt;</t>
  </si>
  <si>
    <t>LIU/MENGYUAN</t>
  </si>
  <si>
    <t xml:space="preserve">3236739	</t>
  </si>
  <si>
    <t xml:space="preserve">321-6118163	</t>
  </si>
  <si>
    <t xml:space="preserve">999223697292514	</t>
  </si>
  <si>
    <t>[曼达卢永]曼达卢永 Go 酒店(Go Hotels Mandaluyong)(94360703)</t>
  </si>
  <si>
    <t>Feng/Junwei</t>
  </si>
  <si>
    <t xml:space="preserve">3236794	</t>
  </si>
  <si>
    <t xml:space="preserve">MAN0050718	</t>
  </si>
  <si>
    <t xml:space="preserve">999223698075910	</t>
  </si>
  <si>
    <t>[巴厘岛]时尚爱情F酒店(Fashion Hotel Legian)(55812315)</t>
  </si>
  <si>
    <t>RAMLI/RAMLI</t>
  </si>
  <si>
    <t xml:space="preserve">3237606	</t>
  </si>
  <si>
    <t xml:space="preserve">999223698882003	</t>
  </si>
  <si>
    <t>[清迈]清迈科莫之亿酒店(Cmor by Recall Hotels, Chiang Mai)(55665952)</t>
  </si>
  <si>
    <t>超值豪华房&lt;2人入住&gt;&lt;不退款&gt;</t>
  </si>
  <si>
    <t>SRISOMBAT/KHAMONCHANOK</t>
  </si>
  <si>
    <t xml:space="preserve">3238226	</t>
  </si>
  <si>
    <t xml:space="preserve">999223698918318	</t>
  </si>
  <si>
    <t>[新埠头]新埠头苏迪曼法夫酒店(favehotel Sudirman Bojonegoro)(70165361)</t>
  </si>
  <si>
    <t>致爱房&lt;2人入住&gt;&lt;不退款&gt;</t>
  </si>
  <si>
    <t>RIANTI/BRIGITTA PRISCILLA DIVINA</t>
  </si>
  <si>
    <t xml:space="preserve">3238237	</t>
  </si>
  <si>
    <t xml:space="preserve">999223698962291	</t>
  </si>
  <si>
    <t>Giraldo Duque/Gustavo</t>
  </si>
  <si>
    <t xml:space="preserve">3238246	</t>
  </si>
  <si>
    <t xml:space="preserve">999223701250572	</t>
  </si>
  <si>
    <t>[迪拜]卡尔顿塔酒店(Carlton Tower Hotel)(70391260)</t>
  </si>
  <si>
    <t>城景豪华双人床房&lt;2人入住&gt;&lt;不退款&gt;</t>
  </si>
  <si>
    <t>Lan/Jinquan</t>
  </si>
  <si>
    <t xml:space="preserve">3241279	</t>
  </si>
  <si>
    <t xml:space="preserve">999223701326413	</t>
  </si>
  <si>
    <t>[曼谷]曼谷中城酒店(Bangkok Midtown Hotel)(55733610)</t>
  </si>
  <si>
    <t>AYE/SANDAR MIN</t>
  </si>
  <si>
    <t xml:space="preserve">3241308	</t>
  </si>
  <si>
    <t xml:space="preserve">999223706751517	</t>
  </si>
  <si>
    <t>[布城]布城堡斯格兰酒店(Pulse Grande Hotel Putrajaya)(60480573)</t>
  </si>
  <si>
    <t>豪华大床山丘房&lt;2人入住&gt;&lt;不退款&gt;</t>
  </si>
  <si>
    <t>CHEN/SHENGYAO</t>
  </si>
  <si>
    <t xml:space="preserve">3241830	</t>
  </si>
  <si>
    <t xml:space="preserve">999223707587993	</t>
  </si>
  <si>
    <t>[芭堤雅]特罗皮卡纳酒店(Hotel Tropicana Pattaya)(55745204)</t>
  </si>
  <si>
    <t>Superior Cabana&lt;2人入住&gt;&lt;不退款&gt;</t>
  </si>
  <si>
    <t>SUKCHAROEN/RATTANAPHORN</t>
  </si>
  <si>
    <t xml:space="preserve">3241947	</t>
  </si>
  <si>
    <t xml:space="preserve">999223708191412	</t>
  </si>
  <si>
    <t>[拉普拉普]塞巴斯蒂安酒店(Sebastien Hotel)(55280722)</t>
  </si>
  <si>
    <t>豪华双人床房&lt;2人入住&gt;&lt;不退款&gt;&lt;早餐&gt;</t>
  </si>
  <si>
    <t>GU/JIAMING</t>
  </si>
  <si>
    <t xml:space="preserve">3242047	</t>
  </si>
  <si>
    <t xml:space="preserve">999223708951613	</t>
  </si>
  <si>
    <t>[班贾尔马辛]阿斯顿巴努阿班贾尔马辛酒店及会议中心(ASTON Banua Banjarmasin Hotel &amp; Convention Center)(70165221)</t>
  </si>
  <si>
    <t>LATIFAH/DESEY</t>
  </si>
  <si>
    <t xml:space="preserve">3242134	</t>
  </si>
  <si>
    <t xml:space="preserve">23709995288	</t>
  </si>
  <si>
    <t>[清迈]清迈阿莫拉塔佩酒店(Amora Thapae Hotel Chiang Mai)(56206475)</t>
  </si>
  <si>
    <t>THAR/NGWE NAUNG</t>
  </si>
  <si>
    <t xml:space="preserve">3242310	</t>
  </si>
  <si>
    <t xml:space="preserve">999223710882073	</t>
  </si>
  <si>
    <t>[圣巴巴拉]圣巴巴拉华美达酒店(Ramada by Wyndham Santa Barbara)(60467465)</t>
  </si>
  <si>
    <t>豪华房（1张特大床）&lt;2人入住&gt;&lt;不退款&gt;&lt;早餐&gt;</t>
  </si>
  <si>
    <t>SHI/CHENYANG</t>
  </si>
  <si>
    <t xml:space="preserve">3242454	</t>
  </si>
  <si>
    <t>,</t>
  </si>
  <si>
    <t>HKD 225681</t>
  </si>
  <si>
    <t>A230421175902911</t>
  </si>
  <si>
    <t>A230421180000911</t>
  </si>
  <si>
    <t>总计：225681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</si>
  <si>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</si>
  <si>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</si>
  <si>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</si>
  <si>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</si>
  <si>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</si>
  <si>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</si>
  <si>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</si>
  <si>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</si>
  <si>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</si>
  <si>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</si>
  <si>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</si>
  <si>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</si>
  <si>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</si>
  <si>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</si>
  <si>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</si>
  <si>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</si>
  <si>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</si>
  <si>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</si>
  <si>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</si>
  <si>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2023-04-17</t>
  </si>
  <si>
    <t>3242454</t>
  </si>
  <si>
    <t>圣巴巴拉华美达酒店</t>
  </si>
  <si>
    <t>SHI CHENYANG</t>
  </si>
  <si>
    <t>2023-04-18</t>
  </si>
  <si>
    <t>退房日周结</t>
  </si>
  <si>
    <t>847.47</t>
  </si>
  <si>
    <t>966.00</t>
  </si>
  <si>
    <t>0</t>
  </si>
  <si>
    <t>0.00</t>
  </si>
  <si>
    <t>携程汇智国际直连</t>
  </si>
  <si>
    <t>925</t>
  </si>
  <si>
    <t>2023-04-17 22:57:23</t>
  </si>
  <si>
    <t>否</t>
  </si>
  <si>
    <t>汇智国际旅游发展有限公司</t>
  </si>
  <si>
    <t>直连</t>
  </si>
  <si>
    <t>美国</t>
  </si>
  <si>
    <t>3242310</t>
  </si>
  <si>
    <t>清迈阿莫拉塔佩酒店</t>
  </si>
  <si>
    <t>THAR NGWE NAUNG</t>
  </si>
  <si>
    <t>257.05</t>
  </si>
  <si>
    <t>293.00</t>
  </si>
  <si>
    <t>2023-04-17 22:13:08</t>
  </si>
  <si>
    <t>泰国</t>
  </si>
  <si>
    <t>3242047</t>
  </si>
  <si>
    <t>塞巴斯蒂安酒店</t>
  </si>
  <si>
    <t>GU JIAMING</t>
  </si>
  <si>
    <t>252.66</t>
  </si>
  <si>
    <t>288.00</t>
  </si>
  <si>
    <t>2023-04-17 20:48:31</t>
  </si>
  <si>
    <t>菲律宾</t>
  </si>
  <si>
    <t>3242134</t>
  </si>
  <si>
    <t>阿斯顿巴努阿班贾尔马辛酒店及会议中心</t>
  </si>
  <si>
    <t>LATIFAH DESEY</t>
  </si>
  <si>
    <t>180.72</t>
  </si>
  <si>
    <t>206.00</t>
  </si>
  <si>
    <t>2023-04-17 21:22:11</t>
  </si>
  <si>
    <t>印度尼西亚</t>
  </si>
  <si>
    <t>3241947</t>
  </si>
  <si>
    <t>特罗皮卡纳酒店</t>
  </si>
  <si>
    <t>SUKCHAROEN RATTANAPHORN</t>
  </si>
  <si>
    <t>184.23</t>
  </si>
  <si>
    <t>210.00</t>
  </si>
  <si>
    <t>2023-04-17 20:20:43</t>
  </si>
  <si>
    <t>3241830</t>
  </si>
  <si>
    <t>布城堡斯格兰酒店</t>
  </si>
  <si>
    <t>CHEN SHENGYAO</t>
  </si>
  <si>
    <t>367.59</t>
  </si>
  <si>
    <t>419.00</t>
  </si>
  <si>
    <t>2023-04-17 19:45:25</t>
  </si>
  <si>
    <t>马来西亚</t>
  </si>
  <si>
    <t>3241308</t>
  </si>
  <si>
    <t>曼谷中城酒店</t>
  </si>
  <si>
    <t>AYE SANDAR MIN</t>
  </si>
  <si>
    <t>290.39</t>
  </si>
  <si>
    <t>331.00</t>
  </si>
  <si>
    <t>2023-04-17 16:06:21</t>
  </si>
  <si>
    <t>3241279</t>
  </si>
  <si>
    <t>迪拜卡尔顿塔酒店</t>
  </si>
  <si>
    <t>Lan Jinquan</t>
  </si>
  <si>
    <t>318.46</t>
  </si>
  <si>
    <t>363.00</t>
  </si>
  <si>
    <t>2023-04-17 15:57:48</t>
  </si>
  <si>
    <t>阿拉伯联合酋长国</t>
  </si>
  <si>
    <t>3238226</t>
  </si>
  <si>
    <t>清迈安达库拉科莫酒店</t>
  </si>
  <si>
    <t>SRISOMBAT KHAMONCHANOK</t>
  </si>
  <si>
    <t>285.12</t>
  </si>
  <si>
    <t>325.00</t>
  </si>
  <si>
    <t>2023-04-17 12:14:50</t>
  </si>
  <si>
    <t>3238246</t>
  </si>
  <si>
    <t>巴拿马城瑞广场酒店</t>
  </si>
  <si>
    <t>Giraldo Duque Gustavo</t>
  </si>
  <si>
    <t>680.78</t>
  </si>
  <si>
    <t>776.00</t>
  </si>
  <si>
    <t>2023-04-17 12:20:49</t>
  </si>
  <si>
    <t>巴拿马</t>
  </si>
  <si>
    <t>3238237</t>
  </si>
  <si>
    <t>新埠头苏迪曼法夫酒店</t>
  </si>
  <si>
    <t>RIANTI BRIGITTA PRISCILLA DIVINA</t>
  </si>
  <si>
    <t>167.56</t>
  </si>
  <si>
    <t>191.00</t>
  </si>
  <si>
    <t>2023-04-17 12:17:40</t>
  </si>
  <si>
    <t>3237606</t>
  </si>
  <si>
    <t>时尚爱情F酒店</t>
  </si>
  <si>
    <t>RAMLI RAMLI</t>
  </si>
  <si>
    <t>159.67</t>
  </si>
  <si>
    <t>182.00</t>
  </si>
  <si>
    <t>2023-04-17 11:17:31</t>
  </si>
  <si>
    <t>3236794</t>
  </si>
  <si>
    <t>曼达卢永酒店</t>
  </si>
  <si>
    <t>Feng Junwei</t>
  </si>
  <si>
    <t>178.09</t>
  </si>
  <si>
    <t>203.00</t>
  </si>
  <si>
    <t>2023-04-17 10:14:51</t>
  </si>
  <si>
    <t>3236739</t>
  </si>
  <si>
    <t>普吉岛芭东度假酒店 (SHA Extra Plus)</t>
  </si>
  <si>
    <t>LIU MENGYUAN</t>
  </si>
  <si>
    <t>307.93</t>
  </si>
  <si>
    <t>351.00</t>
  </si>
  <si>
    <t>2023-04-17 09:56:18</t>
  </si>
  <si>
    <t>3235434</t>
  </si>
  <si>
    <t>瓦恩兰 - 米尔维尔品质酒店</t>
  </si>
  <si>
    <t>Brathwaite Latisha</t>
  </si>
  <si>
    <t>547.44</t>
  </si>
  <si>
    <t>624.00</t>
  </si>
  <si>
    <t>2023-04-17 07:30:37</t>
  </si>
  <si>
    <t>3235323</t>
  </si>
  <si>
    <t>阿贾德皇冠酒店</t>
  </si>
  <si>
    <t>Almarrawi Hassan</t>
  </si>
  <si>
    <t>166.69</t>
  </si>
  <si>
    <t>190.00</t>
  </si>
  <si>
    <t>2023-04-17 04:57:19</t>
  </si>
  <si>
    <t>2023-04-16</t>
  </si>
  <si>
    <t>3234983</t>
  </si>
  <si>
    <t>独特芭堤雅酒店</t>
  </si>
  <si>
    <t>PHOTISUNG AREEYA</t>
  </si>
  <si>
    <t>174.58</t>
  </si>
  <si>
    <t>199.00</t>
  </si>
  <si>
    <t>2023-04-16 23:50:50</t>
  </si>
  <si>
    <t>3234621</t>
  </si>
  <si>
    <t>亚庇凯城酒店</t>
  </si>
  <si>
    <t>Qiu Xiangqian</t>
  </si>
  <si>
    <t>353.55</t>
  </si>
  <si>
    <t>403.00</t>
  </si>
  <si>
    <t>2023-04-17 09:05:43</t>
  </si>
  <si>
    <t>直采</t>
  </si>
  <si>
    <t>3234591</t>
  </si>
  <si>
    <t>曼谷暹罗智选假日酒店 (SHA Extra Plus)</t>
  </si>
  <si>
    <t>HUANG ZIKAI</t>
  </si>
  <si>
    <t>431.63</t>
  </si>
  <si>
    <t>492.00</t>
  </si>
  <si>
    <t>2023-04-16 21:34:49</t>
  </si>
  <si>
    <t>3234437</t>
  </si>
  <si>
    <t>普吉岛芭东海滩温德姆戴斯酒店</t>
  </si>
  <si>
    <t>ZHOU ZIYI</t>
  </si>
  <si>
    <t>468.48</t>
  </si>
  <si>
    <t>534.00</t>
  </si>
  <si>
    <t>2023-04-16 20:47:22</t>
  </si>
  <si>
    <t>3233930</t>
  </si>
  <si>
    <t>第10页酒店</t>
  </si>
  <si>
    <t>CHU QIUZHI,CHU JINDONG</t>
  </si>
  <si>
    <t>1122.94</t>
  </si>
  <si>
    <t>1280.00</t>
  </si>
  <si>
    <t>2023-04-16 17:27:14</t>
  </si>
  <si>
    <t>3233681</t>
  </si>
  <si>
    <t>唯裕酒店</t>
  </si>
  <si>
    <t>Chong Kee Yuon</t>
  </si>
  <si>
    <t>1245.77</t>
  </si>
  <si>
    <t>1420.00</t>
  </si>
  <si>
    <t>2023-04-16 15:47:24</t>
  </si>
  <si>
    <t>3233696</t>
  </si>
  <si>
    <t>梅佐酒店</t>
  </si>
  <si>
    <t>LEE PAY CHIANN</t>
  </si>
  <si>
    <t>175.46</t>
  </si>
  <si>
    <t>200.00</t>
  </si>
  <si>
    <t>2023-04-16 15:52:31</t>
  </si>
  <si>
    <t>3233435</t>
  </si>
  <si>
    <t>珍珠酒店</t>
  </si>
  <si>
    <t>LEE DONGHUN</t>
  </si>
  <si>
    <t>240.38</t>
  </si>
  <si>
    <t>274.00</t>
  </si>
  <si>
    <t>2023-04-16 14:07:27</t>
  </si>
  <si>
    <t>3233237</t>
  </si>
  <si>
    <t>芬芳酒店</t>
  </si>
  <si>
    <t>ABD RAHMAN ABDUL HAFIZ IKHWAN</t>
  </si>
  <si>
    <t>243.89</t>
  </si>
  <si>
    <t>278.00</t>
  </si>
  <si>
    <t>2023-04-16 12:49:09</t>
  </si>
  <si>
    <t>3232981</t>
  </si>
  <si>
    <t>旧金山斯坦福庭院酒店</t>
  </si>
  <si>
    <t>BEREZOVSKAIA IRINA</t>
  </si>
  <si>
    <t>2003.75</t>
  </si>
  <si>
    <t>2284.00</t>
  </si>
  <si>
    <t>2023-04-16 10:51:45</t>
  </si>
  <si>
    <t>3232727</t>
  </si>
  <si>
    <t>胡志明市萨默塞特酒店</t>
  </si>
  <si>
    <t>ZHOU SHUPING</t>
  </si>
  <si>
    <t>1189.62</t>
  </si>
  <si>
    <t>1356.00</t>
  </si>
  <si>
    <t>2023-04-16 08:25:51</t>
  </si>
  <si>
    <t>越南</t>
  </si>
  <si>
    <t>3232619</t>
  </si>
  <si>
    <t>罗斯赫勒朝斯旅馆</t>
  </si>
  <si>
    <t>Rivero Andres</t>
  </si>
  <si>
    <t>204.41</t>
  </si>
  <si>
    <t>233.00</t>
  </si>
  <si>
    <t>2023-04-16 06:43:11</t>
  </si>
  <si>
    <t>阿根廷</t>
  </si>
  <si>
    <t>3232608</t>
  </si>
  <si>
    <t>弗莱堡速8酒店</t>
  </si>
  <si>
    <t>Bauer Natalja</t>
  </si>
  <si>
    <t>421.10</t>
  </si>
  <si>
    <t>480.00</t>
  </si>
  <si>
    <t>2023-04-16 06:07:25</t>
  </si>
  <si>
    <t>德国</t>
  </si>
  <si>
    <t>2023-04-15</t>
  </si>
  <si>
    <t>3232016</t>
  </si>
  <si>
    <t>UHG四分之一隆齐酒店</t>
  </si>
  <si>
    <t>ZHU YUSHAN</t>
  </si>
  <si>
    <t>348.25</t>
  </si>
  <si>
    <t>397.00</t>
  </si>
  <si>
    <t>2023-04-15 22:13:05</t>
  </si>
  <si>
    <t>3231486</t>
  </si>
  <si>
    <t>哈尼斯购物中心品质套房酒店</t>
  </si>
  <si>
    <t>ZHANG ZHENGHU</t>
  </si>
  <si>
    <t>411.41</t>
  </si>
  <si>
    <t>469.00</t>
  </si>
  <si>
    <t>2023-04-15 18:39:49</t>
  </si>
  <si>
    <t>3231170</t>
  </si>
  <si>
    <t>德维拉素万那普酒店</t>
  </si>
  <si>
    <t>SRILAARD PHATTHANACHOT,MUNGPUK YUTTHANA</t>
  </si>
  <si>
    <t>133.33</t>
  </si>
  <si>
    <t>152.00</t>
  </si>
  <si>
    <t>2023-04-15 16:15:34</t>
  </si>
  <si>
    <t>3231097</t>
  </si>
  <si>
    <t>曼谷传承酒店</t>
  </si>
  <si>
    <t>CHEN GUANMING</t>
  </si>
  <si>
    <t>185.97</t>
  </si>
  <si>
    <t>212.00</t>
  </si>
  <si>
    <t>2023-04-15 15:49:07</t>
  </si>
  <si>
    <t>3230948</t>
  </si>
  <si>
    <t>3金精品酒店</t>
  </si>
  <si>
    <t>Tay Brenie</t>
  </si>
  <si>
    <t>235.97</t>
  </si>
  <si>
    <t>269.00</t>
  </si>
  <si>
    <t>2023-04-15 14:52:06</t>
  </si>
  <si>
    <t>3230269</t>
  </si>
  <si>
    <t>Zhao Lei</t>
  </si>
  <si>
    <t>410.53</t>
  </si>
  <si>
    <t>468.00</t>
  </si>
  <si>
    <t>2023-04-15 10:08:35</t>
  </si>
  <si>
    <t>3230202</t>
  </si>
  <si>
    <t>TERES SYLVIE</t>
  </si>
  <si>
    <t>2042.12</t>
  </si>
  <si>
    <t>2328.00</t>
  </si>
  <si>
    <t>2023-04-15 09:41:16</t>
  </si>
  <si>
    <t>3230089</t>
  </si>
  <si>
    <t>曼谷JW万豪酒店</t>
  </si>
  <si>
    <t>WANG LINGJUN,HU KUI</t>
  </si>
  <si>
    <t>1262.29</t>
  </si>
  <si>
    <t>1439.00</t>
  </si>
  <si>
    <t>2023-04-15 08:19:05</t>
  </si>
  <si>
    <t>3229984</t>
  </si>
  <si>
    <t>戴安娜广场酒店</t>
  </si>
  <si>
    <t>Teyssier Juan carlos</t>
  </si>
  <si>
    <t>654.39</t>
  </si>
  <si>
    <t>746.00</t>
  </si>
  <si>
    <t>2023-04-15 06:27:01</t>
  </si>
  <si>
    <t>墨西哥</t>
  </si>
  <si>
    <t>3229955</t>
  </si>
  <si>
    <t>开罗海峡酒店&amp;俱乐部</t>
  </si>
  <si>
    <t>YIYUN MA,YAO XINYUE</t>
  </si>
  <si>
    <t>671.94</t>
  </si>
  <si>
    <t>766.00</t>
  </si>
  <si>
    <t>2023-04-15 05:34:30</t>
  </si>
  <si>
    <t>埃及</t>
  </si>
  <si>
    <t>2023-04-14</t>
  </si>
  <si>
    <t>3228898</t>
  </si>
  <si>
    <t>首尔三井酒店</t>
  </si>
  <si>
    <t>CHEN LEIRU,PANG JINFENG</t>
  </si>
  <si>
    <t>1123.57</t>
  </si>
  <si>
    <t>1281.00</t>
  </si>
  <si>
    <t>2023-04-15 11:57:58</t>
  </si>
  <si>
    <t>韩国</t>
  </si>
  <si>
    <t>3228516</t>
  </si>
  <si>
    <t>曼谷京华大酒店 (SHA Plus+)</t>
  </si>
  <si>
    <t>ZHANG SHUAI</t>
  </si>
  <si>
    <t>834.12</t>
  </si>
  <si>
    <t>951.00</t>
  </si>
  <si>
    <t>2023-04-14 16:29:20</t>
  </si>
  <si>
    <t>3226935</t>
  </si>
  <si>
    <t>曼谷拉玛九萨默赛特酒店</t>
  </si>
  <si>
    <t>TEERADECHAPANICH THIRAYADA</t>
  </si>
  <si>
    <t>677.12</t>
  </si>
  <si>
    <t>772.00</t>
  </si>
  <si>
    <t>2023-04-14 13:38:56</t>
  </si>
  <si>
    <t>3226752</t>
  </si>
  <si>
    <t>国际机场 KLIA-KLIA2途恩酒店</t>
  </si>
  <si>
    <t>TIE FUNG LANG</t>
  </si>
  <si>
    <t>430.66</t>
  </si>
  <si>
    <t>491.00</t>
  </si>
  <si>
    <t>2023-04-14 13:19:13</t>
  </si>
  <si>
    <t>3225164</t>
  </si>
  <si>
    <t>雅加达奥查兹酒店</t>
  </si>
  <si>
    <t>PANGGABEAN DANIEL,DAFFA MUHAMMAD</t>
  </si>
  <si>
    <t>349.09</t>
  </si>
  <si>
    <t>398.00</t>
  </si>
  <si>
    <t>2023-04-14 06:38:30</t>
  </si>
  <si>
    <t>3224922</t>
  </si>
  <si>
    <t>CAI SHOUYONG</t>
  </si>
  <si>
    <t>375.78</t>
  </si>
  <si>
    <t>428.00</t>
  </si>
  <si>
    <t>2023-04-14 01:29:35</t>
  </si>
  <si>
    <t>2023-04-13</t>
  </si>
  <si>
    <t>3224239</t>
  </si>
  <si>
    <t>伊斯坦布尔皇家酒店</t>
  </si>
  <si>
    <t>Abrham Abdusemed hassen</t>
  </si>
  <si>
    <t>1286.27</t>
  </si>
  <si>
    <t>1465.00</t>
  </si>
  <si>
    <t>2023-04-13 20:16:46</t>
  </si>
  <si>
    <t>土耳其</t>
  </si>
  <si>
    <t>3223724</t>
  </si>
  <si>
    <t>斯里曼迦精品酒店</t>
  </si>
  <si>
    <t>BADRULHISHAM AESZMEER</t>
  </si>
  <si>
    <t>172.09</t>
  </si>
  <si>
    <t>196.00</t>
  </si>
  <si>
    <t>2023-04-13 16:51:51</t>
  </si>
  <si>
    <t>3222925</t>
  </si>
  <si>
    <t>FANG JNUYUAN,FANG JUNYUAN,FANG JUNYUAN</t>
  </si>
  <si>
    <t>11244.55</t>
  </si>
  <si>
    <t>12807.00</t>
  </si>
  <si>
    <t>2023-04-13 14:16:35</t>
  </si>
  <si>
    <t>3221574</t>
  </si>
  <si>
    <t>伦敦布卢姆斯伯里假日酒店及度假村</t>
  </si>
  <si>
    <t>Zhu Changning,Zhu Robert</t>
  </si>
  <si>
    <t>5181.96</t>
  </si>
  <si>
    <t>5902.00</t>
  </si>
  <si>
    <t>2023-04-13 10:11:59</t>
  </si>
  <si>
    <t>英国</t>
  </si>
  <si>
    <t>3221201</t>
  </si>
  <si>
    <t>JIANG HUAN</t>
  </si>
  <si>
    <t>2533.91</t>
  </si>
  <si>
    <t>2886.00</t>
  </si>
  <si>
    <t>2023-04-13 04:37:51</t>
  </si>
  <si>
    <t>2023-04-12</t>
  </si>
  <si>
    <t>3220241</t>
  </si>
  <si>
    <t>曼谷拉查丹利中心酒店  (SHA Plus+)</t>
  </si>
  <si>
    <t>WANG FEN,FANG WEI,GU YAN,ZHANG XUYI</t>
  </si>
  <si>
    <t>2891.14</t>
  </si>
  <si>
    <t>3288.00</t>
  </si>
  <si>
    <t>2023-04-12 21:00:56</t>
  </si>
  <si>
    <t>3220034</t>
  </si>
  <si>
    <t>索内斯塔矽谷酒店</t>
  </si>
  <si>
    <t>HU Emily</t>
  </si>
  <si>
    <t>3392.34</t>
  </si>
  <si>
    <t>3858.00</t>
  </si>
  <si>
    <t>2023-04-12 19:37:09</t>
  </si>
  <si>
    <t>3219710</t>
  </si>
  <si>
    <t>新加坡乌节路智选假日酒店 (SG Clean)</t>
  </si>
  <si>
    <t>ZHOU GUANG LI</t>
  </si>
  <si>
    <t>6587.72</t>
  </si>
  <si>
    <t>7492.00</t>
  </si>
  <si>
    <t>2023-04-12 17:08:47</t>
  </si>
  <si>
    <t>新加坡</t>
  </si>
  <si>
    <t>3219702</t>
  </si>
  <si>
    <t>曼谷维伊 - 美憬阁酒店</t>
  </si>
  <si>
    <t>YUAN YINGMEI</t>
  </si>
  <si>
    <t>7122.33</t>
  </si>
  <si>
    <t>8100.00</t>
  </si>
  <si>
    <t>2023-04-12 17:03:31</t>
  </si>
  <si>
    <t>3219773</t>
  </si>
  <si>
    <t>ZENG YAN,LIU YINGDI</t>
  </si>
  <si>
    <t>1123.75</t>
  </si>
  <si>
    <t>1278.00</t>
  </si>
  <si>
    <t>2023-04-12 18:26:29</t>
  </si>
  <si>
    <t>3219324</t>
  </si>
  <si>
    <t>桥牌俱乐部</t>
  </si>
  <si>
    <t>LIU QING</t>
  </si>
  <si>
    <t>175.86</t>
  </si>
  <si>
    <t>2023-04-12 14:30:06</t>
  </si>
  <si>
    <t>柬埔寨</t>
  </si>
  <si>
    <t>2023-04-11</t>
  </si>
  <si>
    <t>3216703</t>
  </si>
  <si>
    <t>阿纳科酒店</t>
  </si>
  <si>
    <t>URIA BORREGO SERGIO SANTIAGO</t>
  </si>
  <si>
    <t>747.24</t>
  </si>
  <si>
    <t>850.00</t>
  </si>
  <si>
    <t>2023-04-11 17:14:12</t>
  </si>
  <si>
    <t>西班牙</t>
  </si>
  <si>
    <t>3216578</t>
  </si>
  <si>
    <t>慕尼黑艾美酒店</t>
  </si>
  <si>
    <t>TANNER BEAT</t>
  </si>
  <si>
    <t>6633.69</t>
  </si>
  <si>
    <t>7546.00</t>
  </si>
  <si>
    <t>2023-04-11 16:19:49</t>
  </si>
  <si>
    <t>3216550</t>
  </si>
  <si>
    <t>PAN ZHI QIANG,Xia He</t>
  </si>
  <si>
    <t>2523.02</t>
  </si>
  <si>
    <t>2870.00</t>
  </si>
  <si>
    <t>2023-04-11 16:06:59</t>
  </si>
  <si>
    <t>3216398</t>
  </si>
  <si>
    <t>Yang Yulong,Wen Jianghao</t>
  </si>
  <si>
    <t>425.48</t>
  </si>
  <si>
    <t>484.00</t>
  </si>
  <si>
    <t>2023-04-11 15:54:16</t>
  </si>
  <si>
    <t>3215944</t>
  </si>
  <si>
    <t>拉塔纳山酒店</t>
  </si>
  <si>
    <t>WANG JUAN</t>
  </si>
  <si>
    <t>756.03</t>
  </si>
  <si>
    <t>860.00</t>
  </si>
  <si>
    <t>2023-04-11 12:07:41</t>
  </si>
  <si>
    <t>3215183</t>
  </si>
  <si>
    <t>阿姆斯特丹阿姆斯特尔 M 市民酒店</t>
  </si>
  <si>
    <t>Weber Andreas</t>
  </si>
  <si>
    <t>3381.90</t>
  </si>
  <si>
    <t>3847.00</t>
  </si>
  <si>
    <t>2023-04-11 01:52:08</t>
  </si>
  <si>
    <t>荷兰</t>
  </si>
  <si>
    <t>2023-04-10</t>
  </si>
  <si>
    <t>3214904</t>
  </si>
  <si>
    <t>圣登巴萨奎斯特酒店 - 阿斯顿 - CHSE 认证</t>
  </si>
  <si>
    <t>TYKHYI DANYLO</t>
  </si>
  <si>
    <t>99.99</t>
  </si>
  <si>
    <t>114.00</t>
  </si>
  <si>
    <t>2023-04-10 23:07:14</t>
  </si>
  <si>
    <t>3214009</t>
  </si>
  <si>
    <t>阿瓦尼河滨曼谷酒店(SHA认证)</t>
  </si>
  <si>
    <t>ZHOU JIAN XIN</t>
  </si>
  <si>
    <t>7393.08</t>
  </si>
  <si>
    <t>8429.00</t>
  </si>
  <si>
    <t>2023-04-10 16:51:56</t>
  </si>
  <si>
    <t>3213138</t>
  </si>
  <si>
    <t>提尔特环球/好莱坞酒店 - 阿桑德连锁酒店</t>
  </si>
  <si>
    <t>Williams Cassiel</t>
  </si>
  <si>
    <t>1048.13</t>
  </si>
  <si>
    <t>1195.00</t>
  </si>
  <si>
    <t>2023-04-10 10:44:30</t>
  </si>
  <si>
    <t>2023-04-09</t>
  </si>
  <si>
    <t>3212406</t>
  </si>
  <si>
    <t>纽约利文顿酒店</t>
  </si>
  <si>
    <t>Lasker Eyal</t>
  </si>
  <si>
    <t>5257.34</t>
  </si>
  <si>
    <t>5994.00</t>
  </si>
  <si>
    <t>2023-04-09 23:14:50</t>
  </si>
  <si>
    <t>3212227</t>
  </si>
  <si>
    <t>曼谷素坤逸11号智选假日酒店</t>
  </si>
  <si>
    <t>Hu Shuai</t>
  </si>
  <si>
    <t>1919.09</t>
  </si>
  <si>
    <t>2188.00</t>
  </si>
  <si>
    <t>2023-04-09 22:09:59</t>
  </si>
  <si>
    <t>3211620</t>
  </si>
  <si>
    <t>华欣沃斯瓦兰达精选酒店</t>
  </si>
  <si>
    <t>PHUNSONG YADAWADEE</t>
  </si>
  <si>
    <t>781.50</t>
  </si>
  <si>
    <t>891.00</t>
  </si>
  <si>
    <t>2023-04-09 18:11:20</t>
  </si>
  <si>
    <t>2023-04-08</t>
  </si>
  <si>
    <t>3210002</t>
  </si>
  <si>
    <t>住宿酒店</t>
  </si>
  <si>
    <t>Zhang Xue,Rong Xiaochen</t>
  </si>
  <si>
    <t>514.16</t>
  </si>
  <si>
    <t>586.00</t>
  </si>
  <si>
    <t>2023-04-08 23:28:15</t>
  </si>
  <si>
    <t>3208396</t>
  </si>
  <si>
    <t>ZHANG CHUNHUA,ZHANG YUANJIAO</t>
  </si>
  <si>
    <t>430.80</t>
  </si>
  <si>
    <t>2023-04-08 12:00:02</t>
  </si>
  <si>
    <t>3207809</t>
  </si>
  <si>
    <t>海滩雅诗顿艾兰德酒店</t>
  </si>
  <si>
    <t>Soucy Mathieu</t>
  </si>
  <si>
    <t>1608.27</t>
  </si>
  <si>
    <t>1833.00</t>
  </si>
  <si>
    <t>2023-04-08 04:14:17</t>
  </si>
  <si>
    <t>3207749</t>
  </si>
  <si>
    <t>马来西亚迪沙魯海岸One&amp;Only唯逸度假酒店</t>
  </si>
  <si>
    <t>Bounhieng Mem</t>
  </si>
  <si>
    <t>4169.40</t>
  </si>
  <si>
    <t>4752.00</t>
  </si>
  <si>
    <t>2023-04-08 02:41:13</t>
  </si>
  <si>
    <t>2023-04-07</t>
  </si>
  <si>
    <t>3206539</t>
  </si>
  <si>
    <t>卡察画廊度假-卡察卡利姆湾(SHA Plus+)</t>
  </si>
  <si>
    <t>HE YONGYI,GUO ZIWEN</t>
  </si>
  <si>
    <t>770.80</t>
  </si>
  <si>
    <t>878.00</t>
  </si>
  <si>
    <t>2023-04-07 17:43:49</t>
  </si>
  <si>
    <t>3206105</t>
  </si>
  <si>
    <t>OYO拉斯维加斯娱乐场酒店</t>
  </si>
  <si>
    <t>HOWLAND ROBERT</t>
  </si>
  <si>
    <t>309.90</t>
  </si>
  <si>
    <t>353.00</t>
  </si>
  <si>
    <t>2023-04-07 14:56:48</t>
  </si>
  <si>
    <t>3205961</t>
  </si>
  <si>
    <t>阿尔巴沙怡东大酒店</t>
  </si>
  <si>
    <t>HARIJEE G</t>
  </si>
  <si>
    <t>1562.66</t>
  </si>
  <si>
    <t>1780.00</t>
  </si>
  <si>
    <t>2023-04-07 14:04:53</t>
  </si>
  <si>
    <t>3205903</t>
  </si>
  <si>
    <t>SODSAI SUPAWADEE</t>
  </si>
  <si>
    <t>135.20</t>
  </si>
  <si>
    <t>154.00</t>
  </si>
  <si>
    <t>2023-04-07 13:52:52</t>
  </si>
  <si>
    <t>3205782</t>
  </si>
  <si>
    <t>普吉岛麦考棕榈滩度假村(SHA Plus+)</t>
  </si>
  <si>
    <t>THONGMOEI NATTHANICHA,HOVINGH WESLEY</t>
  </si>
  <si>
    <t>560.10</t>
  </si>
  <si>
    <t>638.00</t>
  </si>
  <si>
    <t>2023-04-07 12:55:47</t>
  </si>
  <si>
    <t>3204994</t>
  </si>
  <si>
    <t>拉斯维加斯威尼斯人度假酒店</t>
  </si>
  <si>
    <t>NG KATHERINE</t>
  </si>
  <si>
    <t>2266.74</t>
  </si>
  <si>
    <t>2582.00</t>
  </si>
  <si>
    <t>2023-04-07 07:12:01</t>
  </si>
  <si>
    <t>2023-04-06</t>
  </si>
  <si>
    <t>3204382</t>
  </si>
  <si>
    <t>Quarter 拉普罗酒店 - UHG</t>
  </si>
  <si>
    <t>Nakrob Araya</t>
  </si>
  <si>
    <t>317.03</t>
  </si>
  <si>
    <t>361.00</t>
  </si>
  <si>
    <t>2023-04-06 22:57:47</t>
  </si>
  <si>
    <t>3201842</t>
  </si>
  <si>
    <t>芭提雅夜光酒店 (SHA Extra Plus)</t>
  </si>
  <si>
    <t>YEIN SENG NUN</t>
  </si>
  <si>
    <t>535.70</t>
  </si>
  <si>
    <t>610.00</t>
  </si>
  <si>
    <t>2023-04-06 02:26:35</t>
  </si>
  <si>
    <t>2023-04-05</t>
  </si>
  <si>
    <t>3200890</t>
  </si>
  <si>
    <t>顶点酒店</t>
  </si>
  <si>
    <t>PACHECO BARCELO DANIEL</t>
  </si>
  <si>
    <t>348.69</t>
  </si>
  <si>
    <t>2023-04-05 19:33:03</t>
  </si>
  <si>
    <t>3200302</t>
  </si>
  <si>
    <t>纳瓦尔塞斯陶酒店</t>
  </si>
  <si>
    <t>MALECOTTE Philippe</t>
  </si>
  <si>
    <t>416.31</t>
  </si>
  <si>
    <t>474.00</t>
  </si>
  <si>
    <t>2023-04-05 15:57:02</t>
  </si>
  <si>
    <t>2023-04-04</t>
  </si>
  <si>
    <t>3197271</t>
  </si>
  <si>
    <t>JIANG FAN,LIN YANXIN</t>
  </si>
  <si>
    <t>455.79</t>
  </si>
  <si>
    <t>519.00</t>
  </si>
  <si>
    <t>2023-04-04 14:46:07</t>
  </si>
  <si>
    <t>2023-04-03</t>
  </si>
  <si>
    <t>3195496</t>
  </si>
  <si>
    <t>哈里斯酒店塞米亚克</t>
  </si>
  <si>
    <t>RAI PREETHA,RAI PREETHA</t>
  </si>
  <si>
    <t>491.62</t>
  </si>
  <si>
    <t>560.00</t>
  </si>
  <si>
    <t>2023-04-03 20:03:32</t>
  </si>
  <si>
    <t>3193453</t>
  </si>
  <si>
    <t>占奈萨拉卜塔酒店</t>
  </si>
  <si>
    <t>RODRIGUEZDIAZ JAIRO</t>
  </si>
  <si>
    <t>1235.21</t>
  </si>
  <si>
    <t>1407.00</t>
  </si>
  <si>
    <t>2023-04-03 16:00:24</t>
  </si>
  <si>
    <t>2023-04-02</t>
  </si>
  <si>
    <t>3191210</t>
  </si>
  <si>
    <t>时代广场百老汇千禧酒店</t>
  </si>
  <si>
    <t>Deng Guoping</t>
  </si>
  <si>
    <t>960.42</t>
  </si>
  <si>
    <t>1094.00</t>
  </si>
  <si>
    <t>2023-04-02 09:33:52</t>
  </si>
  <si>
    <t>2023-04-01</t>
  </si>
  <si>
    <t>3188903</t>
  </si>
  <si>
    <t>吉隆坡柏威年酒店 · 悦榕庄管理</t>
  </si>
  <si>
    <t>Wang Yan</t>
  </si>
  <si>
    <t>4052.25</t>
  </si>
  <si>
    <t>4619.00</t>
  </si>
  <si>
    <t>2023-04-01 10:39:21</t>
  </si>
  <si>
    <t>3188508</t>
  </si>
  <si>
    <t>卡洛琳公主酒店</t>
  </si>
  <si>
    <t>CAO BENYI,RATCLIFF MATTHEW</t>
  </si>
  <si>
    <t>3566.22</t>
  </si>
  <si>
    <t>4065.00</t>
  </si>
  <si>
    <t>2023-04-01 03:55:25</t>
  </si>
  <si>
    <t>法国</t>
  </si>
  <si>
    <t>2023-03-30</t>
  </si>
  <si>
    <t>3184590</t>
  </si>
  <si>
    <t>KSL度假酒店</t>
  </si>
  <si>
    <t>SHI HANG</t>
  </si>
  <si>
    <t>321.86</t>
  </si>
  <si>
    <t>366.00</t>
  </si>
  <si>
    <t>2023-03-30 21:55:17</t>
  </si>
  <si>
    <t>2023-03-29</t>
  </si>
  <si>
    <t>3181634</t>
  </si>
  <si>
    <t>丹绒鲁度假村</t>
  </si>
  <si>
    <t>WANG FEN NI,YAP CHENG YAN</t>
  </si>
  <si>
    <t>755.08</t>
  </si>
  <si>
    <t>2023-03-29 21:50:44</t>
  </si>
  <si>
    <t>3180958</t>
  </si>
  <si>
    <t>巴塞罗那安琪儿加泰罗尼亚酒店</t>
  </si>
  <si>
    <t>ZHONG JIRONG,CHEN FENG</t>
  </si>
  <si>
    <t>13017.23</t>
  </si>
  <si>
    <t>14826.00</t>
  </si>
  <si>
    <t>2023-03-29 18:07:52</t>
  </si>
  <si>
    <t>2023-03-28</t>
  </si>
  <si>
    <t>3177039</t>
  </si>
  <si>
    <t>巴瑟罗阿伦玛堤娜酒店</t>
  </si>
  <si>
    <t>YU WENHAO</t>
  </si>
  <si>
    <t>1246.14</t>
  </si>
  <si>
    <t>1418.00</t>
  </si>
  <si>
    <t>2023-03-28 05:47:38</t>
  </si>
  <si>
    <t>意大利</t>
  </si>
  <si>
    <t>2023-03-27</t>
  </si>
  <si>
    <t>3175650</t>
  </si>
  <si>
    <t>普吉岛机场酒店</t>
  </si>
  <si>
    <t>Bevz Viacheslav</t>
  </si>
  <si>
    <t>318.31</t>
  </si>
  <si>
    <t>2023-03-27 16:36:17</t>
  </si>
  <si>
    <t>2023-03-26</t>
  </si>
  <si>
    <t>3172572</t>
  </si>
  <si>
    <t>阿雷纳尔温泉度假酒店</t>
  </si>
  <si>
    <t>Forrest James M</t>
  </si>
  <si>
    <t>7725.49</t>
  </si>
  <si>
    <t>8810.00</t>
  </si>
  <si>
    <t>2023-03-26 02:59:32</t>
  </si>
  <si>
    <t>哥斯达黎加</t>
  </si>
  <si>
    <t>2023-03-24</t>
  </si>
  <si>
    <t>3169448</t>
  </si>
  <si>
    <t>芭堤雅中天棕榈海滩酒店及度假村</t>
  </si>
  <si>
    <t>CHEN XIAOFENG,CHUNG TAI KWAI,NG KWAN CHI</t>
  </si>
  <si>
    <t>6962.85</t>
  </si>
  <si>
    <t>7995.00</t>
  </si>
  <si>
    <t>2023-03-24 17:37:38</t>
  </si>
  <si>
    <t>3167721</t>
  </si>
  <si>
    <t>首尔米奥酒店</t>
  </si>
  <si>
    <t>SU YUCHI</t>
  </si>
  <si>
    <t>2164.48</t>
  </si>
  <si>
    <t>2463.00</t>
  </si>
  <si>
    <t>2023-03-24 00:40:53</t>
  </si>
  <si>
    <t>2023-03-22</t>
  </si>
  <si>
    <t>3161986</t>
  </si>
  <si>
    <t>Brock Sean Thomas</t>
  </si>
  <si>
    <t>7738.72</t>
  </si>
  <si>
    <t>8800.00</t>
  </si>
  <si>
    <t>2023-03-22 01:07:35</t>
  </si>
  <si>
    <t>2023-03-21</t>
  </si>
  <si>
    <t>3161709</t>
  </si>
  <si>
    <t>57 号酒店</t>
  </si>
  <si>
    <t>WEE SO ENG ANG</t>
  </si>
  <si>
    <t>7413.34</t>
  </si>
  <si>
    <t>8430.00</t>
  </si>
  <si>
    <t>1686.00</t>
  </si>
  <si>
    <t>-6743</t>
  </si>
  <si>
    <t>-5930</t>
  </si>
  <si>
    <t>2023-03-21 22:48:29</t>
  </si>
  <si>
    <t>3159834</t>
  </si>
  <si>
    <t>硅谷 - 米尔皮塔斯智选假日套房酒店 - IHG 旗下酒店</t>
  </si>
  <si>
    <t>CHEN TSUNGCHUN</t>
  </si>
  <si>
    <t>6616.61</t>
  </si>
  <si>
    <t>7524.00</t>
  </si>
  <si>
    <t>2023-03-21 13:02:25</t>
  </si>
  <si>
    <t>2023-03-16</t>
  </si>
  <si>
    <t>3142094</t>
  </si>
  <si>
    <t>普里潘德瓦度假酒店</t>
  </si>
  <si>
    <t>Brum Angelo Augusto</t>
  </si>
  <si>
    <t>815.99</t>
  </si>
  <si>
    <t>926.00</t>
  </si>
  <si>
    <t>2023-03-16 14:15:31</t>
  </si>
  <si>
    <t>2023-03-08</t>
  </si>
  <si>
    <t>3107298</t>
  </si>
  <si>
    <t>拉斯维加斯金砖酒店</t>
  </si>
  <si>
    <t>CHARLES LAQUINTA</t>
  </si>
  <si>
    <t>1177.75</t>
  </si>
  <si>
    <t>1326.00</t>
  </si>
  <si>
    <t>2023-03-08 02:22:36</t>
  </si>
  <si>
    <t>2023-02-25</t>
  </si>
  <si>
    <t>3065327</t>
  </si>
  <si>
    <t>卡塔坦尼金沙酒店(SHA Extra Plus)</t>
  </si>
  <si>
    <t>ZHANG HUIJUAN</t>
  </si>
  <si>
    <t>1662.34</t>
  </si>
  <si>
    <t>1872.00</t>
  </si>
  <si>
    <t>2023-02-25 11:49:46</t>
  </si>
  <si>
    <t>2023-02-21</t>
  </si>
  <si>
    <t>3052888</t>
  </si>
  <si>
    <t>雷迪森柏林亚历山大广场酒店</t>
  </si>
  <si>
    <t>Felber Markus,Felber Christine,Hugi Hans,Hugi Rosmarie</t>
  </si>
  <si>
    <t>16129.61</t>
  </si>
  <si>
    <t>18396.00</t>
  </si>
  <si>
    <t>2023-02-21 21:10:11</t>
  </si>
  <si>
    <t>2023-02-05</t>
  </si>
  <si>
    <t>3006141</t>
  </si>
  <si>
    <t>曼谷素坤逸卡尔顿酒店 (SHA Plus+)</t>
  </si>
  <si>
    <t>LO KING PAN</t>
  </si>
  <si>
    <t>2825.34</t>
  </si>
  <si>
    <t>3255.00</t>
  </si>
  <si>
    <t>2023-02-06 16:11:15</t>
  </si>
  <si>
    <t>3005609</t>
  </si>
  <si>
    <t>CHUNG CHI KIT</t>
  </si>
  <si>
    <t>2023-02-06 14:57:25</t>
  </si>
  <si>
    <t>2023-01-19</t>
  </si>
  <si>
    <t>2962229</t>
  </si>
  <si>
    <t>艾恩盖特套房酒店</t>
  </si>
  <si>
    <t>CHOE KOON SOOI</t>
  </si>
  <si>
    <t>3222.97</t>
  </si>
  <si>
    <t>3729.00</t>
  </si>
  <si>
    <t>2023-01-19 10:54:51</t>
  </si>
  <si>
    <t>捷克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</si>
</sst>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8"/>
  <sheetViews>
    <sheetView topLeftCell="A10" workbookViewId="0">
      <selection activeCell="C12" sqref="C12"/>
    </sheetView>
  </sheetViews>
  <sheetFormatPr defaultColWidth="9" defaultRowHeight="14.4"/>
  <sheetData>
    <row r="1" spans="1:2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/>
      <c r="AA1" s="4"/>
      <c r="AB1" s="4"/>
    </row>
    <row r="2" spans="1:28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45031</v>
      </c>
      <c r="G2" s="6">
        <v>45034</v>
      </c>
      <c r="H2" s="4">
        <v>1</v>
      </c>
      <c r="I2" s="4">
        <v>3</v>
      </c>
      <c r="J2" s="4">
        <v>3</v>
      </c>
      <c r="K2" s="4" t="s">
        <v>30</v>
      </c>
      <c r="L2" s="4">
        <v>3729</v>
      </c>
      <c r="M2" s="4">
        <v>3729</v>
      </c>
      <c r="N2" s="4" t="s">
        <v>31</v>
      </c>
      <c r="O2" s="4" t="s">
        <v>32</v>
      </c>
      <c r="P2" s="4" t="s">
        <v>33</v>
      </c>
      <c r="Q2" s="4">
        <v>0</v>
      </c>
      <c r="R2" s="7">
        <v>44945</v>
      </c>
      <c r="S2" s="6">
        <v>45037</v>
      </c>
      <c r="T2" s="4" t="s">
        <v>34</v>
      </c>
      <c r="U2" s="4">
        <v>3729</v>
      </c>
      <c r="V2" s="4">
        <v>0</v>
      </c>
      <c r="W2" s="4">
        <v>0</v>
      </c>
      <c r="X2" s="4" t="s">
        <v>35</v>
      </c>
      <c r="Y2" s="4" t="s">
        <v>36</v>
      </c>
      <c r="Z2" s="4"/>
      <c r="AA2" s="4"/>
      <c r="AB2" s="4"/>
    </row>
    <row r="3" spans="1:28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45031</v>
      </c>
      <c r="G3" s="6">
        <v>45034</v>
      </c>
      <c r="H3" s="4">
        <v>1</v>
      </c>
      <c r="I3" s="4">
        <v>3</v>
      </c>
      <c r="J3" s="4">
        <v>3</v>
      </c>
      <c r="K3" s="4" t="s">
        <v>30</v>
      </c>
      <c r="L3" s="4">
        <v>2388</v>
      </c>
      <c r="M3" s="4">
        <v>2388</v>
      </c>
      <c r="N3" s="4" t="s">
        <v>40</v>
      </c>
      <c r="O3" s="4" t="s">
        <v>32</v>
      </c>
      <c r="P3" s="4" t="s">
        <v>33</v>
      </c>
      <c r="Q3" s="4">
        <v>0</v>
      </c>
      <c r="R3" s="7">
        <v>44958</v>
      </c>
      <c r="S3" s="6">
        <v>45037</v>
      </c>
      <c r="T3" s="4" t="s">
        <v>34</v>
      </c>
      <c r="U3" s="4">
        <v>2388</v>
      </c>
      <c r="V3" s="4">
        <v>0</v>
      </c>
      <c r="W3" s="4">
        <v>0</v>
      </c>
      <c r="X3" s="4" t="s">
        <v>41</v>
      </c>
      <c r="Y3" s="4" t="s">
        <v>42</v>
      </c>
      <c r="Z3" s="4"/>
      <c r="AA3" s="4"/>
      <c r="AB3" s="4"/>
    </row>
    <row r="4" spans="1:28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45031</v>
      </c>
      <c r="G4" s="6">
        <v>45034</v>
      </c>
      <c r="H4" s="4">
        <v>1</v>
      </c>
      <c r="I4" s="4">
        <v>3</v>
      </c>
      <c r="J4" s="4">
        <v>3</v>
      </c>
      <c r="K4" s="4" t="s">
        <v>30</v>
      </c>
      <c r="L4" s="4">
        <v>3255</v>
      </c>
      <c r="M4" s="4">
        <v>3255</v>
      </c>
      <c r="N4" s="4" t="s">
        <v>46</v>
      </c>
      <c r="O4" s="4" t="s">
        <v>32</v>
      </c>
      <c r="P4" s="4" t="s">
        <v>33</v>
      </c>
      <c r="Q4" s="4">
        <v>0</v>
      </c>
      <c r="R4" s="7">
        <v>44962</v>
      </c>
      <c r="S4" s="6">
        <v>45037</v>
      </c>
      <c r="T4" s="4" t="s">
        <v>34</v>
      </c>
      <c r="U4" s="4">
        <v>3255</v>
      </c>
      <c r="V4" s="4">
        <v>0</v>
      </c>
      <c r="W4" s="4">
        <v>0</v>
      </c>
      <c r="X4" s="4" t="s">
        <v>47</v>
      </c>
      <c r="Y4" s="4" t="s">
        <v>42</v>
      </c>
      <c r="Z4" s="4"/>
      <c r="AA4" s="4"/>
      <c r="AB4" s="4"/>
    </row>
    <row r="5" spans="1:28">
      <c r="A5" s="4" t="s">
        <v>48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45031</v>
      </c>
      <c r="G5" s="6">
        <v>45034</v>
      </c>
      <c r="H5" s="4">
        <v>1</v>
      </c>
      <c r="I5" s="4">
        <v>3</v>
      </c>
      <c r="J5" s="4">
        <v>3</v>
      </c>
      <c r="K5" s="4" t="s">
        <v>30</v>
      </c>
      <c r="L5" s="4">
        <v>3255</v>
      </c>
      <c r="M5" s="4">
        <v>3255</v>
      </c>
      <c r="N5" s="4" t="s">
        <v>49</v>
      </c>
      <c r="O5" s="4" t="s">
        <v>32</v>
      </c>
      <c r="P5" s="4" t="s">
        <v>33</v>
      </c>
      <c r="Q5" s="4">
        <v>0</v>
      </c>
      <c r="R5" s="7">
        <v>44962</v>
      </c>
      <c r="S5" s="6">
        <v>45037</v>
      </c>
      <c r="T5" s="4" t="s">
        <v>34</v>
      </c>
      <c r="U5" s="4">
        <v>3255</v>
      </c>
      <c r="V5" s="4">
        <v>0</v>
      </c>
      <c r="W5" s="4">
        <v>0</v>
      </c>
      <c r="X5" s="4" t="s">
        <v>50</v>
      </c>
      <c r="Y5" s="4" t="s">
        <v>42</v>
      </c>
      <c r="Z5" s="4"/>
      <c r="AA5" s="4"/>
      <c r="AB5" s="4"/>
    </row>
    <row r="6" spans="1:28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45027</v>
      </c>
      <c r="G6" s="6">
        <v>45034</v>
      </c>
      <c r="H6" s="4">
        <v>2</v>
      </c>
      <c r="I6" s="4">
        <v>7</v>
      </c>
      <c r="J6" s="4">
        <v>14</v>
      </c>
      <c r="K6" s="4" t="s">
        <v>30</v>
      </c>
      <c r="L6" s="4">
        <v>18396</v>
      </c>
      <c r="M6" s="4">
        <v>18396</v>
      </c>
      <c r="N6" s="4" t="s">
        <v>54</v>
      </c>
      <c r="O6" s="4" t="s">
        <v>32</v>
      </c>
      <c r="P6" s="4" t="s">
        <v>33</v>
      </c>
      <c r="Q6" s="4">
        <v>0</v>
      </c>
      <c r="R6" s="7">
        <v>44978</v>
      </c>
      <c r="S6" s="6">
        <v>45037</v>
      </c>
      <c r="T6" s="4" t="s">
        <v>34</v>
      </c>
      <c r="U6" s="4">
        <v>18396</v>
      </c>
      <c r="V6" s="4">
        <v>0</v>
      </c>
      <c r="W6" s="4">
        <v>0</v>
      </c>
      <c r="X6" s="4" t="s">
        <v>55</v>
      </c>
      <c r="Y6" s="4" t="s">
        <v>56</v>
      </c>
      <c r="Z6" s="4"/>
      <c r="AA6" s="4"/>
      <c r="AB6" s="4"/>
    </row>
    <row r="7" spans="1:28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45032</v>
      </c>
      <c r="G7" s="6">
        <v>45034</v>
      </c>
      <c r="H7" s="4">
        <v>1</v>
      </c>
      <c r="I7" s="4">
        <v>2</v>
      </c>
      <c r="J7" s="4">
        <v>2</v>
      </c>
      <c r="K7" s="4" t="s">
        <v>30</v>
      </c>
      <c r="L7" s="4">
        <v>1872</v>
      </c>
      <c r="M7" s="4">
        <v>1872</v>
      </c>
      <c r="N7" s="4" t="s">
        <v>60</v>
      </c>
      <c r="O7" s="4" t="s">
        <v>32</v>
      </c>
      <c r="P7" s="4" t="s">
        <v>33</v>
      </c>
      <c r="Q7" s="4">
        <v>0</v>
      </c>
      <c r="R7" s="7">
        <v>44982</v>
      </c>
      <c r="S7" s="6">
        <v>45037</v>
      </c>
      <c r="T7" s="4" t="s">
        <v>34</v>
      </c>
      <c r="U7" s="4">
        <v>1872</v>
      </c>
      <c r="V7" s="4">
        <v>0</v>
      </c>
      <c r="W7" s="4">
        <v>0</v>
      </c>
      <c r="X7" s="4" t="s">
        <v>61</v>
      </c>
      <c r="Y7" s="4" t="s">
        <v>42</v>
      </c>
      <c r="Z7" s="4"/>
      <c r="AA7" s="4"/>
      <c r="AB7" s="4"/>
    </row>
    <row r="8" spans="1:28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45032</v>
      </c>
      <c r="G8" s="6">
        <v>45034</v>
      </c>
      <c r="H8" s="4">
        <v>1</v>
      </c>
      <c r="I8" s="4">
        <v>2</v>
      </c>
      <c r="J8" s="4">
        <v>2</v>
      </c>
      <c r="K8" s="4" t="s">
        <v>30</v>
      </c>
      <c r="L8" s="4">
        <v>1326</v>
      </c>
      <c r="M8" s="4">
        <v>1326</v>
      </c>
      <c r="N8" s="4" t="s">
        <v>65</v>
      </c>
      <c r="O8" s="4" t="s">
        <v>32</v>
      </c>
      <c r="P8" s="4" t="s">
        <v>33</v>
      </c>
      <c r="Q8" s="4">
        <v>0</v>
      </c>
      <c r="R8" s="7">
        <v>44993</v>
      </c>
      <c r="S8" s="6">
        <v>45037</v>
      </c>
      <c r="T8" s="4" t="s">
        <v>34</v>
      </c>
      <c r="U8" s="4">
        <v>1326</v>
      </c>
      <c r="V8" s="4">
        <v>0</v>
      </c>
      <c r="W8" s="4">
        <v>0</v>
      </c>
      <c r="X8" s="4" t="s">
        <v>66</v>
      </c>
      <c r="Y8" s="4" t="s">
        <v>42</v>
      </c>
      <c r="Z8" s="4"/>
      <c r="AA8" s="4"/>
      <c r="AB8" s="4"/>
    </row>
    <row r="9" spans="1:28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45032</v>
      </c>
      <c r="G9" s="6">
        <v>45034</v>
      </c>
      <c r="H9" s="4">
        <v>1</v>
      </c>
      <c r="I9" s="4">
        <v>2</v>
      </c>
      <c r="J9" s="4">
        <v>2</v>
      </c>
      <c r="K9" s="4" t="s">
        <v>30</v>
      </c>
      <c r="L9" s="4">
        <v>926</v>
      </c>
      <c r="M9" s="4">
        <v>926</v>
      </c>
      <c r="N9" s="4" t="s">
        <v>70</v>
      </c>
      <c r="O9" s="4" t="s">
        <v>32</v>
      </c>
      <c r="P9" s="4" t="s">
        <v>33</v>
      </c>
      <c r="Q9" s="4">
        <v>0</v>
      </c>
      <c r="R9" s="7">
        <v>45001</v>
      </c>
      <c r="S9" s="6">
        <v>45037</v>
      </c>
      <c r="T9" s="4" t="s">
        <v>34</v>
      </c>
      <c r="U9" s="4">
        <v>926</v>
      </c>
      <c r="V9" s="4">
        <v>0</v>
      </c>
      <c r="W9" s="4">
        <v>0</v>
      </c>
      <c r="X9" s="4" t="s">
        <v>71</v>
      </c>
      <c r="Y9" s="4" t="s">
        <v>42</v>
      </c>
      <c r="Z9" s="4"/>
      <c r="AA9" s="4"/>
      <c r="AB9" s="4"/>
    </row>
    <row r="10" spans="1:28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45026</v>
      </c>
      <c r="G10" s="6">
        <v>45034</v>
      </c>
      <c r="H10" s="4">
        <v>1</v>
      </c>
      <c r="I10" s="4">
        <v>8</v>
      </c>
      <c r="J10" s="4">
        <v>8</v>
      </c>
      <c r="K10" s="4" t="s">
        <v>30</v>
      </c>
      <c r="L10" s="4">
        <v>7524</v>
      </c>
      <c r="M10" s="4">
        <v>7524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45006</v>
      </c>
      <c r="S10" s="6">
        <v>45037</v>
      </c>
      <c r="T10" s="4" t="s">
        <v>34</v>
      </c>
      <c r="U10" s="4">
        <v>7524</v>
      </c>
      <c r="V10" s="4">
        <v>0</v>
      </c>
      <c r="W10" s="4">
        <v>0</v>
      </c>
      <c r="X10" s="4" t="s">
        <v>76</v>
      </c>
      <c r="Y10" s="4" t="s">
        <v>77</v>
      </c>
      <c r="Z10" s="4"/>
      <c r="AA10" s="4"/>
      <c r="AB10" s="4"/>
    </row>
    <row r="11" spans="1:28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45029</v>
      </c>
      <c r="G11" s="6">
        <v>45034</v>
      </c>
      <c r="H11" s="4">
        <v>1</v>
      </c>
      <c r="I11" s="4">
        <v>5</v>
      </c>
      <c r="J11" s="4">
        <v>5</v>
      </c>
      <c r="K11" s="4" t="s">
        <v>30</v>
      </c>
      <c r="L11" s="4">
        <v>8430</v>
      </c>
      <c r="M11" s="4">
        <v>8430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45006</v>
      </c>
      <c r="S11" s="6">
        <v>45037</v>
      </c>
      <c r="T11" s="4" t="s">
        <v>34</v>
      </c>
      <c r="U11" s="4">
        <v>8430</v>
      </c>
      <c r="V11" s="4">
        <v>0</v>
      </c>
      <c r="W11" s="4">
        <v>0</v>
      </c>
      <c r="X11" s="4" t="s">
        <v>82</v>
      </c>
      <c r="Y11" s="4" t="s">
        <v>42</v>
      </c>
      <c r="Z11" s="4"/>
      <c r="AA11" s="4"/>
      <c r="AB11" s="4"/>
    </row>
    <row r="12" spans="1:28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45032</v>
      </c>
      <c r="G12" s="6">
        <v>45034</v>
      </c>
      <c r="H12" s="4">
        <v>1</v>
      </c>
      <c r="I12" s="4">
        <v>2</v>
      </c>
      <c r="J12" s="4">
        <v>2</v>
      </c>
      <c r="K12" s="4" t="s">
        <v>30</v>
      </c>
      <c r="L12" s="4">
        <v>8800</v>
      </c>
      <c r="M12" s="4">
        <v>8800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45007</v>
      </c>
      <c r="S12" s="6">
        <v>45037</v>
      </c>
      <c r="T12" s="4" t="s">
        <v>34</v>
      </c>
      <c r="U12" s="4">
        <v>8800</v>
      </c>
      <c r="V12" s="4">
        <v>0</v>
      </c>
      <c r="W12" s="4">
        <v>0</v>
      </c>
      <c r="X12" s="4" t="s">
        <v>87</v>
      </c>
      <c r="Y12" s="4" t="s">
        <v>42</v>
      </c>
      <c r="Z12" s="4"/>
      <c r="AA12" s="4"/>
      <c r="AB12" s="4"/>
    </row>
    <row r="13" spans="1:28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45030</v>
      </c>
      <c r="G13" s="6">
        <v>45034</v>
      </c>
      <c r="H13" s="4">
        <v>1</v>
      </c>
      <c r="I13" s="4">
        <v>4</v>
      </c>
      <c r="J13" s="4">
        <v>4</v>
      </c>
      <c r="K13" s="4" t="s">
        <v>30</v>
      </c>
      <c r="L13" s="4">
        <v>2463</v>
      </c>
      <c r="M13" s="4">
        <v>2463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45009</v>
      </c>
      <c r="S13" s="6">
        <v>45037</v>
      </c>
      <c r="T13" s="4" t="s">
        <v>34</v>
      </c>
      <c r="U13" s="4">
        <v>2463</v>
      </c>
      <c r="V13" s="4">
        <v>0</v>
      </c>
      <c r="W13" s="4">
        <v>0</v>
      </c>
      <c r="X13" s="4" t="s">
        <v>92</v>
      </c>
      <c r="Y13" s="4" t="s">
        <v>93</v>
      </c>
      <c r="Z13" s="4"/>
      <c r="AA13" s="4"/>
      <c r="AB13" s="4"/>
    </row>
    <row r="14" spans="1:28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45029</v>
      </c>
      <c r="G14" s="6">
        <v>45034</v>
      </c>
      <c r="H14" s="4">
        <v>3</v>
      </c>
      <c r="I14" s="4">
        <v>5</v>
      </c>
      <c r="J14" s="4">
        <v>15</v>
      </c>
      <c r="K14" s="4" t="s">
        <v>30</v>
      </c>
      <c r="L14" s="4">
        <v>7995</v>
      </c>
      <c r="M14" s="4">
        <v>7995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45009</v>
      </c>
      <c r="S14" s="6">
        <v>45037</v>
      </c>
      <c r="T14" s="4" t="s">
        <v>34</v>
      </c>
      <c r="U14" s="4">
        <v>7995</v>
      </c>
      <c r="V14" s="4">
        <v>0</v>
      </c>
      <c r="W14" s="4">
        <v>0</v>
      </c>
      <c r="X14" s="4" t="s">
        <v>98</v>
      </c>
      <c r="Y14" s="4" t="s">
        <v>99</v>
      </c>
      <c r="Z14" s="4"/>
      <c r="AA14" s="4"/>
      <c r="AB14" s="4"/>
    </row>
    <row r="15" spans="1:28">
      <c r="A15" s="4" t="s">
        <v>100</v>
      </c>
      <c r="B15" s="4" t="s">
        <v>26</v>
      </c>
      <c r="C15" s="4" t="s">
        <v>27</v>
      </c>
      <c r="D15" s="4" t="s">
        <v>84</v>
      </c>
      <c r="E15" s="4" t="s">
        <v>85</v>
      </c>
      <c r="F15" s="6">
        <v>45032</v>
      </c>
      <c r="G15" s="6">
        <v>45034</v>
      </c>
      <c r="H15" s="4">
        <v>1</v>
      </c>
      <c r="I15" s="4">
        <v>2</v>
      </c>
      <c r="J15" s="4">
        <v>2</v>
      </c>
      <c r="K15" s="4" t="s">
        <v>30</v>
      </c>
      <c r="L15" s="4">
        <v>8810</v>
      </c>
      <c r="M15" s="4">
        <v>8810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45011</v>
      </c>
      <c r="S15" s="6">
        <v>45037</v>
      </c>
      <c r="T15" s="4" t="s">
        <v>34</v>
      </c>
      <c r="U15" s="4">
        <v>8810</v>
      </c>
      <c r="V15" s="4">
        <v>0</v>
      </c>
      <c r="W15" s="4">
        <v>0</v>
      </c>
      <c r="X15" s="4" t="s">
        <v>102</v>
      </c>
      <c r="Y15" s="4" t="s">
        <v>42</v>
      </c>
      <c r="Z15" s="4"/>
      <c r="AA15" s="4"/>
      <c r="AB15" s="4"/>
    </row>
    <row r="16" spans="1:28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45033</v>
      </c>
      <c r="G16" s="6">
        <v>45034</v>
      </c>
      <c r="H16" s="4">
        <v>1</v>
      </c>
      <c r="I16" s="4">
        <v>1</v>
      </c>
      <c r="J16" s="4">
        <v>1</v>
      </c>
      <c r="K16" s="4" t="s">
        <v>30</v>
      </c>
      <c r="L16" s="4">
        <v>363</v>
      </c>
      <c r="M16" s="4">
        <v>363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45012</v>
      </c>
      <c r="S16" s="6">
        <v>45037</v>
      </c>
      <c r="T16" s="4" t="s">
        <v>34</v>
      </c>
      <c r="U16" s="4">
        <v>363</v>
      </c>
      <c r="V16" s="4">
        <v>0</v>
      </c>
      <c r="W16" s="4">
        <v>0</v>
      </c>
      <c r="X16" s="4" t="s">
        <v>107</v>
      </c>
      <c r="Y16" s="4" t="s">
        <v>108</v>
      </c>
      <c r="Z16" s="4"/>
      <c r="AA16" s="4"/>
      <c r="AB16" s="4"/>
    </row>
    <row r="17" spans="1:28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45032</v>
      </c>
      <c r="G17" s="6">
        <v>45034</v>
      </c>
      <c r="H17" s="4">
        <v>1</v>
      </c>
      <c r="I17" s="4">
        <v>2</v>
      </c>
      <c r="J17" s="4">
        <v>2</v>
      </c>
      <c r="K17" s="4" t="s">
        <v>30</v>
      </c>
      <c r="L17" s="4">
        <v>1418</v>
      </c>
      <c r="M17" s="4">
        <v>1418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45013</v>
      </c>
      <c r="S17" s="6">
        <v>45037</v>
      </c>
      <c r="T17" s="4" t="s">
        <v>34</v>
      </c>
      <c r="U17" s="4">
        <v>1418</v>
      </c>
      <c r="V17" s="4">
        <v>0</v>
      </c>
      <c r="W17" s="4">
        <v>0</v>
      </c>
      <c r="X17" s="4" t="s">
        <v>113</v>
      </c>
      <c r="Y17" s="4" t="s">
        <v>114</v>
      </c>
      <c r="Z17" s="4"/>
      <c r="AA17" s="4"/>
      <c r="AB17" s="4"/>
    </row>
    <row r="18" spans="1:28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45031</v>
      </c>
      <c r="G18" s="6">
        <v>45034</v>
      </c>
      <c r="H18" s="4">
        <v>2</v>
      </c>
      <c r="I18" s="4">
        <v>3</v>
      </c>
      <c r="J18" s="4">
        <v>6</v>
      </c>
      <c r="K18" s="4" t="s">
        <v>30</v>
      </c>
      <c r="L18" s="4">
        <v>14826</v>
      </c>
      <c r="M18" s="4">
        <v>14826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45014</v>
      </c>
      <c r="S18" s="6">
        <v>45037</v>
      </c>
      <c r="T18" s="4" t="s">
        <v>34</v>
      </c>
      <c r="U18" s="4">
        <v>14826</v>
      </c>
      <c r="V18" s="4">
        <v>0</v>
      </c>
      <c r="W18" s="4">
        <v>0</v>
      </c>
      <c r="X18" s="4" t="s">
        <v>119</v>
      </c>
      <c r="Y18" s="4" t="s">
        <v>42</v>
      </c>
      <c r="Z18" s="4"/>
      <c r="AA18" s="4"/>
      <c r="AB18" s="4"/>
    </row>
    <row r="19" spans="1:28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45033</v>
      </c>
      <c r="G19" s="6">
        <v>45034</v>
      </c>
      <c r="H19" s="4">
        <v>1</v>
      </c>
      <c r="I19" s="4">
        <v>1</v>
      </c>
      <c r="J19" s="4">
        <v>1</v>
      </c>
      <c r="K19" s="4" t="s">
        <v>30</v>
      </c>
      <c r="L19" s="4">
        <v>860</v>
      </c>
      <c r="M19" s="4">
        <v>860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45014</v>
      </c>
      <c r="S19" s="6">
        <v>45037</v>
      </c>
      <c r="T19" s="4" t="s">
        <v>34</v>
      </c>
      <c r="U19" s="4">
        <v>860</v>
      </c>
      <c r="V19" s="4">
        <v>0</v>
      </c>
      <c r="W19" s="4">
        <v>0</v>
      </c>
      <c r="X19" s="4" t="s">
        <v>124</v>
      </c>
      <c r="Y19" s="4" t="s">
        <v>125</v>
      </c>
      <c r="Z19" s="4"/>
      <c r="AA19" s="4"/>
      <c r="AB19" s="4"/>
    </row>
    <row r="20" spans="1:28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45033</v>
      </c>
      <c r="G20" s="6">
        <v>45034</v>
      </c>
      <c r="H20" s="4">
        <v>1</v>
      </c>
      <c r="I20" s="4">
        <v>1</v>
      </c>
      <c r="J20" s="4">
        <v>1</v>
      </c>
      <c r="K20" s="4" t="s">
        <v>30</v>
      </c>
      <c r="L20" s="4">
        <v>366</v>
      </c>
      <c r="M20" s="4">
        <v>366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45015</v>
      </c>
      <c r="S20" s="6">
        <v>45037</v>
      </c>
      <c r="T20" s="4" t="s">
        <v>34</v>
      </c>
      <c r="U20" s="4">
        <v>366</v>
      </c>
      <c r="V20" s="4">
        <v>0</v>
      </c>
      <c r="W20" s="4">
        <v>0</v>
      </c>
      <c r="X20" s="4" t="s">
        <v>130</v>
      </c>
      <c r="Y20" s="4" t="s">
        <v>42</v>
      </c>
      <c r="Z20" s="4"/>
      <c r="AA20" s="4"/>
      <c r="AB20" s="4"/>
    </row>
    <row r="21" spans="1:28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45031</v>
      </c>
      <c r="G21" s="6">
        <v>45034</v>
      </c>
      <c r="H21" s="4">
        <v>1</v>
      </c>
      <c r="I21" s="4">
        <v>3</v>
      </c>
      <c r="J21" s="4">
        <v>3</v>
      </c>
      <c r="K21" s="4" t="s">
        <v>30</v>
      </c>
      <c r="L21" s="4">
        <v>4065</v>
      </c>
      <c r="M21" s="4">
        <v>4065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45017</v>
      </c>
      <c r="S21" s="6">
        <v>45037</v>
      </c>
      <c r="T21" s="4" t="s">
        <v>34</v>
      </c>
      <c r="U21" s="4">
        <v>4065</v>
      </c>
      <c r="V21" s="4">
        <v>0</v>
      </c>
      <c r="W21" s="4">
        <v>0</v>
      </c>
      <c r="X21" s="4" t="s">
        <v>135</v>
      </c>
      <c r="Y21" s="4" t="s">
        <v>136</v>
      </c>
      <c r="Z21" s="4"/>
      <c r="AA21" s="4"/>
      <c r="AB21" s="4"/>
    </row>
    <row r="22" spans="1:28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139</v>
      </c>
      <c r="F22" s="6">
        <v>45029</v>
      </c>
      <c r="G22" s="6">
        <v>45034</v>
      </c>
      <c r="H22" s="4">
        <v>1</v>
      </c>
      <c r="I22" s="4">
        <v>5</v>
      </c>
      <c r="J22" s="4">
        <v>5</v>
      </c>
      <c r="K22" s="4" t="s">
        <v>30</v>
      </c>
      <c r="L22" s="4">
        <v>4619</v>
      </c>
      <c r="M22" s="4">
        <v>4619</v>
      </c>
      <c r="N22" s="4" t="s">
        <v>140</v>
      </c>
      <c r="O22" s="4" t="s">
        <v>32</v>
      </c>
      <c r="P22" s="4" t="s">
        <v>33</v>
      </c>
      <c r="Q22" s="4">
        <v>0</v>
      </c>
      <c r="R22" s="7">
        <v>45017</v>
      </c>
      <c r="S22" s="6">
        <v>45037</v>
      </c>
      <c r="T22" s="4" t="s">
        <v>34</v>
      </c>
      <c r="U22" s="4">
        <v>4619</v>
      </c>
      <c r="V22" s="4">
        <v>0</v>
      </c>
      <c r="W22" s="4">
        <v>0</v>
      </c>
      <c r="X22" s="4" t="s">
        <v>141</v>
      </c>
      <c r="Y22" s="4" t="s">
        <v>42</v>
      </c>
      <c r="Z22" s="4"/>
      <c r="AA22" s="4"/>
      <c r="AB22" s="4"/>
    </row>
    <row r="23" spans="1:28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45033</v>
      </c>
      <c r="G23" s="6">
        <v>45034</v>
      </c>
      <c r="H23" s="4">
        <v>1</v>
      </c>
      <c r="I23" s="4">
        <v>1</v>
      </c>
      <c r="J23" s="4">
        <v>1</v>
      </c>
      <c r="K23" s="4" t="s">
        <v>30</v>
      </c>
      <c r="L23" s="4">
        <v>1094</v>
      </c>
      <c r="M23" s="4">
        <v>1094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45018</v>
      </c>
      <c r="S23" s="6">
        <v>45037</v>
      </c>
      <c r="T23" s="4" t="s">
        <v>34</v>
      </c>
      <c r="U23" s="4">
        <v>1094</v>
      </c>
      <c r="V23" s="4">
        <v>0</v>
      </c>
      <c r="W23" s="4">
        <v>0</v>
      </c>
      <c r="X23" s="4" t="s">
        <v>146</v>
      </c>
      <c r="Y23" s="4" t="s">
        <v>42</v>
      </c>
      <c r="Z23" s="4"/>
      <c r="AA23" s="4"/>
      <c r="AB23" s="4"/>
    </row>
    <row r="24" spans="1:28">
      <c r="A24" s="4" t="s">
        <v>147</v>
      </c>
      <c r="B24" s="4" t="s">
        <v>26</v>
      </c>
      <c r="C24" s="4" t="s">
        <v>27</v>
      </c>
      <c r="D24" s="4" t="s">
        <v>148</v>
      </c>
      <c r="E24" s="4" t="s">
        <v>149</v>
      </c>
      <c r="F24" s="6">
        <v>45031</v>
      </c>
      <c r="G24" s="6">
        <v>45034</v>
      </c>
      <c r="H24" s="4">
        <v>1</v>
      </c>
      <c r="I24" s="4">
        <v>3</v>
      </c>
      <c r="J24" s="4">
        <v>3</v>
      </c>
      <c r="K24" s="4" t="s">
        <v>30</v>
      </c>
      <c r="L24" s="4">
        <v>1407</v>
      </c>
      <c r="M24" s="4">
        <v>1407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45019</v>
      </c>
      <c r="S24" s="6">
        <v>45037</v>
      </c>
      <c r="T24" s="4" t="s">
        <v>34</v>
      </c>
      <c r="U24" s="4">
        <v>1407</v>
      </c>
      <c r="V24" s="4">
        <v>0</v>
      </c>
      <c r="W24" s="4">
        <v>0</v>
      </c>
      <c r="X24" s="4" t="s">
        <v>151</v>
      </c>
      <c r="Y24" s="4" t="s">
        <v>152</v>
      </c>
      <c r="Z24" s="4"/>
      <c r="AA24" s="4"/>
      <c r="AB24" s="4"/>
    </row>
    <row r="25" spans="1:28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45032</v>
      </c>
      <c r="G25" s="6">
        <v>45034</v>
      </c>
      <c r="H25" s="4">
        <v>1</v>
      </c>
      <c r="I25" s="4">
        <v>2</v>
      </c>
      <c r="J25" s="4">
        <v>2</v>
      </c>
      <c r="K25" s="4" t="s">
        <v>30</v>
      </c>
      <c r="L25" s="4">
        <v>560</v>
      </c>
      <c r="M25" s="4">
        <v>560</v>
      </c>
      <c r="N25" s="4" t="s">
        <v>156</v>
      </c>
      <c r="O25" s="4" t="s">
        <v>32</v>
      </c>
      <c r="P25" s="4" t="s">
        <v>33</v>
      </c>
      <c r="Q25" s="4">
        <v>0</v>
      </c>
      <c r="R25" s="7">
        <v>45019</v>
      </c>
      <c r="S25" s="6">
        <v>45037</v>
      </c>
      <c r="T25" s="4" t="s">
        <v>34</v>
      </c>
      <c r="U25" s="4">
        <v>560</v>
      </c>
      <c r="V25" s="4">
        <v>0</v>
      </c>
      <c r="W25" s="4">
        <v>0</v>
      </c>
      <c r="X25" s="4" t="s">
        <v>157</v>
      </c>
      <c r="Y25" s="4" t="s">
        <v>158</v>
      </c>
      <c r="Z25" s="4"/>
      <c r="AA25" s="4"/>
      <c r="AB25" s="4"/>
    </row>
    <row r="26" spans="1:28">
      <c r="A26" s="4" t="s">
        <v>159</v>
      </c>
      <c r="B26" s="4" t="s">
        <v>26</v>
      </c>
      <c r="C26" s="4" t="s">
        <v>27</v>
      </c>
      <c r="D26" s="4" t="s">
        <v>160</v>
      </c>
      <c r="E26" s="4" t="s">
        <v>161</v>
      </c>
      <c r="F26" s="6">
        <v>45033</v>
      </c>
      <c r="G26" s="6">
        <v>45034</v>
      </c>
      <c r="H26" s="4">
        <v>1</v>
      </c>
      <c r="I26" s="4">
        <v>1</v>
      </c>
      <c r="J26" s="4">
        <v>1</v>
      </c>
      <c r="K26" s="4" t="s">
        <v>30</v>
      </c>
      <c r="L26" s="4">
        <v>519</v>
      </c>
      <c r="M26" s="4">
        <v>519</v>
      </c>
      <c r="N26" s="4" t="s">
        <v>162</v>
      </c>
      <c r="O26" s="4" t="s">
        <v>32</v>
      </c>
      <c r="P26" s="4" t="s">
        <v>33</v>
      </c>
      <c r="Q26" s="4">
        <v>0</v>
      </c>
      <c r="R26" s="7">
        <v>45020</v>
      </c>
      <c r="S26" s="6">
        <v>45037</v>
      </c>
      <c r="T26" s="4" t="s">
        <v>34</v>
      </c>
      <c r="U26" s="4">
        <v>519</v>
      </c>
      <c r="V26" s="4">
        <v>0</v>
      </c>
      <c r="W26" s="4">
        <v>0</v>
      </c>
      <c r="X26" s="4" t="s">
        <v>163</v>
      </c>
      <c r="Y26" s="4" t="s">
        <v>42</v>
      </c>
      <c r="Z26" s="4"/>
      <c r="AA26" s="4"/>
      <c r="AB26" s="4"/>
    </row>
    <row r="27" spans="1:28">
      <c r="A27" s="4" t="s">
        <v>164</v>
      </c>
      <c r="B27" s="4" t="s">
        <v>26</v>
      </c>
      <c r="C27" s="4" t="s">
        <v>27</v>
      </c>
      <c r="D27" s="4" t="s">
        <v>165</v>
      </c>
      <c r="E27" s="4" t="s">
        <v>166</v>
      </c>
      <c r="F27" s="6">
        <v>45033</v>
      </c>
      <c r="G27" s="6">
        <v>45034</v>
      </c>
      <c r="H27" s="4">
        <v>1</v>
      </c>
      <c r="I27" s="4">
        <v>1</v>
      </c>
      <c r="J27" s="4">
        <v>1</v>
      </c>
      <c r="K27" s="4" t="s">
        <v>30</v>
      </c>
      <c r="L27" s="4">
        <v>474</v>
      </c>
      <c r="M27" s="4">
        <v>474</v>
      </c>
      <c r="N27" s="4" t="s">
        <v>167</v>
      </c>
      <c r="O27" s="4" t="s">
        <v>32</v>
      </c>
      <c r="P27" s="4" t="s">
        <v>33</v>
      </c>
      <c r="Q27" s="4">
        <v>0</v>
      </c>
      <c r="R27" s="7">
        <v>45021</v>
      </c>
      <c r="S27" s="6">
        <v>45037</v>
      </c>
      <c r="T27" s="4" t="s">
        <v>34</v>
      </c>
      <c r="U27" s="4">
        <v>474</v>
      </c>
      <c r="V27" s="4">
        <v>0</v>
      </c>
      <c r="W27" s="4">
        <v>0</v>
      </c>
      <c r="X27" s="4" t="s">
        <v>168</v>
      </c>
      <c r="Y27" s="4" t="s">
        <v>169</v>
      </c>
      <c r="Z27" s="4"/>
      <c r="AA27" s="4"/>
      <c r="AB27" s="4"/>
    </row>
    <row r="28" spans="1:28">
      <c r="A28" s="4" t="s">
        <v>170</v>
      </c>
      <c r="B28" s="4" t="s">
        <v>26</v>
      </c>
      <c r="C28" s="4" t="s">
        <v>27</v>
      </c>
      <c r="D28" s="4" t="s">
        <v>171</v>
      </c>
      <c r="E28" s="4" t="s">
        <v>172</v>
      </c>
      <c r="F28" s="6">
        <v>45033</v>
      </c>
      <c r="G28" s="6">
        <v>45034</v>
      </c>
      <c r="H28" s="4">
        <v>1</v>
      </c>
      <c r="I28" s="4">
        <v>1</v>
      </c>
      <c r="J28" s="4">
        <v>1</v>
      </c>
      <c r="K28" s="4" t="s">
        <v>30</v>
      </c>
      <c r="L28" s="4">
        <v>397</v>
      </c>
      <c r="M28" s="4">
        <v>397</v>
      </c>
      <c r="N28" s="4" t="s">
        <v>173</v>
      </c>
      <c r="O28" s="4" t="s">
        <v>32</v>
      </c>
      <c r="P28" s="4" t="s">
        <v>33</v>
      </c>
      <c r="Q28" s="4">
        <v>0</v>
      </c>
      <c r="R28" s="7">
        <v>45021</v>
      </c>
      <c r="S28" s="6">
        <v>45037</v>
      </c>
      <c r="T28" s="4" t="s">
        <v>34</v>
      </c>
      <c r="U28" s="4">
        <v>397</v>
      </c>
      <c r="V28" s="4">
        <v>0</v>
      </c>
      <c r="W28" s="4">
        <v>0</v>
      </c>
      <c r="X28" s="4" t="s">
        <v>174</v>
      </c>
      <c r="Y28" s="4" t="s">
        <v>175</v>
      </c>
      <c r="Z28" s="4"/>
      <c r="AA28" s="4"/>
      <c r="AB28" s="4"/>
    </row>
    <row r="29" spans="1:28">
      <c r="A29" s="4" t="s">
        <v>176</v>
      </c>
      <c r="B29" s="4" t="s">
        <v>26</v>
      </c>
      <c r="C29" s="4" t="s">
        <v>27</v>
      </c>
      <c r="D29" s="4" t="s">
        <v>177</v>
      </c>
      <c r="E29" s="4" t="s">
        <v>178</v>
      </c>
      <c r="F29" s="6">
        <v>45032</v>
      </c>
      <c r="G29" s="6">
        <v>45034</v>
      </c>
      <c r="H29" s="4">
        <v>1</v>
      </c>
      <c r="I29" s="4">
        <v>2</v>
      </c>
      <c r="J29" s="4">
        <v>2</v>
      </c>
      <c r="K29" s="4" t="s">
        <v>30</v>
      </c>
      <c r="L29" s="4">
        <v>5316</v>
      </c>
      <c r="M29" s="4">
        <v>5316</v>
      </c>
      <c r="N29" s="4" t="s">
        <v>179</v>
      </c>
      <c r="O29" s="4" t="s">
        <v>32</v>
      </c>
      <c r="P29" s="4" t="s">
        <v>33</v>
      </c>
      <c r="Q29" s="4">
        <v>0</v>
      </c>
      <c r="R29" s="7">
        <v>45022</v>
      </c>
      <c r="S29" s="6">
        <v>45037</v>
      </c>
      <c r="T29" s="4" t="s">
        <v>34</v>
      </c>
      <c r="U29" s="4">
        <v>5316</v>
      </c>
      <c r="V29" s="4">
        <v>0</v>
      </c>
      <c r="W29" s="4">
        <v>0</v>
      </c>
      <c r="X29" s="4" t="s">
        <v>180</v>
      </c>
      <c r="Y29" s="4" t="s">
        <v>42</v>
      </c>
      <c r="Z29" s="4"/>
      <c r="AA29" s="4"/>
      <c r="AB29" s="4"/>
    </row>
    <row r="30" spans="1:28">
      <c r="A30" s="4" t="s">
        <v>176</v>
      </c>
      <c r="B30" s="4" t="s">
        <v>26</v>
      </c>
      <c r="C30" s="4" t="s">
        <v>181</v>
      </c>
      <c r="D30" s="4" t="s">
        <v>177</v>
      </c>
      <c r="E30" s="4" t="s">
        <v>178</v>
      </c>
      <c r="F30" s="6">
        <v>45032</v>
      </c>
      <c r="G30" s="6">
        <v>45034</v>
      </c>
      <c r="H30" s="4">
        <v>1</v>
      </c>
      <c r="I30" s="4">
        <v>2</v>
      </c>
      <c r="J30" s="4">
        <v>2</v>
      </c>
      <c r="K30" s="4" t="s">
        <v>30</v>
      </c>
      <c r="L30" s="4">
        <v>-5316</v>
      </c>
      <c r="M30" s="4">
        <v>-5316</v>
      </c>
      <c r="N30" s="4" t="s">
        <v>179</v>
      </c>
      <c r="O30" s="4" t="s">
        <v>32</v>
      </c>
      <c r="P30" s="4" t="s">
        <v>33</v>
      </c>
      <c r="Q30" s="4">
        <v>0</v>
      </c>
      <c r="R30" s="7">
        <v>45022</v>
      </c>
      <c r="S30" s="6">
        <v>45037</v>
      </c>
      <c r="T30" s="4" t="s">
        <v>34</v>
      </c>
      <c r="U30" s="4">
        <v>-5316</v>
      </c>
      <c r="V30" s="4">
        <v>0</v>
      </c>
      <c r="W30" s="4">
        <v>0</v>
      </c>
      <c r="X30" s="4" t="s">
        <v>180</v>
      </c>
      <c r="Y30" s="4" t="s">
        <v>42</v>
      </c>
      <c r="Z30" s="4"/>
      <c r="AA30" s="4"/>
      <c r="AB30" s="4"/>
    </row>
    <row r="31" spans="1:28">
      <c r="A31" s="4" t="s">
        <v>182</v>
      </c>
      <c r="B31" s="4" t="s">
        <v>26</v>
      </c>
      <c r="C31" s="4" t="s">
        <v>27</v>
      </c>
      <c r="D31" s="4" t="s">
        <v>183</v>
      </c>
      <c r="E31" s="4" t="s">
        <v>184</v>
      </c>
      <c r="F31" s="6">
        <v>45032</v>
      </c>
      <c r="G31" s="6">
        <v>45034</v>
      </c>
      <c r="H31" s="4">
        <v>1</v>
      </c>
      <c r="I31" s="4">
        <v>2</v>
      </c>
      <c r="J31" s="4">
        <v>2</v>
      </c>
      <c r="K31" s="4" t="s">
        <v>30</v>
      </c>
      <c r="L31" s="4">
        <v>610</v>
      </c>
      <c r="M31" s="4">
        <v>610</v>
      </c>
      <c r="N31" s="4" t="s">
        <v>185</v>
      </c>
      <c r="O31" s="4" t="s">
        <v>32</v>
      </c>
      <c r="P31" s="4" t="s">
        <v>33</v>
      </c>
      <c r="Q31" s="4">
        <v>0</v>
      </c>
      <c r="R31" s="7">
        <v>45022</v>
      </c>
      <c r="S31" s="6">
        <v>45037</v>
      </c>
      <c r="T31" s="4" t="s">
        <v>34</v>
      </c>
      <c r="U31" s="4">
        <v>610</v>
      </c>
      <c r="V31" s="4">
        <v>0</v>
      </c>
      <c r="W31" s="4">
        <v>0</v>
      </c>
      <c r="X31" s="4" t="s">
        <v>186</v>
      </c>
      <c r="Y31" s="4" t="s">
        <v>187</v>
      </c>
      <c r="Z31" s="4"/>
      <c r="AA31" s="4"/>
      <c r="AB31" s="4"/>
    </row>
    <row r="32" spans="1:28">
      <c r="A32" s="4" t="s">
        <v>188</v>
      </c>
      <c r="B32" s="4" t="s">
        <v>26</v>
      </c>
      <c r="C32" s="4" t="s">
        <v>27</v>
      </c>
      <c r="D32" s="4" t="s">
        <v>189</v>
      </c>
      <c r="E32" s="4" t="s">
        <v>190</v>
      </c>
      <c r="F32" s="6">
        <v>45033</v>
      </c>
      <c r="G32" s="6">
        <v>45034</v>
      </c>
      <c r="H32" s="4">
        <v>1</v>
      </c>
      <c r="I32" s="4">
        <v>1</v>
      </c>
      <c r="J32" s="4">
        <v>1</v>
      </c>
      <c r="K32" s="4" t="s">
        <v>30</v>
      </c>
      <c r="L32" s="4">
        <v>361</v>
      </c>
      <c r="M32" s="4">
        <v>361</v>
      </c>
      <c r="N32" s="4" t="s">
        <v>191</v>
      </c>
      <c r="O32" s="4" t="s">
        <v>32</v>
      </c>
      <c r="P32" s="4" t="s">
        <v>33</v>
      </c>
      <c r="Q32" s="4">
        <v>0</v>
      </c>
      <c r="R32" s="7">
        <v>45022</v>
      </c>
      <c r="S32" s="6">
        <v>45037</v>
      </c>
      <c r="T32" s="4" t="s">
        <v>34</v>
      </c>
      <c r="U32" s="4">
        <v>361</v>
      </c>
      <c r="V32" s="4">
        <v>0</v>
      </c>
      <c r="W32" s="4">
        <v>0</v>
      </c>
      <c r="X32" s="4" t="s">
        <v>42</v>
      </c>
      <c r="Y32" s="4" t="s">
        <v>192</v>
      </c>
      <c r="Z32" s="4"/>
      <c r="AA32" s="4"/>
      <c r="AB32" s="4"/>
    </row>
    <row r="33" spans="1:28">
      <c r="A33" s="4" t="s">
        <v>193</v>
      </c>
      <c r="B33" s="4" t="s">
        <v>26</v>
      </c>
      <c r="C33" s="4" t="s">
        <v>27</v>
      </c>
      <c r="D33" s="4" t="s">
        <v>194</v>
      </c>
      <c r="E33" s="4" t="s">
        <v>195</v>
      </c>
      <c r="F33" s="6">
        <v>45032</v>
      </c>
      <c r="G33" s="6">
        <v>45034</v>
      </c>
      <c r="H33" s="4">
        <v>1</v>
      </c>
      <c r="I33" s="4">
        <v>2</v>
      </c>
      <c r="J33" s="4">
        <v>2</v>
      </c>
      <c r="K33" s="4" t="s">
        <v>30</v>
      </c>
      <c r="L33" s="4">
        <v>2582</v>
      </c>
      <c r="M33" s="4">
        <v>2582</v>
      </c>
      <c r="N33" s="4" t="s">
        <v>196</v>
      </c>
      <c r="O33" s="4" t="s">
        <v>32</v>
      </c>
      <c r="P33" s="4" t="s">
        <v>33</v>
      </c>
      <c r="Q33" s="4">
        <v>0</v>
      </c>
      <c r="R33" s="7">
        <v>45023</v>
      </c>
      <c r="S33" s="6">
        <v>45037</v>
      </c>
      <c r="T33" s="4" t="s">
        <v>34</v>
      </c>
      <c r="U33" s="4">
        <v>2582</v>
      </c>
      <c r="V33" s="4">
        <v>0</v>
      </c>
      <c r="W33" s="4">
        <v>0</v>
      </c>
      <c r="X33" s="4" t="s">
        <v>197</v>
      </c>
      <c r="Y33" s="4" t="s">
        <v>198</v>
      </c>
      <c r="Z33" s="4"/>
      <c r="AA33" s="4"/>
      <c r="AB33" s="4"/>
    </row>
    <row r="34" spans="1:28">
      <c r="A34" s="4" t="s">
        <v>199</v>
      </c>
      <c r="B34" s="4" t="s">
        <v>26</v>
      </c>
      <c r="C34" s="4" t="s">
        <v>27</v>
      </c>
      <c r="D34" s="4" t="s">
        <v>200</v>
      </c>
      <c r="E34" s="4" t="s">
        <v>96</v>
      </c>
      <c r="F34" s="6">
        <v>45032</v>
      </c>
      <c r="G34" s="6">
        <v>45034</v>
      </c>
      <c r="H34" s="4">
        <v>1</v>
      </c>
      <c r="I34" s="4">
        <v>2</v>
      </c>
      <c r="J34" s="4">
        <v>2</v>
      </c>
      <c r="K34" s="4" t="s">
        <v>30</v>
      </c>
      <c r="L34" s="4">
        <v>638</v>
      </c>
      <c r="M34" s="4">
        <v>638</v>
      </c>
      <c r="N34" s="4" t="s">
        <v>201</v>
      </c>
      <c r="O34" s="4" t="s">
        <v>32</v>
      </c>
      <c r="P34" s="4" t="s">
        <v>33</v>
      </c>
      <c r="Q34" s="4">
        <v>0</v>
      </c>
      <c r="R34" s="7">
        <v>45023</v>
      </c>
      <c r="S34" s="6">
        <v>45037</v>
      </c>
      <c r="T34" s="4" t="s">
        <v>34</v>
      </c>
      <c r="U34" s="4">
        <v>638</v>
      </c>
      <c r="V34" s="4">
        <v>0</v>
      </c>
      <c r="W34" s="4">
        <v>0</v>
      </c>
      <c r="X34" s="4" t="s">
        <v>42</v>
      </c>
      <c r="Y34" s="4" t="s">
        <v>202</v>
      </c>
      <c r="Z34" s="4"/>
      <c r="AA34" s="4"/>
      <c r="AB34" s="4"/>
    </row>
    <row r="35" spans="1:28">
      <c r="A35" s="4" t="s">
        <v>203</v>
      </c>
      <c r="B35" s="4" t="s">
        <v>26</v>
      </c>
      <c r="C35" s="4" t="s">
        <v>27</v>
      </c>
      <c r="D35" s="4" t="s">
        <v>204</v>
      </c>
      <c r="E35" s="4" t="s">
        <v>205</v>
      </c>
      <c r="F35" s="6">
        <v>45033</v>
      </c>
      <c r="G35" s="6">
        <v>45034</v>
      </c>
      <c r="H35" s="4">
        <v>1</v>
      </c>
      <c r="I35" s="4">
        <v>1</v>
      </c>
      <c r="J35" s="4">
        <v>1</v>
      </c>
      <c r="K35" s="4" t="s">
        <v>30</v>
      </c>
      <c r="L35" s="4">
        <v>154</v>
      </c>
      <c r="M35" s="4">
        <v>154</v>
      </c>
      <c r="N35" s="4" t="s">
        <v>206</v>
      </c>
      <c r="O35" s="4" t="s">
        <v>32</v>
      </c>
      <c r="P35" s="4" t="s">
        <v>33</v>
      </c>
      <c r="Q35" s="4">
        <v>0</v>
      </c>
      <c r="R35" s="7">
        <v>45023</v>
      </c>
      <c r="S35" s="6">
        <v>45037</v>
      </c>
      <c r="T35" s="4" t="s">
        <v>34</v>
      </c>
      <c r="U35" s="4">
        <v>154</v>
      </c>
      <c r="V35" s="4">
        <v>0</v>
      </c>
      <c r="W35" s="4">
        <v>0</v>
      </c>
      <c r="X35" s="4" t="s">
        <v>207</v>
      </c>
      <c r="Y35" s="4" t="s">
        <v>208</v>
      </c>
      <c r="Z35" s="4"/>
      <c r="AA35" s="4"/>
      <c r="AB35" s="4"/>
    </row>
    <row r="36" spans="1:28">
      <c r="A36" s="4" t="s">
        <v>209</v>
      </c>
      <c r="B36" s="4" t="s">
        <v>26</v>
      </c>
      <c r="C36" s="4" t="s">
        <v>27</v>
      </c>
      <c r="D36" s="4" t="s">
        <v>210</v>
      </c>
      <c r="E36" s="4" t="s">
        <v>211</v>
      </c>
      <c r="F36" s="6">
        <v>45029</v>
      </c>
      <c r="G36" s="6">
        <v>45034</v>
      </c>
      <c r="H36" s="4">
        <v>1</v>
      </c>
      <c r="I36" s="4">
        <v>5</v>
      </c>
      <c r="J36" s="4">
        <v>5</v>
      </c>
      <c r="K36" s="4" t="s">
        <v>30</v>
      </c>
      <c r="L36" s="4">
        <v>1780</v>
      </c>
      <c r="M36" s="4">
        <v>1780</v>
      </c>
      <c r="N36" s="4" t="s">
        <v>212</v>
      </c>
      <c r="O36" s="4" t="s">
        <v>32</v>
      </c>
      <c r="P36" s="4" t="s">
        <v>33</v>
      </c>
      <c r="Q36" s="4">
        <v>0</v>
      </c>
      <c r="R36" s="7">
        <v>45023</v>
      </c>
      <c r="S36" s="6">
        <v>45037</v>
      </c>
      <c r="T36" s="4" t="s">
        <v>34</v>
      </c>
      <c r="U36" s="4">
        <v>1780</v>
      </c>
      <c r="V36" s="4">
        <v>0</v>
      </c>
      <c r="W36" s="4">
        <v>0</v>
      </c>
      <c r="X36" s="4" t="s">
        <v>213</v>
      </c>
      <c r="Y36" s="4" t="s">
        <v>42</v>
      </c>
      <c r="Z36" s="4"/>
      <c r="AA36" s="4"/>
      <c r="AB36" s="4"/>
    </row>
    <row r="37" spans="1:28">
      <c r="A37" s="4" t="s">
        <v>214</v>
      </c>
      <c r="B37" s="4" t="s">
        <v>26</v>
      </c>
      <c r="C37" s="4" t="s">
        <v>27</v>
      </c>
      <c r="D37" s="4" t="s">
        <v>215</v>
      </c>
      <c r="E37" s="4" t="s">
        <v>216</v>
      </c>
      <c r="F37" s="6">
        <v>45033</v>
      </c>
      <c r="G37" s="6">
        <v>45034</v>
      </c>
      <c r="H37" s="4">
        <v>1</v>
      </c>
      <c r="I37" s="4">
        <v>1</v>
      </c>
      <c r="J37" s="4">
        <v>1</v>
      </c>
      <c r="K37" s="4" t="s">
        <v>30</v>
      </c>
      <c r="L37" s="4">
        <v>353</v>
      </c>
      <c r="M37" s="4">
        <v>353</v>
      </c>
      <c r="N37" s="4" t="s">
        <v>217</v>
      </c>
      <c r="O37" s="4" t="s">
        <v>32</v>
      </c>
      <c r="P37" s="4" t="s">
        <v>33</v>
      </c>
      <c r="Q37" s="4">
        <v>0</v>
      </c>
      <c r="R37" s="7">
        <v>45023</v>
      </c>
      <c r="S37" s="6">
        <v>45037</v>
      </c>
      <c r="T37" s="4" t="s">
        <v>34</v>
      </c>
      <c r="U37" s="4">
        <v>353</v>
      </c>
      <c r="V37" s="4">
        <v>0</v>
      </c>
      <c r="W37" s="4">
        <v>0</v>
      </c>
      <c r="X37" s="4" t="s">
        <v>218</v>
      </c>
      <c r="Y37" s="4" t="s">
        <v>42</v>
      </c>
      <c r="Z37" s="4"/>
      <c r="AA37" s="4"/>
      <c r="AB37" s="4"/>
    </row>
    <row r="38" spans="1:28">
      <c r="A38" s="4" t="s">
        <v>219</v>
      </c>
      <c r="B38" s="4" t="s">
        <v>26</v>
      </c>
      <c r="C38" s="4" t="s">
        <v>27</v>
      </c>
      <c r="D38" s="4" t="s">
        <v>220</v>
      </c>
      <c r="E38" s="4" t="s">
        <v>221</v>
      </c>
      <c r="F38" s="6">
        <v>45032</v>
      </c>
      <c r="G38" s="6">
        <v>45034</v>
      </c>
      <c r="H38" s="4">
        <v>1</v>
      </c>
      <c r="I38" s="4">
        <v>2</v>
      </c>
      <c r="J38" s="4">
        <v>2</v>
      </c>
      <c r="K38" s="4" t="s">
        <v>30</v>
      </c>
      <c r="L38" s="4">
        <v>878</v>
      </c>
      <c r="M38" s="4">
        <v>878</v>
      </c>
      <c r="N38" s="4" t="s">
        <v>222</v>
      </c>
      <c r="O38" s="4" t="s">
        <v>32</v>
      </c>
      <c r="P38" s="4" t="s">
        <v>33</v>
      </c>
      <c r="Q38" s="4">
        <v>0</v>
      </c>
      <c r="R38" s="7">
        <v>45023</v>
      </c>
      <c r="S38" s="6">
        <v>45037</v>
      </c>
      <c r="T38" s="4" t="s">
        <v>34</v>
      </c>
      <c r="U38" s="4">
        <v>878</v>
      </c>
      <c r="V38" s="4">
        <v>0</v>
      </c>
      <c r="W38" s="4">
        <v>0</v>
      </c>
      <c r="X38" s="4" t="s">
        <v>223</v>
      </c>
      <c r="Y38" s="4" t="s">
        <v>224</v>
      </c>
      <c r="Z38" s="4"/>
      <c r="AA38" s="4"/>
      <c r="AB38" s="4"/>
    </row>
    <row r="39" spans="1:28">
      <c r="A39" s="4" t="s">
        <v>225</v>
      </c>
      <c r="B39" s="4" t="s">
        <v>26</v>
      </c>
      <c r="C39" s="4" t="s">
        <v>27</v>
      </c>
      <c r="D39" s="4" t="s">
        <v>226</v>
      </c>
      <c r="E39" s="4" t="s">
        <v>227</v>
      </c>
      <c r="F39" s="6">
        <v>45033</v>
      </c>
      <c r="G39" s="6">
        <v>45034</v>
      </c>
      <c r="H39" s="4">
        <v>1</v>
      </c>
      <c r="I39" s="4">
        <v>1</v>
      </c>
      <c r="J39" s="4">
        <v>1</v>
      </c>
      <c r="K39" s="4" t="s">
        <v>30</v>
      </c>
      <c r="L39" s="4">
        <v>4752</v>
      </c>
      <c r="M39" s="4">
        <v>4752</v>
      </c>
      <c r="N39" s="4" t="s">
        <v>228</v>
      </c>
      <c r="O39" s="4" t="s">
        <v>32</v>
      </c>
      <c r="P39" s="4" t="s">
        <v>33</v>
      </c>
      <c r="Q39" s="4">
        <v>0</v>
      </c>
      <c r="R39" s="7">
        <v>45024</v>
      </c>
      <c r="S39" s="6">
        <v>45037</v>
      </c>
      <c r="T39" s="4" t="s">
        <v>34</v>
      </c>
      <c r="U39" s="4">
        <v>4752</v>
      </c>
      <c r="V39" s="4">
        <v>0</v>
      </c>
      <c r="W39" s="4">
        <v>0</v>
      </c>
      <c r="X39" s="4" t="s">
        <v>229</v>
      </c>
      <c r="Y39" s="4" t="s">
        <v>230</v>
      </c>
      <c r="Z39" s="4"/>
      <c r="AA39" s="4"/>
      <c r="AB39" s="4"/>
    </row>
    <row r="40" spans="1:28">
      <c r="A40" s="4" t="s">
        <v>231</v>
      </c>
      <c r="B40" s="4" t="s">
        <v>26</v>
      </c>
      <c r="C40" s="4" t="s">
        <v>27</v>
      </c>
      <c r="D40" s="4" t="s">
        <v>232</v>
      </c>
      <c r="E40" s="4" t="s">
        <v>233</v>
      </c>
      <c r="F40" s="6">
        <v>45033</v>
      </c>
      <c r="G40" s="6">
        <v>45034</v>
      </c>
      <c r="H40" s="4">
        <v>1</v>
      </c>
      <c r="I40" s="4">
        <v>1</v>
      </c>
      <c r="J40" s="4">
        <v>1</v>
      </c>
      <c r="K40" s="4" t="s">
        <v>30</v>
      </c>
      <c r="L40" s="4">
        <v>1833</v>
      </c>
      <c r="M40" s="4">
        <v>1833</v>
      </c>
      <c r="N40" s="4" t="s">
        <v>234</v>
      </c>
      <c r="O40" s="4" t="s">
        <v>32</v>
      </c>
      <c r="P40" s="4" t="s">
        <v>33</v>
      </c>
      <c r="Q40" s="4">
        <v>0</v>
      </c>
      <c r="R40" s="7">
        <v>45024</v>
      </c>
      <c r="S40" s="6">
        <v>45037</v>
      </c>
      <c r="T40" s="4" t="s">
        <v>34</v>
      </c>
      <c r="U40" s="4">
        <v>1833</v>
      </c>
      <c r="V40" s="4">
        <v>0</v>
      </c>
      <c r="W40" s="4">
        <v>0</v>
      </c>
      <c r="X40" s="4" t="s">
        <v>235</v>
      </c>
      <c r="Y40" s="4" t="s">
        <v>236</v>
      </c>
      <c r="Z40" s="4"/>
      <c r="AA40" s="4"/>
      <c r="AB40" s="4"/>
    </row>
    <row r="41" spans="1:28">
      <c r="A41" s="4" t="s">
        <v>237</v>
      </c>
      <c r="B41" s="4" t="s">
        <v>26</v>
      </c>
      <c r="C41" s="4" t="s">
        <v>27</v>
      </c>
      <c r="D41" s="4" t="s">
        <v>160</v>
      </c>
      <c r="E41" s="4" t="s">
        <v>238</v>
      </c>
      <c r="F41" s="6">
        <v>45033</v>
      </c>
      <c r="G41" s="6">
        <v>45034</v>
      </c>
      <c r="H41" s="4">
        <v>1</v>
      </c>
      <c r="I41" s="4">
        <v>1</v>
      </c>
      <c r="J41" s="4">
        <v>1</v>
      </c>
      <c r="K41" s="4" t="s">
        <v>30</v>
      </c>
      <c r="L41" s="4">
        <v>491</v>
      </c>
      <c r="M41" s="4">
        <v>491</v>
      </c>
      <c r="N41" s="4" t="s">
        <v>239</v>
      </c>
      <c r="O41" s="4" t="s">
        <v>32</v>
      </c>
      <c r="P41" s="4" t="s">
        <v>33</v>
      </c>
      <c r="Q41" s="4">
        <v>0</v>
      </c>
      <c r="R41" s="7">
        <v>45024</v>
      </c>
      <c r="S41" s="6">
        <v>45037</v>
      </c>
      <c r="T41" s="4" t="s">
        <v>34</v>
      </c>
      <c r="U41" s="4">
        <v>491</v>
      </c>
      <c r="V41" s="4">
        <v>0</v>
      </c>
      <c r="W41" s="4">
        <v>0</v>
      </c>
      <c r="X41" s="4" t="s">
        <v>240</v>
      </c>
      <c r="Y41" s="4" t="s">
        <v>42</v>
      </c>
      <c r="Z41" s="4"/>
      <c r="AA41" s="4"/>
      <c r="AB41" s="4"/>
    </row>
    <row r="42" spans="1:28">
      <c r="A42" s="4" t="s">
        <v>241</v>
      </c>
      <c r="B42" s="4" t="s">
        <v>26</v>
      </c>
      <c r="C42" s="4" t="s">
        <v>27</v>
      </c>
      <c r="D42" s="4" t="s">
        <v>242</v>
      </c>
      <c r="E42" s="4" t="s">
        <v>243</v>
      </c>
      <c r="F42" s="6">
        <v>45032</v>
      </c>
      <c r="G42" s="6">
        <v>45034</v>
      </c>
      <c r="H42" s="4">
        <v>1</v>
      </c>
      <c r="I42" s="4">
        <v>2</v>
      </c>
      <c r="J42" s="4">
        <v>2</v>
      </c>
      <c r="K42" s="4" t="s">
        <v>30</v>
      </c>
      <c r="L42" s="4">
        <v>586</v>
      </c>
      <c r="M42" s="4">
        <v>586</v>
      </c>
      <c r="N42" s="4" t="s">
        <v>244</v>
      </c>
      <c r="O42" s="4" t="s">
        <v>32</v>
      </c>
      <c r="P42" s="4" t="s">
        <v>33</v>
      </c>
      <c r="Q42" s="4">
        <v>0</v>
      </c>
      <c r="R42" s="7">
        <v>45024</v>
      </c>
      <c r="S42" s="6">
        <v>45037</v>
      </c>
      <c r="T42" s="4" t="s">
        <v>34</v>
      </c>
      <c r="U42" s="4">
        <v>586</v>
      </c>
      <c r="V42" s="4">
        <v>0</v>
      </c>
      <c r="W42" s="4">
        <v>0</v>
      </c>
      <c r="X42" s="4" t="s">
        <v>245</v>
      </c>
      <c r="Y42" s="4" t="s">
        <v>246</v>
      </c>
      <c r="Z42" s="4"/>
      <c r="AA42" s="4"/>
      <c r="AB42" s="4"/>
    </row>
    <row r="43" spans="1:28">
      <c r="A43" s="4" t="s">
        <v>247</v>
      </c>
      <c r="B43" s="4" t="s">
        <v>26</v>
      </c>
      <c r="C43" s="4" t="s">
        <v>27</v>
      </c>
      <c r="D43" s="4" t="s">
        <v>248</v>
      </c>
      <c r="E43" s="4" t="s">
        <v>249</v>
      </c>
      <c r="F43" s="6">
        <v>45033</v>
      </c>
      <c r="G43" s="6">
        <v>45034</v>
      </c>
      <c r="H43" s="4">
        <v>1</v>
      </c>
      <c r="I43" s="4">
        <v>1</v>
      </c>
      <c r="J43" s="4">
        <v>1</v>
      </c>
      <c r="K43" s="4" t="s">
        <v>30</v>
      </c>
      <c r="L43" s="4">
        <v>891</v>
      </c>
      <c r="M43" s="4">
        <v>891</v>
      </c>
      <c r="N43" s="4" t="s">
        <v>250</v>
      </c>
      <c r="O43" s="4" t="s">
        <v>32</v>
      </c>
      <c r="P43" s="4" t="s">
        <v>33</v>
      </c>
      <c r="Q43" s="4">
        <v>0</v>
      </c>
      <c r="R43" s="7">
        <v>45025</v>
      </c>
      <c r="S43" s="6">
        <v>45037</v>
      </c>
      <c r="T43" s="4" t="s">
        <v>34</v>
      </c>
      <c r="U43" s="4">
        <v>891</v>
      </c>
      <c r="V43" s="4">
        <v>0</v>
      </c>
      <c r="W43" s="4">
        <v>0</v>
      </c>
      <c r="X43" s="4" t="s">
        <v>251</v>
      </c>
      <c r="Y43" s="4" t="s">
        <v>42</v>
      </c>
      <c r="Z43" s="4"/>
      <c r="AA43" s="4"/>
      <c r="AB43" s="4"/>
    </row>
    <row r="44" spans="1:28">
      <c r="A44" s="4" t="s">
        <v>252</v>
      </c>
      <c r="B44" s="4" t="s">
        <v>26</v>
      </c>
      <c r="C44" s="4" t="s">
        <v>27</v>
      </c>
      <c r="D44" s="4" t="s">
        <v>253</v>
      </c>
      <c r="E44" s="4" t="s">
        <v>166</v>
      </c>
      <c r="F44" s="6">
        <v>45029</v>
      </c>
      <c r="G44" s="6">
        <v>45034</v>
      </c>
      <c r="H44" s="4">
        <v>1</v>
      </c>
      <c r="I44" s="4">
        <v>5</v>
      </c>
      <c r="J44" s="4">
        <v>5</v>
      </c>
      <c r="K44" s="4" t="s">
        <v>30</v>
      </c>
      <c r="L44" s="4">
        <v>2188</v>
      </c>
      <c r="M44" s="4">
        <v>2188</v>
      </c>
      <c r="N44" s="4" t="s">
        <v>254</v>
      </c>
      <c r="O44" s="4" t="s">
        <v>32</v>
      </c>
      <c r="P44" s="4" t="s">
        <v>33</v>
      </c>
      <c r="Q44" s="4">
        <v>0</v>
      </c>
      <c r="R44" s="7">
        <v>45025</v>
      </c>
      <c r="S44" s="6">
        <v>45037</v>
      </c>
      <c r="T44" s="4" t="s">
        <v>34</v>
      </c>
      <c r="U44" s="4">
        <v>2188</v>
      </c>
      <c r="V44" s="4">
        <v>0</v>
      </c>
      <c r="W44" s="4">
        <v>0</v>
      </c>
      <c r="X44" s="4" t="s">
        <v>255</v>
      </c>
      <c r="Y44" s="4" t="s">
        <v>256</v>
      </c>
      <c r="Z44" s="4"/>
      <c r="AA44" s="4"/>
      <c r="AB44" s="4"/>
    </row>
    <row r="45" spans="1:28">
      <c r="A45" s="4" t="s">
        <v>257</v>
      </c>
      <c r="B45" s="4" t="s">
        <v>26</v>
      </c>
      <c r="C45" s="4" t="s">
        <v>27</v>
      </c>
      <c r="D45" s="4" t="s">
        <v>258</v>
      </c>
      <c r="E45" s="4" t="s">
        <v>149</v>
      </c>
      <c r="F45" s="6">
        <v>45031</v>
      </c>
      <c r="G45" s="6">
        <v>45034</v>
      </c>
      <c r="H45" s="4">
        <v>1</v>
      </c>
      <c r="I45" s="4">
        <v>3</v>
      </c>
      <c r="J45" s="4">
        <v>3</v>
      </c>
      <c r="K45" s="4" t="s">
        <v>30</v>
      </c>
      <c r="L45" s="4">
        <v>5994</v>
      </c>
      <c r="M45" s="4">
        <v>5994</v>
      </c>
      <c r="N45" s="4" t="s">
        <v>259</v>
      </c>
      <c r="O45" s="4" t="s">
        <v>32</v>
      </c>
      <c r="P45" s="4" t="s">
        <v>33</v>
      </c>
      <c r="Q45" s="4">
        <v>0</v>
      </c>
      <c r="R45" s="7">
        <v>45025</v>
      </c>
      <c r="S45" s="6">
        <v>45037</v>
      </c>
      <c r="T45" s="4" t="s">
        <v>34</v>
      </c>
      <c r="U45" s="4">
        <v>5994</v>
      </c>
      <c r="V45" s="4">
        <v>0</v>
      </c>
      <c r="W45" s="4">
        <v>0</v>
      </c>
      <c r="X45" s="4" t="s">
        <v>260</v>
      </c>
      <c r="Y45" s="4" t="s">
        <v>261</v>
      </c>
      <c r="Z45" s="4"/>
      <c r="AA45" s="4"/>
      <c r="AB45" s="4"/>
    </row>
    <row r="46" spans="1:28">
      <c r="A46" s="4" t="s">
        <v>262</v>
      </c>
      <c r="B46" s="4" t="s">
        <v>26</v>
      </c>
      <c r="C46" s="4" t="s">
        <v>27</v>
      </c>
      <c r="D46" s="4" t="s">
        <v>263</v>
      </c>
      <c r="E46" s="4" t="s">
        <v>264</v>
      </c>
      <c r="F46" s="6">
        <v>45033</v>
      </c>
      <c r="G46" s="6">
        <v>45034</v>
      </c>
      <c r="H46" s="4">
        <v>1</v>
      </c>
      <c r="I46" s="4">
        <v>1</v>
      </c>
      <c r="J46" s="4">
        <v>1</v>
      </c>
      <c r="K46" s="4" t="s">
        <v>30</v>
      </c>
      <c r="L46" s="4">
        <v>1195</v>
      </c>
      <c r="M46" s="4">
        <v>1195</v>
      </c>
      <c r="N46" s="4" t="s">
        <v>265</v>
      </c>
      <c r="O46" s="4" t="s">
        <v>32</v>
      </c>
      <c r="P46" s="4" t="s">
        <v>33</v>
      </c>
      <c r="Q46" s="4">
        <v>0</v>
      </c>
      <c r="R46" s="7">
        <v>45026</v>
      </c>
      <c r="S46" s="6">
        <v>45037</v>
      </c>
      <c r="T46" s="4" t="s">
        <v>34</v>
      </c>
      <c r="U46" s="4">
        <v>1195</v>
      </c>
      <c r="V46" s="4">
        <v>0</v>
      </c>
      <c r="W46" s="4">
        <v>0</v>
      </c>
      <c r="X46" s="4" t="s">
        <v>266</v>
      </c>
      <c r="Y46" s="4" t="s">
        <v>42</v>
      </c>
      <c r="Z46" s="4"/>
      <c r="AA46" s="4"/>
      <c r="AB46" s="4"/>
    </row>
    <row r="47" spans="1:28">
      <c r="A47" s="4" t="s">
        <v>267</v>
      </c>
      <c r="B47" s="4" t="s">
        <v>26</v>
      </c>
      <c r="C47" s="4" t="s">
        <v>27</v>
      </c>
      <c r="D47" s="4" t="s">
        <v>268</v>
      </c>
      <c r="E47" s="4" t="s">
        <v>269</v>
      </c>
      <c r="F47" s="6">
        <v>45027</v>
      </c>
      <c r="G47" s="6">
        <v>45034</v>
      </c>
      <c r="H47" s="4">
        <v>1</v>
      </c>
      <c r="I47" s="4">
        <v>7</v>
      </c>
      <c r="J47" s="4">
        <v>7</v>
      </c>
      <c r="K47" s="4" t="s">
        <v>30</v>
      </c>
      <c r="L47" s="4">
        <v>8429</v>
      </c>
      <c r="M47" s="4">
        <v>8429</v>
      </c>
      <c r="N47" s="4" t="s">
        <v>270</v>
      </c>
      <c r="O47" s="4" t="s">
        <v>32</v>
      </c>
      <c r="P47" s="4" t="s">
        <v>33</v>
      </c>
      <c r="Q47" s="4">
        <v>0</v>
      </c>
      <c r="R47" s="7">
        <v>45026</v>
      </c>
      <c r="S47" s="6">
        <v>45037</v>
      </c>
      <c r="T47" s="4" t="s">
        <v>34</v>
      </c>
      <c r="U47" s="4">
        <v>8429</v>
      </c>
      <c r="V47" s="4">
        <v>0</v>
      </c>
      <c r="W47" s="4">
        <v>0</v>
      </c>
      <c r="X47" s="4" t="s">
        <v>271</v>
      </c>
      <c r="Y47" s="4" t="s">
        <v>272</v>
      </c>
      <c r="Z47" s="4"/>
      <c r="AA47" s="4"/>
      <c r="AB47" s="4"/>
    </row>
    <row r="48" spans="1:28">
      <c r="A48" s="4" t="s">
        <v>273</v>
      </c>
      <c r="B48" s="4" t="s">
        <v>26</v>
      </c>
      <c r="C48" s="4" t="s">
        <v>27</v>
      </c>
      <c r="D48" s="4" t="s">
        <v>274</v>
      </c>
      <c r="E48" s="4" t="s">
        <v>111</v>
      </c>
      <c r="F48" s="6">
        <v>45033</v>
      </c>
      <c r="G48" s="6">
        <v>45034</v>
      </c>
      <c r="H48" s="4">
        <v>1</v>
      </c>
      <c r="I48" s="4">
        <v>1</v>
      </c>
      <c r="J48" s="4">
        <v>1</v>
      </c>
      <c r="K48" s="4" t="s">
        <v>30</v>
      </c>
      <c r="L48" s="4">
        <v>114</v>
      </c>
      <c r="M48" s="4">
        <v>114</v>
      </c>
      <c r="N48" s="4" t="s">
        <v>275</v>
      </c>
      <c r="O48" s="4" t="s">
        <v>32</v>
      </c>
      <c r="P48" s="4" t="s">
        <v>33</v>
      </c>
      <c r="Q48" s="4">
        <v>0</v>
      </c>
      <c r="R48" s="7">
        <v>45026</v>
      </c>
      <c r="S48" s="6">
        <v>45037</v>
      </c>
      <c r="T48" s="4" t="s">
        <v>34</v>
      </c>
      <c r="U48" s="4">
        <v>114</v>
      </c>
      <c r="V48" s="4">
        <v>0</v>
      </c>
      <c r="W48" s="4">
        <v>0</v>
      </c>
      <c r="X48" s="4" t="s">
        <v>276</v>
      </c>
      <c r="Y48" s="4" t="s">
        <v>277</v>
      </c>
      <c r="Z48" s="4"/>
      <c r="AA48" s="4"/>
      <c r="AB48" s="4"/>
    </row>
    <row r="49" spans="1:28">
      <c r="A49" s="4" t="s">
        <v>278</v>
      </c>
      <c r="B49" s="4" t="s">
        <v>26</v>
      </c>
      <c r="C49" s="4" t="s">
        <v>27</v>
      </c>
      <c r="D49" s="4" t="s">
        <v>279</v>
      </c>
      <c r="E49" s="4" t="s">
        <v>280</v>
      </c>
      <c r="F49" s="6">
        <v>45032</v>
      </c>
      <c r="G49" s="6">
        <v>45034</v>
      </c>
      <c r="H49" s="4">
        <v>1</v>
      </c>
      <c r="I49" s="4">
        <v>2</v>
      </c>
      <c r="J49" s="4">
        <v>2</v>
      </c>
      <c r="K49" s="4" t="s">
        <v>30</v>
      </c>
      <c r="L49" s="4">
        <v>3847</v>
      </c>
      <c r="M49" s="4">
        <v>3847</v>
      </c>
      <c r="N49" s="4" t="s">
        <v>281</v>
      </c>
      <c r="O49" s="4" t="s">
        <v>32</v>
      </c>
      <c r="P49" s="4" t="s">
        <v>33</v>
      </c>
      <c r="Q49" s="4">
        <v>0</v>
      </c>
      <c r="R49" s="7">
        <v>45027</v>
      </c>
      <c r="S49" s="6">
        <v>45037</v>
      </c>
      <c r="T49" s="4" t="s">
        <v>34</v>
      </c>
      <c r="U49" s="4">
        <v>3847</v>
      </c>
      <c r="V49" s="4">
        <v>0</v>
      </c>
      <c r="W49" s="4">
        <v>0</v>
      </c>
      <c r="X49" s="4" t="s">
        <v>282</v>
      </c>
      <c r="Y49" s="4" t="s">
        <v>283</v>
      </c>
      <c r="Z49" s="4"/>
      <c r="AA49" s="4"/>
      <c r="AB49" s="4"/>
    </row>
    <row r="50" spans="1:28">
      <c r="A50" s="4" t="s">
        <v>284</v>
      </c>
      <c r="B50" s="4" t="s">
        <v>26</v>
      </c>
      <c r="C50" s="4" t="s">
        <v>27</v>
      </c>
      <c r="D50" s="4" t="s">
        <v>285</v>
      </c>
      <c r="E50" s="4" t="s">
        <v>243</v>
      </c>
      <c r="F50" s="6">
        <v>45030</v>
      </c>
      <c r="G50" s="6">
        <v>45034</v>
      </c>
      <c r="H50" s="4">
        <v>1</v>
      </c>
      <c r="I50" s="4">
        <v>4</v>
      </c>
      <c r="J50" s="4">
        <v>4</v>
      </c>
      <c r="K50" s="4" t="s">
        <v>30</v>
      </c>
      <c r="L50" s="4">
        <v>860</v>
      </c>
      <c r="M50" s="4">
        <v>860</v>
      </c>
      <c r="N50" s="4" t="s">
        <v>286</v>
      </c>
      <c r="O50" s="4" t="s">
        <v>32</v>
      </c>
      <c r="P50" s="4" t="s">
        <v>33</v>
      </c>
      <c r="Q50" s="4">
        <v>0</v>
      </c>
      <c r="R50" s="7">
        <v>45027</v>
      </c>
      <c r="S50" s="6">
        <v>45037</v>
      </c>
      <c r="T50" s="4" t="s">
        <v>34</v>
      </c>
      <c r="U50" s="4">
        <v>860</v>
      </c>
      <c r="V50" s="4">
        <v>0</v>
      </c>
      <c r="W50" s="4">
        <v>0</v>
      </c>
      <c r="X50" s="4" t="s">
        <v>287</v>
      </c>
      <c r="Y50" s="4" t="s">
        <v>288</v>
      </c>
      <c r="Z50" s="4"/>
      <c r="AA50" s="4"/>
      <c r="AB50" s="4"/>
    </row>
    <row r="51" spans="1:28">
      <c r="A51" s="4" t="s">
        <v>289</v>
      </c>
      <c r="B51" s="4" t="s">
        <v>26</v>
      </c>
      <c r="C51" s="4" t="s">
        <v>27</v>
      </c>
      <c r="D51" s="4" t="s">
        <v>160</v>
      </c>
      <c r="E51" s="4" t="s">
        <v>290</v>
      </c>
      <c r="F51" s="6">
        <v>45033</v>
      </c>
      <c r="G51" s="6">
        <v>45034</v>
      </c>
      <c r="H51" s="4">
        <v>1</v>
      </c>
      <c r="I51" s="4">
        <v>1</v>
      </c>
      <c r="J51" s="4">
        <v>1</v>
      </c>
      <c r="K51" s="4" t="s">
        <v>30</v>
      </c>
      <c r="L51" s="4">
        <v>484</v>
      </c>
      <c r="M51" s="4">
        <v>484</v>
      </c>
      <c r="N51" s="4" t="s">
        <v>291</v>
      </c>
      <c r="O51" s="4" t="s">
        <v>32</v>
      </c>
      <c r="P51" s="4" t="s">
        <v>33</v>
      </c>
      <c r="Q51" s="4">
        <v>0</v>
      </c>
      <c r="R51" s="7">
        <v>45027</v>
      </c>
      <c r="S51" s="6">
        <v>45037</v>
      </c>
      <c r="T51" s="4" t="s">
        <v>34</v>
      </c>
      <c r="U51" s="4">
        <v>484</v>
      </c>
      <c r="V51" s="4">
        <v>0</v>
      </c>
      <c r="W51" s="4">
        <v>0</v>
      </c>
      <c r="X51" s="4" t="s">
        <v>292</v>
      </c>
      <c r="Y51" s="4" t="s">
        <v>42</v>
      </c>
      <c r="Z51" s="4"/>
      <c r="AA51" s="4"/>
      <c r="AB51" s="4"/>
    </row>
    <row r="52" spans="1:28">
      <c r="A52" s="4" t="s">
        <v>293</v>
      </c>
      <c r="B52" s="4" t="s">
        <v>26</v>
      </c>
      <c r="C52" s="4" t="s">
        <v>27</v>
      </c>
      <c r="D52" s="4" t="s">
        <v>294</v>
      </c>
      <c r="E52" s="4" t="s">
        <v>295</v>
      </c>
      <c r="F52" s="6">
        <v>45033</v>
      </c>
      <c r="G52" s="6">
        <v>45034</v>
      </c>
      <c r="H52" s="4">
        <v>2</v>
      </c>
      <c r="I52" s="4">
        <v>1</v>
      </c>
      <c r="J52" s="4">
        <v>2</v>
      </c>
      <c r="K52" s="4" t="s">
        <v>30</v>
      </c>
      <c r="L52" s="4">
        <v>2870</v>
      </c>
      <c r="M52" s="4">
        <v>2870</v>
      </c>
      <c r="N52" s="4" t="s">
        <v>296</v>
      </c>
      <c r="O52" s="4" t="s">
        <v>32</v>
      </c>
      <c r="P52" s="4" t="s">
        <v>33</v>
      </c>
      <c r="Q52" s="4">
        <v>0</v>
      </c>
      <c r="R52" s="7">
        <v>45027</v>
      </c>
      <c r="S52" s="6">
        <v>45037</v>
      </c>
      <c r="T52" s="4" t="s">
        <v>34</v>
      </c>
      <c r="U52" s="4">
        <v>2870</v>
      </c>
      <c r="V52" s="4">
        <v>0</v>
      </c>
      <c r="W52" s="4">
        <v>0</v>
      </c>
      <c r="X52" s="4" t="s">
        <v>297</v>
      </c>
      <c r="Y52" s="4" t="s">
        <v>42</v>
      </c>
      <c r="Z52" s="4"/>
      <c r="AA52" s="4"/>
      <c r="AB52" s="4"/>
    </row>
    <row r="53" spans="1:28">
      <c r="A53" s="4" t="s">
        <v>298</v>
      </c>
      <c r="B53" s="4" t="s">
        <v>26</v>
      </c>
      <c r="C53" s="4" t="s">
        <v>27</v>
      </c>
      <c r="D53" s="4" t="s">
        <v>299</v>
      </c>
      <c r="E53" s="4" t="s">
        <v>300</v>
      </c>
      <c r="F53" s="6">
        <v>45030</v>
      </c>
      <c r="G53" s="6">
        <v>45034</v>
      </c>
      <c r="H53" s="4">
        <v>1</v>
      </c>
      <c r="I53" s="4">
        <v>4</v>
      </c>
      <c r="J53" s="4">
        <v>4</v>
      </c>
      <c r="K53" s="4" t="s">
        <v>30</v>
      </c>
      <c r="L53" s="4">
        <v>7546</v>
      </c>
      <c r="M53" s="4">
        <v>7546</v>
      </c>
      <c r="N53" s="4" t="s">
        <v>301</v>
      </c>
      <c r="O53" s="4" t="s">
        <v>32</v>
      </c>
      <c r="P53" s="4" t="s">
        <v>33</v>
      </c>
      <c r="Q53" s="4">
        <v>0</v>
      </c>
      <c r="R53" s="7">
        <v>45027</v>
      </c>
      <c r="S53" s="6">
        <v>45037</v>
      </c>
      <c r="T53" s="4" t="s">
        <v>34</v>
      </c>
      <c r="U53" s="4">
        <v>7546</v>
      </c>
      <c r="V53" s="4">
        <v>0</v>
      </c>
      <c r="W53" s="4">
        <v>0</v>
      </c>
      <c r="X53" s="4" t="s">
        <v>302</v>
      </c>
      <c r="Y53" s="4" t="s">
        <v>303</v>
      </c>
      <c r="Z53" s="4"/>
      <c r="AA53" s="4"/>
      <c r="AB53" s="4"/>
    </row>
    <row r="54" spans="1:28">
      <c r="A54" s="4" t="s">
        <v>304</v>
      </c>
      <c r="B54" s="4" t="s">
        <v>26</v>
      </c>
      <c r="C54" s="4" t="s">
        <v>27</v>
      </c>
      <c r="D54" s="4" t="s">
        <v>305</v>
      </c>
      <c r="E54" s="4" t="s">
        <v>306</v>
      </c>
      <c r="F54" s="6">
        <v>45032</v>
      </c>
      <c r="G54" s="6">
        <v>45034</v>
      </c>
      <c r="H54" s="4">
        <v>1</v>
      </c>
      <c r="I54" s="4">
        <v>2</v>
      </c>
      <c r="J54" s="4">
        <v>2</v>
      </c>
      <c r="K54" s="4" t="s">
        <v>30</v>
      </c>
      <c r="L54" s="4">
        <v>850</v>
      </c>
      <c r="M54" s="4">
        <v>850</v>
      </c>
      <c r="N54" s="4" t="s">
        <v>307</v>
      </c>
      <c r="O54" s="4" t="s">
        <v>32</v>
      </c>
      <c r="P54" s="4" t="s">
        <v>33</v>
      </c>
      <c r="Q54" s="4">
        <v>0</v>
      </c>
      <c r="R54" s="7">
        <v>45027</v>
      </c>
      <c r="S54" s="6">
        <v>45037</v>
      </c>
      <c r="T54" s="4" t="s">
        <v>34</v>
      </c>
      <c r="U54" s="4">
        <v>850</v>
      </c>
      <c r="V54" s="4">
        <v>0</v>
      </c>
      <c r="W54" s="4">
        <v>0</v>
      </c>
      <c r="X54" s="4" t="s">
        <v>308</v>
      </c>
      <c r="Y54" s="4" t="s">
        <v>42</v>
      </c>
      <c r="Z54" s="4"/>
      <c r="AA54" s="4"/>
      <c r="AB54" s="4"/>
    </row>
    <row r="55" spans="1:28">
      <c r="A55" s="4" t="s">
        <v>309</v>
      </c>
      <c r="B55" s="4" t="s">
        <v>26</v>
      </c>
      <c r="C55" s="4" t="s">
        <v>27</v>
      </c>
      <c r="D55" s="4" t="s">
        <v>310</v>
      </c>
      <c r="E55" s="4" t="s">
        <v>311</v>
      </c>
      <c r="F55" s="6">
        <v>45033</v>
      </c>
      <c r="G55" s="6">
        <v>45034</v>
      </c>
      <c r="H55" s="4">
        <v>1</v>
      </c>
      <c r="I55" s="4">
        <v>1</v>
      </c>
      <c r="J55" s="4">
        <v>1</v>
      </c>
      <c r="K55" s="4" t="s">
        <v>30</v>
      </c>
      <c r="L55" s="4">
        <v>200</v>
      </c>
      <c r="M55" s="4">
        <v>200</v>
      </c>
      <c r="N55" s="4" t="s">
        <v>312</v>
      </c>
      <c r="O55" s="4" t="s">
        <v>32</v>
      </c>
      <c r="P55" s="4" t="s">
        <v>33</v>
      </c>
      <c r="Q55" s="4">
        <v>0</v>
      </c>
      <c r="R55" s="7">
        <v>45028</v>
      </c>
      <c r="S55" s="6">
        <v>45037</v>
      </c>
      <c r="T55" s="4" t="s">
        <v>34</v>
      </c>
      <c r="U55" s="4">
        <v>200</v>
      </c>
      <c r="V55" s="4">
        <v>0</v>
      </c>
      <c r="W55" s="4">
        <v>0</v>
      </c>
      <c r="X55" s="4" t="s">
        <v>313</v>
      </c>
      <c r="Y55" s="4" t="s">
        <v>42</v>
      </c>
      <c r="Z55" s="4"/>
      <c r="AA55" s="4"/>
      <c r="AB55" s="4"/>
    </row>
    <row r="56" spans="1:28">
      <c r="A56" s="4" t="s">
        <v>314</v>
      </c>
      <c r="B56" s="4" t="s">
        <v>26</v>
      </c>
      <c r="C56" s="4" t="s">
        <v>27</v>
      </c>
      <c r="D56" s="4" t="s">
        <v>315</v>
      </c>
      <c r="E56" s="4" t="s">
        <v>243</v>
      </c>
      <c r="F56" s="6">
        <v>45028</v>
      </c>
      <c r="G56" s="6">
        <v>45034</v>
      </c>
      <c r="H56" s="4">
        <v>1</v>
      </c>
      <c r="I56" s="4">
        <v>6</v>
      </c>
      <c r="J56" s="4">
        <v>6</v>
      </c>
      <c r="K56" s="4" t="s">
        <v>30</v>
      </c>
      <c r="L56" s="4">
        <v>8100</v>
      </c>
      <c r="M56" s="4">
        <v>8100</v>
      </c>
      <c r="N56" s="4" t="s">
        <v>316</v>
      </c>
      <c r="O56" s="4" t="s">
        <v>32</v>
      </c>
      <c r="P56" s="4" t="s">
        <v>33</v>
      </c>
      <c r="Q56" s="4">
        <v>0</v>
      </c>
      <c r="R56" s="7">
        <v>45028</v>
      </c>
      <c r="S56" s="6">
        <v>45037</v>
      </c>
      <c r="T56" s="4" t="s">
        <v>34</v>
      </c>
      <c r="U56" s="4">
        <v>8100</v>
      </c>
      <c r="V56" s="4">
        <v>0</v>
      </c>
      <c r="W56" s="4">
        <v>0</v>
      </c>
      <c r="X56" s="4" t="s">
        <v>317</v>
      </c>
      <c r="Y56" s="4" t="s">
        <v>42</v>
      </c>
      <c r="Z56" s="4"/>
      <c r="AA56" s="4"/>
      <c r="AB56" s="4"/>
    </row>
    <row r="57" spans="1:28">
      <c r="A57" s="4" t="s">
        <v>318</v>
      </c>
      <c r="B57" s="4" t="s">
        <v>26</v>
      </c>
      <c r="C57" s="4" t="s">
        <v>27</v>
      </c>
      <c r="D57" s="4" t="s">
        <v>319</v>
      </c>
      <c r="E57" s="4" t="s">
        <v>161</v>
      </c>
      <c r="F57" s="6">
        <v>45030</v>
      </c>
      <c r="G57" s="6">
        <v>45034</v>
      </c>
      <c r="H57" s="4">
        <v>1</v>
      </c>
      <c r="I57" s="4">
        <v>4</v>
      </c>
      <c r="J57" s="4">
        <v>4</v>
      </c>
      <c r="K57" s="4" t="s">
        <v>30</v>
      </c>
      <c r="L57" s="4">
        <v>7492</v>
      </c>
      <c r="M57" s="4">
        <v>7492</v>
      </c>
      <c r="N57" s="4" t="s">
        <v>320</v>
      </c>
      <c r="O57" s="4" t="s">
        <v>32</v>
      </c>
      <c r="P57" s="4" t="s">
        <v>33</v>
      </c>
      <c r="Q57" s="4">
        <v>0</v>
      </c>
      <c r="R57" s="7">
        <v>45028</v>
      </c>
      <c r="S57" s="6">
        <v>45037</v>
      </c>
      <c r="T57" s="4" t="s">
        <v>34</v>
      </c>
      <c r="U57" s="4">
        <v>7492</v>
      </c>
      <c r="V57" s="4">
        <v>0</v>
      </c>
      <c r="W57" s="4">
        <v>0</v>
      </c>
      <c r="X57" s="4" t="s">
        <v>321</v>
      </c>
      <c r="Y57" s="4" t="s">
        <v>42</v>
      </c>
      <c r="Z57" s="4"/>
      <c r="AA57" s="4"/>
      <c r="AB57" s="4"/>
    </row>
    <row r="58" spans="1:28">
      <c r="A58" s="4" t="s">
        <v>322</v>
      </c>
      <c r="B58" s="4" t="s">
        <v>26</v>
      </c>
      <c r="C58" s="4" t="s">
        <v>27</v>
      </c>
      <c r="D58" s="4" t="s">
        <v>323</v>
      </c>
      <c r="E58" s="4" t="s">
        <v>324</v>
      </c>
      <c r="F58" s="6">
        <v>45032</v>
      </c>
      <c r="G58" s="6">
        <v>45034</v>
      </c>
      <c r="H58" s="4">
        <v>1</v>
      </c>
      <c r="I58" s="4">
        <v>2</v>
      </c>
      <c r="J58" s="4">
        <v>2</v>
      </c>
      <c r="K58" s="4" t="s">
        <v>30</v>
      </c>
      <c r="L58" s="4">
        <v>1278</v>
      </c>
      <c r="M58" s="4">
        <v>1278</v>
      </c>
      <c r="N58" s="4" t="s">
        <v>325</v>
      </c>
      <c r="O58" s="4" t="s">
        <v>32</v>
      </c>
      <c r="P58" s="4" t="s">
        <v>33</v>
      </c>
      <c r="Q58" s="4">
        <v>0</v>
      </c>
      <c r="R58" s="7">
        <v>45028</v>
      </c>
      <c r="S58" s="6">
        <v>45037</v>
      </c>
      <c r="T58" s="4" t="s">
        <v>34</v>
      </c>
      <c r="U58" s="4">
        <v>1278</v>
      </c>
      <c r="V58" s="4">
        <v>0</v>
      </c>
      <c r="W58" s="4">
        <v>0</v>
      </c>
      <c r="X58" s="4" t="s">
        <v>326</v>
      </c>
      <c r="Y58" s="4" t="s">
        <v>327</v>
      </c>
      <c r="Z58" s="4"/>
      <c r="AA58" s="4"/>
      <c r="AB58" s="4"/>
    </row>
    <row r="59" spans="1:28">
      <c r="A59" s="4" t="s">
        <v>328</v>
      </c>
      <c r="B59" s="4" t="s">
        <v>26</v>
      </c>
      <c r="C59" s="4" t="s">
        <v>27</v>
      </c>
      <c r="D59" s="4" t="s">
        <v>329</v>
      </c>
      <c r="E59" s="4" t="s">
        <v>330</v>
      </c>
      <c r="F59" s="6">
        <v>45029</v>
      </c>
      <c r="G59" s="6">
        <v>45034</v>
      </c>
      <c r="H59" s="4">
        <v>1</v>
      </c>
      <c r="I59" s="4">
        <v>5</v>
      </c>
      <c r="J59" s="4">
        <v>5</v>
      </c>
      <c r="K59" s="4" t="s">
        <v>30</v>
      </c>
      <c r="L59" s="4">
        <v>3858</v>
      </c>
      <c r="M59" s="4">
        <v>3858</v>
      </c>
      <c r="N59" s="4" t="s">
        <v>331</v>
      </c>
      <c r="O59" s="4" t="s">
        <v>32</v>
      </c>
      <c r="P59" s="4" t="s">
        <v>33</v>
      </c>
      <c r="Q59" s="4">
        <v>0</v>
      </c>
      <c r="R59" s="7">
        <v>45028</v>
      </c>
      <c r="S59" s="6">
        <v>45037</v>
      </c>
      <c r="T59" s="4" t="s">
        <v>34</v>
      </c>
      <c r="U59" s="4">
        <v>3858</v>
      </c>
      <c r="V59" s="4">
        <v>0</v>
      </c>
      <c r="W59" s="4">
        <v>0</v>
      </c>
      <c r="X59" s="4" t="s">
        <v>332</v>
      </c>
      <c r="Y59" s="4" t="s">
        <v>333</v>
      </c>
      <c r="Z59" s="4"/>
      <c r="AA59" s="4"/>
      <c r="AB59" s="4"/>
    </row>
    <row r="60" spans="1:28">
      <c r="A60" s="4" t="s">
        <v>334</v>
      </c>
      <c r="B60" s="4" t="s">
        <v>26</v>
      </c>
      <c r="C60" s="4" t="s">
        <v>27</v>
      </c>
      <c r="D60" s="4" t="s">
        <v>335</v>
      </c>
      <c r="E60" s="4" t="s">
        <v>336</v>
      </c>
      <c r="F60" s="6">
        <v>45032</v>
      </c>
      <c r="G60" s="6">
        <v>45034</v>
      </c>
      <c r="H60" s="4">
        <v>2</v>
      </c>
      <c r="I60" s="4">
        <v>2</v>
      </c>
      <c r="J60" s="4">
        <v>4</v>
      </c>
      <c r="K60" s="4" t="s">
        <v>30</v>
      </c>
      <c r="L60" s="4">
        <v>3288</v>
      </c>
      <c r="M60" s="4">
        <v>3288</v>
      </c>
      <c r="N60" s="4" t="s">
        <v>337</v>
      </c>
      <c r="O60" s="4" t="s">
        <v>32</v>
      </c>
      <c r="P60" s="4" t="s">
        <v>33</v>
      </c>
      <c r="Q60" s="4">
        <v>0</v>
      </c>
      <c r="R60" s="7">
        <v>45028</v>
      </c>
      <c r="S60" s="6">
        <v>45037</v>
      </c>
      <c r="T60" s="4" t="s">
        <v>34</v>
      </c>
      <c r="U60" s="4">
        <v>3288</v>
      </c>
      <c r="V60" s="4">
        <v>0</v>
      </c>
      <c r="W60" s="4">
        <v>0</v>
      </c>
      <c r="X60" s="4" t="s">
        <v>338</v>
      </c>
      <c r="Y60" s="4" t="s">
        <v>42</v>
      </c>
      <c r="Z60" s="4"/>
      <c r="AA60" s="4"/>
      <c r="AB60" s="4"/>
    </row>
    <row r="61" spans="1:28">
      <c r="A61" s="4" t="s">
        <v>339</v>
      </c>
      <c r="B61" s="4" t="s">
        <v>26</v>
      </c>
      <c r="C61" s="4" t="s">
        <v>27</v>
      </c>
      <c r="D61" s="4" t="s">
        <v>294</v>
      </c>
      <c r="E61" s="4" t="s">
        <v>340</v>
      </c>
      <c r="F61" s="6">
        <v>45032</v>
      </c>
      <c r="G61" s="6">
        <v>45034</v>
      </c>
      <c r="H61" s="4">
        <v>1</v>
      </c>
      <c r="I61" s="4">
        <v>2</v>
      </c>
      <c r="J61" s="4">
        <v>2</v>
      </c>
      <c r="K61" s="4" t="s">
        <v>30</v>
      </c>
      <c r="L61" s="4">
        <v>2886</v>
      </c>
      <c r="M61" s="4">
        <v>2886</v>
      </c>
      <c r="N61" s="4" t="s">
        <v>341</v>
      </c>
      <c r="O61" s="4" t="s">
        <v>32</v>
      </c>
      <c r="P61" s="4" t="s">
        <v>33</v>
      </c>
      <c r="Q61" s="4">
        <v>0</v>
      </c>
      <c r="R61" s="7">
        <v>45029</v>
      </c>
      <c r="S61" s="6">
        <v>45037</v>
      </c>
      <c r="T61" s="4" t="s">
        <v>34</v>
      </c>
      <c r="U61" s="4">
        <v>2886</v>
      </c>
      <c r="V61" s="4">
        <v>0</v>
      </c>
      <c r="W61" s="4">
        <v>0</v>
      </c>
      <c r="X61" s="4" t="s">
        <v>342</v>
      </c>
      <c r="Y61" s="4" t="s">
        <v>42</v>
      </c>
      <c r="Z61" s="4"/>
      <c r="AA61" s="4"/>
      <c r="AB61" s="4"/>
    </row>
    <row r="62" spans="1:28">
      <c r="A62" s="4" t="s">
        <v>343</v>
      </c>
      <c r="B62" s="4" t="s">
        <v>26</v>
      </c>
      <c r="C62" s="4" t="s">
        <v>27</v>
      </c>
      <c r="D62" s="4" t="s">
        <v>344</v>
      </c>
      <c r="E62" s="4" t="s">
        <v>53</v>
      </c>
      <c r="F62" s="6">
        <v>45031</v>
      </c>
      <c r="G62" s="6">
        <v>45034</v>
      </c>
      <c r="H62" s="4">
        <v>1</v>
      </c>
      <c r="I62" s="4">
        <v>3</v>
      </c>
      <c r="J62" s="4">
        <v>3</v>
      </c>
      <c r="K62" s="4" t="s">
        <v>30</v>
      </c>
      <c r="L62" s="4">
        <v>5902</v>
      </c>
      <c r="M62" s="4">
        <v>5902</v>
      </c>
      <c r="N62" s="4" t="s">
        <v>345</v>
      </c>
      <c r="O62" s="4" t="s">
        <v>32</v>
      </c>
      <c r="P62" s="4" t="s">
        <v>33</v>
      </c>
      <c r="Q62" s="4">
        <v>0</v>
      </c>
      <c r="R62" s="7">
        <v>45029</v>
      </c>
      <c r="S62" s="6">
        <v>45037</v>
      </c>
      <c r="T62" s="4" t="s">
        <v>34</v>
      </c>
      <c r="U62" s="4">
        <v>5902</v>
      </c>
      <c r="V62" s="4">
        <v>0</v>
      </c>
      <c r="W62" s="4">
        <v>0</v>
      </c>
      <c r="X62" s="4" t="s">
        <v>346</v>
      </c>
      <c r="Y62" s="4" t="s">
        <v>347</v>
      </c>
      <c r="Z62" s="4"/>
      <c r="AA62" s="4"/>
      <c r="AB62" s="4"/>
    </row>
    <row r="63" spans="1:28">
      <c r="A63" s="4" t="s">
        <v>348</v>
      </c>
      <c r="B63" s="4" t="s">
        <v>26</v>
      </c>
      <c r="C63" s="4" t="s">
        <v>27</v>
      </c>
      <c r="D63" s="4" t="s">
        <v>294</v>
      </c>
      <c r="E63" s="4" t="s">
        <v>340</v>
      </c>
      <c r="F63" s="6">
        <v>45031</v>
      </c>
      <c r="G63" s="6">
        <v>45034</v>
      </c>
      <c r="H63" s="4">
        <v>3</v>
      </c>
      <c r="I63" s="4">
        <v>3</v>
      </c>
      <c r="J63" s="4">
        <v>9</v>
      </c>
      <c r="K63" s="4" t="s">
        <v>30</v>
      </c>
      <c r="L63" s="4">
        <v>12807</v>
      </c>
      <c r="M63" s="4">
        <v>12807</v>
      </c>
      <c r="N63" s="4" t="s">
        <v>349</v>
      </c>
      <c r="O63" s="4" t="s">
        <v>32</v>
      </c>
      <c r="P63" s="4" t="s">
        <v>33</v>
      </c>
      <c r="Q63" s="4">
        <v>0</v>
      </c>
      <c r="R63" s="7">
        <v>45029</v>
      </c>
      <c r="S63" s="6">
        <v>45037</v>
      </c>
      <c r="T63" s="4" t="s">
        <v>34</v>
      </c>
      <c r="U63" s="4">
        <v>12807</v>
      </c>
      <c r="V63" s="4">
        <v>0</v>
      </c>
      <c r="W63" s="4">
        <v>0</v>
      </c>
      <c r="X63" s="4" t="s">
        <v>350</v>
      </c>
      <c r="Y63" s="4">
        <v>89378649</v>
      </c>
      <c r="Z63" s="4">
        <v>89381529</v>
      </c>
      <c r="AA63" s="4">
        <v>89384366</v>
      </c>
      <c r="AB63" s="4" t="s">
        <v>42</v>
      </c>
    </row>
    <row r="64" spans="1:28">
      <c r="A64" s="4" t="s">
        <v>351</v>
      </c>
      <c r="B64" s="4" t="s">
        <v>26</v>
      </c>
      <c r="C64" s="4" t="s">
        <v>27</v>
      </c>
      <c r="D64" s="4" t="s">
        <v>352</v>
      </c>
      <c r="E64" s="4" t="s">
        <v>353</v>
      </c>
      <c r="F64" s="6">
        <v>45033</v>
      </c>
      <c r="G64" s="6">
        <v>45034</v>
      </c>
      <c r="H64" s="4">
        <v>1</v>
      </c>
      <c r="I64" s="4">
        <v>1</v>
      </c>
      <c r="J64" s="4">
        <v>1</v>
      </c>
      <c r="K64" s="4" t="s">
        <v>30</v>
      </c>
      <c r="L64" s="4">
        <v>196</v>
      </c>
      <c r="M64" s="4">
        <v>196</v>
      </c>
      <c r="N64" s="4" t="s">
        <v>354</v>
      </c>
      <c r="O64" s="4" t="s">
        <v>32</v>
      </c>
      <c r="P64" s="4" t="s">
        <v>33</v>
      </c>
      <c r="Q64" s="4">
        <v>0</v>
      </c>
      <c r="R64" s="7">
        <v>45029</v>
      </c>
      <c r="S64" s="6">
        <v>45037</v>
      </c>
      <c r="T64" s="4" t="s">
        <v>34</v>
      </c>
      <c r="U64" s="4">
        <v>196</v>
      </c>
      <c r="V64" s="4">
        <v>0</v>
      </c>
      <c r="W64" s="4">
        <v>0</v>
      </c>
      <c r="X64" s="4" t="s">
        <v>355</v>
      </c>
      <c r="Y64" s="4" t="s">
        <v>356</v>
      </c>
      <c r="Z64" s="4"/>
      <c r="AA64" s="4"/>
      <c r="AB64" s="4"/>
    </row>
    <row r="65" spans="1:28">
      <c r="A65" s="4" t="s">
        <v>357</v>
      </c>
      <c r="B65" s="4" t="s">
        <v>26</v>
      </c>
      <c r="C65" s="4" t="s">
        <v>27</v>
      </c>
      <c r="D65" s="4" t="s">
        <v>358</v>
      </c>
      <c r="E65" s="4" t="s">
        <v>359</v>
      </c>
      <c r="F65" s="6">
        <v>45029</v>
      </c>
      <c r="G65" s="6">
        <v>45034</v>
      </c>
      <c r="H65" s="4">
        <v>1</v>
      </c>
      <c r="I65" s="4">
        <v>5</v>
      </c>
      <c r="J65" s="4">
        <v>5</v>
      </c>
      <c r="K65" s="4" t="s">
        <v>30</v>
      </c>
      <c r="L65" s="4">
        <v>1465</v>
      </c>
      <c r="M65" s="4">
        <v>1465</v>
      </c>
      <c r="N65" s="4" t="s">
        <v>360</v>
      </c>
      <c r="O65" s="4" t="s">
        <v>32</v>
      </c>
      <c r="P65" s="4" t="s">
        <v>33</v>
      </c>
      <c r="Q65" s="4">
        <v>0</v>
      </c>
      <c r="R65" s="7">
        <v>45029</v>
      </c>
      <c r="S65" s="6">
        <v>45037</v>
      </c>
      <c r="T65" s="4" t="s">
        <v>34</v>
      </c>
      <c r="U65" s="4">
        <v>1465</v>
      </c>
      <c r="V65" s="4">
        <v>0</v>
      </c>
      <c r="W65" s="4">
        <v>0</v>
      </c>
      <c r="X65" s="4" t="s">
        <v>361</v>
      </c>
      <c r="Y65" s="4" t="s">
        <v>42</v>
      </c>
      <c r="Z65" s="4"/>
      <c r="AA65" s="4"/>
      <c r="AB65" s="4"/>
    </row>
    <row r="66" spans="1:28">
      <c r="A66" s="4" t="s">
        <v>37</v>
      </c>
      <c r="B66" s="4" t="s">
        <v>26</v>
      </c>
      <c r="C66" s="4" t="s">
        <v>181</v>
      </c>
      <c r="D66" s="4" t="s">
        <v>38</v>
      </c>
      <c r="E66" s="4" t="s">
        <v>39</v>
      </c>
      <c r="F66" s="6">
        <v>45031</v>
      </c>
      <c r="G66" s="6">
        <v>45034</v>
      </c>
      <c r="H66" s="4">
        <v>1</v>
      </c>
      <c r="I66" s="4">
        <v>3</v>
      </c>
      <c r="J66" s="4">
        <v>3</v>
      </c>
      <c r="K66" s="4" t="s">
        <v>30</v>
      </c>
      <c r="L66" s="4">
        <v>-2388</v>
      </c>
      <c r="M66" s="4">
        <v>-2388</v>
      </c>
      <c r="N66" s="4" t="s">
        <v>40</v>
      </c>
      <c r="O66" s="4" t="s">
        <v>32</v>
      </c>
      <c r="P66" s="4" t="s">
        <v>33</v>
      </c>
      <c r="Q66" s="4">
        <v>0</v>
      </c>
      <c r="R66" s="7">
        <v>44958</v>
      </c>
      <c r="S66" s="6">
        <v>45037</v>
      </c>
      <c r="T66" s="4" t="s">
        <v>34</v>
      </c>
      <c r="U66" s="4">
        <v>-2388</v>
      </c>
      <c r="V66" s="4">
        <v>0</v>
      </c>
      <c r="W66" s="4">
        <v>0</v>
      </c>
      <c r="X66" s="4" t="s">
        <v>41</v>
      </c>
      <c r="Y66" s="4" t="s">
        <v>42</v>
      </c>
      <c r="Z66" s="4"/>
      <c r="AA66" s="4"/>
      <c r="AB66" s="4"/>
    </row>
    <row r="67" spans="1:28">
      <c r="A67" s="4" t="s">
        <v>362</v>
      </c>
      <c r="B67" s="4" t="s">
        <v>26</v>
      </c>
      <c r="C67" s="4" t="s">
        <v>27</v>
      </c>
      <c r="D67" s="4" t="s">
        <v>363</v>
      </c>
      <c r="E67" s="4" t="s">
        <v>364</v>
      </c>
      <c r="F67" s="6">
        <v>45032</v>
      </c>
      <c r="G67" s="6">
        <v>45034</v>
      </c>
      <c r="H67" s="4">
        <v>1</v>
      </c>
      <c r="I67" s="4">
        <v>2</v>
      </c>
      <c r="J67" s="4">
        <v>2</v>
      </c>
      <c r="K67" s="4" t="s">
        <v>30</v>
      </c>
      <c r="L67" s="4">
        <v>428</v>
      </c>
      <c r="M67" s="4">
        <v>428</v>
      </c>
      <c r="N67" s="4" t="s">
        <v>365</v>
      </c>
      <c r="O67" s="4" t="s">
        <v>32</v>
      </c>
      <c r="P67" s="4" t="s">
        <v>33</v>
      </c>
      <c r="Q67" s="4">
        <v>0</v>
      </c>
      <c r="R67" s="7">
        <v>45030</v>
      </c>
      <c r="S67" s="6">
        <v>45037</v>
      </c>
      <c r="T67" s="4" t="s">
        <v>34</v>
      </c>
      <c r="U67" s="4">
        <v>428</v>
      </c>
      <c r="V67" s="4">
        <v>0</v>
      </c>
      <c r="W67" s="4">
        <v>0</v>
      </c>
      <c r="X67" s="4" t="s">
        <v>366</v>
      </c>
      <c r="Y67" s="4" t="s">
        <v>42</v>
      </c>
      <c r="Z67" s="4"/>
      <c r="AA67" s="4"/>
      <c r="AB67" s="4"/>
    </row>
    <row r="68" spans="1:28">
      <c r="A68" s="4" t="s">
        <v>367</v>
      </c>
      <c r="B68" s="4" t="s">
        <v>26</v>
      </c>
      <c r="C68" s="4" t="s">
        <v>27</v>
      </c>
      <c r="D68" s="4" t="s">
        <v>368</v>
      </c>
      <c r="E68" s="4" t="s">
        <v>369</v>
      </c>
      <c r="F68" s="6">
        <v>45033</v>
      </c>
      <c r="G68" s="6">
        <v>45034</v>
      </c>
      <c r="H68" s="4">
        <v>2</v>
      </c>
      <c r="I68" s="4">
        <v>1</v>
      </c>
      <c r="J68" s="4">
        <v>2</v>
      </c>
      <c r="K68" s="4" t="s">
        <v>30</v>
      </c>
      <c r="L68" s="4">
        <v>398</v>
      </c>
      <c r="M68" s="4">
        <v>398</v>
      </c>
      <c r="N68" s="4" t="s">
        <v>370</v>
      </c>
      <c r="O68" s="4" t="s">
        <v>32</v>
      </c>
      <c r="P68" s="4" t="s">
        <v>33</v>
      </c>
      <c r="Q68" s="4">
        <v>0</v>
      </c>
      <c r="R68" s="7">
        <v>45030</v>
      </c>
      <c r="S68" s="6">
        <v>45037</v>
      </c>
      <c r="T68" s="4" t="s">
        <v>34</v>
      </c>
      <c r="U68" s="4">
        <v>398</v>
      </c>
      <c r="V68" s="4">
        <v>0</v>
      </c>
      <c r="W68" s="4">
        <v>0</v>
      </c>
      <c r="X68" s="4" t="s">
        <v>371</v>
      </c>
      <c r="Y68" s="4">
        <v>1492694957</v>
      </c>
      <c r="Z68" s="4" t="s">
        <v>372</v>
      </c>
      <c r="AA68" s="4"/>
      <c r="AB68" s="4"/>
    </row>
    <row r="69" spans="1:28">
      <c r="A69" s="4" t="s">
        <v>373</v>
      </c>
      <c r="B69" s="4" t="s">
        <v>26</v>
      </c>
      <c r="C69" s="4" t="s">
        <v>27</v>
      </c>
      <c r="D69" s="4" t="s">
        <v>160</v>
      </c>
      <c r="E69" s="4" t="s">
        <v>238</v>
      </c>
      <c r="F69" s="6">
        <v>45033</v>
      </c>
      <c r="G69" s="6">
        <v>45034</v>
      </c>
      <c r="H69" s="4">
        <v>1</v>
      </c>
      <c r="I69" s="4">
        <v>1</v>
      </c>
      <c r="J69" s="4">
        <v>1</v>
      </c>
      <c r="K69" s="4" t="s">
        <v>30</v>
      </c>
      <c r="L69" s="4">
        <v>491</v>
      </c>
      <c r="M69" s="4">
        <v>491</v>
      </c>
      <c r="N69" s="4" t="s">
        <v>374</v>
      </c>
      <c r="O69" s="4" t="s">
        <v>32</v>
      </c>
      <c r="P69" s="4" t="s">
        <v>33</v>
      </c>
      <c r="Q69" s="4">
        <v>0</v>
      </c>
      <c r="R69" s="7">
        <v>45030</v>
      </c>
      <c r="S69" s="6">
        <v>45037</v>
      </c>
      <c r="T69" s="4" t="s">
        <v>34</v>
      </c>
      <c r="U69" s="4">
        <v>491</v>
      </c>
      <c r="V69" s="4">
        <v>0</v>
      </c>
      <c r="W69" s="4">
        <v>0</v>
      </c>
      <c r="X69" s="4" t="s">
        <v>375</v>
      </c>
      <c r="Y69" s="4" t="s">
        <v>42</v>
      </c>
      <c r="Z69" s="4"/>
      <c r="AA69" s="4"/>
      <c r="AB69" s="4"/>
    </row>
    <row r="70" spans="1:28">
      <c r="A70" s="4" t="s">
        <v>376</v>
      </c>
      <c r="B70" s="4" t="s">
        <v>26</v>
      </c>
      <c r="C70" s="4" t="s">
        <v>27</v>
      </c>
      <c r="D70" s="4" t="s">
        <v>377</v>
      </c>
      <c r="E70" s="4" t="s">
        <v>378</v>
      </c>
      <c r="F70" s="6">
        <v>45033</v>
      </c>
      <c r="G70" s="6">
        <v>45034</v>
      </c>
      <c r="H70" s="4">
        <v>1</v>
      </c>
      <c r="I70" s="4">
        <v>1</v>
      </c>
      <c r="J70" s="4">
        <v>1</v>
      </c>
      <c r="K70" s="4" t="s">
        <v>30</v>
      </c>
      <c r="L70" s="4">
        <v>772</v>
      </c>
      <c r="M70" s="4">
        <v>772</v>
      </c>
      <c r="N70" s="4" t="s">
        <v>379</v>
      </c>
      <c r="O70" s="4" t="s">
        <v>32</v>
      </c>
      <c r="P70" s="4" t="s">
        <v>33</v>
      </c>
      <c r="Q70" s="4">
        <v>0</v>
      </c>
      <c r="R70" s="7">
        <v>45030</v>
      </c>
      <c r="S70" s="6">
        <v>45037</v>
      </c>
      <c r="T70" s="4" t="s">
        <v>34</v>
      </c>
      <c r="U70" s="4">
        <v>772</v>
      </c>
      <c r="V70" s="4">
        <v>0</v>
      </c>
      <c r="W70" s="4">
        <v>0</v>
      </c>
      <c r="X70" s="4" t="s">
        <v>380</v>
      </c>
      <c r="Y70" s="4" t="s">
        <v>381</v>
      </c>
      <c r="Z70" s="4"/>
      <c r="AA70" s="4"/>
      <c r="AB70" s="4"/>
    </row>
    <row r="71" spans="1:28">
      <c r="A71" s="4" t="s">
        <v>382</v>
      </c>
      <c r="B71" s="4" t="s">
        <v>26</v>
      </c>
      <c r="C71" s="4" t="s">
        <v>27</v>
      </c>
      <c r="D71" s="4" t="s">
        <v>383</v>
      </c>
      <c r="E71" s="4" t="s">
        <v>384</v>
      </c>
      <c r="F71" s="6">
        <v>45031</v>
      </c>
      <c r="G71" s="6">
        <v>45034</v>
      </c>
      <c r="H71" s="4">
        <v>1</v>
      </c>
      <c r="I71" s="4">
        <v>3</v>
      </c>
      <c r="J71" s="4">
        <v>3</v>
      </c>
      <c r="K71" s="4" t="s">
        <v>30</v>
      </c>
      <c r="L71" s="4">
        <v>951</v>
      </c>
      <c r="M71" s="4">
        <v>951</v>
      </c>
      <c r="N71" s="4" t="s">
        <v>385</v>
      </c>
      <c r="O71" s="4" t="s">
        <v>32</v>
      </c>
      <c r="P71" s="4" t="s">
        <v>33</v>
      </c>
      <c r="Q71" s="4">
        <v>0</v>
      </c>
      <c r="R71" s="7">
        <v>45030</v>
      </c>
      <c r="S71" s="6">
        <v>45037</v>
      </c>
      <c r="T71" s="4" t="s">
        <v>34</v>
      </c>
      <c r="U71" s="4">
        <v>951</v>
      </c>
      <c r="V71" s="4">
        <v>0</v>
      </c>
      <c r="W71" s="4">
        <v>0</v>
      </c>
      <c r="X71" s="4" t="s">
        <v>386</v>
      </c>
      <c r="Y71" s="4" t="s">
        <v>387</v>
      </c>
      <c r="Z71" s="4"/>
      <c r="AA71" s="4"/>
      <c r="AB71" s="4"/>
    </row>
    <row r="72" spans="1:28">
      <c r="A72" s="4" t="s">
        <v>388</v>
      </c>
      <c r="B72" s="4" t="s">
        <v>26</v>
      </c>
      <c r="C72" s="4" t="s">
        <v>27</v>
      </c>
      <c r="D72" s="4" t="s">
        <v>323</v>
      </c>
      <c r="E72" s="4" t="s">
        <v>324</v>
      </c>
      <c r="F72" s="6">
        <v>45032</v>
      </c>
      <c r="G72" s="6">
        <v>45034</v>
      </c>
      <c r="H72" s="4">
        <v>1</v>
      </c>
      <c r="I72" s="4">
        <v>2</v>
      </c>
      <c r="J72" s="4">
        <v>2</v>
      </c>
      <c r="K72" s="4" t="s">
        <v>30</v>
      </c>
      <c r="L72" s="4">
        <v>1281</v>
      </c>
      <c r="M72" s="4">
        <v>1281</v>
      </c>
      <c r="N72" s="4" t="s">
        <v>389</v>
      </c>
      <c r="O72" s="4" t="s">
        <v>32</v>
      </c>
      <c r="P72" s="4" t="s">
        <v>33</v>
      </c>
      <c r="Q72" s="4">
        <v>0</v>
      </c>
      <c r="R72" s="7">
        <v>45030</v>
      </c>
      <c r="S72" s="6">
        <v>45037</v>
      </c>
      <c r="T72" s="4" t="s">
        <v>34</v>
      </c>
      <c r="U72" s="4">
        <v>1281</v>
      </c>
      <c r="V72" s="4">
        <v>0</v>
      </c>
      <c r="W72" s="4">
        <v>0</v>
      </c>
      <c r="X72" s="4" t="s">
        <v>390</v>
      </c>
      <c r="Y72" s="4" t="s">
        <v>391</v>
      </c>
      <c r="Z72" s="4"/>
      <c r="AA72" s="4"/>
      <c r="AB72" s="4"/>
    </row>
    <row r="73" spans="1:28">
      <c r="A73" s="4" t="s">
        <v>78</v>
      </c>
      <c r="B73" s="4" t="s">
        <v>26</v>
      </c>
      <c r="C73" s="4" t="s">
        <v>392</v>
      </c>
      <c r="D73" s="4" t="s">
        <v>79</v>
      </c>
      <c r="E73" s="4" t="s">
        <v>80</v>
      </c>
      <c r="F73" s="6">
        <v>45029</v>
      </c>
      <c r="G73" s="6">
        <v>45034</v>
      </c>
      <c r="H73" s="4">
        <v>1</v>
      </c>
      <c r="I73" s="4">
        <v>5</v>
      </c>
      <c r="J73" s="4">
        <v>5</v>
      </c>
      <c r="K73" s="4" t="s">
        <v>30</v>
      </c>
      <c r="L73" s="4">
        <v>-6744</v>
      </c>
      <c r="M73" s="4">
        <v>-6744</v>
      </c>
      <c r="N73" s="4" t="s">
        <v>81</v>
      </c>
      <c r="O73" s="4" t="s">
        <v>32</v>
      </c>
      <c r="P73" s="4" t="s">
        <v>33</v>
      </c>
      <c r="Q73" s="4">
        <v>0</v>
      </c>
      <c r="R73" s="7">
        <v>45006.9502314815</v>
      </c>
      <c r="S73" s="6">
        <v>45037</v>
      </c>
      <c r="T73" s="4" t="s">
        <v>34</v>
      </c>
      <c r="U73" s="4">
        <v>-6744</v>
      </c>
      <c r="V73" s="4">
        <v>0</v>
      </c>
      <c r="W73" s="4">
        <v>0</v>
      </c>
      <c r="X73" s="4" t="s">
        <v>82</v>
      </c>
      <c r="Y73" s="4" t="s">
        <v>42</v>
      </c>
      <c r="Z73" s="4"/>
      <c r="AA73" s="4"/>
      <c r="AB73" s="4"/>
    </row>
    <row r="74" spans="1:28">
      <c r="A74" s="4" t="s">
        <v>393</v>
      </c>
      <c r="B74" s="4" t="s">
        <v>26</v>
      </c>
      <c r="C74" s="4" t="s">
        <v>27</v>
      </c>
      <c r="D74" s="4" t="s">
        <v>394</v>
      </c>
      <c r="E74" s="4" t="s">
        <v>395</v>
      </c>
      <c r="F74" s="6">
        <v>45033</v>
      </c>
      <c r="G74" s="6">
        <v>45034</v>
      </c>
      <c r="H74" s="4">
        <v>1</v>
      </c>
      <c r="I74" s="4">
        <v>1</v>
      </c>
      <c r="J74" s="4">
        <v>1</v>
      </c>
      <c r="K74" s="4" t="s">
        <v>30</v>
      </c>
      <c r="L74" s="4">
        <v>766</v>
      </c>
      <c r="M74" s="4">
        <v>766</v>
      </c>
      <c r="N74" s="4" t="s">
        <v>396</v>
      </c>
      <c r="O74" s="4" t="s">
        <v>32</v>
      </c>
      <c r="P74" s="4" t="s">
        <v>33</v>
      </c>
      <c r="Q74" s="4">
        <v>0</v>
      </c>
      <c r="R74" s="7">
        <v>45031</v>
      </c>
      <c r="S74" s="6">
        <v>45037</v>
      </c>
      <c r="T74" s="4" t="s">
        <v>34</v>
      </c>
      <c r="U74" s="4">
        <v>766</v>
      </c>
      <c r="V74" s="4">
        <v>0</v>
      </c>
      <c r="W74" s="4">
        <v>0</v>
      </c>
      <c r="X74" s="4" t="s">
        <v>397</v>
      </c>
      <c r="Y74" s="4" t="s">
        <v>42</v>
      </c>
      <c r="Z74" s="4"/>
      <c r="AA74" s="4"/>
      <c r="AB74" s="4"/>
    </row>
    <row r="75" spans="1:28">
      <c r="A75" s="4" t="s">
        <v>398</v>
      </c>
      <c r="B75" s="4" t="s">
        <v>26</v>
      </c>
      <c r="C75" s="4" t="s">
        <v>27</v>
      </c>
      <c r="D75" s="4" t="s">
        <v>399</v>
      </c>
      <c r="E75" s="4" t="s">
        <v>400</v>
      </c>
      <c r="F75" s="6">
        <v>45032</v>
      </c>
      <c r="G75" s="6">
        <v>45034</v>
      </c>
      <c r="H75" s="4">
        <v>1</v>
      </c>
      <c r="I75" s="4">
        <v>2</v>
      </c>
      <c r="J75" s="4">
        <v>2</v>
      </c>
      <c r="K75" s="4" t="s">
        <v>30</v>
      </c>
      <c r="L75" s="4">
        <v>746</v>
      </c>
      <c r="M75" s="4">
        <v>746</v>
      </c>
      <c r="N75" s="4" t="s">
        <v>401</v>
      </c>
      <c r="O75" s="4" t="s">
        <v>32</v>
      </c>
      <c r="P75" s="4" t="s">
        <v>33</v>
      </c>
      <c r="Q75" s="4">
        <v>0</v>
      </c>
      <c r="R75" s="7">
        <v>45031</v>
      </c>
      <c r="S75" s="6">
        <v>45037</v>
      </c>
      <c r="T75" s="4" t="s">
        <v>34</v>
      </c>
      <c r="U75" s="4">
        <v>746</v>
      </c>
      <c r="V75" s="4">
        <v>0</v>
      </c>
      <c r="W75" s="4">
        <v>0</v>
      </c>
      <c r="X75" s="4" t="s">
        <v>402</v>
      </c>
      <c r="Y75" s="4" t="s">
        <v>403</v>
      </c>
      <c r="Z75" s="4"/>
      <c r="AA75" s="4"/>
      <c r="AB75" s="4"/>
    </row>
    <row r="76" spans="1:28">
      <c r="A76" s="4" t="s">
        <v>404</v>
      </c>
      <c r="B76" s="4" t="s">
        <v>26</v>
      </c>
      <c r="C76" s="4" t="s">
        <v>27</v>
      </c>
      <c r="D76" s="4" t="s">
        <v>294</v>
      </c>
      <c r="E76" s="4" t="s">
        <v>295</v>
      </c>
      <c r="F76" s="6">
        <v>45033</v>
      </c>
      <c r="G76" s="6">
        <v>45034</v>
      </c>
      <c r="H76" s="4">
        <v>1</v>
      </c>
      <c r="I76" s="4">
        <v>1</v>
      </c>
      <c r="J76" s="4">
        <v>1</v>
      </c>
      <c r="K76" s="4" t="s">
        <v>30</v>
      </c>
      <c r="L76" s="4">
        <v>1439</v>
      </c>
      <c r="M76" s="4">
        <v>1439</v>
      </c>
      <c r="N76" s="4" t="s">
        <v>405</v>
      </c>
      <c r="O76" s="4" t="s">
        <v>32</v>
      </c>
      <c r="P76" s="4" t="s">
        <v>33</v>
      </c>
      <c r="Q76" s="4">
        <v>0</v>
      </c>
      <c r="R76" s="7">
        <v>45031</v>
      </c>
      <c r="S76" s="6">
        <v>45037</v>
      </c>
      <c r="T76" s="4" t="s">
        <v>34</v>
      </c>
      <c r="U76" s="4">
        <v>1439</v>
      </c>
      <c r="V76" s="4">
        <v>0</v>
      </c>
      <c r="W76" s="4">
        <v>0</v>
      </c>
      <c r="X76" s="4" t="s">
        <v>406</v>
      </c>
      <c r="Y76" s="4" t="s">
        <v>407</v>
      </c>
      <c r="Z76" s="4"/>
      <c r="AA76" s="4"/>
      <c r="AB76" s="4"/>
    </row>
    <row r="77" spans="1:28">
      <c r="A77" s="4" t="s">
        <v>408</v>
      </c>
      <c r="B77" s="4" t="s">
        <v>26</v>
      </c>
      <c r="C77" s="4" t="s">
        <v>27</v>
      </c>
      <c r="D77" s="4" t="s">
        <v>409</v>
      </c>
      <c r="E77" s="4" t="s">
        <v>410</v>
      </c>
      <c r="F77" s="6">
        <v>45031</v>
      </c>
      <c r="G77" s="6">
        <v>45034</v>
      </c>
      <c r="H77" s="4">
        <v>1</v>
      </c>
      <c r="I77" s="4">
        <v>3</v>
      </c>
      <c r="J77" s="4">
        <v>3</v>
      </c>
      <c r="K77" s="4" t="s">
        <v>30</v>
      </c>
      <c r="L77" s="4">
        <v>2328</v>
      </c>
      <c r="M77" s="4">
        <v>2328</v>
      </c>
      <c r="N77" s="4" t="s">
        <v>411</v>
      </c>
      <c r="O77" s="4" t="s">
        <v>32</v>
      </c>
      <c r="P77" s="4" t="s">
        <v>33</v>
      </c>
      <c r="Q77" s="4">
        <v>0</v>
      </c>
      <c r="R77" s="7">
        <v>45031</v>
      </c>
      <c r="S77" s="6">
        <v>45037</v>
      </c>
      <c r="T77" s="4" t="s">
        <v>34</v>
      </c>
      <c r="U77" s="4">
        <v>2328</v>
      </c>
      <c r="V77" s="4">
        <v>0</v>
      </c>
      <c r="W77" s="4">
        <v>0</v>
      </c>
      <c r="X77" s="4" t="s">
        <v>412</v>
      </c>
      <c r="Y77" s="4" t="s">
        <v>42</v>
      </c>
      <c r="Z77" s="4"/>
      <c r="AA77" s="4"/>
      <c r="AB77" s="4"/>
    </row>
    <row r="78" spans="1:28">
      <c r="A78" s="4" t="s">
        <v>413</v>
      </c>
      <c r="B78" s="4" t="s">
        <v>26</v>
      </c>
      <c r="C78" s="4" t="s">
        <v>27</v>
      </c>
      <c r="D78" s="4" t="s">
        <v>363</v>
      </c>
      <c r="E78" s="4" t="s">
        <v>364</v>
      </c>
      <c r="F78" s="6">
        <v>45032</v>
      </c>
      <c r="G78" s="6">
        <v>45034</v>
      </c>
      <c r="H78" s="4">
        <v>1</v>
      </c>
      <c r="I78" s="4">
        <v>2</v>
      </c>
      <c r="J78" s="4">
        <v>2</v>
      </c>
      <c r="K78" s="4" t="s">
        <v>30</v>
      </c>
      <c r="L78" s="4">
        <v>468</v>
      </c>
      <c r="M78" s="4">
        <v>468</v>
      </c>
      <c r="N78" s="4" t="s">
        <v>414</v>
      </c>
      <c r="O78" s="4" t="s">
        <v>32</v>
      </c>
      <c r="P78" s="4" t="s">
        <v>33</v>
      </c>
      <c r="Q78" s="4">
        <v>0</v>
      </c>
      <c r="R78" s="7">
        <v>45031</v>
      </c>
      <c r="S78" s="6">
        <v>45037</v>
      </c>
      <c r="T78" s="4" t="s">
        <v>34</v>
      </c>
      <c r="U78" s="4">
        <v>468</v>
      </c>
      <c r="V78" s="4">
        <v>0</v>
      </c>
      <c r="W78" s="4">
        <v>0</v>
      </c>
      <c r="X78" s="4" t="s">
        <v>415</v>
      </c>
      <c r="Y78" s="4" t="s">
        <v>416</v>
      </c>
      <c r="Z78" s="4"/>
      <c r="AA78" s="4"/>
      <c r="AB78" s="4"/>
    </row>
    <row r="79" spans="1:28">
      <c r="A79" s="4" t="s">
        <v>417</v>
      </c>
      <c r="B79" s="4" t="s">
        <v>26</v>
      </c>
      <c r="C79" s="4" t="s">
        <v>27</v>
      </c>
      <c r="D79" s="4" t="s">
        <v>418</v>
      </c>
      <c r="E79" s="4" t="s">
        <v>419</v>
      </c>
      <c r="F79" s="6">
        <v>45033</v>
      </c>
      <c r="G79" s="6">
        <v>45034</v>
      </c>
      <c r="H79" s="4">
        <v>1</v>
      </c>
      <c r="I79" s="4">
        <v>1</v>
      </c>
      <c r="J79" s="4">
        <v>1</v>
      </c>
      <c r="K79" s="4" t="s">
        <v>30</v>
      </c>
      <c r="L79" s="4">
        <v>269</v>
      </c>
      <c r="M79" s="4">
        <v>269</v>
      </c>
      <c r="N79" s="4" t="s">
        <v>420</v>
      </c>
      <c r="O79" s="4" t="s">
        <v>32</v>
      </c>
      <c r="P79" s="4" t="s">
        <v>33</v>
      </c>
      <c r="Q79" s="4">
        <v>0</v>
      </c>
      <c r="R79" s="7">
        <v>45031</v>
      </c>
      <c r="S79" s="6">
        <v>45037</v>
      </c>
      <c r="T79" s="4" t="s">
        <v>34</v>
      </c>
      <c r="U79" s="4">
        <v>269</v>
      </c>
      <c r="V79" s="4">
        <v>0</v>
      </c>
      <c r="W79" s="4">
        <v>0</v>
      </c>
      <c r="X79" s="4" t="s">
        <v>421</v>
      </c>
      <c r="Y79" s="4" t="s">
        <v>422</v>
      </c>
      <c r="Z79" s="4"/>
      <c r="AA79" s="4"/>
      <c r="AB79" s="4"/>
    </row>
    <row r="80" spans="1:28">
      <c r="A80" s="4" t="s">
        <v>423</v>
      </c>
      <c r="B80" s="4" t="s">
        <v>26</v>
      </c>
      <c r="C80" s="4" t="s">
        <v>27</v>
      </c>
      <c r="D80" s="4" t="s">
        <v>363</v>
      </c>
      <c r="E80" s="4" t="s">
        <v>364</v>
      </c>
      <c r="F80" s="6">
        <v>45033</v>
      </c>
      <c r="G80" s="6">
        <v>45034</v>
      </c>
      <c r="H80" s="4">
        <v>1</v>
      </c>
      <c r="I80" s="4">
        <v>1</v>
      </c>
      <c r="J80" s="4">
        <v>1</v>
      </c>
      <c r="K80" s="4" t="s">
        <v>30</v>
      </c>
      <c r="L80" s="4">
        <v>212</v>
      </c>
      <c r="M80" s="4">
        <v>212</v>
      </c>
      <c r="N80" s="4" t="s">
        <v>424</v>
      </c>
      <c r="O80" s="4" t="s">
        <v>32</v>
      </c>
      <c r="P80" s="4" t="s">
        <v>33</v>
      </c>
      <c r="Q80" s="4">
        <v>0</v>
      </c>
      <c r="R80" s="7">
        <v>45031</v>
      </c>
      <c r="S80" s="6">
        <v>45037</v>
      </c>
      <c r="T80" s="4" t="s">
        <v>34</v>
      </c>
      <c r="U80" s="4">
        <v>212</v>
      </c>
      <c r="V80" s="4">
        <v>0</v>
      </c>
      <c r="W80" s="4">
        <v>0</v>
      </c>
      <c r="X80" s="4" t="s">
        <v>425</v>
      </c>
      <c r="Y80" s="4" t="s">
        <v>42</v>
      </c>
      <c r="Z80" s="4"/>
      <c r="AA80" s="4"/>
      <c r="AB80" s="4"/>
    </row>
    <row r="81" spans="1:28">
      <c r="A81" s="4" t="s">
        <v>426</v>
      </c>
      <c r="B81" s="4" t="s">
        <v>26</v>
      </c>
      <c r="C81" s="4" t="s">
        <v>27</v>
      </c>
      <c r="D81" s="4" t="s">
        <v>427</v>
      </c>
      <c r="E81" s="4" t="s">
        <v>428</v>
      </c>
      <c r="F81" s="6">
        <v>45032</v>
      </c>
      <c r="G81" s="6">
        <v>45034</v>
      </c>
      <c r="H81" s="4">
        <v>1</v>
      </c>
      <c r="I81" s="4">
        <v>2</v>
      </c>
      <c r="J81" s="4">
        <v>2</v>
      </c>
      <c r="K81" s="4" t="s">
        <v>30</v>
      </c>
      <c r="L81" s="4">
        <v>462</v>
      </c>
      <c r="M81" s="4">
        <v>462</v>
      </c>
      <c r="N81" s="4" t="s">
        <v>429</v>
      </c>
      <c r="O81" s="4" t="s">
        <v>32</v>
      </c>
      <c r="P81" s="4" t="s">
        <v>33</v>
      </c>
      <c r="Q81" s="4">
        <v>0</v>
      </c>
      <c r="R81" s="7">
        <v>45031</v>
      </c>
      <c r="S81" s="6">
        <v>45037</v>
      </c>
      <c r="T81" s="4" t="s">
        <v>34</v>
      </c>
      <c r="U81" s="4">
        <v>462</v>
      </c>
      <c r="V81" s="4">
        <v>0</v>
      </c>
      <c r="W81" s="4">
        <v>0</v>
      </c>
      <c r="X81" s="4" t="s">
        <v>430</v>
      </c>
      <c r="Y81" s="4" t="s">
        <v>431</v>
      </c>
      <c r="Z81" s="4"/>
      <c r="AA81" s="4"/>
      <c r="AB81" s="4"/>
    </row>
    <row r="82" spans="1:28">
      <c r="A82" s="4" t="s">
        <v>432</v>
      </c>
      <c r="B82" s="4" t="s">
        <v>26</v>
      </c>
      <c r="C82" s="4" t="s">
        <v>27</v>
      </c>
      <c r="D82" s="4" t="s">
        <v>204</v>
      </c>
      <c r="E82" s="4" t="s">
        <v>433</v>
      </c>
      <c r="F82" s="6">
        <v>45033</v>
      </c>
      <c r="G82" s="6">
        <v>45034</v>
      </c>
      <c r="H82" s="4">
        <v>1</v>
      </c>
      <c r="I82" s="4">
        <v>1</v>
      </c>
      <c r="J82" s="4">
        <v>1</v>
      </c>
      <c r="K82" s="4" t="s">
        <v>30</v>
      </c>
      <c r="L82" s="4">
        <v>152</v>
      </c>
      <c r="M82" s="4">
        <v>152</v>
      </c>
      <c r="N82" s="4" t="s">
        <v>434</v>
      </c>
      <c r="O82" s="4" t="s">
        <v>32</v>
      </c>
      <c r="P82" s="4" t="s">
        <v>33</v>
      </c>
      <c r="Q82" s="4">
        <v>0</v>
      </c>
      <c r="R82" s="7">
        <v>45031</v>
      </c>
      <c r="S82" s="6">
        <v>45037</v>
      </c>
      <c r="T82" s="4" t="s">
        <v>34</v>
      </c>
      <c r="U82" s="4">
        <v>152</v>
      </c>
      <c r="V82" s="4">
        <v>0</v>
      </c>
      <c r="W82" s="4">
        <v>0</v>
      </c>
      <c r="X82" s="4" t="s">
        <v>435</v>
      </c>
      <c r="Y82" s="4" t="s">
        <v>436</v>
      </c>
      <c r="Z82" s="4"/>
      <c r="AA82" s="4"/>
      <c r="AB82" s="4"/>
    </row>
    <row r="83" spans="1:28">
      <c r="A83" s="4" t="s">
        <v>437</v>
      </c>
      <c r="B83" s="4" t="s">
        <v>26</v>
      </c>
      <c r="C83" s="4" t="s">
        <v>27</v>
      </c>
      <c r="D83" s="4" t="s">
        <v>438</v>
      </c>
      <c r="E83" s="4" t="s">
        <v>439</v>
      </c>
      <c r="F83" s="6">
        <v>45033</v>
      </c>
      <c r="G83" s="6">
        <v>45034</v>
      </c>
      <c r="H83" s="4">
        <v>1</v>
      </c>
      <c r="I83" s="4">
        <v>1</v>
      </c>
      <c r="J83" s="4">
        <v>1</v>
      </c>
      <c r="K83" s="4" t="s">
        <v>30</v>
      </c>
      <c r="L83" s="4">
        <v>469</v>
      </c>
      <c r="M83" s="4">
        <v>469</v>
      </c>
      <c r="N83" s="4" t="s">
        <v>440</v>
      </c>
      <c r="O83" s="4" t="s">
        <v>32</v>
      </c>
      <c r="P83" s="4" t="s">
        <v>33</v>
      </c>
      <c r="Q83" s="4">
        <v>0</v>
      </c>
      <c r="R83" s="7">
        <v>45031</v>
      </c>
      <c r="S83" s="6">
        <v>45037</v>
      </c>
      <c r="T83" s="4" t="s">
        <v>34</v>
      </c>
      <c r="U83" s="4">
        <v>469</v>
      </c>
      <c r="V83" s="4">
        <v>0</v>
      </c>
      <c r="W83" s="4">
        <v>0</v>
      </c>
      <c r="X83" s="4" t="s">
        <v>441</v>
      </c>
      <c r="Y83" s="4" t="s">
        <v>42</v>
      </c>
      <c r="Z83" s="4"/>
      <c r="AA83" s="4"/>
      <c r="AB83" s="4"/>
    </row>
    <row r="84" spans="1:28">
      <c r="A84" s="4" t="s">
        <v>442</v>
      </c>
      <c r="B84" s="4" t="s">
        <v>26</v>
      </c>
      <c r="C84" s="4" t="s">
        <v>27</v>
      </c>
      <c r="D84" s="4" t="s">
        <v>443</v>
      </c>
      <c r="E84" s="4" t="s">
        <v>311</v>
      </c>
      <c r="F84" s="6">
        <v>45033</v>
      </c>
      <c r="G84" s="6">
        <v>45034</v>
      </c>
      <c r="H84" s="4">
        <v>1</v>
      </c>
      <c r="I84" s="4">
        <v>1</v>
      </c>
      <c r="J84" s="4">
        <v>1</v>
      </c>
      <c r="K84" s="4" t="s">
        <v>30</v>
      </c>
      <c r="L84" s="4">
        <v>397</v>
      </c>
      <c r="M84" s="4">
        <v>397</v>
      </c>
      <c r="N84" s="4" t="s">
        <v>444</v>
      </c>
      <c r="O84" s="4" t="s">
        <v>32</v>
      </c>
      <c r="P84" s="4" t="s">
        <v>33</v>
      </c>
      <c r="Q84" s="4">
        <v>0</v>
      </c>
      <c r="R84" s="7">
        <v>45031.0000115741</v>
      </c>
      <c r="S84" s="6">
        <v>45037</v>
      </c>
      <c r="T84" s="4" t="s">
        <v>34</v>
      </c>
      <c r="U84" s="4">
        <v>397</v>
      </c>
      <c r="V84" s="4">
        <v>0</v>
      </c>
      <c r="W84" s="4">
        <v>0</v>
      </c>
      <c r="X84" s="4" t="s">
        <v>445</v>
      </c>
      <c r="Y84" s="4" t="s">
        <v>42</v>
      </c>
      <c r="Z84" s="4"/>
      <c r="AA84" s="4"/>
      <c r="AB84" s="4"/>
    </row>
    <row r="85" spans="1:28">
      <c r="A85" s="4" t="s">
        <v>446</v>
      </c>
      <c r="B85" s="4" t="s">
        <v>26</v>
      </c>
      <c r="C85" s="4" t="s">
        <v>27</v>
      </c>
      <c r="D85" s="4" t="s">
        <v>447</v>
      </c>
      <c r="E85" s="4" t="s">
        <v>111</v>
      </c>
      <c r="F85" s="6">
        <v>45033</v>
      </c>
      <c r="G85" s="6">
        <v>45034</v>
      </c>
      <c r="H85" s="4">
        <v>2</v>
      </c>
      <c r="I85" s="4">
        <v>1</v>
      </c>
      <c r="J85" s="4">
        <v>2</v>
      </c>
      <c r="K85" s="4" t="s">
        <v>30</v>
      </c>
      <c r="L85" s="4">
        <v>422</v>
      </c>
      <c r="M85" s="4">
        <v>422</v>
      </c>
      <c r="N85" s="4" t="s">
        <v>448</v>
      </c>
      <c r="O85" s="4" t="s">
        <v>32</v>
      </c>
      <c r="P85" s="4" t="s">
        <v>33</v>
      </c>
      <c r="Q85" s="4">
        <v>0</v>
      </c>
      <c r="R85" s="7">
        <v>45031</v>
      </c>
      <c r="S85" s="6">
        <v>45037</v>
      </c>
      <c r="T85" s="4" t="s">
        <v>34</v>
      </c>
      <c r="U85" s="4">
        <v>422</v>
      </c>
      <c r="V85" s="4">
        <v>0</v>
      </c>
      <c r="W85" s="4">
        <v>0</v>
      </c>
      <c r="X85" s="4" t="s">
        <v>449</v>
      </c>
      <c r="Y85" s="4" t="s">
        <v>42</v>
      </c>
      <c r="Z85" s="4"/>
      <c r="AA85" s="4"/>
      <c r="AB85" s="4"/>
    </row>
    <row r="86" spans="1:28">
      <c r="A86" s="4" t="s">
        <v>450</v>
      </c>
      <c r="B86" s="4" t="s">
        <v>26</v>
      </c>
      <c r="C86" s="4" t="s">
        <v>27</v>
      </c>
      <c r="D86" s="4" t="s">
        <v>451</v>
      </c>
      <c r="E86" s="4" t="s">
        <v>452</v>
      </c>
      <c r="F86" s="6">
        <v>45033</v>
      </c>
      <c r="G86" s="6">
        <v>45034</v>
      </c>
      <c r="H86" s="4">
        <v>1</v>
      </c>
      <c r="I86" s="4">
        <v>1</v>
      </c>
      <c r="J86" s="4">
        <v>1</v>
      </c>
      <c r="K86" s="4" t="s">
        <v>30</v>
      </c>
      <c r="L86" s="4">
        <v>480</v>
      </c>
      <c r="M86" s="4">
        <v>480</v>
      </c>
      <c r="N86" s="4" t="s">
        <v>453</v>
      </c>
      <c r="O86" s="4" t="s">
        <v>32</v>
      </c>
      <c r="P86" s="4" t="s">
        <v>33</v>
      </c>
      <c r="Q86" s="4">
        <v>0</v>
      </c>
      <c r="R86" s="7">
        <v>45032</v>
      </c>
      <c r="S86" s="6">
        <v>45037</v>
      </c>
      <c r="T86" s="4" t="s">
        <v>34</v>
      </c>
      <c r="U86" s="4">
        <v>480</v>
      </c>
      <c r="V86" s="4">
        <v>0</v>
      </c>
      <c r="W86" s="4">
        <v>0</v>
      </c>
      <c r="X86" s="4" t="s">
        <v>454</v>
      </c>
      <c r="Y86" s="4" t="s">
        <v>42</v>
      </c>
      <c r="Z86" s="4"/>
      <c r="AA86" s="4"/>
      <c r="AB86" s="4"/>
    </row>
    <row r="87" spans="1:28">
      <c r="A87" s="4" t="s">
        <v>455</v>
      </c>
      <c r="B87" s="4" t="s">
        <v>26</v>
      </c>
      <c r="C87" s="4" t="s">
        <v>27</v>
      </c>
      <c r="D87" s="4" t="s">
        <v>456</v>
      </c>
      <c r="E87" s="4" t="s">
        <v>133</v>
      </c>
      <c r="F87" s="6">
        <v>45033</v>
      </c>
      <c r="G87" s="6">
        <v>45034</v>
      </c>
      <c r="H87" s="4">
        <v>1</v>
      </c>
      <c r="I87" s="4">
        <v>1</v>
      </c>
      <c r="J87" s="4">
        <v>1</v>
      </c>
      <c r="K87" s="4" t="s">
        <v>30</v>
      </c>
      <c r="L87" s="4">
        <v>233</v>
      </c>
      <c r="M87" s="4">
        <v>233</v>
      </c>
      <c r="N87" s="4" t="s">
        <v>457</v>
      </c>
      <c r="O87" s="4" t="s">
        <v>32</v>
      </c>
      <c r="P87" s="4" t="s">
        <v>33</v>
      </c>
      <c r="Q87" s="4">
        <v>0</v>
      </c>
      <c r="R87" s="7">
        <v>45032</v>
      </c>
      <c r="S87" s="6">
        <v>45037</v>
      </c>
      <c r="T87" s="4" t="s">
        <v>34</v>
      </c>
      <c r="U87" s="4">
        <v>233</v>
      </c>
      <c r="V87" s="4">
        <v>0</v>
      </c>
      <c r="W87" s="4">
        <v>0</v>
      </c>
      <c r="X87" s="4" t="s">
        <v>458</v>
      </c>
      <c r="Y87" s="4" t="s">
        <v>459</v>
      </c>
      <c r="Z87" s="4"/>
      <c r="AA87" s="4"/>
      <c r="AB87" s="4"/>
    </row>
    <row r="88" spans="1:28">
      <c r="A88" s="4" t="s">
        <v>460</v>
      </c>
      <c r="B88" s="4" t="s">
        <v>26</v>
      </c>
      <c r="C88" s="4" t="s">
        <v>27</v>
      </c>
      <c r="D88" s="4" t="s">
        <v>461</v>
      </c>
      <c r="E88" s="4" t="s">
        <v>462</v>
      </c>
      <c r="F88" s="6">
        <v>45032</v>
      </c>
      <c r="G88" s="6">
        <v>45034</v>
      </c>
      <c r="H88" s="4">
        <v>1</v>
      </c>
      <c r="I88" s="4">
        <v>2</v>
      </c>
      <c r="J88" s="4">
        <v>2</v>
      </c>
      <c r="K88" s="4" t="s">
        <v>30</v>
      </c>
      <c r="L88" s="4">
        <v>1356</v>
      </c>
      <c r="M88" s="4">
        <v>1356</v>
      </c>
      <c r="N88" s="4" t="s">
        <v>463</v>
      </c>
      <c r="O88" s="4" t="s">
        <v>32</v>
      </c>
      <c r="P88" s="4" t="s">
        <v>33</v>
      </c>
      <c r="Q88" s="4">
        <v>0</v>
      </c>
      <c r="R88" s="7">
        <v>45032</v>
      </c>
      <c r="S88" s="6">
        <v>45037</v>
      </c>
      <c r="T88" s="4" t="s">
        <v>34</v>
      </c>
      <c r="U88" s="4">
        <v>1356</v>
      </c>
      <c r="V88" s="4">
        <v>0</v>
      </c>
      <c r="W88" s="4">
        <v>0</v>
      </c>
      <c r="X88" s="4" t="s">
        <v>464</v>
      </c>
      <c r="Y88" s="4" t="s">
        <v>42</v>
      </c>
      <c r="Z88" s="4"/>
      <c r="AA88" s="4"/>
      <c r="AB88" s="4"/>
    </row>
    <row r="89" spans="1:28">
      <c r="A89" s="4" t="s">
        <v>465</v>
      </c>
      <c r="B89" s="4" t="s">
        <v>26</v>
      </c>
      <c r="C89" s="4" t="s">
        <v>27</v>
      </c>
      <c r="D89" s="4" t="s">
        <v>466</v>
      </c>
      <c r="E89" s="4" t="s">
        <v>467</v>
      </c>
      <c r="F89" s="6">
        <v>45032</v>
      </c>
      <c r="G89" s="6">
        <v>45034</v>
      </c>
      <c r="H89" s="4">
        <v>1</v>
      </c>
      <c r="I89" s="4">
        <v>2</v>
      </c>
      <c r="J89" s="4">
        <v>2</v>
      </c>
      <c r="K89" s="4" t="s">
        <v>30</v>
      </c>
      <c r="L89" s="4">
        <v>2284</v>
      </c>
      <c r="M89" s="4">
        <v>2284</v>
      </c>
      <c r="N89" s="4" t="s">
        <v>468</v>
      </c>
      <c r="O89" s="4" t="s">
        <v>32</v>
      </c>
      <c r="P89" s="4" t="s">
        <v>33</v>
      </c>
      <c r="Q89" s="4">
        <v>0</v>
      </c>
      <c r="R89" s="7">
        <v>45032</v>
      </c>
      <c r="S89" s="6">
        <v>45037</v>
      </c>
      <c r="T89" s="4" t="s">
        <v>34</v>
      </c>
      <c r="U89" s="4">
        <v>2284</v>
      </c>
      <c r="V89" s="4">
        <v>0</v>
      </c>
      <c r="W89" s="4">
        <v>0</v>
      </c>
      <c r="X89" s="4" t="s">
        <v>469</v>
      </c>
      <c r="Y89" s="4" t="s">
        <v>42</v>
      </c>
      <c r="Z89" s="4"/>
      <c r="AA89" s="4"/>
      <c r="AB89" s="4"/>
    </row>
    <row r="90" spans="1:28">
      <c r="A90" s="4" t="s">
        <v>426</v>
      </c>
      <c r="B90" s="4" t="s">
        <v>26</v>
      </c>
      <c r="C90" s="4" t="s">
        <v>181</v>
      </c>
      <c r="D90" s="4" t="s">
        <v>427</v>
      </c>
      <c r="E90" s="4" t="s">
        <v>428</v>
      </c>
      <c r="F90" s="6">
        <v>45032</v>
      </c>
      <c r="G90" s="6">
        <v>45034</v>
      </c>
      <c r="H90" s="4">
        <v>1</v>
      </c>
      <c r="I90" s="4">
        <v>2</v>
      </c>
      <c r="J90" s="4">
        <v>2</v>
      </c>
      <c r="K90" s="4" t="s">
        <v>30</v>
      </c>
      <c r="L90" s="4">
        <v>-462</v>
      </c>
      <c r="M90" s="4">
        <v>-462</v>
      </c>
      <c r="N90" s="4" t="s">
        <v>429</v>
      </c>
      <c r="O90" s="4" t="s">
        <v>32</v>
      </c>
      <c r="P90" s="4" t="s">
        <v>33</v>
      </c>
      <c r="Q90" s="4">
        <v>0</v>
      </c>
      <c r="R90" s="7">
        <v>45031</v>
      </c>
      <c r="S90" s="6">
        <v>45037</v>
      </c>
      <c r="T90" s="4" t="s">
        <v>34</v>
      </c>
      <c r="U90" s="4">
        <v>-462</v>
      </c>
      <c r="V90" s="4">
        <v>0</v>
      </c>
      <c r="W90" s="4">
        <v>0</v>
      </c>
      <c r="X90" s="4" t="s">
        <v>430</v>
      </c>
      <c r="Y90" s="4" t="s">
        <v>431</v>
      </c>
      <c r="Z90" s="4"/>
      <c r="AA90" s="4"/>
      <c r="AB90" s="4"/>
    </row>
    <row r="91" spans="1:28">
      <c r="A91" s="4" t="s">
        <v>470</v>
      </c>
      <c r="B91" s="4" t="s">
        <v>26</v>
      </c>
      <c r="C91" s="4" t="s">
        <v>27</v>
      </c>
      <c r="D91" s="4" t="s">
        <v>471</v>
      </c>
      <c r="E91" s="4" t="s">
        <v>330</v>
      </c>
      <c r="F91" s="6">
        <v>45033</v>
      </c>
      <c r="G91" s="6">
        <v>45034</v>
      </c>
      <c r="H91" s="4">
        <v>1</v>
      </c>
      <c r="I91" s="4">
        <v>1</v>
      </c>
      <c r="J91" s="4">
        <v>1</v>
      </c>
      <c r="K91" s="4" t="s">
        <v>30</v>
      </c>
      <c r="L91" s="4">
        <v>278</v>
      </c>
      <c r="M91" s="4">
        <v>278</v>
      </c>
      <c r="N91" s="4" t="s">
        <v>472</v>
      </c>
      <c r="O91" s="4" t="s">
        <v>32</v>
      </c>
      <c r="P91" s="4" t="s">
        <v>33</v>
      </c>
      <c r="Q91" s="4">
        <v>0</v>
      </c>
      <c r="R91" s="7">
        <v>45032</v>
      </c>
      <c r="S91" s="6">
        <v>45037</v>
      </c>
      <c r="T91" s="4" t="s">
        <v>34</v>
      </c>
      <c r="U91" s="4">
        <v>278</v>
      </c>
      <c r="V91" s="4">
        <v>0</v>
      </c>
      <c r="W91" s="4">
        <v>0</v>
      </c>
      <c r="X91" s="4" t="s">
        <v>473</v>
      </c>
      <c r="Y91" s="4" t="s">
        <v>42</v>
      </c>
      <c r="Z91" s="4"/>
      <c r="AA91" s="4"/>
      <c r="AB91" s="4"/>
    </row>
    <row r="92" spans="1:28">
      <c r="A92" s="4" t="s">
        <v>474</v>
      </c>
      <c r="B92" s="4" t="s">
        <v>26</v>
      </c>
      <c r="C92" s="4" t="s">
        <v>27</v>
      </c>
      <c r="D92" s="4" t="s">
        <v>475</v>
      </c>
      <c r="E92" s="4" t="s">
        <v>476</v>
      </c>
      <c r="F92" s="6">
        <v>45033</v>
      </c>
      <c r="G92" s="6">
        <v>45034</v>
      </c>
      <c r="H92" s="4">
        <v>1</v>
      </c>
      <c r="I92" s="4">
        <v>1</v>
      </c>
      <c r="J92" s="4">
        <v>1</v>
      </c>
      <c r="K92" s="4" t="s">
        <v>30</v>
      </c>
      <c r="L92" s="4">
        <v>274</v>
      </c>
      <c r="M92" s="4">
        <v>274</v>
      </c>
      <c r="N92" s="4" t="s">
        <v>477</v>
      </c>
      <c r="O92" s="4" t="s">
        <v>32</v>
      </c>
      <c r="P92" s="4" t="s">
        <v>33</v>
      </c>
      <c r="Q92" s="4">
        <v>0</v>
      </c>
      <c r="R92" s="7">
        <v>45032</v>
      </c>
      <c r="S92" s="6">
        <v>45037</v>
      </c>
      <c r="T92" s="4" t="s">
        <v>34</v>
      </c>
      <c r="U92" s="4">
        <v>274</v>
      </c>
      <c r="V92" s="4">
        <v>0</v>
      </c>
      <c r="W92" s="4">
        <v>0</v>
      </c>
      <c r="X92" s="4" t="s">
        <v>478</v>
      </c>
      <c r="Y92" s="4" t="s">
        <v>479</v>
      </c>
      <c r="Z92" s="4"/>
      <c r="AA92" s="4"/>
      <c r="AB92" s="4"/>
    </row>
    <row r="93" spans="1:28">
      <c r="A93" s="4" t="s">
        <v>480</v>
      </c>
      <c r="B93" s="4" t="s">
        <v>26</v>
      </c>
      <c r="C93" s="4" t="s">
        <v>27</v>
      </c>
      <c r="D93" s="4" t="s">
        <v>481</v>
      </c>
      <c r="E93" s="4" t="s">
        <v>353</v>
      </c>
      <c r="F93" s="6">
        <v>45033</v>
      </c>
      <c r="G93" s="6">
        <v>45034</v>
      </c>
      <c r="H93" s="4">
        <v>2</v>
      </c>
      <c r="I93" s="4">
        <v>1</v>
      </c>
      <c r="J93" s="4">
        <v>2</v>
      </c>
      <c r="K93" s="4" t="s">
        <v>30</v>
      </c>
      <c r="L93" s="4">
        <v>1420</v>
      </c>
      <c r="M93" s="4">
        <v>1420</v>
      </c>
      <c r="N93" s="4" t="s">
        <v>482</v>
      </c>
      <c r="O93" s="4" t="s">
        <v>32</v>
      </c>
      <c r="P93" s="4" t="s">
        <v>33</v>
      </c>
      <c r="Q93" s="4">
        <v>0</v>
      </c>
      <c r="R93" s="7">
        <v>45032</v>
      </c>
      <c r="S93" s="6">
        <v>45037</v>
      </c>
      <c r="T93" s="4" t="s">
        <v>34</v>
      </c>
      <c r="U93" s="4">
        <v>1420</v>
      </c>
      <c r="V93" s="4">
        <v>0</v>
      </c>
      <c r="W93" s="4">
        <v>0</v>
      </c>
      <c r="X93" s="4" t="s">
        <v>483</v>
      </c>
      <c r="Y93" s="4" t="s">
        <v>484</v>
      </c>
      <c r="Z93" s="4"/>
      <c r="AA93" s="4"/>
      <c r="AB93" s="4"/>
    </row>
    <row r="94" spans="1:28">
      <c r="A94" s="4" t="s">
        <v>485</v>
      </c>
      <c r="B94" s="4" t="s">
        <v>26</v>
      </c>
      <c r="C94" s="4" t="s">
        <v>27</v>
      </c>
      <c r="D94" s="4" t="s">
        <v>486</v>
      </c>
      <c r="E94" s="4" t="s">
        <v>487</v>
      </c>
      <c r="F94" s="6">
        <v>45033</v>
      </c>
      <c r="G94" s="6">
        <v>45034</v>
      </c>
      <c r="H94" s="4">
        <v>1</v>
      </c>
      <c r="I94" s="4">
        <v>1</v>
      </c>
      <c r="J94" s="4">
        <v>1</v>
      </c>
      <c r="K94" s="4" t="s">
        <v>30</v>
      </c>
      <c r="L94" s="4">
        <v>200</v>
      </c>
      <c r="M94" s="4">
        <v>200</v>
      </c>
      <c r="N94" s="4" t="s">
        <v>488</v>
      </c>
      <c r="O94" s="4" t="s">
        <v>32</v>
      </c>
      <c r="P94" s="4" t="s">
        <v>33</v>
      </c>
      <c r="Q94" s="4">
        <v>0</v>
      </c>
      <c r="R94" s="7">
        <v>45032</v>
      </c>
      <c r="S94" s="6">
        <v>45037</v>
      </c>
      <c r="T94" s="4" t="s">
        <v>34</v>
      </c>
      <c r="U94" s="4">
        <v>200</v>
      </c>
      <c r="V94" s="4">
        <v>0</v>
      </c>
      <c r="W94" s="4">
        <v>0</v>
      </c>
      <c r="X94" s="4" t="s">
        <v>489</v>
      </c>
      <c r="Y94" s="4" t="s">
        <v>490</v>
      </c>
      <c r="Z94" s="4"/>
      <c r="AA94" s="4"/>
      <c r="AB94" s="4"/>
    </row>
    <row r="95" spans="1:28">
      <c r="A95" s="4" t="s">
        <v>491</v>
      </c>
      <c r="B95" s="4" t="s">
        <v>26</v>
      </c>
      <c r="C95" s="4" t="s">
        <v>27</v>
      </c>
      <c r="D95" s="4" t="s">
        <v>492</v>
      </c>
      <c r="E95" s="4" t="s">
        <v>353</v>
      </c>
      <c r="F95" s="6">
        <v>45033</v>
      </c>
      <c r="G95" s="6">
        <v>45034</v>
      </c>
      <c r="H95" s="4">
        <v>2</v>
      </c>
      <c r="I95" s="4">
        <v>1</v>
      </c>
      <c r="J95" s="4">
        <v>2</v>
      </c>
      <c r="K95" s="4" t="s">
        <v>30</v>
      </c>
      <c r="L95" s="4">
        <v>1280</v>
      </c>
      <c r="M95" s="4">
        <v>1280</v>
      </c>
      <c r="N95" s="4" t="s">
        <v>493</v>
      </c>
      <c r="O95" s="4" t="s">
        <v>32</v>
      </c>
      <c r="P95" s="4" t="s">
        <v>33</v>
      </c>
      <c r="Q95" s="4">
        <v>0</v>
      </c>
      <c r="R95" s="7">
        <v>45032</v>
      </c>
      <c r="S95" s="6">
        <v>45037</v>
      </c>
      <c r="T95" s="4" t="s">
        <v>34</v>
      </c>
      <c r="U95" s="4">
        <v>1280</v>
      </c>
      <c r="V95" s="4">
        <v>0</v>
      </c>
      <c r="W95" s="4">
        <v>0</v>
      </c>
      <c r="X95" s="4" t="s">
        <v>494</v>
      </c>
      <c r="Y95" s="4" t="s">
        <v>495</v>
      </c>
      <c r="Z95" s="4" t="s">
        <v>496</v>
      </c>
      <c r="AA95" s="4"/>
      <c r="AB95" s="4"/>
    </row>
    <row r="96" spans="1:28">
      <c r="A96" s="4" t="s">
        <v>497</v>
      </c>
      <c r="B96" s="4" t="s">
        <v>26</v>
      </c>
      <c r="C96" s="4" t="s">
        <v>27</v>
      </c>
      <c r="D96" s="4" t="s">
        <v>498</v>
      </c>
      <c r="E96" s="4" t="s">
        <v>499</v>
      </c>
      <c r="F96" s="6">
        <v>45032</v>
      </c>
      <c r="G96" s="6">
        <v>45034</v>
      </c>
      <c r="H96" s="4">
        <v>1</v>
      </c>
      <c r="I96" s="4">
        <v>2</v>
      </c>
      <c r="J96" s="4">
        <v>2</v>
      </c>
      <c r="K96" s="4" t="s">
        <v>30</v>
      </c>
      <c r="L96" s="4">
        <v>534</v>
      </c>
      <c r="M96" s="4">
        <v>534</v>
      </c>
      <c r="N96" s="4" t="s">
        <v>500</v>
      </c>
      <c r="O96" s="4" t="s">
        <v>32</v>
      </c>
      <c r="P96" s="4" t="s">
        <v>33</v>
      </c>
      <c r="Q96" s="4">
        <v>0</v>
      </c>
      <c r="R96" s="7">
        <v>45032</v>
      </c>
      <c r="S96" s="6">
        <v>45037</v>
      </c>
      <c r="T96" s="4" t="s">
        <v>34</v>
      </c>
      <c r="U96" s="4">
        <v>534</v>
      </c>
      <c r="V96" s="4">
        <v>0</v>
      </c>
      <c r="W96" s="4">
        <v>0</v>
      </c>
      <c r="X96" s="4" t="s">
        <v>501</v>
      </c>
      <c r="Y96" s="4" t="s">
        <v>42</v>
      </c>
      <c r="Z96" s="4"/>
      <c r="AA96" s="4"/>
      <c r="AB96" s="4"/>
    </row>
    <row r="97" spans="1:28">
      <c r="A97" s="4" t="s">
        <v>502</v>
      </c>
      <c r="B97" s="4" t="s">
        <v>26</v>
      </c>
      <c r="C97" s="4" t="s">
        <v>27</v>
      </c>
      <c r="D97" s="4" t="s">
        <v>503</v>
      </c>
      <c r="E97" s="4" t="s">
        <v>166</v>
      </c>
      <c r="F97" s="6">
        <v>45033</v>
      </c>
      <c r="G97" s="6">
        <v>45034</v>
      </c>
      <c r="H97" s="4">
        <v>1</v>
      </c>
      <c r="I97" s="4">
        <v>1</v>
      </c>
      <c r="J97" s="4">
        <v>1</v>
      </c>
      <c r="K97" s="4" t="s">
        <v>30</v>
      </c>
      <c r="L97" s="4">
        <v>492</v>
      </c>
      <c r="M97" s="4">
        <v>492</v>
      </c>
      <c r="N97" s="4" t="s">
        <v>504</v>
      </c>
      <c r="O97" s="4" t="s">
        <v>32</v>
      </c>
      <c r="P97" s="4" t="s">
        <v>33</v>
      </c>
      <c r="Q97" s="4">
        <v>0</v>
      </c>
      <c r="R97" s="7">
        <v>45032</v>
      </c>
      <c r="S97" s="6">
        <v>45037</v>
      </c>
      <c r="T97" s="4" t="s">
        <v>34</v>
      </c>
      <c r="U97" s="4">
        <v>492</v>
      </c>
      <c r="V97" s="4">
        <v>0</v>
      </c>
      <c r="W97" s="4">
        <v>0</v>
      </c>
      <c r="X97" s="4" t="s">
        <v>505</v>
      </c>
      <c r="Y97" s="4" t="s">
        <v>42</v>
      </c>
      <c r="Z97" s="4"/>
      <c r="AA97" s="4"/>
      <c r="AB97" s="4"/>
    </row>
    <row r="98" spans="1:28">
      <c r="A98" s="4" t="s">
        <v>506</v>
      </c>
      <c r="B98" s="4" t="s">
        <v>26</v>
      </c>
      <c r="C98" s="4" t="s">
        <v>27</v>
      </c>
      <c r="D98" s="4" t="s">
        <v>507</v>
      </c>
      <c r="E98" s="4" t="s">
        <v>476</v>
      </c>
      <c r="F98" s="6">
        <v>45033</v>
      </c>
      <c r="G98" s="6">
        <v>45034</v>
      </c>
      <c r="H98" s="4">
        <v>1</v>
      </c>
      <c r="I98" s="4">
        <v>1</v>
      </c>
      <c r="J98" s="4">
        <v>1</v>
      </c>
      <c r="K98" s="4" t="s">
        <v>30</v>
      </c>
      <c r="L98" s="4">
        <v>403</v>
      </c>
      <c r="M98" s="4">
        <v>403</v>
      </c>
      <c r="N98" s="4" t="s">
        <v>508</v>
      </c>
      <c r="O98" s="4" t="s">
        <v>32</v>
      </c>
      <c r="P98" s="4" t="s">
        <v>33</v>
      </c>
      <c r="Q98" s="4">
        <v>0</v>
      </c>
      <c r="R98" s="7">
        <v>45032</v>
      </c>
      <c r="S98" s="6">
        <v>45037</v>
      </c>
      <c r="T98" s="4" t="s">
        <v>34</v>
      </c>
      <c r="U98" s="4">
        <v>403</v>
      </c>
      <c r="V98" s="4">
        <v>0</v>
      </c>
      <c r="W98" s="4">
        <v>0</v>
      </c>
      <c r="X98" s="4" t="s">
        <v>509</v>
      </c>
      <c r="Y98" s="4" t="s">
        <v>42</v>
      </c>
      <c r="Z98" s="4"/>
      <c r="AA98" s="4"/>
      <c r="AB98" s="4"/>
    </row>
    <row r="99" spans="1:28">
      <c r="A99" s="4" t="s">
        <v>510</v>
      </c>
      <c r="B99" s="4" t="s">
        <v>26</v>
      </c>
      <c r="C99" s="4" t="s">
        <v>27</v>
      </c>
      <c r="D99" s="4" t="s">
        <v>511</v>
      </c>
      <c r="E99" s="4" t="s">
        <v>353</v>
      </c>
      <c r="F99" s="6">
        <v>45033</v>
      </c>
      <c r="G99" s="6">
        <v>45034</v>
      </c>
      <c r="H99" s="4">
        <v>1</v>
      </c>
      <c r="I99" s="4">
        <v>1</v>
      </c>
      <c r="J99" s="4">
        <v>1</v>
      </c>
      <c r="K99" s="4" t="s">
        <v>30</v>
      </c>
      <c r="L99" s="4">
        <v>199</v>
      </c>
      <c r="M99" s="4">
        <v>199</v>
      </c>
      <c r="N99" s="4" t="s">
        <v>512</v>
      </c>
      <c r="O99" s="4" t="s">
        <v>32</v>
      </c>
      <c r="P99" s="4" t="s">
        <v>33</v>
      </c>
      <c r="Q99" s="4">
        <v>0</v>
      </c>
      <c r="R99" s="7">
        <v>45032</v>
      </c>
      <c r="S99" s="6">
        <v>45037</v>
      </c>
      <c r="T99" s="4" t="s">
        <v>34</v>
      </c>
      <c r="U99" s="4">
        <v>199</v>
      </c>
      <c r="V99" s="4">
        <v>0</v>
      </c>
      <c r="W99" s="4">
        <v>0</v>
      </c>
      <c r="X99" s="4" t="s">
        <v>513</v>
      </c>
      <c r="Y99" s="4" t="s">
        <v>42</v>
      </c>
      <c r="Z99" s="4"/>
      <c r="AA99" s="4"/>
      <c r="AB99" s="4"/>
    </row>
    <row r="100" spans="1:28">
      <c r="A100" s="4" t="s">
        <v>514</v>
      </c>
      <c r="B100" s="4" t="s">
        <v>26</v>
      </c>
      <c r="C100" s="4" t="s">
        <v>27</v>
      </c>
      <c r="D100" s="4" t="s">
        <v>515</v>
      </c>
      <c r="E100" s="4" t="s">
        <v>516</v>
      </c>
      <c r="F100" s="6">
        <v>45033</v>
      </c>
      <c r="G100" s="6">
        <v>45034</v>
      </c>
      <c r="H100" s="4">
        <v>1</v>
      </c>
      <c r="I100" s="4">
        <v>1</v>
      </c>
      <c r="J100" s="4">
        <v>1</v>
      </c>
      <c r="K100" s="4" t="s">
        <v>30</v>
      </c>
      <c r="L100" s="4">
        <v>190</v>
      </c>
      <c r="M100" s="4">
        <v>190</v>
      </c>
      <c r="N100" s="4" t="s">
        <v>517</v>
      </c>
      <c r="O100" s="4" t="s">
        <v>32</v>
      </c>
      <c r="P100" s="4" t="s">
        <v>33</v>
      </c>
      <c r="Q100" s="4">
        <v>0</v>
      </c>
      <c r="R100" s="7">
        <v>45033</v>
      </c>
      <c r="S100" s="6">
        <v>45037</v>
      </c>
      <c r="T100" s="4" t="s">
        <v>34</v>
      </c>
      <c r="U100" s="4">
        <v>190</v>
      </c>
      <c r="V100" s="4">
        <v>0</v>
      </c>
      <c r="W100" s="4">
        <v>0</v>
      </c>
      <c r="X100" s="4" t="s">
        <v>518</v>
      </c>
      <c r="Y100" s="4" t="s">
        <v>519</v>
      </c>
      <c r="Z100" s="4"/>
      <c r="AA100" s="4"/>
      <c r="AB100" s="4"/>
    </row>
    <row r="101" spans="1:28">
      <c r="A101" s="4" t="s">
        <v>520</v>
      </c>
      <c r="B101" s="4" t="s">
        <v>26</v>
      </c>
      <c r="C101" s="4" t="s">
        <v>27</v>
      </c>
      <c r="D101" s="4" t="s">
        <v>521</v>
      </c>
      <c r="E101" s="4" t="s">
        <v>522</v>
      </c>
      <c r="F101" s="6">
        <v>45033</v>
      </c>
      <c r="G101" s="6">
        <v>45034</v>
      </c>
      <c r="H101" s="4">
        <v>1</v>
      </c>
      <c r="I101" s="4">
        <v>1</v>
      </c>
      <c r="J101" s="4">
        <v>1</v>
      </c>
      <c r="K101" s="4" t="s">
        <v>30</v>
      </c>
      <c r="L101" s="4">
        <v>624</v>
      </c>
      <c r="M101" s="4">
        <v>624</v>
      </c>
      <c r="N101" s="4" t="s">
        <v>523</v>
      </c>
      <c r="O101" s="4" t="s">
        <v>32</v>
      </c>
      <c r="P101" s="4" t="s">
        <v>33</v>
      </c>
      <c r="Q101" s="4">
        <v>0</v>
      </c>
      <c r="R101" s="7">
        <v>45033</v>
      </c>
      <c r="S101" s="6">
        <v>45037</v>
      </c>
      <c r="T101" s="4" t="s">
        <v>34</v>
      </c>
      <c r="U101" s="4">
        <v>624</v>
      </c>
      <c r="V101" s="4">
        <v>0</v>
      </c>
      <c r="W101" s="4">
        <v>0</v>
      </c>
      <c r="X101" s="4" t="s">
        <v>524</v>
      </c>
      <c r="Y101" s="4" t="s">
        <v>42</v>
      </c>
      <c r="Z101" s="4"/>
      <c r="AA101" s="4"/>
      <c r="AB101" s="4"/>
    </row>
    <row r="102" spans="1:28">
      <c r="A102" s="4" t="s">
        <v>525</v>
      </c>
      <c r="B102" s="4" t="s">
        <v>26</v>
      </c>
      <c r="C102" s="4" t="s">
        <v>27</v>
      </c>
      <c r="D102" s="4" t="s">
        <v>526</v>
      </c>
      <c r="E102" s="4" t="s">
        <v>527</v>
      </c>
      <c r="F102" s="6">
        <v>45033</v>
      </c>
      <c r="G102" s="6">
        <v>45034</v>
      </c>
      <c r="H102" s="4">
        <v>1</v>
      </c>
      <c r="I102" s="4">
        <v>1</v>
      </c>
      <c r="J102" s="4">
        <v>1</v>
      </c>
      <c r="K102" s="4" t="s">
        <v>30</v>
      </c>
      <c r="L102" s="4">
        <v>578</v>
      </c>
      <c r="M102" s="4">
        <v>578</v>
      </c>
      <c r="N102" s="4" t="s">
        <v>528</v>
      </c>
      <c r="O102" s="4" t="s">
        <v>32</v>
      </c>
      <c r="P102" s="4" t="s">
        <v>33</v>
      </c>
      <c r="Q102" s="4">
        <v>0</v>
      </c>
      <c r="R102" s="7">
        <v>45033</v>
      </c>
      <c r="S102" s="6">
        <v>45037</v>
      </c>
      <c r="T102" s="4" t="s">
        <v>34</v>
      </c>
      <c r="U102" s="4">
        <v>578</v>
      </c>
      <c r="V102" s="4">
        <v>0</v>
      </c>
      <c r="W102" s="4">
        <v>0</v>
      </c>
      <c r="X102" s="4" t="s">
        <v>529</v>
      </c>
      <c r="Y102" s="4" t="s">
        <v>42</v>
      </c>
      <c r="Z102" s="4"/>
      <c r="AA102" s="4"/>
      <c r="AB102" s="4"/>
    </row>
    <row r="103" spans="1:28">
      <c r="A103" s="4" t="s">
        <v>530</v>
      </c>
      <c r="B103" s="4" t="s">
        <v>26</v>
      </c>
      <c r="C103" s="4" t="s">
        <v>27</v>
      </c>
      <c r="D103" s="4" t="s">
        <v>531</v>
      </c>
      <c r="E103" s="4" t="s">
        <v>532</v>
      </c>
      <c r="F103" s="6">
        <v>45033</v>
      </c>
      <c r="G103" s="6">
        <v>45034</v>
      </c>
      <c r="H103" s="4">
        <v>1</v>
      </c>
      <c r="I103" s="4">
        <v>1</v>
      </c>
      <c r="J103" s="4">
        <v>1</v>
      </c>
      <c r="K103" s="4" t="s">
        <v>30</v>
      </c>
      <c r="L103" s="4">
        <v>351</v>
      </c>
      <c r="M103" s="4">
        <v>351</v>
      </c>
      <c r="N103" s="4" t="s">
        <v>533</v>
      </c>
      <c r="O103" s="4" t="s">
        <v>32</v>
      </c>
      <c r="P103" s="4" t="s">
        <v>33</v>
      </c>
      <c r="Q103" s="4">
        <v>0</v>
      </c>
      <c r="R103" s="7">
        <v>45033</v>
      </c>
      <c r="S103" s="6">
        <v>45037</v>
      </c>
      <c r="T103" s="4" t="s">
        <v>34</v>
      </c>
      <c r="U103" s="4">
        <v>351</v>
      </c>
      <c r="V103" s="4">
        <v>0</v>
      </c>
      <c r="W103" s="4">
        <v>0</v>
      </c>
      <c r="X103" s="4" t="s">
        <v>534</v>
      </c>
      <c r="Y103" s="4" t="s">
        <v>535</v>
      </c>
      <c r="Z103" s="4"/>
      <c r="AA103" s="4"/>
      <c r="AB103" s="4"/>
    </row>
    <row r="104" spans="1:28">
      <c r="A104" s="4" t="s">
        <v>446</v>
      </c>
      <c r="B104" s="4" t="s">
        <v>26</v>
      </c>
      <c r="C104" s="4" t="s">
        <v>181</v>
      </c>
      <c r="D104" s="4" t="s">
        <v>447</v>
      </c>
      <c r="E104" s="4" t="s">
        <v>111</v>
      </c>
      <c r="F104" s="6">
        <v>45033</v>
      </c>
      <c r="G104" s="6">
        <v>45034</v>
      </c>
      <c r="H104" s="4">
        <v>2</v>
      </c>
      <c r="I104" s="4">
        <v>1</v>
      </c>
      <c r="J104" s="4">
        <v>2</v>
      </c>
      <c r="K104" s="4" t="s">
        <v>30</v>
      </c>
      <c r="L104" s="4">
        <v>-422</v>
      </c>
      <c r="M104" s="4">
        <v>-422</v>
      </c>
      <c r="N104" s="4" t="s">
        <v>448</v>
      </c>
      <c r="O104" s="4" t="s">
        <v>32</v>
      </c>
      <c r="P104" s="4" t="s">
        <v>33</v>
      </c>
      <c r="Q104" s="4">
        <v>0</v>
      </c>
      <c r="R104" s="7">
        <v>45031</v>
      </c>
      <c r="S104" s="6">
        <v>45037</v>
      </c>
      <c r="T104" s="4" t="s">
        <v>34</v>
      </c>
      <c r="U104" s="4">
        <v>-422</v>
      </c>
      <c r="V104" s="4">
        <v>0</v>
      </c>
      <c r="W104" s="4">
        <v>0</v>
      </c>
      <c r="X104" s="4" t="s">
        <v>449</v>
      </c>
      <c r="Y104" s="4" t="s">
        <v>42</v>
      </c>
      <c r="Z104" s="4"/>
      <c r="AA104" s="4"/>
      <c r="AB104" s="4"/>
    </row>
    <row r="105" spans="1:28">
      <c r="A105" s="4" t="s">
        <v>525</v>
      </c>
      <c r="B105" s="4" t="s">
        <v>26</v>
      </c>
      <c r="C105" s="4" t="s">
        <v>181</v>
      </c>
      <c r="D105" s="4" t="s">
        <v>526</v>
      </c>
      <c r="E105" s="4" t="s">
        <v>527</v>
      </c>
      <c r="F105" s="6">
        <v>45033</v>
      </c>
      <c r="G105" s="6">
        <v>45034</v>
      </c>
      <c r="H105" s="4">
        <v>1</v>
      </c>
      <c r="I105" s="4">
        <v>1</v>
      </c>
      <c r="J105" s="4">
        <v>1</v>
      </c>
      <c r="K105" s="4" t="s">
        <v>30</v>
      </c>
      <c r="L105" s="4">
        <v>-578</v>
      </c>
      <c r="M105" s="4">
        <v>-578</v>
      </c>
      <c r="N105" s="4" t="s">
        <v>528</v>
      </c>
      <c r="O105" s="4" t="s">
        <v>32</v>
      </c>
      <c r="P105" s="4" t="s">
        <v>33</v>
      </c>
      <c r="Q105" s="4">
        <v>0</v>
      </c>
      <c r="R105" s="7">
        <v>45033</v>
      </c>
      <c r="S105" s="6">
        <v>45037</v>
      </c>
      <c r="T105" s="4" t="s">
        <v>34</v>
      </c>
      <c r="U105" s="4">
        <v>-578</v>
      </c>
      <c r="V105" s="4">
        <v>0</v>
      </c>
      <c r="W105" s="4">
        <v>0</v>
      </c>
      <c r="X105" s="4" t="s">
        <v>529</v>
      </c>
      <c r="Y105" s="4" t="s">
        <v>42</v>
      </c>
      <c r="Z105" s="4"/>
      <c r="AA105" s="4"/>
      <c r="AB105" s="4"/>
    </row>
    <row r="106" spans="1:28">
      <c r="A106" s="4" t="s">
        <v>536</v>
      </c>
      <c r="B106" s="4" t="s">
        <v>26</v>
      </c>
      <c r="C106" s="4" t="s">
        <v>27</v>
      </c>
      <c r="D106" s="4" t="s">
        <v>537</v>
      </c>
      <c r="E106" s="4" t="s">
        <v>238</v>
      </c>
      <c r="F106" s="6">
        <v>45033</v>
      </c>
      <c r="G106" s="6">
        <v>45034</v>
      </c>
      <c r="H106" s="4">
        <v>1</v>
      </c>
      <c r="I106" s="4">
        <v>1</v>
      </c>
      <c r="J106" s="4">
        <v>1</v>
      </c>
      <c r="K106" s="4" t="s">
        <v>30</v>
      </c>
      <c r="L106" s="4">
        <v>203</v>
      </c>
      <c r="M106" s="4">
        <v>203</v>
      </c>
      <c r="N106" s="4" t="s">
        <v>538</v>
      </c>
      <c r="O106" s="4" t="s">
        <v>32</v>
      </c>
      <c r="P106" s="4" t="s">
        <v>33</v>
      </c>
      <c r="Q106" s="4">
        <v>0</v>
      </c>
      <c r="R106" s="7">
        <v>45033</v>
      </c>
      <c r="S106" s="6">
        <v>45037</v>
      </c>
      <c r="T106" s="4" t="s">
        <v>34</v>
      </c>
      <c r="U106" s="4">
        <v>203</v>
      </c>
      <c r="V106" s="4">
        <v>0</v>
      </c>
      <c r="W106" s="4">
        <v>0</v>
      </c>
      <c r="X106" s="4" t="s">
        <v>539</v>
      </c>
      <c r="Y106" s="4" t="s">
        <v>540</v>
      </c>
      <c r="Z106" s="4"/>
      <c r="AA106" s="4"/>
      <c r="AB106" s="4"/>
    </row>
    <row r="107" spans="1:28">
      <c r="A107" s="4" t="s">
        <v>541</v>
      </c>
      <c r="B107" s="4" t="s">
        <v>26</v>
      </c>
      <c r="C107" s="4" t="s">
        <v>27</v>
      </c>
      <c r="D107" s="4" t="s">
        <v>542</v>
      </c>
      <c r="E107" s="4" t="s">
        <v>111</v>
      </c>
      <c r="F107" s="6">
        <v>45033</v>
      </c>
      <c r="G107" s="6">
        <v>45034</v>
      </c>
      <c r="H107" s="4">
        <v>1</v>
      </c>
      <c r="I107" s="4">
        <v>1</v>
      </c>
      <c r="J107" s="4">
        <v>1</v>
      </c>
      <c r="K107" s="4" t="s">
        <v>30</v>
      </c>
      <c r="L107" s="4">
        <v>182</v>
      </c>
      <c r="M107" s="4">
        <v>182</v>
      </c>
      <c r="N107" s="4" t="s">
        <v>543</v>
      </c>
      <c r="O107" s="4" t="s">
        <v>32</v>
      </c>
      <c r="P107" s="4" t="s">
        <v>33</v>
      </c>
      <c r="Q107" s="4">
        <v>0</v>
      </c>
      <c r="R107" s="7">
        <v>45033</v>
      </c>
      <c r="S107" s="6">
        <v>45037</v>
      </c>
      <c r="T107" s="4" t="s">
        <v>34</v>
      </c>
      <c r="U107" s="4">
        <v>182</v>
      </c>
      <c r="V107" s="4">
        <v>0</v>
      </c>
      <c r="W107" s="4">
        <v>0</v>
      </c>
      <c r="X107" s="4" t="s">
        <v>544</v>
      </c>
      <c r="Y107" s="4" t="s">
        <v>42</v>
      </c>
      <c r="Z107" s="4"/>
      <c r="AA107" s="4"/>
      <c r="AB107" s="4"/>
    </row>
    <row r="108" spans="1:28">
      <c r="A108" s="4" t="s">
        <v>545</v>
      </c>
      <c r="B108" s="4" t="s">
        <v>26</v>
      </c>
      <c r="C108" s="4" t="s">
        <v>27</v>
      </c>
      <c r="D108" s="4" t="s">
        <v>546</v>
      </c>
      <c r="E108" s="4" t="s">
        <v>547</v>
      </c>
      <c r="F108" s="6">
        <v>45033</v>
      </c>
      <c r="G108" s="6">
        <v>45034</v>
      </c>
      <c r="H108" s="4">
        <v>1</v>
      </c>
      <c r="I108" s="4">
        <v>1</v>
      </c>
      <c r="J108" s="4">
        <v>1</v>
      </c>
      <c r="K108" s="4" t="s">
        <v>30</v>
      </c>
      <c r="L108" s="4">
        <v>325</v>
      </c>
      <c r="M108" s="4">
        <v>325</v>
      </c>
      <c r="N108" s="4" t="s">
        <v>548</v>
      </c>
      <c r="O108" s="4" t="s">
        <v>32</v>
      </c>
      <c r="P108" s="4" t="s">
        <v>33</v>
      </c>
      <c r="Q108" s="4">
        <v>0</v>
      </c>
      <c r="R108" s="7">
        <v>45033</v>
      </c>
      <c r="S108" s="6">
        <v>45037</v>
      </c>
      <c r="T108" s="4" t="s">
        <v>34</v>
      </c>
      <c r="U108" s="4">
        <v>325</v>
      </c>
      <c r="V108" s="4">
        <v>0</v>
      </c>
      <c r="W108" s="4">
        <v>0</v>
      </c>
      <c r="X108" s="4" t="s">
        <v>549</v>
      </c>
      <c r="Y108" s="4" t="s">
        <v>42</v>
      </c>
      <c r="Z108" s="4"/>
      <c r="AA108" s="4"/>
      <c r="AB108" s="4"/>
    </row>
    <row r="109" spans="1:28">
      <c r="A109" s="4" t="s">
        <v>550</v>
      </c>
      <c r="B109" s="4" t="s">
        <v>26</v>
      </c>
      <c r="C109" s="4" t="s">
        <v>27</v>
      </c>
      <c r="D109" s="4" t="s">
        <v>551</v>
      </c>
      <c r="E109" s="4" t="s">
        <v>552</v>
      </c>
      <c r="F109" s="6">
        <v>45033</v>
      </c>
      <c r="G109" s="6">
        <v>45034</v>
      </c>
      <c r="H109" s="4">
        <v>1</v>
      </c>
      <c r="I109" s="4">
        <v>1</v>
      </c>
      <c r="J109" s="4">
        <v>1</v>
      </c>
      <c r="K109" s="4" t="s">
        <v>30</v>
      </c>
      <c r="L109" s="4">
        <v>191</v>
      </c>
      <c r="M109" s="4">
        <v>191</v>
      </c>
      <c r="N109" s="4" t="s">
        <v>553</v>
      </c>
      <c r="O109" s="4" t="s">
        <v>32</v>
      </c>
      <c r="P109" s="4" t="s">
        <v>33</v>
      </c>
      <c r="Q109" s="4">
        <v>0</v>
      </c>
      <c r="R109" s="7">
        <v>45033</v>
      </c>
      <c r="S109" s="6">
        <v>45037</v>
      </c>
      <c r="T109" s="4" t="s">
        <v>34</v>
      </c>
      <c r="U109" s="4">
        <v>191</v>
      </c>
      <c r="V109" s="4">
        <v>0</v>
      </c>
      <c r="W109" s="4">
        <v>0</v>
      </c>
      <c r="X109" s="4" t="s">
        <v>554</v>
      </c>
      <c r="Y109" s="4" t="s">
        <v>42</v>
      </c>
      <c r="Z109" s="4"/>
      <c r="AA109" s="4"/>
      <c r="AB109" s="4"/>
    </row>
    <row r="110" spans="1:28">
      <c r="A110" s="4" t="s">
        <v>555</v>
      </c>
      <c r="B110" s="4" t="s">
        <v>26</v>
      </c>
      <c r="C110" s="4" t="s">
        <v>27</v>
      </c>
      <c r="D110" s="4" t="s">
        <v>409</v>
      </c>
      <c r="E110" s="4" t="s">
        <v>149</v>
      </c>
      <c r="F110" s="6">
        <v>45033</v>
      </c>
      <c r="G110" s="6">
        <v>45034</v>
      </c>
      <c r="H110" s="4">
        <v>1</v>
      </c>
      <c r="I110" s="4">
        <v>1</v>
      </c>
      <c r="J110" s="4">
        <v>1</v>
      </c>
      <c r="K110" s="4" t="s">
        <v>30</v>
      </c>
      <c r="L110" s="4">
        <v>776</v>
      </c>
      <c r="M110" s="4">
        <v>776</v>
      </c>
      <c r="N110" s="4" t="s">
        <v>556</v>
      </c>
      <c r="O110" s="4" t="s">
        <v>32</v>
      </c>
      <c r="P110" s="4" t="s">
        <v>33</v>
      </c>
      <c r="Q110" s="4">
        <v>0</v>
      </c>
      <c r="R110" s="7">
        <v>45033</v>
      </c>
      <c r="S110" s="6">
        <v>45037</v>
      </c>
      <c r="T110" s="4" t="s">
        <v>34</v>
      </c>
      <c r="U110" s="4">
        <v>776</v>
      </c>
      <c r="V110" s="4">
        <v>0</v>
      </c>
      <c r="W110" s="4">
        <v>0</v>
      </c>
      <c r="X110" s="4" t="s">
        <v>557</v>
      </c>
      <c r="Y110" s="4" t="s">
        <v>42</v>
      </c>
      <c r="Z110" s="4"/>
      <c r="AA110" s="4"/>
      <c r="AB110" s="4"/>
    </row>
    <row r="111" spans="1:28">
      <c r="A111" s="4" t="s">
        <v>558</v>
      </c>
      <c r="B111" s="4" t="s">
        <v>26</v>
      </c>
      <c r="C111" s="4" t="s">
        <v>27</v>
      </c>
      <c r="D111" s="4" t="s">
        <v>559</v>
      </c>
      <c r="E111" s="4" t="s">
        <v>560</v>
      </c>
      <c r="F111" s="6">
        <v>45033</v>
      </c>
      <c r="G111" s="6">
        <v>45034</v>
      </c>
      <c r="H111" s="4">
        <v>1</v>
      </c>
      <c r="I111" s="4">
        <v>1</v>
      </c>
      <c r="J111" s="4">
        <v>1</v>
      </c>
      <c r="K111" s="4" t="s">
        <v>30</v>
      </c>
      <c r="L111" s="4">
        <v>363</v>
      </c>
      <c r="M111" s="4">
        <v>363</v>
      </c>
      <c r="N111" s="4" t="s">
        <v>561</v>
      </c>
      <c r="O111" s="4" t="s">
        <v>32</v>
      </c>
      <c r="P111" s="4" t="s">
        <v>33</v>
      </c>
      <c r="Q111" s="4">
        <v>0</v>
      </c>
      <c r="R111" s="7">
        <v>45033</v>
      </c>
      <c r="S111" s="6">
        <v>45037</v>
      </c>
      <c r="T111" s="4" t="s">
        <v>34</v>
      </c>
      <c r="U111" s="4">
        <v>363</v>
      </c>
      <c r="V111" s="4">
        <v>0</v>
      </c>
      <c r="W111" s="4">
        <v>0</v>
      </c>
      <c r="X111" s="4" t="s">
        <v>562</v>
      </c>
      <c r="Y111" s="4" t="s">
        <v>42</v>
      </c>
      <c r="Z111" s="4"/>
      <c r="AA111" s="4"/>
      <c r="AB111" s="4"/>
    </row>
    <row r="112" spans="1:28">
      <c r="A112" s="4" t="s">
        <v>563</v>
      </c>
      <c r="B112" s="4" t="s">
        <v>26</v>
      </c>
      <c r="C112" s="4" t="s">
        <v>27</v>
      </c>
      <c r="D112" s="4" t="s">
        <v>564</v>
      </c>
      <c r="E112" s="4" t="s">
        <v>166</v>
      </c>
      <c r="F112" s="6">
        <v>45033</v>
      </c>
      <c r="G112" s="6">
        <v>45034</v>
      </c>
      <c r="H112" s="4">
        <v>1</v>
      </c>
      <c r="I112" s="4">
        <v>1</v>
      </c>
      <c r="J112" s="4">
        <v>1</v>
      </c>
      <c r="K112" s="4" t="s">
        <v>30</v>
      </c>
      <c r="L112" s="4">
        <v>331</v>
      </c>
      <c r="M112" s="4">
        <v>331</v>
      </c>
      <c r="N112" s="4" t="s">
        <v>565</v>
      </c>
      <c r="O112" s="4" t="s">
        <v>32</v>
      </c>
      <c r="P112" s="4" t="s">
        <v>33</v>
      </c>
      <c r="Q112" s="4">
        <v>0</v>
      </c>
      <c r="R112" s="7">
        <v>45033</v>
      </c>
      <c r="S112" s="6">
        <v>45037</v>
      </c>
      <c r="T112" s="4" t="s">
        <v>34</v>
      </c>
      <c r="U112" s="4">
        <v>331</v>
      </c>
      <c r="V112" s="4">
        <v>0</v>
      </c>
      <c r="W112" s="4">
        <v>0</v>
      </c>
      <c r="X112" s="4" t="s">
        <v>566</v>
      </c>
      <c r="Y112" s="4" t="s">
        <v>42</v>
      </c>
      <c r="Z112" s="4"/>
      <c r="AA112" s="4"/>
      <c r="AB112" s="4"/>
    </row>
    <row r="113" spans="1:28">
      <c r="A113" s="4" t="s">
        <v>567</v>
      </c>
      <c r="B113" s="4" t="s">
        <v>26</v>
      </c>
      <c r="C113" s="4" t="s">
        <v>27</v>
      </c>
      <c r="D113" s="4" t="s">
        <v>568</v>
      </c>
      <c r="E113" s="4" t="s">
        <v>569</v>
      </c>
      <c r="F113" s="6">
        <v>45033</v>
      </c>
      <c r="G113" s="6">
        <v>45034</v>
      </c>
      <c r="H113" s="4">
        <v>1</v>
      </c>
      <c r="I113" s="4">
        <v>1</v>
      </c>
      <c r="J113" s="4">
        <v>1</v>
      </c>
      <c r="K113" s="4" t="s">
        <v>30</v>
      </c>
      <c r="L113" s="4">
        <v>419</v>
      </c>
      <c r="M113" s="4">
        <v>419</v>
      </c>
      <c r="N113" s="4" t="s">
        <v>570</v>
      </c>
      <c r="O113" s="4" t="s">
        <v>32</v>
      </c>
      <c r="P113" s="4" t="s">
        <v>33</v>
      </c>
      <c r="Q113" s="4">
        <v>0</v>
      </c>
      <c r="R113" s="7">
        <v>45033</v>
      </c>
      <c r="S113" s="6">
        <v>45037</v>
      </c>
      <c r="T113" s="4" t="s">
        <v>34</v>
      </c>
      <c r="U113" s="4">
        <v>419</v>
      </c>
      <c r="V113" s="4">
        <v>0</v>
      </c>
      <c r="W113" s="4">
        <v>0</v>
      </c>
      <c r="X113" s="4" t="s">
        <v>571</v>
      </c>
      <c r="Y113" s="4" t="s">
        <v>42</v>
      </c>
      <c r="Z113" s="4"/>
      <c r="AA113" s="4"/>
      <c r="AB113" s="4"/>
    </row>
    <row r="114" spans="1:28">
      <c r="A114" s="4" t="s">
        <v>572</v>
      </c>
      <c r="B114" s="4" t="s">
        <v>26</v>
      </c>
      <c r="C114" s="4" t="s">
        <v>27</v>
      </c>
      <c r="D114" s="4" t="s">
        <v>573</v>
      </c>
      <c r="E114" s="4" t="s">
        <v>574</v>
      </c>
      <c r="F114" s="6">
        <v>45033</v>
      </c>
      <c r="G114" s="6">
        <v>45034</v>
      </c>
      <c r="H114" s="4">
        <v>1</v>
      </c>
      <c r="I114" s="4">
        <v>1</v>
      </c>
      <c r="J114" s="4">
        <v>1</v>
      </c>
      <c r="K114" s="4" t="s">
        <v>30</v>
      </c>
      <c r="L114" s="4">
        <v>210</v>
      </c>
      <c r="M114" s="4">
        <v>210</v>
      </c>
      <c r="N114" s="4" t="s">
        <v>575</v>
      </c>
      <c r="O114" s="4" t="s">
        <v>32</v>
      </c>
      <c r="P114" s="4" t="s">
        <v>33</v>
      </c>
      <c r="Q114" s="4">
        <v>0</v>
      </c>
      <c r="R114" s="7">
        <v>45033</v>
      </c>
      <c r="S114" s="6">
        <v>45037</v>
      </c>
      <c r="T114" s="4" t="s">
        <v>34</v>
      </c>
      <c r="U114" s="4">
        <v>210</v>
      </c>
      <c r="V114" s="4">
        <v>0</v>
      </c>
      <c r="W114" s="4">
        <v>0</v>
      </c>
      <c r="X114" s="4" t="s">
        <v>576</v>
      </c>
      <c r="Y114" s="4" t="s">
        <v>42</v>
      </c>
      <c r="Z114" s="4"/>
      <c r="AA114" s="4"/>
      <c r="AB114" s="4"/>
    </row>
    <row r="115" spans="1:28">
      <c r="A115" s="4" t="s">
        <v>577</v>
      </c>
      <c r="B115" s="4" t="s">
        <v>26</v>
      </c>
      <c r="C115" s="4" t="s">
        <v>27</v>
      </c>
      <c r="D115" s="4" t="s">
        <v>578</v>
      </c>
      <c r="E115" s="4" t="s">
        <v>579</v>
      </c>
      <c r="F115" s="6">
        <v>45033</v>
      </c>
      <c r="G115" s="6">
        <v>45034</v>
      </c>
      <c r="H115" s="4">
        <v>1</v>
      </c>
      <c r="I115" s="4">
        <v>1</v>
      </c>
      <c r="J115" s="4">
        <v>1</v>
      </c>
      <c r="K115" s="4" t="s">
        <v>30</v>
      </c>
      <c r="L115" s="4">
        <v>288</v>
      </c>
      <c r="M115" s="4">
        <v>288</v>
      </c>
      <c r="N115" s="4" t="s">
        <v>580</v>
      </c>
      <c r="O115" s="4" t="s">
        <v>32</v>
      </c>
      <c r="P115" s="4" t="s">
        <v>33</v>
      </c>
      <c r="Q115" s="4">
        <v>0</v>
      </c>
      <c r="R115" s="7">
        <v>45033</v>
      </c>
      <c r="S115" s="6">
        <v>45037</v>
      </c>
      <c r="T115" s="4" t="s">
        <v>34</v>
      </c>
      <c r="U115" s="4">
        <v>288</v>
      </c>
      <c r="V115" s="4">
        <v>0</v>
      </c>
      <c r="W115" s="4">
        <v>0</v>
      </c>
      <c r="X115" s="4" t="s">
        <v>581</v>
      </c>
      <c r="Y115" s="4" t="s">
        <v>42</v>
      </c>
      <c r="Z115" s="4"/>
      <c r="AA115" s="4"/>
      <c r="AB115" s="4"/>
    </row>
    <row r="116" spans="1:28">
      <c r="A116" s="4" t="s">
        <v>582</v>
      </c>
      <c r="B116" s="4" t="s">
        <v>26</v>
      </c>
      <c r="C116" s="4" t="s">
        <v>27</v>
      </c>
      <c r="D116" s="4" t="s">
        <v>583</v>
      </c>
      <c r="E116" s="4" t="s">
        <v>96</v>
      </c>
      <c r="F116" s="6">
        <v>45033</v>
      </c>
      <c r="G116" s="6">
        <v>45034</v>
      </c>
      <c r="H116" s="4">
        <v>1</v>
      </c>
      <c r="I116" s="4">
        <v>1</v>
      </c>
      <c r="J116" s="4">
        <v>1</v>
      </c>
      <c r="K116" s="4" t="s">
        <v>30</v>
      </c>
      <c r="L116" s="4">
        <v>206</v>
      </c>
      <c r="M116" s="4">
        <v>206</v>
      </c>
      <c r="N116" s="4" t="s">
        <v>584</v>
      </c>
      <c r="O116" s="4" t="s">
        <v>32</v>
      </c>
      <c r="P116" s="4" t="s">
        <v>33</v>
      </c>
      <c r="Q116" s="4">
        <v>0</v>
      </c>
      <c r="R116" s="7">
        <v>45033</v>
      </c>
      <c r="S116" s="6">
        <v>45037</v>
      </c>
      <c r="T116" s="4" t="s">
        <v>34</v>
      </c>
      <c r="U116" s="4">
        <v>206</v>
      </c>
      <c r="V116" s="4">
        <v>0</v>
      </c>
      <c r="W116" s="4">
        <v>0</v>
      </c>
      <c r="X116" s="4" t="s">
        <v>585</v>
      </c>
      <c r="Y116" s="4" t="s">
        <v>42</v>
      </c>
      <c r="Z116" s="4"/>
      <c r="AA116" s="4"/>
      <c r="AB116" s="4"/>
    </row>
    <row r="117" spans="1:28">
      <c r="A117" s="4" t="s">
        <v>586</v>
      </c>
      <c r="B117" s="4" t="s">
        <v>26</v>
      </c>
      <c r="C117" s="4" t="s">
        <v>27</v>
      </c>
      <c r="D117" s="4" t="s">
        <v>587</v>
      </c>
      <c r="E117" s="4" t="s">
        <v>353</v>
      </c>
      <c r="F117" s="6">
        <v>45033</v>
      </c>
      <c r="G117" s="6">
        <v>45034</v>
      </c>
      <c r="H117" s="4">
        <v>1</v>
      </c>
      <c r="I117" s="4">
        <v>1</v>
      </c>
      <c r="J117" s="4">
        <v>1</v>
      </c>
      <c r="K117" s="4" t="s">
        <v>30</v>
      </c>
      <c r="L117" s="4">
        <v>293</v>
      </c>
      <c r="M117" s="4">
        <v>293</v>
      </c>
      <c r="N117" s="4" t="s">
        <v>588</v>
      </c>
      <c r="O117" s="4" t="s">
        <v>32</v>
      </c>
      <c r="P117" s="4" t="s">
        <v>33</v>
      </c>
      <c r="Q117" s="4">
        <v>0</v>
      </c>
      <c r="R117" s="7">
        <v>45033</v>
      </c>
      <c r="S117" s="6">
        <v>45037</v>
      </c>
      <c r="T117" s="4" t="s">
        <v>34</v>
      </c>
      <c r="U117" s="4">
        <v>293</v>
      </c>
      <c r="V117" s="4">
        <v>0</v>
      </c>
      <c r="W117" s="4">
        <v>0</v>
      </c>
      <c r="X117" s="4" t="s">
        <v>589</v>
      </c>
      <c r="Y117" s="4" t="s">
        <v>42</v>
      </c>
      <c r="Z117" s="4"/>
      <c r="AA117" s="4"/>
      <c r="AB117" s="4"/>
    </row>
    <row r="118" spans="1:28">
      <c r="A118" s="4" t="s">
        <v>590</v>
      </c>
      <c r="B118" s="4" t="s">
        <v>26</v>
      </c>
      <c r="C118" s="4" t="s">
        <v>27</v>
      </c>
      <c r="D118" s="4" t="s">
        <v>591</v>
      </c>
      <c r="E118" s="4" t="s">
        <v>592</v>
      </c>
      <c r="F118" s="6">
        <v>45033</v>
      </c>
      <c r="G118" s="6">
        <v>45034</v>
      </c>
      <c r="H118" s="4">
        <v>1</v>
      </c>
      <c r="I118" s="4">
        <v>1</v>
      </c>
      <c r="J118" s="4">
        <v>1</v>
      </c>
      <c r="K118" s="4" t="s">
        <v>30</v>
      </c>
      <c r="L118" s="4">
        <v>966</v>
      </c>
      <c r="M118" s="4">
        <v>966</v>
      </c>
      <c r="N118" s="4" t="s">
        <v>593</v>
      </c>
      <c r="O118" s="4" t="s">
        <v>32</v>
      </c>
      <c r="P118" s="4" t="s">
        <v>33</v>
      </c>
      <c r="Q118" s="4">
        <v>0</v>
      </c>
      <c r="R118" s="7">
        <v>45033</v>
      </c>
      <c r="S118" s="6">
        <v>45037</v>
      </c>
      <c r="T118" s="4" t="s">
        <v>34</v>
      </c>
      <c r="U118" s="4">
        <v>966</v>
      </c>
      <c r="V118" s="4">
        <v>0</v>
      </c>
      <c r="W118" s="4">
        <v>0</v>
      </c>
      <c r="X118" s="4" t="s">
        <v>594</v>
      </c>
      <c r="Y118" s="4" t="s">
        <v>42</v>
      </c>
      <c r="Z118" s="4"/>
      <c r="AA118" s="4"/>
      <c r="AB118" s="4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9"/>
  <sheetViews>
    <sheetView tabSelected="1" topLeftCell="A104" workbookViewId="0">
      <selection activeCell="A117" sqref="A117:B119"/>
    </sheetView>
  </sheetViews>
  <sheetFormatPr defaultColWidth="9" defaultRowHeight="14.4"/>
  <cols>
    <col min="1" max="1" width="12.8888888888889"/>
    <col min="3" max="4" width="10.7777777777778"/>
    <col min="6" max="6" width="9.66666666666667"/>
  </cols>
  <sheetData>
    <row r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F1" s="4"/>
      <c r="G1" s="4"/>
      <c r="I1" t="s">
        <v>595</v>
      </c>
    </row>
    <row r="2" spans="1:10">
      <c r="A2" s="5">
        <v>999222270025494</v>
      </c>
      <c r="B2" s="4" t="s">
        <v>27</v>
      </c>
      <c r="C2" s="6">
        <v>45031</v>
      </c>
      <c r="D2" s="6">
        <v>45034</v>
      </c>
      <c r="E2" s="4">
        <v>3729</v>
      </c>
      <c r="F2" s="4" t="str">
        <f>VLOOKUP(A2,HOP!A:L,12,0)</f>
        <v>3729.00</v>
      </c>
      <c r="G2" s="4" t="str">
        <f>VLOOKUP(A2,HOP!A:C,3,0)</f>
        <v>2962229</v>
      </c>
      <c r="H2">
        <f>E2-F2</f>
        <v>0</v>
      </c>
      <c r="I2" t="str">
        <f>$I$1&amp;G2</f>
        <v>,2962229</v>
      </c>
      <c r="J2" t="str">
        <f>VLOOKUP(A2,HOP!A:U,21,0)</f>
        <v>直连</v>
      </c>
    </row>
    <row r="3" hidden="1" spans="1:10">
      <c r="A3" s="5">
        <v>999222459097326</v>
      </c>
      <c r="B3" s="4" t="s">
        <v>27</v>
      </c>
      <c r="C3" s="6">
        <v>45031</v>
      </c>
      <c r="D3" s="6">
        <v>45034</v>
      </c>
      <c r="E3" s="4">
        <v>0</v>
      </c>
      <c r="F3" s="4" t="e">
        <f>VLOOKUP(A3,HOP!A:L,12,0)</f>
        <v>#N/A</v>
      </c>
      <c r="G3" s="4" t="e">
        <f>VLOOKUP(A3,HOP!A:C,3,0)</f>
        <v>#N/A</v>
      </c>
      <c r="H3" t="e">
        <f t="shared" ref="H3:H34" si="0">E3-F3</f>
        <v>#N/A</v>
      </c>
      <c r="I3" t="e">
        <f t="shared" ref="I3:I34" si="1">$I$1&amp;G3</f>
        <v>#N/A</v>
      </c>
      <c r="J3" t="e">
        <f>VLOOKUP(A3,HOP!A:U,21,0)</f>
        <v>#N/A</v>
      </c>
    </row>
    <row r="4" hidden="1" spans="1:10">
      <c r="A4" s="5">
        <v>999222540345226</v>
      </c>
      <c r="B4" s="4" t="s">
        <v>27</v>
      </c>
      <c r="C4" s="6">
        <v>45031</v>
      </c>
      <c r="D4" s="6">
        <v>45034</v>
      </c>
      <c r="E4" s="4">
        <v>3255</v>
      </c>
      <c r="F4" s="4" t="str">
        <f>VLOOKUP(A4,HOP!A:L,12,0)</f>
        <v>3255.00</v>
      </c>
      <c r="G4" s="4" t="str">
        <f>VLOOKUP(A4,HOP!A:C,3,0)</f>
        <v>3005609</v>
      </c>
      <c r="H4">
        <f t="shared" si="0"/>
        <v>0</v>
      </c>
      <c r="I4" t="str">
        <f t="shared" si="1"/>
        <v>,3005609</v>
      </c>
      <c r="J4" t="str">
        <f>VLOOKUP(A4,HOP!A:U,21,0)</f>
        <v>直采</v>
      </c>
    </row>
    <row r="5" hidden="1" spans="1:10">
      <c r="A5" s="5">
        <v>999222542822915</v>
      </c>
      <c r="B5" s="4" t="s">
        <v>27</v>
      </c>
      <c r="C5" s="6">
        <v>45031</v>
      </c>
      <c r="D5" s="6">
        <v>45034</v>
      </c>
      <c r="E5" s="4">
        <v>3255</v>
      </c>
      <c r="F5" s="4" t="str">
        <f>VLOOKUP(A5,HOP!A:L,12,0)</f>
        <v>3255.00</v>
      </c>
      <c r="G5" s="4" t="str">
        <f>VLOOKUP(A5,HOP!A:C,3,0)</f>
        <v>3006141</v>
      </c>
      <c r="H5">
        <f t="shared" si="0"/>
        <v>0</v>
      </c>
      <c r="I5" t="str">
        <f t="shared" si="1"/>
        <v>,3006141</v>
      </c>
      <c r="J5" t="str">
        <f>VLOOKUP(A5,HOP!A:U,21,0)</f>
        <v>直采</v>
      </c>
    </row>
    <row r="6" spans="1:10">
      <c r="A6" s="5">
        <v>999222855505148</v>
      </c>
      <c r="B6" s="4" t="s">
        <v>27</v>
      </c>
      <c r="C6" s="6">
        <v>45027</v>
      </c>
      <c r="D6" s="6">
        <v>45034</v>
      </c>
      <c r="E6" s="4">
        <v>18396</v>
      </c>
      <c r="F6" s="4" t="str">
        <f>VLOOKUP(A6,HOP!A:L,12,0)</f>
        <v>18396.00</v>
      </c>
      <c r="G6" s="4" t="str">
        <f>VLOOKUP(A6,HOP!A:C,3,0)</f>
        <v>3052888</v>
      </c>
      <c r="H6">
        <f t="shared" si="0"/>
        <v>0</v>
      </c>
      <c r="I6" t="str">
        <f t="shared" si="1"/>
        <v>,3052888</v>
      </c>
      <c r="J6" t="str">
        <f>VLOOKUP(A6,HOP!A:U,21,0)</f>
        <v>直连</v>
      </c>
    </row>
    <row r="7" spans="1:10">
      <c r="A7" s="5">
        <v>999222927878469</v>
      </c>
      <c r="B7" s="4" t="s">
        <v>27</v>
      </c>
      <c r="C7" s="6">
        <v>45032</v>
      </c>
      <c r="D7" s="6">
        <v>45034</v>
      </c>
      <c r="E7" s="4">
        <v>1872</v>
      </c>
      <c r="F7" s="4" t="str">
        <f>VLOOKUP(A7,HOP!A:L,12,0)</f>
        <v>1872.00</v>
      </c>
      <c r="G7" s="4" t="str">
        <f>VLOOKUP(A7,HOP!A:C,3,0)</f>
        <v>3065327</v>
      </c>
      <c r="H7">
        <f t="shared" si="0"/>
        <v>0</v>
      </c>
      <c r="I7" t="str">
        <f t="shared" si="1"/>
        <v>,3065327</v>
      </c>
      <c r="J7" t="str">
        <f>VLOOKUP(A7,HOP!A:U,21,0)</f>
        <v>直连</v>
      </c>
    </row>
    <row r="8" spans="1:10">
      <c r="A8" s="5">
        <v>999223074852960</v>
      </c>
      <c r="B8" s="4" t="s">
        <v>27</v>
      </c>
      <c r="C8" s="6">
        <v>45032</v>
      </c>
      <c r="D8" s="6">
        <v>45034</v>
      </c>
      <c r="E8" s="4">
        <v>1326</v>
      </c>
      <c r="F8" s="4" t="str">
        <f>VLOOKUP(A8,HOP!A:L,12,0)</f>
        <v>1326.00</v>
      </c>
      <c r="G8" s="4" t="str">
        <f>VLOOKUP(A8,HOP!A:C,3,0)</f>
        <v>3107298</v>
      </c>
      <c r="H8">
        <f t="shared" si="0"/>
        <v>0</v>
      </c>
      <c r="I8" t="str">
        <f t="shared" si="1"/>
        <v>,3107298</v>
      </c>
      <c r="J8" t="str">
        <f>VLOOKUP(A8,HOP!A:U,21,0)</f>
        <v>直连</v>
      </c>
    </row>
    <row r="9" spans="1:10">
      <c r="A9" s="5">
        <v>999223210978155</v>
      </c>
      <c r="B9" s="4" t="s">
        <v>27</v>
      </c>
      <c r="C9" s="6">
        <v>45032</v>
      </c>
      <c r="D9" s="6">
        <v>45034</v>
      </c>
      <c r="E9" s="4">
        <v>926</v>
      </c>
      <c r="F9" s="4" t="str">
        <f>VLOOKUP(A9,HOP!A:L,12,0)</f>
        <v>926.00</v>
      </c>
      <c r="G9" s="4" t="str">
        <f>VLOOKUP(A9,HOP!A:C,3,0)</f>
        <v>3142094</v>
      </c>
      <c r="H9">
        <f t="shared" si="0"/>
        <v>0</v>
      </c>
      <c r="I9" t="str">
        <f t="shared" si="1"/>
        <v>,3142094</v>
      </c>
      <c r="J9" t="str">
        <f>VLOOKUP(A9,HOP!A:U,21,0)</f>
        <v>直连</v>
      </c>
    </row>
    <row r="10" spans="1:10">
      <c r="A10" s="5">
        <v>999223285136048</v>
      </c>
      <c r="B10" s="4" t="s">
        <v>27</v>
      </c>
      <c r="C10" s="6">
        <v>45026</v>
      </c>
      <c r="D10" s="6">
        <v>45034</v>
      </c>
      <c r="E10" s="4">
        <v>7524</v>
      </c>
      <c r="F10" s="4" t="str">
        <f>VLOOKUP(A10,HOP!A:L,12,0)</f>
        <v>7524.00</v>
      </c>
      <c r="G10" s="4" t="str">
        <f>VLOOKUP(A10,HOP!A:C,3,0)</f>
        <v>3159834</v>
      </c>
      <c r="H10">
        <f t="shared" si="0"/>
        <v>0</v>
      </c>
      <c r="I10" t="str">
        <f t="shared" si="1"/>
        <v>,3159834</v>
      </c>
      <c r="J10" t="str">
        <f>VLOOKUP(A10,HOP!A:U,21,0)</f>
        <v>直连</v>
      </c>
    </row>
    <row r="11" spans="1:10">
      <c r="A11" s="5">
        <v>999223291867992</v>
      </c>
      <c r="B11" s="4" t="s">
        <v>27</v>
      </c>
      <c r="C11" s="6">
        <v>45029</v>
      </c>
      <c r="D11" s="6">
        <v>45034</v>
      </c>
      <c r="E11" s="4">
        <v>1686</v>
      </c>
      <c r="F11" s="4" t="str">
        <f>VLOOKUP(A11,HOP!A:L,12,0)</f>
        <v>1686.00</v>
      </c>
      <c r="G11" s="4" t="str">
        <f>VLOOKUP(A11,HOP!A:C,3,0)</f>
        <v>3161709</v>
      </c>
      <c r="H11">
        <f t="shared" si="0"/>
        <v>0</v>
      </c>
      <c r="I11" t="str">
        <f t="shared" si="1"/>
        <v>,3161709</v>
      </c>
      <c r="J11" t="str">
        <f>VLOOKUP(A11,HOP!A:U,21,0)</f>
        <v>直连</v>
      </c>
    </row>
    <row r="12" spans="1:10">
      <c r="A12" s="5">
        <v>999223292546716</v>
      </c>
      <c r="B12" s="4" t="s">
        <v>27</v>
      </c>
      <c r="C12" s="6">
        <v>45032</v>
      </c>
      <c r="D12" s="6">
        <v>45034</v>
      </c>
      <c r="E12" s="4">
        <v>8800</v>
      </c>
      <c r="F12" s="4" t="str">
        <f>VLOOKUP(A12,HOP!A:L,12,0)</f>
        <v>8800.00</v>
      </c>
      <c r="G12" s="4" t="str">
        <f>VLOOKUP(A12,HOP!A:C,3,0)</f>
        <v>3161986</v>
      </c>
      <c r="H12">
        <f t="shared" si="0"/>
        <v>0</v>
      </c>
      <c r="I12" t="str">
        <f t="shared" si="1"/>
        <v>,3161986</v>
      </c>
      <c r="J12" t="str">
        <f>VLOOKUP(A12,HOP!A:U,21,0)</f>
        <v>直连</v>
      </c>
    </row>
    <row r="13" spans="1:10">
      <c r="A13" s="5">
        <v>999223323889024</v>
      </c>
      <c r="B13" s="4" t="s">
        <v>27</v>
      </c>
      <c r="C13" s="6">
        <v>45030</v>
      </c>
      <c r="D13" s="6">
        <v>45034</v>
      </c>
      <c r="E13" s="4">
        <v>2463</v>
      </c>
      <c r="F13" s="4" t="str">
        <f>VLOOKUP(A13,HOP!A:L,12,0)</f>
        <v>2463.00</v>
      </c>
      <c r="G13" s="4" t="str">
        <f>VLOOKUP(A13,HOP!A:C,3,0)</f>
        <v>3167721</v>
      </c>
      <c r="H13">
        <f t="shared" si="0"/>
        <v>0</v>
      </c>
      <c r="I13" t="str">
        <f t="shared" si="1"/>
        <v>,3167721</v>
      </c>
      <c r="J13" t="str">
        <f>VLOOKUP(A13,HOP!A:U,21,0)</f>
        <v>直连</v>
      </c>
    </row>
    <row r="14" spans="1:10">
      <c r="A14" s="5">
        <v>999223335054443</v>
      </c>
      <c r="B14" s="4" t="s">
        <v>27</v>
      </c>
      <c r="C14" s="6">
        <v>45029</v>
      </c>
      <c r="D14" s="6">
        <v>45034</v>
      </c>
      <c r="E14" s="4">
        <v>7995</v>
      </c>
      <c r="F14" s="4" t="str">
        <f>VLOOKUP(A14,HOP!A:L,12,0)</f>
        <v>7995.00</v>
      </c>
      <c r="G14" s="4" t="str">
        <f>VLOOKUP(A14,HOP!A:C,3,0)</f>
        <v>3169448</v>
      </c>
      <c r="H14">
        <f t="shared" si="0"/>
        <v>0</v>
      </c>
      <c r="I14" t="str">
        <f t="shared" si="1"/>
        <v>,3169448</v>
      </c>
      <c r="J14" t="str">
        <f>VLOOKUP(A14,HOP!A:U,21,0)</f>
        <v>直连</v>
      </c>
    </row>
    <row r="15" spans="1:10">
      <c r="A15" s="5">
        <v>999223355899386</v>
      </c>
      <c r="B15" s="4" t="s">
        <v>27</v>
      </c>
      <c r="C15" s="6">
        <v>45032</v>
      </c>
      <c r="D15" s="6">
        <v>45034</v>
      </c>
      <c r="E15" s="4">
        <v>8810</v>
      </c>
      <c r="F15" s="4" t="str">
        <f>VLOOKUP(A15,HOP!A:L,12,0)</f>
        <v>8810.00</v>
      </c>
      <c r="G15" s="4" t="str">
        <f>VLOOKUP(A15,HOP!A:C,3,0)</f>
        <v>3172572</v>
      </c>
      <c r="H15">
        <f t="shared" si="0"/>
        <v>0</v>
      </c>
      <c r="I15" t="str">
        <f t="shared" si="1"/>
        <v>,3172572</v>
      </c>
      <c r="J15" t="str">
        <f>VLOOKUP(A15,HOP!A:U,21,0)</f>
        <v>直连</v>
      </c>
    </row>
    <row r="16" spans="1:10">
      <c r="A16" s="5">
        <v>999223373586024</v>
      </c>
      <c r="B16" s="4" t="s">
        <v>27</v>
      </c>
      <c r="C16" s="6">
        <v>45033</v>
      </c>
      <c r="D16" s="6">
        <v>45034</v>
      </c>
      <c r="E16" s="4">
        <v>363</v>
      </c>
      <c r="F16" s="4" t="str">
        <f>VLOOKUP(A16,HOP!A:L,12,0)</f>
        <v>363.00</v>
      </c>
      <c r="G16" s="4" t="str">
        <f>VLOOKUP(A16,HOP!A:C,3,0)</f>
        <v>3175650</v>
      </c>
      <c r="H16">
        <f t="shared" si="0"/>
        <v>0</v>
      </c>
      <c r="I16" t="str">
        <f t="shared" si="1"/>
        <v>,3175650</v>
      </c>
      <c r="J16" t="str">
        <f>VLOOKUP(A16,HOP!A:U,21,0)</f>
        <v>直连</v>
      </c>
    </row>
    <row r="17" spans="1:10">
      <c r="A17" s="5">
        <v>999223378451441</v>
      </c>
      <c r="B17" s="4" t="s">
        <v>27</v>
      </c>
      <c r="C17" s="6">
        <v>45032</v>
      </c>
      <c r="D17" s="6">
        <v>45034</v>
      </c>
      <c r="E17" s="4">
        <v>1418</v>
      </c>
      <c r="F17" s="4" t="str">
        <f>VLOOKUP(A17,HOP!A:L,12,0)</f>
        <v>1418.00</v>
      </c>
      <c r="G17" s="4" t="str">
        <f>VLOOKUP(A17,HOP!A:C,3,0)</f>
        <v>3177039</v>
      </c>
      <c r="H17">
        <f t="shared" si="0"/>
        <v>0</v>
      </c>
      <c r="I17" t="str">
        <f t="shared" si="1"/>
        <v>,3177039</v>
      </c>
      <c r="J17" t="str">
        <f>VLOOKUP(A17,HOP!A:U,21,0)</f>
        <v>直连</v>
      </c>
    </row>
    <row r="18" spans="1:10">
      <c r="A18" s="5">
        <v>999223402028323</v>
      </c>
      <c r="B18" s="4" t="s">
        <v>27</v>
      </c>
      <c r="C18" s="6">
        <v>45031</v>
      </c>
      <c r="D18" s="6">
        <v>45034</v>
      </c>
      <c r="E18" s="4">
        <v>14826</v>
      </c>
      <c r="F18" s="4" t="str">
        <f>VLOOKUP(A18,HOP!A:L,12,0)</f>
        <v>14826.00</v>
      </c>
      <c r="G18" s="4" t="str">
        <f>VLOOKUP(A18,HOP!A:C,3,0)</f>
        <v>3180958</v>
      </c>
      <c r="H18">
        <f t="shared" si="0"/>
        <v>0</v>
      </c>
      <c r="I18" t="str">
        <f t="shared" si="1"/>
        <v>,3180958</v>
      </c>
      <c r="J18" t="str">
        <f>VLOOKUP(A18,HOP!A:U,21,0)</f>
        <v>直连</v>
      </c>
    </row>
    <row r="19" spans="1:10">
      <c r="A19" s="5">
        <v>999223405381213</v>
      </c>
      <c r="B19" s="4" t="s">
        <v>27</v>
      </c>
      <c r="C19" s="6">
        <v>45033</v>
      </c>
      <c r="D19" s="6">
        <v>45034</v>
      </c>
      <c r="E19" s="4">
        <v>860</v>
      </c>
      <c r="F19" s="4" t="str">
        <f>VLOOKUP(A19,HOP!A:L,12,0)</f>
        <v>860.00</v>
      </c>
      <c r="G19" s="4" t="str">
        <f>VLOOKUP(A19,HOP!A:C,3,0)</f>
        <v>3181634</v>
      </c>
      <c r="H19">
        <f t="shared" si="0"/>
        <v>0</v>
      </c>
      <c r="I19" t="str">
        <f t="shared" si="1"/>
        <v>,3181634</v>
      </c>
      <c r="J19" t="str">
        <f>VLOOKUP(A19,HOP!A:U,21,0)</f>
        <v>直连</v>
      </c>
    </row>
    <row r="20" spans="1:10">
      <c r="A20" s="5">
        <v>999223420457890</v>
      </c>
      <c r="B20" s="4" t="s">
        <v>27</v>
      </c>
      <c r="C20" s="6">
        <v>45033</v>
      </c>
      <c r="D20" s="6">
        <v>45034</v>
      </c>
      <c r="E20" s="4">
        <v>366</v>
      </c>
      <c r="F20" s="4" t="str">
        <f>VLOOKUP(A20,HOP!A:L,12,0)</f>
        <v>366.00</v>
      </c>
      <c r="G20" s="4" t="str">
        <f>VLOOKUP(A20,HOP!A:C,3,0)</f>
        <v>3184590</v>
      </c>
      <c r="H20">
        <f t="shared" si="0"/>
        <v>0</v>
      </c>
      <c r="I20" t="str">
        <f t="shared" si="1"/>
        <v>,3184590</v>
      </c>
      <c r="J20" t="str">
        <f>VLOOKUP(A20,HOP!A:U,21,0)</f>
        <v>直连</v>
      </c>
    </row>
    <row r="21" spans="1:10">
      <c r="A21" s="5">
        <v>999223437384167</v>
      </c>
      <c r="B21" s="4" t="s">
        <v>27</v>
      </c>
      <c r="C21" s="6">
        <v>45031</v>
      </c>
      <c r="D21" s="6">
        <v>45034</v>
      </c>
      <c r="E21" s="4">
        <v>4065</v>
      </c>
      <c r="F21" s="4" t="str">
        <f>VLOOKUP(A21,HOP!A:L,12,0)</f>
        <v>4065.00</v>
      </c>
      <c r="G21" s="4" t="str">
        <f>VLOOKUP(A21,HOP!A:C,3,0)</f>
        <v>3188508</v>
      </c>
      <c r="H21">
        <f t="shared" si="0"/>
        <v>0</v>
      </c>
      <c r="I21" t="str">
        <f t="shared" si="1"/>
        <v>,3188508</v>
      </c>
      <c r="J21" t="str">
        <f>VLOOKUP(A21,HOP!A:U,21,0)</f>
        <v>直连</v>
      </c>
    </row>
    <row r="22" hidden="1" spans="1:10">
      <c r="A22" s="5">
        <v>999223438222436</v>
      </c>
      <c r="B22" s="4" t="s">
        <v>27</v>
      </c>
      <c r="C22" s="6">
        <v>45029</v>
      </c>
      <c r="D22" s="6">
        <v>45034</v>
      </c>
      <c r="E22" s="4">
        <v>4619</v>
      </c>
      <c r="F22" s="4" t="str">
        <f>VLOOKUP(A22,HOP!A:L,12,0)</f>
        <v>4619.00</v>
      </c>
      <c r="G22" s="4" t="str">
        <f>VLOOKUP(A22,HOP!A:C,3,0)</f>
        <v>3188903</v>
      </c>
      <c r="H22">
        <f t="shared" si="0"/>
        <v>0</v>
      </c>
      <c r="I22" t="str">
        <f t="shared" si="1"/>
        <v>,3188903</v>
      </c>
      <c r="J22" t="str">
        <f>VLOOKUP(A22,HOP!A:U,21,0)</f>
        <v>直采</v>
      </c>
    </row>
    <row r="23" spans="1:10">
      <c r="A23" s="5">
        <v>999223451221035</v>
      </c>
      <c r="B23" s="4" t="s">
        <v>27</v>
      </c>
      <c r="C23" s="6">
        <v>45033</v>
      </c>
      <c r="D23" s="6">
        <v>45034</v>
      </c>
      <c r="E23" s="4">
        <v>1094</v>
      </c>
      <c r="F23" s="4" t="str">
        <f>VLOOKUP(A23,HOP!A:L,12,0)</f>
        <v>1094.00</v>
      </c>
      <c r="G23" s="4" t="str">
        <f>VLOOKUP(A23,HOP!A:C,3,0)</f>
        <v>3191210</v>
      </c>
      <c r="H23">
        <f t="shared" si="0"/>
        <v>0</v>
      </c>
      <c r="I23" t="str">
        <f t="shared" si="1"/>
        <v>,3191210</v>
      </c>
      <c r="J23" t="str">
        <f>VLOOKUP(A23,HOP!A:U,21,0)</f>
        <v>直连</v>
      </c>
    </row>
    <row r="24" hidden="1" spans="1:10">
      <c r="A24" s="5">
        <v>999223462292137</v>
      </c>
      <c r="B24" s="4" t="s">
        <v>27</v>
      </c>
      <c r="C24" s="6">
        <v>45031</v>
      </c>
      <c r="D24" s="6">
        <v>45034</v>
      </c>
      <c r="E24" s="4">
        <v>1407</v>
      </c>
      <c r="F24" s="4" t="str">
        <f>VLOOKUP(A24,HOP!A:L,12,0)</f>
        <v>1407.00</v>
      </c>
      <c r="G24" s="4" t="str">
        <f>VLOOKUP(A24,HOP!A:C,3,0)</f>
        <v>3193453</v>
      </c>
      <c r="H24">
        <f t="shared" si="0"/>
        <v>0</v>
      </c>
      <c r="I24" t="str">
        <f t="shared" si="1"/>
        <v>,3193453</v>
      </c>
      <c r="J24" t="str">
        <f>VLOOKUP(A24,HOP!A:U,21,0)</f>
        <v>直采</v>
      </c>
    </row>
    <row r="25" spans="1:10">
      <c r="A25" s="5">
        <v>999223474026275</v>
      </c>
      <c r="B25" s="4" t="s">
        <v>27</v>
      </c>
      <c r="C25" s="6">
        <v>45032</v>
      </c>
      <c r="D25" s="6">
        <v>45034</v>
      </c>
      <c r="E25" s="4">
        <v>560</v>
      </c>
      <c r="F25" s="4" t="str">
        <f>VLOOKUP(A25,HOP!A:L,12,0)</f>
        <v>560.00</v>
      </c>
      <c r="G25" s="4" t="str">
        <f>VLOOKUP(A25,HOP!A:C,3,0)</f>
        <v>3195496</v>
      </c>
      <c r="H25">
        <f t="shared" si="0"/>
        <v>0</v>
      </c>
      <c r="I25" t="str">
        <f t="shared" si="1"/>
        <v>,3195496</v>
      </c>
      <c r="J25" t="str">
        <f>VLOOKUP(A25,HOP!A:U,21,0)</f>
        <v>直连</v>
      </c>
    </row>
    <row r="26" hidden="1" spans="1:10">
      <c r="A26" s="5">
        <v>999223484040678</v>
      </c>
      <c r="B26" s="4" t="s">
        <v>27</v>
      </c>
      <c r="C26" s="6">
        <v>45033</v>
      </c>
      <c r="D26" s="6">
        <v>45034</v>
      </c>
      <c r="E26" s="4">
        <v>519</v>
      </c>
      <c r="F26" s="4" t="str">
        <f>VLOOKUP(A26,HOP!A:L,12,0)</f>
        <v>519.00</v>
      </c>
      <c r="G26" s="4" t="str">
        <f>VLOOKUP(A26,HOP!A:C,3,0)</f>
        <v>3197271</v>
      </c>
      <c r="H26">
        <f t="shared" si="0"/>
        <v>0</v>
      </c>
      <c r="I26" t="str">
        <f t="shared" si="1"/>
        <v>,3197271</v>
      </c>
      <c r="J26" t="str">
        <f>VLOOKUP(A26,HOP!A:U,21,0)</f>
        <v>直采</v>
      </c>
    </row>
    <row r="27" spans="1:10">
      <c r="A27" s="5">
        <v>999223501408492</v>
      </c>
      <c r="B27" s="4" t="s">
        <v>27</v>
      </c>
      <c r="C27" s="6">
        <v>45033</v>
      </c>
      <c r="D27" s="6">
        <v>45034</v>
      </c>
      <c r="E27" s="4">
        <v>474</v>
      </c>
      <c r="F27" s="4" t="str">
        <f>VLOOKUP(A27,HOP!A:L,12,0)</f>
        <v>474.00</v>
      </c>
      <c r="G27" s="4" t="str">
        <f>VLOOKUP(A27,HOP!A:C,3,0)</f>
        <v>3200302</v>
      </c>
      <c r="H27">
        <f t="shared" si="0"/>
        <v>0</v>
      </c>
      <c r="I27" t="str">
        <f t="shared" si="1"/>
        <v>,3200302</v>
      </c>
      <c r="J27" t="str">
        <f>VLOOKUP(A27,HOP!A:U,21,0)</f>
        <v>直连</v>
      </c>
    </row>
    <row r="28" spans="1:10">
      <c r="A28" s="5">
        <v>999223503903282</v>
      </c>
      <c r="B28" s="4" t="s">
        <v>27</v>
      </c>
      <c r="C28" s="6">
        <v>45033</v>
      </c>
      <c r="D28" s="6">
        <v>45034</v>
      </c>
      <c r="E28" s="4">
        <v>397</v>
      </c>
      <c r="F28" s="4" t="str">
        <f>VLOOKUP(A28,HOP!A:L,12,0)</f>
        <v>397.00</v>
      </c>
      <c r="G28" s="4" t="str">
        <f>VLOOKUP(A28,HOP!A:C,3,0)</f>
        <v>3200890</v>
      </c>
      <c r="H28">
        <f t="shared" si="0"/>
        <v>0</v>
      </c>
      <c r="I28" t="str">
        <f t="shared" si="1"/>
        <v>,3200890</v>
      </c>
      <c r="J28" t="str">
        <f>VLOOKUP(A28,HOP!A:U,21,0)</f>
        <v>直连</v>
      </c>
    </row>
    <row r="29" hidden="1" spans="1:10">
      <c r="A29" s="5">
        <v>999223506320152</v>
      </c>
      <c r="B29" s="4" t="s">
        <v>27</v>
      </c>
      <c r="C29" s="6">
        <v>45032</v>
      </c>
      <c r="D29" s="6">
        <v>45034</v>
      </c>
      <c r="E29" s="4">
        <v>0</v>
      </c>
      <c r="F29" s="4" t="e">
        <f>VLOOKUP(A29,HOP!A:L,12,0)</f>
        <v>#N/A</v>
      </c>
      <c r="G29" s="4" t="e">
        <f>VLOOKUP(A29,HOP!A:C,3,0)</f>
        <v>#N/A</v>
      </c>
      <c r="H29" t="e">
        <f t="shared" si="0"/>
        <v>#N/A</v>
      </c>
      <c r="I29" t="e">
        <f t="shared" si="1"/>
        <v>#N/A</v>
      </c>
      <c r="J29" t="e">
        <f>VLOOKUP(A29,HOP!A:U,21,0)</f>
        <v>#N/A</v>
      </c>
    </row>
    <row r="30" spans="1:10">
      <c r="A30" s="5">
        <v>999223506341720</v>
      </c>
      <c r="B30" s="4" t="s">
        <v>27</v>
      </c>
      <c r="C30" s="6">
        <v>45032</v>
      </c>
      <c r="D30" s="6">
        <v>45034</v>
      </c>
      <c r="E30" s="4">
        <v>610</v>
      </c>
      <c r="F30" s="4" t="str">
        <f>VLOOKUP(A30,HOP!A:L,12,0)</f>
        <v>610.00</v>
      </c>
      <c r="G30" s="4" t="str">
        <f>VLOOKUP(A30,HOP!A:C,3,0)</f>
        <v>3201842</v>
      </c>
      <c r="H30">
        <f t="shared" si="0"/>
        <v>0</v>
      </c>
      <c r="I30" t="str">
        <f t="shared" si="1"/>
        <v>,3201842</v>
      </c>
      <c r="J30" t="str">
        <f>VLOOKUP(A30,HOP!A:U,21,0)</f>
        <v>直连</v>
      </c>
    </row>
    <row r="31" spans="1:10">
      <c r="A31" s="5">
        <v>999223522230561</v>
      </c>
      <c r="B31" s="4" t="s">
        <v>27</v>
      </c>
      <c r="C31" s="6">
        <v>45033</v>
      </c>
      <c r="D31" s="6">
        <v>45034</v>
      </c>
      <c r="E31" s="4">
        <v>361</v>
      </c>
      <c r="F31" s="4" t="str">
        <f>VLOOKUP(A31,HOP!A:L,12,0)</f>
        <v>361.00</v>
      </c>
      <c r="G31" s="4" t="str">
        <f>VLOOKUP(A31,HOP!A:C,3,0)</f>
        <v>3204382</v>
      </c>
      <c r="H31">
        <f t="shared" si="0"/>
        <v>0</v>
      </c>
      <c r="I31" t="str">
        <f t="shared" si="1"/>
        <v>,3204382</v>
      </c>
      <c r="J31" t="str">
        <f>VLOOKUP(A31,HOP!A:U,21,0)</f>
        <v>直连</v>
      </c>
    </row>
    <row r="32" spans="1:10">
      <c r="A32" s="5">
        <v>999223523497959</v>
      </c>
      <c r="B32" s="4" t="s">
        <v>27</v>
      </c>
      <c r="C32" s="6">
        <v>45032</v>
      </c>
      <c r="D32" s="6">
        <v>45034</v>
      </c>
      <c r="E32" s="4">
        <v>2582</v>
      </c>
      <c r="F32" s="4" t="str">
        <f>VLOOKUP(A32,HOP!A:L,12,0)</f>
        <v>2582.00</v>
      </c>
      <c r="G32" s="4" t="str">
        <f>VLOOKUP(A32,HOP!A:C,3,0)</f>
        <v>3204994</v>
      </c>
      <c r="H32">
        <f t="shared" si="0"/>
        <v>0</v>
      </c>
      <c r="I32" t="str">
        <f t="shared" si="1"/>
        <v>,3204994</v>
      </c>
      <c r="J32" t="str">
        <f>VLOOKUP(A32,HOP!A:U,21,0)</f>
        <v>直连</v>
      </c>
    </row>
    <row r="33" spans="1:10">
      <c r="A33" s="5">
        <v>999223530867733</v>
      </c>
      <c r="B33" s="4" t="s">
        <v>27</v>
      </c>
      <c r="C33" s="6">
        <v>45032</v>
      </c>
      <c r="D33" s="6">
        <v>45034</v>
      </c>
      <c r="E33" s="4">
        <v>638</v>
      </c>
      <c r="F33" s="4" t="str">
        <f>VLOOKUP(A33,HOP!A:L,12,0)</f>
        <v>638.00</v>
      </c>
      <c r="G33" s="4" t="str">
        <f>VLOOKUP(A33,HOP!A:C,3,0)</f>
        <v>3205782</v>
      </c>
      <c r="H33">
        <f t="shared" si="0"/>
        <v>0</v>
      </c>
      <c r="I33" t="str">
        <f t="shared" si="1"/>
        <v>,3205782</v>
      </c>
      <c r="J33" t="str">
        <f>VLOOKUP(A33,HOP!A:U,21,0)</f>
        <v>直连</v>
      </c>
    </row>
    <row r="34" spans="1:10">
      <c r="A34" s="5">
        <v>999223531653077</v>
      </c>
      <c r="B34" s="4" t="s">
        <v>27</v>
      </c>
      <c r="C34" s="6">
        <v>45033</v>
      </c>
      <c r="D34" s="6">
        <v>45034</v>
      </c>
      <c r="E34" s="4">
        <v>154</v>
      </c>
      <c r="F34" s="4" t="str">
        <f>VLOOKUP(A34,HOP!A:L,12,0)</f>
        <v>154.00</v>
      </c>
      <c r="G34" s="4" t="str">
        <f>VLOOKUP(A34,HOP!A:C,3,0)</f>
        <v>3205903</v>
      </c>
      <c r="H34">
        <f t="shared" si="0"/>
        <v>0</v>
      </c>
      <c r="I34" t="str">
        <f t="shared" si="1"/>
        <v>,3205903</v>
      </c>
      <c r="J34" t="str">
        <f>VLOOKUP(A34,HOP!A:U,21,0)</f>
        <v>直连</v>
      </c>
    </row>
    <row r="35" spans="1:10">
      <c r="A35" s="5">
        <v>999223532014136</v>
      </c>
      <c r="B35" s="4" t="s">
        <v>27</v>
      </c>
      <c r="C35" s="6">
        <v>45029</v>
      </c>
      <c r="D35" s="6">
        <v>45034</v>
      </c>
      <c r="E35" s="4">
        <v>1780</v>
      </c>
      <c r="F35" s="4" t="str">
        <f>VLOOKUP(A35,HOP!A:L,12,0)</f>
        <v>1780.00</v>
      </c>
      <c r="G35" s="4" t="str">
        <f>VLOOKUP(A35,HOP!A:C,3,0)</f>
        <v>3205961</v>
      </c>
      <c r="H35">
        <f t="shared" ref="H35:H66" si="2">E35-F35</f>
        <v>0</v>
      </c>
      <c r="I35" t="str">
        <f t="shared" ref="I35:I66" si="3">$I$1&amp;G35</f>
        <v>,3205961</v>
      </c>
      <c r="J35" t="str">
        <f>VLOOKUP(A35,HOP!A:U,21,0)</f>
        <v>直连</v>
      </c>
    </row>
    <row r="36" spans="1:10">
      <c r="A36" s="5">
        <v>999223532692881</v>
      </c>
      <c r="B36" s="4" t="s">
        <v>27</v>
      </c>
      <c r="C36" s="6">
        <v>45033</v>
      </c>
      <c r="D36" s="6">
        <v>45034</v>
      </c>
      <c r="E36" s="4">
        <v>353</v>
      </c>
      <c r="F36" s="4" t="str">
        <f>VLOOKUP(A36,HOP!A:L,12,0)</f>
        <v>353.00</v>
      </c>
      <c r="G36" s="4" t="str">
        <f>VLOOKUP(A36,HOP!A:C,3,0)</f>
        <v>3206105</v>
      </c>
      <c r="H36">
        <f t="shared" si="2"/>
        <v>0</v>
      </c>
      <c r="I36" t="str">
        <f t="shared" si="3"/>
        <v>,3206105</v>
      </c>
      <c r="J36" t="str">
        <f>VLOOKUP(A36,HOP!A:U,21,0)</f>
        <v>直连</v>
      </c>
    </row>
    <row r="37" spans="1:10">
      <c r="A37" s="5">
        <v>999223534669135</v>
      </c>
      <c r="B37" s="4" t="s">
        <v>27</v>
      </c>
      <c r="C37" s="6">
        <v>45032</v>
      </c>
      <c r="D37" s="6">
        <v>45034</v>
      </c>
      <c r="E37" s="4">
        <v>878</v>
      </c>
      <c r="F37" s="4" t="str">
        <f>VLOOKUP(A37,HOP!A:L,12,0)</f>
        <v>878.00</v>
      </c>
      <c r="G37" s="4" t="str">
        <f>VLOOKUP(A37,HOP!A:C,3,0)</f>
        <v>3206539</v>
      </c>
      <c r="H37">
        <f t="shared" si="2"/>
        <v>0</v>
      </c>
      <c r="I37" t="str">
        <f t="shared" si="3"/>
        <v>,3206539</v>
      </c>
      <c r="J37" t="str">
        <f>VLOOKUP(A37,HOP!A:U,21,0)</f>
        <v>直连</v>
      </c>
    </row>
    <row r="38" spans="1:10">
      <c r="A38" s="5">
        <v>999223541669178</v>
      </c>
      <c r="B38" s="4" t="s">
        <v>27</v>
      </c>
      <c r="C38" s="6">
        <v>45033</v>
      </c>
      <c r="D38" s="6">
        <v>45034</v>
      </c>
      <c r="E38" s="4">
        <v>4752</v>
      </c>
      <c r="F38" s="4" t="str">
        <f>VLOOKUP(A38,HOP!A:L,12,0)</f>
        <v>4752.00</v>
      </c>
      <c r="G38" s="4" t="str">
        <f>VLOOKUP(A38,HOP!A:C,3,0)</f>
        <v>3207749</v>
      </c>
      <c r="H38">
        <f t="shared" si="2"/>
        <v>0</v>
      </c>
      <c r="I38" t="str">
        <f t="shared" si="3"/>
        <v>,3207749</v>
      </c>
      <c r="J38" t="str">
        <f>VLOOKUP(A38,HOP!A:U,21,0)</f>
        <v>直连</v>
      </c>
    </row>
    <row r="39" spans="1:10">
      <c r="A39" s="5">
        <v>999223541994453</v>
      </c>
      <c r="B39" s="4" t="s">
        <v>27</v>
      </c>
      <c r="C39" s="6">
        <v>45033</v>
      </c>
      <c r="D39" s="6">
        <v>45034</v>
      </c>
      <c r="E39" s="4">
        <v>1833</v>
      </c>
      <c r="F39" s="4" t="str">
        <f>VLOOKUP(A39,HOP!A:L,12,0)</f>
        <v>1833.00</v>
      </c>
      <c r="G39" s="4" t="str">
        <f>VLOOKUP(A39,HOP!A:C,3,0)</f>
        <v>3207809</v>
      </c>
      <c r="H39">
        <f t="shared" si="2"/>
        <v>0</v>
      </c>
      <c r="I39" t="str">
        <f t="shared" si="3"/>
        <v>,3207809</v>
      </c>
      <c r="J39" t="str">
        <f>VLOOKUP(A39,HOP!A:U,21,0)</f>
        <v>直连</v>
      </c>
    </row>
    <row r="40" hidden="1" spans="1:10">
      <c r="A40" s="5">
        <v>999223545206777</v>
      </c>
      <c r="B40" s="4" t="s">
        <v>27</v>
      </c>
      <c r="C40" s="6">
        <v>45033</v>
      </c>
      <c r="D40" s="6">
        <v>45034</v>
      </c>
      <c r="E40" s="4">
        <v>491</v>
      </c>
      <c r="F40" s="4" t="str">
        <f>VLOOKUP(A40,HOP!A:L,12,0)</f>
        <v>491.00</v>
      </c>
      <c r="G40" s="4" t="str">
        <f>VLOOKUP(A40,HOP!A:C,3,0)</f>
        <v>3208396</v>
      </c>
      <c r="H40">
        <f t="shared" si="2"/>
        <v>0</v>
      </c>
      <c r="I40" t="str">
        <f t="shared" si="3"/>
        <v>,3208396</v>
      </c>
      <c r="J40" t="str">
        <f>VLOOKUP(A40,HOP!A:U,21,0)</f>
        <v>直采</v>
      </c>
    </row>
    <row r="41" spans="1:10">
      <c r="A41" s="5">
        <v>999223556755382</v>
      </c>
      <c r="B41" s="4" t="s">
        <v>27</v>
      </c>
      <c r="C41" s="6">
        <v>45032</v>
      </c>
      <c r="D41" s="6">
        <v>45034</v>
      </c>
      <c r="E41" s="4">
        <v>586</v>
      </c>
      <c r="F41" s="4" t="str">
        <f>VLOOKUP(A41,HOP!A:L,12,0)</f>
        <v>586.00</v>
      </c>
      <c r="G41" s="4" t="str">
        <f>VLOOKUP(A41,HOP!A:C,3,0)</f>
        <v>3210002</v>
      </c>
      <c r="H41">
        <f t="shared" si="2"/>
        <v>0</v>
      </c>
      <c r="I41" t="str">
        <f t="shared" si="3"/>
        <v>,3210002</v>
      </c>
      <c r="J41" t="str">
        <f>VLOOKUP(A41,HOP!A:U,21,0)</f>
        <v>直连</v>
      </c>
    </row>
    <row r="42" spans="1:10">
      <c r="A42" s="5">
        <v>999223562922458</v>
      </c>
      <c r="B42" s="4" t="s">
        <v>27</v>
      </c>
      <c r="C42" s="6">
        <v>45033</v>
      </c>
      <c r="D42" s="6">
        <v>45034</v>
      </c>
      <c r="E42" s="4">
        <v>891</v>
      </c>
      <c r="F42" s="4" t="str">
        <f>VLOOKUP(A42,HOP!A:L,12,0)</f>
        <v>891.00</v>
      </c>
      <c r="G42" s="4" t="str">
        <f>VLOOKUP(A42,HOP!A:C,3,0)</f>
        <v>3211620</v>
      </c>
      <c r="H42">
        <f t="shared" si="2"/>
        <v>0</v>
      </c>
      <c r="I42" t="str">
        <f t="shared" si="3"/>
        <v>,3211620</v>
      </c>
      <c r="J42" t="str">
        <f>VLOOKUP(A42,HOP!A:U,21,0)</f>
        <v>直连</v>
      </c>
    </row>
    <row r="43" spans="1:10">
      <c r="A43" s="5">
        <v>999223569734191</v>
      </c>
      <c r="B43" s="4" t="s">
        <v>27</v>
      </c>
      <c r="C43" s="6">
        <v>45029</v>
      </c>
      <c r="D43" s="6">
        <v>45034</v>
      </c>
      <c r="E43" s="4">
        <v>2188</v>
      </c>
      <c r="F43" s="4" t="str">
        <f>VLOOKUP(A43,HOP!A:L,12,0)</f>
        <v>2188.00</v>
      </c>
      <c r="G43" s="4" t="str">
        <f>VLOOKUP(A43,HOP!A:C,3,0)</f>
        <v>3212227</v>
      </c>
      <c r="H43">
        <f t="shared" si="2"/>
        <v>0</v>
      </c>
      <c r="I43" t="str">
        <f t="shared" si="3"/>
        <v>,3212227</v>
      </c>
      <c r="J43" t="str">
        <f>VLOOKUP(A43,HOP!A:U,21,0)</f>
        <v>直连</v>
      </c>
    </row>
    <row r="44" spans="1:10">
      <c r="A44" s="5">
        <v>999223570688757</v>
      </c>
      <c r="B44" s="4" t="s">
        <v>27</v>
      </c>
      <c r="C44" s="6">
        <v>45031</v>
      </c>
      <c r="D44" s="6">
        <v>45034</v>
      </c>
      <c r="E44" s="4">
        <v>5994</v>
      </c>
      <c r="F44" s="4" t="str">
        <f>VLOOKUP(A44,HOP!A:L,12,0)</f>
        <v>5994.00</v>
      </c>
      <c r="G44" s="4" t="str">
        <f>VLOOKUP(A44,HOP!A:C,3,0)</f>
        <v>3212406</v>
      </c>
      <c r="H44">
        <f t="shared" si="2"/>
        <v>0</v>
      </c>
      <c r="I44" t="str">
        <f t="shared" si="3"/>
        <v>,3212406</v>
      </c>
      <c r="J44" t="str">
        <f>VLOOKUP(A44,HOP!A:U,21,0)</f>
        <v>直连</v>
      </c>
    </row>
    <row r="45" spans="1:10">
      <c r="A45" s="5">
        <v>999223573686260</v>
      </c>
      <c r="B45" s="4" t="s">
        <v>27</v>
      </c>
      <c r="C45" s="6">
        <v>45033</v>
      </c>
      <c r="D45" s="6">
        <v>45034</v>
      </c>
      <c r="E45" s="4">
        <v>1195</v>
      </c>
      <c r="F45" s="4" t="str">
        <f>VLOOKUP(A45,HOP!A:L,12,0)</f>
        <v>1195.00</v>
      </c>
      <c r="G45" s="4" t="str">
        <f>VLOOKUP(A45,HOP!A:C,3,0)</f>
        <v>3213138</v>
      </c>
      <c r="H45">
        <f t="shared" si="2"/>
        <v>0</v>
      </c>
      <c r="I45" t="str">
        <f t="shared" si="3"/>
        <v>,3213138</v>
      </c>
      <c r="J45" t="str">
        <f>VLOOKUP(A45,HOP!A:U,21,0)</f>
        <v>直连</v>
      </c>
    </row>
    <row r="46" spans="1:10">
      <c r="A46" s="5">
        <v>999223576800239</v>
      </c>
      <c r="B46" s="4" t="s">
        <v>27</v>
      </c>
      <c r="C46" s="6">
        <v>45027</v>
      </c>
      <c r="D46" s="6">
        <v>45034</v>
      </c>
      <c r="E46" s="4">
        <v>8429</v>
      </c>
      <c r="F46" s="4" t="str">
        <f>VLOOKUP(A46,HOP!A:L,12,0)</f>
        <v>8429.00</v>
      </c>
      <c r="G46" s="4" t="str">
        <f>VLOOKUP(A46,HOP!A:C,3,0)</f>
        <v>3214009</v>
      </c>
      <c r="H46">
        <f t="shared" si="2"/>
        <v>0</v>
      </c>
      <c r="I46" t="str">
        <f t="shared" si="3"/>
        <v>,3214009</v>
      </c>
      <c r="J46" t="str">
        <f>VLOOKUP(A46,HOP!A:U,21,0)</f>
        <v>直连</v>
      </c>
    </row>
    <row r="47" spans="1:10">
      <c r="A47" s="5">
        <v>999223586591689</v>
      </c>
      <c r="B47" s="4" t="s">
        <v>27</v>
      </c>
      <c r="C47" s="6">
        <v>45033</v>
      </c>
      <c r="D47" s="6">
        <v>45034</v>
      </c>
      <c r="E47" s="4">
        <v>114</v>
      </c>
      <c r="F47" s="4" t="str">
        <f>VLOOKUP(A47,HOP!A:L,12,0)</f>
        <v>114.00</v>
      </c>
      <c r="G47" s="4" t="str">
        <f>VLOOKUP(A47,HOP!A:C,3,0)</f>
        <v>3214904</v>
      </c>
      <c r="H47">
        <f t="shared" si="2"/>
        <v>0</v>
      </c>
      <c r="I47" t="str">
        <f t="shared" si="3"/>
        <v>,3214904</v>
      </c>
      <c r="J47" t="str">
        <f>VLOOKUP(A47,HOP!A:U,21,0)</f>
        <v>直连</v>
      </c>
    </row>
    <row r="48" spans="1:10">
      <c r="A48" s="5">
        <v>999223587641237</v>
      </c>
      <c r="B48" s="4" t="s">
        <v>27</v>
      </c>
      <c r="C48" s="6">
        <v>45032</v>
      </c>
      <c r="D48" s="6">
        <v>45034</v>
      </c>
      <c r="E48" s="4">
        <v>3847</v>
      </c>
      <c r="F48" s="4" t="str">
        <f>VLOOKUP(A48,HOP!A:L,12,0)</f>
        <v>3847.00</v>
      </c>
      <c r="G48" s="4" t="str">
        <f>VLOOKUP(A48,HOP!A:C,3,0)</f>
        <v>3215183</v>
      </c>
      <c r="H48">
        <f t="shared" si="2"/>
        <v>0</v>
      </c>
      <c r="I48" t="str">
        <f t="shared" si="3"/>
        <v>,3215183</v>
      </c>
      <c r="J48" t="str">
        <f>VLOOKUP(A48,HOP!A:U,21,0)</f>
        <v>直连</v>
      </c>
    </row>
    <row r="49" spans="1:10">
      <c r="A49" s="5">
        <v>999223589713852</v>
      </c>
      <c r="B49" s="4" t="s">
        <v>27</v>
      </c>
      <c r="C49" s="6">
        <v>45030</v>
      </c>
      <c r="D49" s="6">
        <v>45034</v>
      </c>
      <c r="E49" s="4">
        <v>860</v>
      </c>
      <c r="F49" s="4" t="str">
        <f>VLOOKUP(A49,HOP!A:L,12,0)</f>
        <v>860.00</v>
      </c>
      <c r="G49" s="4" t="str">
        <f>VLOOKUP(A49,HOP!A:C,3,0)</f>
        <v>3215944</v>
      </c>
      <c r="H49">
        <f t="shared" si="2"/>
        <v>0</v>
      </c>
      <c r="I49" t="str">
        <f t="shared" si="3"/>
        <v>,3215944</v>
      </c>
      <c r="J49" t="str">
        <f>VLOOKUP(A49,HOP!A:U,21,0)</f>
        <v>直连</v>
      </c>
    </row>
    <row r="50" hidden="1" spans="1:10">
      <c r="A50" s="5">
        <v>999223593948940</v>
      </c>
      <c r="B50" s="4" t="s">
        <v>27</v>
      </c>
      <c r="C50" s="6">
        <v>45033</v>
      </c>
      <c r="D50" s="6">
        <v>45034</v>
      </c>
      <c r="E50" s="4">
        <v>484</v>
      </c>
      <c r="F50" s="4" t="str">
        <f>VLOOKUP(A50,HOP!A:L,12,0)</f>
        <v>484.00</v>
      </c>
      <c r="G50" s="4" t="str">
        <f>VLOOKUP(A50,HOP!A:C,3,0)</f>
        <v>3216398</v>
      </c>
      <c r="H50">
        <f t="shared" si="2"/>
        <v>0</v>
      </c>
      <c r="I50" t="str">
        <f t="shared" si="3"/>
        <v>,3216398</v>
      </c>
      <c r="J50" t="str">
        <f>VLOOKUP(A50,HOP!A:U,21,0)</f>
        <v>直采</v>
      </c>
    </row>
    <row r="51" spans="1:10">
      <c r="A51" s="5">
        <v>999223595605702</v>
      </c>
      <c r="B51" s="4" t="s">
        <v>27</v>
      </c>
      <c r="C51" s="6">
        <v>45033</v>
      </c>
      <c r="D51" s="6">
        <v>45034</v>
      </c>
      <c r="E51" s="4">
        <v>2870</v>
      </c>
      <c r="F51" s="4" t="str">
        <f>VLOOKUP(A51,HOP!A:L,12,0)</f>
        <v>2870.00</v>
      </c>
      <c r="G51" s="4" t="str">
        <f>VLOOKUP(A51,HOP!A:C,3,0)</f>
        <v>3216550</v>
      </c>
      <c r="H51">
        <f t="shared" si="2"/>
        <v>0</v>
      </c>
      <c r="I51" t="str">
        <f t="shared" si="3"/>
        <v>,3216550</v>
      </c>
      <c r="J51" t="str">
        <f>VLOOKUP(A51,HOP!A:U,21,0)</f>
        <v>直连</v>
      </c>
    </row>
    <row r="52" spans="1:10">
      <c r="A52" s="5">
        <v>999223595888904</v>
      </c>
      <c r="B52" s="4" t="s">
        <v>27</v>
      </c>
      <c r="C52" s="6">
        <v>45030</v>
      </c>
      <c r="D52" s="6">
        <v>45034</v>
      </c>
      <c r="E52" s="4">
        <v>7546</v>
      </c>
      <c r="F52" s="4" t="str">
        <f>VLOOKUP(A52,HOP!A:L,12,0)</f>
        <v>7546.00</v>
      </c>
      <c r="G52" s="4" t="str">
        <f>VLOOKUP(A52,HOP!A:C,3,0)</f>
        <v>3216578</v>
      </c>
      <c r="H52">
        <f t="shared" si="2"/>
        <v>0</v>
      </c>
      <c r="I52" t="str">
        <f t="shared" si="3"/>
        <v>,3216578</v>
      </c>
      <c r="J52" t="str">
        <f>VLOOKUP(A52,HOP!A:U,21,0)</f>
        <v>直连</v>
      </c>
    </row>
    <row r="53" spans="1:10">
      <c r="A53" s="5">
        <v>999223596703536</v>
      </c>
      <c r="B53" s="4" t="s">
        <v>27</v>
      </c>
      <c r="C53" s="6">
        <v>45032</v>
      </c>
      <c r="D53" s="6">
        <v>45034</v>
      </c>
      <c r="E53" s="4">
        <v>850</v>
      </c>
      <c r="F53" s="4" t="str">
        <f>VLOOKUP(A53,HOP!A:L,12,0)</f>
        <v>850.00</v>
      </c>
      <c r="G53" s="4" t="str">
        <f>VLOOKUP(A53,HOP!A:C,3,0)</f>
        <v>3216703</v>
      </c>
      <c r="H53">
        <f t="shared" si="2"/>
        <v>0</v>
      </c>
      <c r="I53" t="str">
        <f t="shared" si="3"/>
        <v>,3216703</v>
      </c>
      <c r="J53" t="str">
        <f>VLOOKUP(A53,HOP!A:U,21,0)</f>
        <v>直连</v>
      </c>
    </row>
    <row r="54" spans="1:10">
      <c r="A54" s="5">
        <v>999223611560601</v>
      </c>
      <c r="B54" s="4" t="s">
        <v>27</v>
      </c>
      <c r="C54" s="6">
        <v>45033</v>
      </c>
      <c r="D54" s="6">
        <v>45034</v>
      </c>
      <c r="E54" s="4">
        <v>200</v>
      </c>
      <c r="F54" s="4" t="str">
        <f>VLOOKUP(A54,HOP!A:L,12,0)</f>
        <v>200.00</v>
      </c>
      <c r="G54" s="4" t="str">
        <f>VLOOKUP(A54,HOP!A:C,3,0)</f>
        <v>3219324</v>
      </c>
      <c r="H54">
        <f t="shared" si="2"/>
        <v>0</v>
      </c>
      <c r="I54" t="str">
        <f t="shared" si="3"/>
        <v>,3219324</v>
      </c>
      <c r="J54" t="str">
        <f>VLOOKUP(A54,HOP!A:U,21,0)</f>
        <v>直连</v>
      </c>
    </row>
    <row r="55" spans="1:10">
      <c r="A55" s="5">
        <v>999223615064196</v>
      </c>
      <c r="B55" s="4" t="s">
        <v>27</v>
      </c>
      <c r="C55" s="6">
        <v>45028</v>
      </c>
      <c r="D55" s="6">
        <v>45034</v>
      </c>
      <c r="E55" s="4">
        <v>8100</v>
      </c>
      <c r="F55" s="4" t="str">
        <f>VLOOKUP(A55,HOP!A:L,12,0)</f>
        <v>8100.00</v>
      </c>
      <c r="G55" s="4" t="str">
        <f>VLOOKUP(A55,HOP!A:C,3,0)</f>
        <v>3219702</v>
      </c>
      <c r="H55">
        <f t="shared" si="2"/>
        <v>0</v>
      </c>
      <c r="I55" t="str">
        <f t="shared" si="3"/>
        <v>,3219702</v>
      </c>
      <c r="J55" t="str">
        <f>VLOOKUP(A55,HOP!A:U,21,0)</f>
        <v>直连</v>
      </c>
    </row>
    <row r="56" spans="1:10">
      <c r="A56" s="5">
        <v>999223615202434</v>
      </c>
      <c r="B56" s="4" t="s">
        <v>27</v>
      </c>
      <c r="C56" s="6">
        <v>45030</v>
      </c>
      <c r="D56" s="6">
        <v>45034</v>
      </c>
      <c r="E56" s="4">
        <v>7492</v>
      </c>
      <c r="F56" s="4" t="str">
        <f>VLOOKUP(A56,HOP!A:L,12,0)</f>
        <v>7492.00</v>
      </c>
      <c r="G56" s="4" t="str">
        <f>VLOOKUP(A56,HOP!A:C,3,0)</f>
        <v>3219710</v>
      </c>
      <c r="H56">
        <f t="shared" si="2"/>
        <v>0</v>
      </c>
      <c r="I56" t="str">
        <f t="shared" si="3"/>
        <v>,3219710</v>
      </c>
      <c r="J56" t="str">
        <f>VLOOKUP(A56,HOP!A:U,21,0)</f>
        <v>直连</v>
      </c>
    </row>
    <row r="57" hidden="1" spans="1:10">
      <c r="A57" s="5">
        <v>999223615970450</v>
      </c>
      <c r="B57" s="4" t="s">
        <v>27</v>
      </c>
      <c r="C57" s="6">
        <v>45032</v>
      </c>
      <c r="D57" s="6">
        <v>45034</v>
      </c>
      <c r="E57" s="4">
        <v>1278</v>
      </c>
      <c r="F57" s="4" t="str">
        <f>VLOOKUP(A57,HOP!A:L,12,0)</f>
        <v>1278.00</v>
      </c>
      <c r="G57" s="4" t="str">
        <f>VLOOKUP(A57,HOP!A:C,3,0)</f>
        <v>3219773</v>
      </c>
      <c r="H57">
        <f t="shared" si="2"/>
        <v>0</v>
      </c>
      <c r="I57" t="str">
        <f t="shared" si="3"/>
        <v>,3219773</v>
      </c>
      <c r="J57" t="str">
        <f>VLOOKUP(A57,HOP!A:U,21,0)</f>
        <v>直采</v>
      </c>
    </row>
    <row r="58" spans="1:10">
      <c r="A58" s="5">
        <v>999223617627202</v>
      </c>
      <c r="B58" s="4" t="s">
        <v>27</v>
      </c>
      <c r="C58" s="6">
        <v>45029</v>
      </c>
      <c r="D58" s="6">
        <v>45034</v>
      </c>
      <c r="E58" s="4">
        <v>3858</v>
      </c>
      <c r="F58" s="4" t="str">
        <f>VLOOKUP(A58,HOP!A:L,12,0)</f>
        <v>3858.00</v>
      </c>
      <c r="G58" s="4" t="str">
        <f>VLOOKUP(A58,HOP!A:C,3,0)</f>
        <v>3220034</v>
      </c>
      <c r="H58">
        <f t="shared" si="2"/>
        <v>0</v>
      </c>
      <c r="I58" t="str">
        <f t="shared" si="3"/>
        <v>,3220034</v>
      </c>
      <c r="J58" t="str">
        <f>VLOOKUP(A58,HOP!A:U,21,0)</f>
        <v>直连</v>
      </c>
    </row>
    <row r="59" spans="1:10">
      <c r="A59" s="5">
        <v>999223618698187</v>
      </c>
      <c r="B59" s="4" t="s">
        <v>27</v>
      </c>
      <c r="C59" s="6">
        <v>45032</v>
      </c>
      <c r="D59" s="6">
        <v>45034</v>
      </c>
      <c r="E59" s="4">
        <v>3288</v>
      </c>
      <c r="F59" s="4" t="str">
        <f>VLOOKUP(A59,HOP!A:L,12,0)</f>
        <v>3288.00</v>
      </c>
      <c r="G59" s="4" t="str">
        <f>VLOOKUP(A59,HOP!A:C,3,0)</f>
        <v>3220241</v>
      </c>
      <c r="H59">
        <f t="shared" si="2"/>
        <v>0</v>
      </c>
      <c r="I59" t="str">
        <f t="shared" si="3"/>
        <v>,3220241</v>
      </c>
      <c r="J59" t="str">
        <f>VLOOKUP(A59,HOP!A:U,21,0)</f>
        <v>直连</v>
      </c>
    </row>
    <row r="60" spans="1:10">
      <c r="A60" s="5">
        <v>999223623260612</v>
      </c>
      <c r="B60" s="4" t="s">
        <v>27</v>
      </c>
      <c r="C60" s="6">
        <v>45032</v>
      </c>
      <c r="D60" s="6">
        <v>45034</v>
      </c>
      <c r="E60" s="4">
        <v>2886</v>
      </c>
      <c r="F60" s="4" t="str">
        <f>VLOOKUP(A60,HOP!A:L,12,0)</f>
        <v>2886.00</v>
      </c>
      <c r="G60" s="4" t="str">
        <f>VLOOKUP(A60,HOP!A:C,3,0)</f>
        <v>3221201</v>
      </c>
      <c r="H60">
        <f t="shared" si="2"/>
        <v>0</v>
      </c>
      <c r="I60" t="str">
        <f t="shared" si="3"/>
        <v>,3221201</v>
      </c>
      <c r="J60" t="str">
        <f>VLOOKUP(A60,HOP!A:U,21,0)</f>
        <v>直连</v>
      </c>
    </row>
    <row r="61" spans="1:10">
      <c r="A61" s="5">
        <v>999223626242703</v>
      </c>
      <c r="B61" s="4" t="s">
        <v>27</v>
      </c>
      <c r="C61" s="6">
        <v>45031</v>
      </c>
      <c r="D61" s="6">
        <v>45034</v>
      </c>
      <c r="E61" s="4">
        <v>5902</v>
      </c>
      <c r="F61" s="4" t="str">
        <f>VLOOKUP(A61,HOP!A:L,12,0)</f>
        <v>5902.00</v>
      </c>
      <c r="G61" s="4" t="str">
        <f>VLOOKUP(A61,HOP!A:C,3,0)</f>
        <v>3221574</v>
      </c>
      <c r="H61">
        <f t="shared" si="2"/>
        <v>0</v>
      </c>
      <c r="I61" t="str">
        <f t="shared" si="3"/>
        <v>,3221574</v>
      </c>
      <c r="J61" t="str">
        <f>VLOOKUP(A61,HOP!A:U,21,0)</f>
        <v>直连</v>
      </c>
    </row>
    <row r="62" spans="1:10">
      <c r="A62" s="5">
        <v>999223630331795</v>
      </c>
      <c r="B62" s="4" t="s">
        <v>27</v>
      </c>
      <c r="C62" s="6">
        <v>45031</v>
      </c>
      <c r="D62" s="6">
        <v>45034</v>
      </c>
      <c r="E62" s="4">
        <v>12807</v>
      </c>
      <c r="F62" s="4" t="str">
        <f>VLOOKUP(A62,HOP!A:L,12,0)</f>
        <v>12807.00</v>
      </c>
      <c r="G62" s="4" t="str">
        <f>VLOOKUP(A62,HOP!A:C,3,0)</f>
        <v>3222925</v>
      </c>
      <c r="H62">
        <f t="shared" si="2"/>
        <v>0</v>
      </c>
      <c r="I62" t="str">
        <f t="shared" si="3"/>
        <v>,3222925</v>
      </c>
      <c r="J62" t="str">
        <f>VLOOKUP(A62,HOP!A:U,21,0)</f>
        <v>直连</v>
      </c>
    </row>
    <row r="63" spans="1:10">
      <c r="A63" s="5">
        <v>999223632194229</v>
      </c>
      <c r="B63" s="4" t="s">
        <v>27</v>
      </c>
      <c r="C63" s="6">
        <v>45033</v>
      </c>
      <c r="D63" s="6">
        <v>45034</v>
      </c>
      <c r="E63" s="4">
        <v>196</v>
      </c>
      <c r="F63" s="4" t="str">
        <f>VLOOKUP(A63,HOP!A:L,12,0)</f>
        <v>196.00</v>
      </c>
      <c r="G63" s="4" t="str">
        <f>VLOOKUP(A63,HOP!A:C,3,0)</f>
        <v>3223724</v>
      </c>
      <c r="H63">
        <f t="shared" si="2"/>
        <v>0</v>
      </c>
      <c r="I63" t="str">
        <f t="shared" si="3"/>
        <v>,3223724</v>
      </c>
      <c r="J63" t="str">
        <f>VLOOKUP(A63,HOP!A:U,21,0)</f>
        <v>直连</v>
      </c>
    </row>
    <row r="64" spans="1:10">
      <c r="A64" s="5">
        <v>999223634163200</v>
      </c>
      <c r="B64" s="4" t="s">
        <v>27</v>
      </c>
      <c r="C64" s="6">
        <v>45029</v>
      </c>
      <c r="D64" s="6">
        <v>45034</v>
      </c>
      <c r="E64" s="4">
        <v>1465</v>
      </c>
      <c r="F64" s="4" t="str">
        <f>VLOOKUP(A64,HOP!A:L,12,0)</f>
        <v>1465.00</v>
      </c>
      <c r="G64" s="4" t="str">
        <f>VLOOKUP(A64,HOP!A:C,3,0)</f>
        <v>3224239</v>
      </c>
      <c r="H64">
        <f t="shared" si="2"/>
        <v>0</v>
      </c>
      <c r="I64" t="str">
        <f t="shared" si="3"/>
        <v>,3224239</v>
      </c>
      <c r="J64" t="str">
        <f>VLOOKUP(A64,HOP!A:U,21,0)</f>
        <v>直连</v>
      </c>
    </row>
    <row r="65" spans="1:10">
      <c r="A65" s="5">
        <v>999223639974895</v>
      </c>
      <c r="B65" s="4" t="s">
        <v>27</v>
      </c>
      <c r="C65" s="6">
        <v>45032</v>
      </c>
      <c r="D65" s="6">
        <v>45034</v>
      </c>
      <c r="E65" s="4">
        <v>428</v>
      </c>
      <c r="F65" s="4" t="str">
        <f>VLOOKUP(A65,HOP!A:L,12,0)</f>
        <v>428.00</v>
      </c>
      <c r="G65" s="4" t="str">
        <f>VLOOKUP(A65,HOP!A:C,3,0)</f>
        <v>3224922</v>
      </c>
      <c r="H65">
        <f t="shared" si="2"/>
        <v>0</v>
      </c>
      <c r="I65" t="str">
        <f t="shared" si="3"/>
        <v>,3224922</v>
      </c>
      <c r="J65" t="str">
        <f>VLOOKUP(A65,HOP!A:U,21,0)</f>
        <v>直连</v>
      </c>
    </row>
    <row r="66" spans="1:10">
      <c r="A66" s="5">
        <v>999223640797927</v>
      </c>
      <c r="B66" s="4" t="s">
        <v>27</v>
      </c>
      <c r="C66" s="6">
        <v>45033</v>
      </c>
      <c r="D66" s="6">
        <v>45034</v>
      </c>
      <c r="E66" s="4">
        <v>398</v>
      </c>
      <c r="F66" s="4" t="str">
        <f>VLOOKUP(A66,HOP!A:L,12,0)</f>
        <v>398.00</v>
      </c>
      <c r="G66" s="4" t="str">
        <f>VLOOKUP(A66,HOP!A:C,3,0)</f>
        <v>3225164</v>
      </c>
      <c r="H66">
        <f t="shared" si="2"/>
        <v>0</v>
      </c>
      <c r="I66" t="str">
        <f t="shared" si="3"/>
        <v>,3225164</v>
      </c>
      <c r="J66" t="str">
        <f>VLOOKUP(A66,HOP!A:U,21,0)</f>
        <v>直连</v>
      </c>
    </row>
    <row r="67" hidden="1" spans="1:10">
      <c r="A67" s="5">
        <v>999223644639434</v>
      </c>
      <c r="B67" s="4" t="s">
        <v>27</v>
      </c>
      <c r="C67" s="6">
        <v>45033</v>
      </c>
      <c r="D67" s="6">
        <v>45034</v>
      </c>
      <c r="E67" s="4">
        <v>491</v>
      </c>
      <c r="F67" s="4" t="str">
        <f>VLOOKUP(A67,HOP!A:L,12,0)</f>
        <v>491.00</v>
      </c>
      <c r="G67" s="4" t="str">
        <f>VLOOKUP(A67,HOP!A:C,3,0)</f>
        <v>3226752</v>
      </c>
      <c r="H67">
        <f t="shared" ref="H67:H98" si="4">E67-F67</f>
        <v>0</v>
      </c>
      <c r="I67" t="str">
        <f t="shared" ref="I67:I98" si="5">$I$1&amp;G67</f>
        <v>,3226752</v>
      </c>
      <c r="J67" t="str">
        <f>VLOOKUP(A67,HOP!A:U,21,0)</f>
        <v>直采</v>
      </c>
    </row>
    <row r="68" spans="1:10">
      <c r="A68" s="5">
        <v>999223645569535</v>
      </c>
      <c r="B68" s="4" t="s">
        <v>27</v>
      </c>
      <c r="C68" s="6">
        <v>45033</v>
      </c>
      <c r="D68" s="6">
        <v>45034</v>
      </c>
      <c r="E68" s="4">
        <v>772</v>
      </c>
      <c r="F68" s="4" t="str">
        <f>VLOOKUP(A68,HOP!A:L,12,0)</f>
        <v>772.00</v>
      </c>
      <c r="G68" s="4" t="str">
        <f>VLOOKUP(A68,HOP!A:C,3,0)</f>
        <v>3226935</v>
      </c>
      <c r="H68">
        <f t="shared" si="4"/>
        <v>0</v>
      </c>
      <c r="I68" t="str">
        <f t="shared" si="5"/>
        <v>,3226935</v>
      </c>
      <c r="J68" t="str">
        <f>VLOOKUP(A68,HOP!A:U,21,0)</f>
        <v>直连</v>
      </c>
    </row>
    <row r="69" spans="1:10">
      <c r="A69" s="5">
        <v>999223648332187</v>
      </c>
      <c r="B69" s="4" t="s">
        <v>27</v>
      </c>
      <c r="C69" s="6">
        <v>45031</v>
      </c>
      <c r="D69" s="6">
        <v>45034</v>
      </c>
      <c r="E69" s="4">
        <v>951</v>
      </c>
      <c r="F69" s="4" t="str">
        <f>VLOOKUP(A69,HOP!A:L,12,0)</f>
        <v>951.00</v>
      </c>
      <c r="G69" s="4" t="str">
        <f>VLOOKUP(A69,HOP!A:C,3,0)</f>
        <v>3228516</v>
      </c>
      <c r="H69">
        <f t="shared" si="4"/>
        <v>0</v>
      </c>
      <c r="I69" t="str">
        <f t="shared" si="5"/>
        <v>,3228516</v>
      </c>
      <c r="J69" t="str">
        <f>VLOOKUP(A69,HOP!A:U,21,0)</f>
        <v>直连</v>
      </c>
    </row>
    <row r="70" hidden="1" spans="1:10">
      <c r="A70" s="5">
        <v>999223653048461</v>
      </c>
      <c r="B70" s="4" t="s">
        <v>27</v>
      </c>
      <c r="C70" s="6">
        <v>45032</v>
      </c>
      <c r="D70" s="6">
        <v>45034</v>
      </c>
      <c r="E70" s="4">
        <v>1281</v>
      </c>
      <c r="F70" s="4" t="str">
        <f>VLOOKUP(A70,HOP!A:L,12,0)</f>
        <v>1281.00</v>
      </c>
      <c r="G70" s="4" t="str">
        <f>VLOOKUP(A70,HOP!A:C,3,0)</f>
        <v>3228898</v>
      </c>
      <c r="H70">
        <f t="shared" si="4"/>
        <v>0</v>
      </c>
      <c r="I70" t="str">
        <f t="shared" si="5"/>
        <v>,3228898</v>
      </c>
      <c r="J70" t="str">
        <f>VLOOKUP(A70,HOP!A:U,21,0)</f>
        <v>直采</v>
      </c>
    </row>
    <row r="71" spans="1:10">
      <c r="A71" s="5">
        <v>999223658441862</v>
      </c>
      <c r="B71" s="4" t="s">
        <v>27</v>
      </c>
      <c r="C71" s="6">
        <v>45033</v>
      </c>
      <c r="D71" s="6">
        <v>45034</v>
      </c>
      <c r="E71" s="4">
        <v>766</v>
      </c>
      <c r="F71" s="4" t="str">
        <f>VLOOKUP(A71,HOP!A:L,12,0)</f>
        <v>766.00</v>
      </c>
      <c r="G71" s="4" t="str">
        <f>VLOOKUP(A71,HOP!A:C,3,0)</f>
        <v>3229955</v>
      </c>
      <c r="H71">
        <f t="shared" si="4"/>
        <v>0</v>
      </c>
      <c r="I71" t="str">
        <f t="shared" si="5"/>
        <v>,3229955</v>
      </c>
      <c r="J71" t="str">
        <f>VLOOKUP(A71,HOP!A:U,21,0)</f>
        <v>直连</v>
      </c>
    </row>
    <row r="72" spans="1:10">
      <c r="A72" s="5">
        <v>999223658501203</v>
      </c>
      <c r="B72" s="4" t="s">
        <v>27</v>
      </c>
      <c r="C72" s="6">
        <v>45032</v>
      </c>
      <c r="D72" s="6">
        <v>45034</v>
      </c>
      <c r="E72" s="4">
        <v>746</v>
      </c>
      <c r="F72" s="4" t="str">
        <f>VLOOKUP(A72,HOP!A:L,12,0)</f>
        <v>746.00</v>
      </c>
      <c r="G72" s="4" t="str">
        <f>VLOOKUP(A72,HOP!A:C,3,0)</f>
        <v>3229984</v>
      </c>
      <c r="H72">
        <f t="shared" si="4"/>
        <v>0</v>
      </c>
      <c r="I72" t="str">
        <f t="shared" si="5"/>
        <v>,3229984</v>
      </c>
      <c r="J72" t="str">
        <f>VLOOKUP(A72,HOP!A:U,21,0)</f>
        <v>直连</v>
      </c>
    </row>
    <row r="73" spans="1:10">
      <c r="A73" s="5">
        <v>999223658785267</v>
      </c>
      <c r="B73" s="4" t="s">
        <v>27</v>
      </c>
      <c r="C73" s="6">
        <v>45033</v>
      </c>
      <c r="D73" s="6">
        <v>45034</v>
      </c>
      <c r="E73" s="4">
        <v>1439</v>
      </c>
      <c r="F73" s="4" t="str">
        <f>VLOOKUP(A73,HOP!A:L,12,0)</f>
        <v>1439.00</v>
      </c>
      <c r="G73" s="4" t="str">
        <f>VLOOKUP(A73,HOP!A:C,3,0)</f>
        <v>3230089</v>
      </c>
      <c r="H73">
        <f t="shared" si="4"/>
        <v>0</v>
      </c>
      <c r="I73" t="str">
        <f t="shared" si="5"/>
        <v>,3230089</v>
      </c>
      <c r="J73" t="str">
        <f>VLOOKUP(A73,HOP!A:U,21,0)</f>
        <v>直连</v>
      </c>
    </row>
    <row r="74" spans="1:10">
      <c r="A74" s="5">
        <v>999223659290538</v>
      </c>
      <c r="B74" s="4" t="s">
        <v>27</v>
      </c>
      <c r="C74" s="6">
        <v>45031</v>
      </c>
      <c r="D74" s="6">
        <v>45034</v>
      </c>
      <c r="E74" s="4">
        <v>2328</v>
      </c>
      <c r="F74" s="4" t="str">
        <f>VLOOKUP(A74,HOP!A:L,12,0)</f>
        <v>2328.00</v>
      </c>
      <c r="G74" s="4" t="str">
        <f>VLOOKUP(A74,HOP!A:C,3,0)</f>
        <v>3230202</v>
      </c>
      <c r="H74">
        <f t="shared" si="4"/>
        <v>0</v>
      </c>
      <c r="I74" t="str">
        <f t="shared" si="5"/>
        <v>,3230202</v>
      </c>
      <c r="J74" t="str">
        <f>VLOOKUP(A74,HOP!A:U,21,0)</f>
        <v>直连</v>
      </c>
    </row>
    <row r="75" spans="1:10">
      <c r="A75" s="5">
        <v>999223659483632</v>
      </c>
      <c r="B75" s="4" t="s">
        <v>27</v>
      </c>
      <c r="C75" s="6">
        <v>45032</v>
      </c>
      <c r="D75" s="6">
        <v>45034</v>
      </c>
      <c r="E75" s="4">
        <v>468</v>
      </c>
      <c r="F75" s="4" t="str">
        <f>VLOOKUP(A75,HOP!A:L,12,0)</f>
        <v>468.00</v>
      </c>
      <c r="G75" s="4" t="str">
        <f>VLOOKUP(A75,HOP!A:C,3,0)</f>
        <v>3230269</v>
      </c>
      <c r="H75">
        <f t="shared" si="4"/>
        <v>0</v>
      </c>
      <c r="I75" t="str">
        <f t="shared" si="5"/>
        <v>,3230269</v>
      </c>
      <c r="J75" t="str">
        <f>VLOOKUP(A75,HOP!A:U,21,0)</f>
        <v>直连</v>
      </c>
    </row>
    <row r="76" spans="1:10">
      <c r="A76" s="5">
        <v>999223668143006</v>
      </c>
      <c r="B76" s="4" t="s">
        <v>27</v>
      </c>
      <c r="C76" s="6">
        <v>45033</v>
      </c>
      <c r="D76" s="6">
        <v>45034</v>
      </c>
      <c r="E76" s="4">
        <v>269</v>
      </c>
      <c r="F76" s="4" t="str">
        <f>VLOOKUP(A76,HOP!A:L,12,0)</f>
        <v>269.00</v>
      </c>
      <c r="G76" s="4" t="str">
        <f>VLOOKUP(A76,HOP!A:C,3,0)</f>
        <v>3230948</v>
      </c>
      <c r="H76">
        <f t="shared" si="4"/>
        <v>0</v>
      </c>
      <c r="I76" t="str">
        <f t="shared" si="5"/>
        <v>,3230948</v>
      </c>
      <c r="J76" t="str">
        <f>VLOOKUP(A76,HOP!A:U,21,0)</f>
        <v>直连</v>
      </c>
    </row>
    <row r="77" spans="1:10">
      <c r="A77" s="5">
        <v>999223669004520</v>
      </c>
      <c r="B77" s="4" t="s">
        <v>27</v>
      </c>
      <c r="C77" s="6">
        <v>45033</v>
      </c>
      <c r="D77" s="6">
        <v>45034</v>
      </c>
      <c r="E77" s="4">
        <v>212</v>
      </c>
      <c r="F77" s="4" t="str">
        <f>VLOOKUP(A77,HOP!A:L,12,0)</f>
        <v>212.00</v>
      </c>
      <c r="G77" s="4" t="str">
        <f>VLOOKUP(A77,HOP!A:C,3,0)</f>
        <v>3231097</v>
      </c>
      <c r="H77">
        <f t="shared" si="4"/>
        <v>0</v>
      </c>
      <c r="I77" t="str">
        <f t="shared" si="5"/>
        <v>,3231097</v>
      </c>
      <c r="J77" t="str">
        <f>VLOOKUP(A77,HOP!A:U,21,0)</f>
        <v>直连</v>
      </c>
    </row>
    <row r="78" hidden="1" spans="1:10">
      <c r="A78" s="5">
        <v>999223669170798</v>
      </c>
      <c r="B78" s="4" t="s">
        <v>27</v>
      </c>
      <c r="C78" s="6">
        <v>45032</v>
      </c>
      <c r="D78" s="6">
        <v>45034</v>
      </c>
      <c r="E78" s="4">
        <v>0</v>
      </c>
      <c r="F78" s="4" t="e">
        <f>VLOOKUP(A78,HOP!A:L,12,0)</f>
        <v>#N/A</v>
      </c>
      <c r="G78" s="4" t="e">
        <f>VLOOKUP(A78,HOP!A:C,3,0)</f>
        <v>#N/A</v>
      </c>
      <c r="H78" t="e">
        <f t="shared" si="4"/>
        <v>#N/A</v>
      </c>
      <c r="I78" t="e">
        <f t="shared" si="5"/>
        <v>#N/A</v>
      </c>
      <c r="J78" t="e">
        <f>VLOOKUP(A78,HOP!A:U,21,0)</f>
        <v>#N/A</v>
      </c>
    </row>
    <row r="79" spans="1:10">
      <c r="A79" s="5">
        <v>999223669365000</v>
      </c>
      <c r="B79" s="4" t="s">
        <v>27</v>
      </c>
      <c r="C79" s="6">
        <v>45033</v>
      </c>
      <c r="D79" s="6">
        <v>45034</v>
      </c>
      <c r="E79" s="4">
        <v>152</v>
      </c>
      <c r="F79" s="4" t="str">
        <f>VLOOKUP(A79,HOP!A:L,12,0)</f>
        <v>152.00</v>
      </c>
      <c r="G79" s="4" t="str">
        <f>VLOOKUP(A79,HOP!A:C,3,0)</f>
        <v>3231170</v>
      </c>
      <c r="H79">
        <f t="shared" si="4"/>
        <v>0</v>
      </c>
      <c r="I79" t="str">
        <f t="shared" si="5"/>
        <v>,3231170</v>
      </c>
      <c r="J79" t="str">
        <f>VLOOKUP(A79,HOP!A:U,21,0)</f>
        <v>直连</v>
      </c>
    </row>
    <row r="80" spans="1:10">
      <c r="A80" s="5">
        <v>999223670958904</v>
      </c>
      <c r="B80" s="4" t="s">
        <v>27</v>
      </c>
      <c r="C80" s="6">
        <v>45033</v>
      </c>
      <c r="D80" s="6">
        <v>45034</v>
      </c>
      <c r="E80" s="4">
        <v>469</v>
      </c>
      <c r="F80" s="4" t="str">
        <f>VLOOKUP(A80,HOP!A:L,12,0)</f>
        <v>469.00</v>
      </c>
      <c r="G80" s="4" t="str">
        <f>VLOOKUP(A80,HOP!A:C,3,0)</f>
        <v>3231486</v>
      </c>
      <c r="H80">
        <f t="shared" si="4"/>
        <v>0</v>
      </c>
      <c r="I80" t="str">
        <f t="shared" si="5"/>
        <v>,3231486</v>
      </c>
      <c r="J80" t="str">
        <f>VLOOKUP(A80,HOP!A:U,21,0)</f>
        <v>直连</v>
      </c>
    </row>
    <row r="81" spans="1:10">
      <c r="A81" s="5">
        <v>23673107688</v>
      </c>
      <c r="B81" s="4" t="s">
        <v>27</v>
      </c>
      <c r="C81" s="6">
        <v>45033</v>
      </c>
      <c r="D81" s="6">
        <v>45034</v>
      </c>
      <c r="E81" s="4">
        <v>397</v>
      </c>
      <c r="F81" s="4" t="str">
        <f>VLOOKUP(A81,HOP!A:L,12,0)</f>
        <v>397.00</v>
      </c>
      <c r="G81" s="4" t="str">
        <f>VLOOKUP(A81,HOP!A:C,3,0)</f>
        <v>3232016</v>
      </c>
      <c r="H81">
        <f t="shared" si="4"/>
        <v>0</v>
      </c>
      <c r="I81" t="str">
        <f t="shared" si="5"/>
        <v>,3232016</v>
      </c>
      <c r="J81" t="str">
        <f>VLOOKUP(A81,HOP!A:U,21,0)</f>
        <v>直连</v>
      </c>
    </row>
    <row r="82" hidden="1" spans="1:10">
      <c r="A82" s="5">
        <v>999223677200998</v>
      </c>
      <c r="B82" s="4" t="s">
        <v>27</v>
      </c>
      <c r="C82" s="6">
        <v>45033</v>
      </c>
      <c r="D82" s="6">
        <v>45034</v>
      </c>
      <c r="E82" s="4">
        <v>0</v>
      </c>
      <c r="F82" s="4" t="e">
        <f>VLOOKUP(A82,HOP!A:L,12,0)</f>
        <v>#N/A</v>
      </c>
      <c r="G82" s="4" t="e">
        <f>VLOOKUP(A82,HOP!A:C,3,0)</f>
        <v>#N/A</v>
      </c>
      <c r="H82" t="e">
        <f t="shared" si="4"/>
        <v>#N/A</v>
      </c>
      <c r="I82" t="e">
        <f t="shared" si="5"/>
        <v>#N/A</v>
      </c>
      <c r="J82" t="e">
        <f>VLOOKUP(A82,HOP!A:U,21,0)</f>
        <v>#N/A</v>
      </c>
    </row>
    <row r="83" spans="1:10">
      <c r="A83" s="5">
        <v>999223679672372</v>
      </c>
      <c r="B83" s="4" t="s">
        <v>27</v>
      </c>
      <c r="C83" s="6">
        <v>45033</v>
      </c>
      <c r="D83" s="6">
        <v>45034</v>
      </c>
      <c r="E83" s="4">
        <v>480</v>
      </c>
      <c r="F83" s="4" t="str">
        <f>VLOOKUP(A83,HOP!A:L,12,0)</f>
        <v>480.00</v>
      </c>
      <c r="G83" s="4" t="str">
        <f>VLOOKUP(A83,HOP!A:C,3,0)</f>
        <v>3232608</v>
      </c>
      <c r="H83">
        <f t="shared" si="4"/>
        <v>0</v>
      </c>
      <c r="I83" t="str">
        <f t="shared" si="5"/>
        <v>,3232608</v>
      </c>
      <c r="J83" t="str">
        <f>VLOOKUP(A83,HOP!A:U,21,0)</f>
        <v>直连</v>
      </c>
    </row>
    <row r="84" spans="1:10">
      <c r="A84" s="5">
        <v>999223679724808</v>
      </c>
      <c r="B84" s="4" t="s">
        <v>27</v>
      </c>
      <c r="C84" s="6">
        <v>45033</v>
      </c>
      <c r="D84" s="6">
        <v>45034</v>
      </c>
      <c r="E84" s="4">
        <v>233</v>
      </c>
      <c r="F84" s="4" t="str">
        <f>VLOOKUP(A84,HOP!A:L,12,0)</f>
        <v>233.00</v>
      </c>
      <c r="G84" s="4" t="str">
        <f>VLOOKUP(A84,HOP!A:C,3,0)</f>
        <v>3232619</v>
      </c>
      <c r="H84">
        <f t="shared" si="4"/>
        <v>0</v>
      </c>
      <c r="I84" t="str">
        <f t="shared" si="5"/>
        <v>,3232619</v>
      </c>
      <c r="J84" t="str">
        <f>VLOOKUP(A84,HOP!A:U,21,0)</f>
        <v>直连</v>
      </c>
    </row>
    <row r="85" spans="1:10">
      <c r="A85" s="5">
        <v>999223680215084</v>
      </c>
      <c r="B85" s="4" t="s">
        <v>27</v>
      </c>
      <c r="C85" s="6">
        <v>45032</v>
      </c>
      <c r="D85" s="6">
        <v>45034</v>
      </c>
      <c r="E85" s="4">
        <v>1356</v>
      </c>
      <c r="F85" s="4" t="str">
        <f>VLOOKUP(A85,HOP!A:L,12,0)</f>
        <v>1356.00</v>
      </c>
      <c r="G85" s="4" t="str">
        <f>VLOOKUP(A85,HOP!A:C,3,0)</f>
        <v>3232727</v>
      </c>
      <c r="H85">
        <f t="shared" si="4"/>
        <v>0</v>
      </c>
      <c r="I85" t="str">
        <f t="shared" si="5"/>
        <v>,3232727</v>
      </c>
      <c r="J85" t="str">
        <f>VLOOKUP(A85,HOP!A:U,21,0)</f>
        <v>直连</v>
      </c>
    </row>
    <row r="86" spans="1:10">
      <c r="A86" s="5">
        <v>999223681923608</v>
      </c>
      <c r="B86" s="4" t="s">
        <v>27</v>
      </c>
      <c r="C86" s="6">
        <v>45032</v>
      </c>
      <c r="D86" s="6">
        <v>45034</v>
      </c>
      <c r="E86" s="4">
        <v>2284</v>
      </c>
      <c r="F86" s="4" t="str">
        <f>VLOOKUP(A86,HOP!A:L,12,0)</f>
        <v>2284.00</v>
      </c>
      <c r="G86" s="4" t="str">
        <f>VLOOKUP(A86,HOP!A:C,3,0)</f>
        <v>3232981</v>
      </c>
      <c r="H86">
        <f t="shared" si="4"/>
        <v>0</v>
      </c>
      <c r="I86" t="str">
        <f t="shared" si="5"/>
        <v>,3232981</v>
      </c>
      <c r="J86" t="str">
        <f>VLOOKUP(A86,HOP!A:U,21,0)</f>
        <v>直连</v>
      </c>
    </row>
    <row r="87" spans="1:10">
      <c r="A87" s="5">
        <v>23683498231</v>
      </c>
      <c r="B87" s="4" t="s">
        <v>27</v>
      </c>
      <c r="C87" s="6">
        <v>45033</v>
      </c>
      <c r="D87" s="6">
        <v>45034</v>
      </c>
      <c r="E87" s="4">
        <v>278</v>
      </c>
      <c r="F87" s="4" t="str">
        <f>VLOOKUP(A87,HOP!A:L,12,0)</f>
        <v>278.00</v>
      </c>
      <c r="G87" s="4" t="str">
        <f>VLOOKUP(A87,HOP!A:C,3,0)</f>
        <v>3233237</v>
      </c>
      <c r="H87">
        <f t="shared" si="4"/>
        <v>0</v>
      </c>
      <c r="I87" t="str">
        <f t="shared" si="5"/>
        <v>,3233237</v>
      </c>
      <c r="J87" t="str">
        <f>VLOOKUP(A87,HOP!A:U,21,0)</f>
        <v>直连</v>
      </c>
    </row>
    <row r="88" spans="1:10">
      <c r="A88" s="5">
        <v>999223684466851</v>
      </c>
      <c r="B88" s="4" t="s">
        <v>27</v>
      </c>
      <c r="C88" s="6">
        <v>45033</v>
      </c>
      <c r="D88" s="6">
        <v>45034</v>
      </c>
      <c r="E88" s="4">
        <v>274</v>
      </c>
      <c r="F88" s="4" t="str">
        <f>VLOOKUP(A88,HOP!A:L,12,0)</f>
        <v>274.00</v>
      </c>
      <c r="G88" s="4" t="str">
        <f>VLOOKUP(A88,HOP!A:C,3,0)</f>
        <v>3233435</v>
      </c>
      <c r="H88">
        <f t="shared" si="4"/>
        <v>0</v>
      </c>
      <c r="I88" t="str">
        <f t="shared" si="5"/>
        <v>,3233435</v>
      </c>
      <c r="J88" t="str">
        <f>VLOOKUP(A88,HOP!A:U,21,0)</f>
        <v>直连</v>
      </c>
    </row>
    <row r="89" spans="1:10">
      <c r="A89" s="5">
        <v>999223685351710</v>
      </c>
      <c r="B89" s="4" t="s">
        <v>27</v>
      </c>
      <c r="C89" s="6">
        <v>45033</v>
      </c>
      <c r="D89" s="6">
        <v>45034</v>
      </c>
      <c r="E89" s="4">
        <v>1420</v>
      </c>
      <c r="F89" s="4" t="str">
        <f>VLOOKUP(A89,HOP!A:L,12,0)</f>
        <v>1420.00</v>
      </c>
      <c r="G89" s="4" t="str">
        <f>VLOOKUP(A89,HOP!A:C,3,0)</f>
        <v>3233681</v>
      </c>
      <c r="H89">
        <f t="shared" si="4"/>
        <v>0</v>
      </c>
      <c r="I89" t="str">
        <f t="shared" si="5"/>
        <v>,3233681</v>
      </c>
      <c r="J89" t="str">
        <f>VLOOKUP(A89,HOP!A:U,21,0)</f>
        <v>直连</v>
      </c>
    </row>
    <row r="90" spans="1:10">
      <c r="A90" s="5">
        <v>999223685389418</v>
      </c>
      <c r="B90" s="4" t="s">
        <v>27</v>
      </c>
      <c r="C90" s="6">
        <v>45033</v>
      </c>
      <c r="D90" s="6">
        <v>45034</v>
      </c>
      <c r="E90" s="4">
        <v>200</v>
      </c>
      <c r="F90" s="4" t="str">
        <f>VLOOKUP(A90,HOP!A:L,12,0)</f>
        <v>200.00</v>
      </c>
      <c r="G90" s="4" t="str">
        <f>VLOOKUP(A90,HOP!A:C,3,0)</f>
        <v>3233696</v>
      </c>
      <c r="H90">
        <f t="shared" si="4"/>
        <v>0</v>
      </c>
      <c r="I90" t="str">
        <f t="shared" si="5"/>
        <v>,3233696</v>
      </c>
      <c r="J90" t="str">
        <f>VLOOKUP(A90,HOP!A:U,21,0)</f>
        <v>直连</v>
      </c>
    </row>
    <row r="91" spans="1:10">
      <c r="A91" s="5">
        <v>999223686134772</v>
      </c>
      <c r="B91" s="4" t="s">
        <v>27</v>
      </c>
      <c r="C91" s="6">
        <v>45033</v>
      </c>
      <c r="D91" s="6">
        <v>45034</v>
      </c>
      <c r="E91" s="4">
        <v>1280</v>
      </c>
      <c r="F91" s="4" t="str">
        <f>VLOOKUP(A91,HOP!A:L,12,0)</f>
        <v>1280.00</v>
      </c>
      <c r="G91" s="4" t="str">
        <f>VLOOKUP(A91,HOP!A:C,3,0)</f>
        <v>3233930</v>
      </c>
      <c r="H91">
        <f t="shared" si="4"/>
        <v>0</v>
      </c>
      <c r="I91" t="str">
        <f t="shared" si="5"/>
        <v>,3233930</v>
      </c>
      <c r="J91" t="str">
        <f>VLOOKUP(A91,HOP!A:U,21,0)</f>
        <v>直连</v>
      </c>
    </row>
    <row r="92" spans="1:10">
      <c r="A92" s="5">
        <v>999223687779387</v>
      </c>
      <c r="B92" s="4" t="s">
        <v>27</v>
      </c>
      <c r="C92" s="6">
        <v>45032</v>
      </c>
      <c r="D92" s="6">
        <v>45034</v>
      </c>
      <c r="E92" s="4">
        <v>534</v>
      </c>
      <c r="F92" s="4" t="str">
        <f>VLOOKUP(A92,HOP!A:L,12,0)</f>
        <v>534.00</v>
      </c>
      <c r="G92" s="4" t="str">
        <f>VLOOKUP(A92,HOP!A:C,3,0)</f>
        <v>3234437</v>
      </c>
      <c r="H92">
        <f t="shared" si="4"/>
        <v>0</v>
      </c>
      <c r="I92" t="str">
        <f t="shared" si="5"/>
        <v>,3234437</v>
      </c>
      <c r="J92" t="str">
        <f>VLOOKUP(A92,HOP!A:U,21,0)</f>
        <v>直连</v>
      </c>
    </row>
    <row r="93" spans="1:10">
      <c r="A93" s="5">
        <v>999223690734209</v>
      </c>
      <c r="B93" s="4" t="s">
        <v>27</v>
      </c>
      <c r="C93" s="6">
        <v>45033</v>
      </c>
      <c r="D93" s="6">
        <v>45034</v>
      </c>
      <c r="E93" s="4">
        <v>492</v>
      </c>
      <c r="F93" s="4" t="str">
        <f>VLOOKUP(A93,HOP!A:L,12,0)</f>
        <v>492.00</v>
      </c>
      <c r="G93" s="4" t="str">
        <f>VLOOKUP(A93,HOP!A:C,3,0)</f>
        <v>3234591</v>
      </c>
      <c r="H93">
        <f t="shared" si="4"/>
        <v>0</v>
      </c>
      <c r="I93" t="str">
        <f t="shared" si="5"/>
        <v>,3234591</v>
      </c>
      <c r="J93" t="str">
        <f>VLOOKUP(A93,HOP!A:U,21,0)</f>
        <v>直连</v>
      </c>
    </row>
    <row r="94" hidden="1" spans="1:10">
      <c r="A94" s="5">
        <v>999223691249628</v>
      </c>
      <c r="B94" s="4" t="s">
        <v>27</v>
      </c>
      <c r="C94" s="6">
        <v>45033</v>
      </c>
      <c r="D94" s="6">
        <v>45034</v>
      </c>
      <c r="E94" s="4">
        <v>403</v>
      </c>
      <c r="F94" s="4" t="str">
        <f>VLOOKUP(A94,HOP!A:L,12,0)</f>
        <v>403.00</v>
      </c>
      <c r="G94" s="4" t="str">
        <f>VLOOKUP(A94,HOP!A:C,3,0)</f>
        <v>3234621</v>
      </c>
      <c r="H94">
        <f t="shared" si="4"/>
        <v>0</v>
      </c>
      <c r="I94" t="str">
        <f t="shared" si="5"/>
        <v>,3234621</v>
      </c>
      <c r="J94" t="str">
        <f>VLOOKUP(A94,HOP!A:U,21,0)</f>
        <v>直采</v>
      </c>
    </row>
    <row r="95" spans="1:10">
      <c r="A95" s="5">
        <v>999223693777250</v>
      </c>
      <c r="B95" s="4" t="s">
        <v>27</v>
      </c>
      <c r="C95" s="6">
        <v>45033</v>
      </c>
      <c r="D95" s="6">
        <v>45034</v>
      </c>
      <c r="E95" s="4">
        <v>199</v>
      </c>
      <c r="F95" s="4" t="str">
        <f>VLOOKUP(A95,HOP!A:L,12,0)</f>
        <v>199.00</v>
      </c>
      <c r="G95" s="4" t="str">
        <f>VLOOKUP(A95,HOP!A:C,3,0)</f>
        <v>3234983</v>
      </c>
      <c r="H95">
        <f t="shared" si="4"/>
        <v>0</v>
      </c>
      <c r="I95" t="str">
        <f t="shared" si="5"/>
        <v>,3234983</v>
      </c>
      <c r="J95" t="str">
        <f>VLOOKUP(A95,HOP!A:U,21,0)</f>
        <v>直连</v>
      </c>
    </row>
    <row r="96" spans="1:10">
      <c r="A96" s="5">
        <v>999223695286517</v>
      </c>
      <c r="B96" s="4" t="s">
        <v>27</v>
      </c>
      <c r="C96" s="6">
        <v>45033</v>
      </c>
      <c r="D96" s="6">
        <v>45034</v>
      </c>
      <c r="E96" s="4">
        <v>190</v>
      </c>
      <c r="F96" s="4" t="str">
        <f>VLOOKUP(A96,HOP!A:L,12,0)</f>
        <v>190.00</v>
      </c>
      <c r="G96" s="4" t="str">
        <f>VLOOKUP(A96,HOP!A:C,3,0)</f>
        <v>3235323</v>
      </c>
      <c r="H96">
        <f t="shared" si="4"/>
        <v>0</v>
      </c>
      <c r="I96" t="str">
        <f t="shared" si="5"/>
        <v>,3235323</v>
      </c>
      <c r="J96" t="str">
        <f>VLOOKUP(A96,HOP!A:U,21,0)</f>
        <v>直连</v>
      </c>
    </row>
    <row r="97" spans="1:10">
      <c r="A97" s="5">
        <v>999223695625899</v>
      </c>
      <c r="B97" s="4" t="s">
        <v>27</v>
      </c>
      <c r="C97" s="6">
        <v>45033</v>
      </c>
      <c r="D97" s="6">
        <v>45034</v>
      </c>
      <c r="E97" s="4">
        <v>624</v>
      </c>
      <c r="F97" s="4" t="str">
        <f>VLOOKUP(A97,HOP!A:L,12,0)</f>
        <v>624.00</v>
      </c>
      <c r="G97" s="4" t="str">
        <f>VLOOKUP(A97,HOP!A:C,3,0)</f>
        <v>3235434</v>
      </c>
      <c r="H97">
        <f t="shared" si="4"/>
        <v>0</v>
      </c>
      <c r="I97" t="str">
        <f t="shared" si="5"/>
        <v>,3235434</v>
      </c>
      <c r="J97" t="str">
        <f>VLOOKUP(A97,HOP!A:U,21,0)</f>
        <v>直连</v>
      </c>
    </row>
    <row r="98" hidden="1" spans="1:10">
      <c r="A98" s="5">
        <v>999223695794824</v>
      </c>
      <c r="B98" s="4" t="s">
        <v>27</v>
      </c>
      <c r="C98" s="6">
        <v>45033</v>
      </c>
      <c r="D98" s="6">
        <v>45034</v>
      </c>
      <c r="E98" s="4">
        <v>0</v>
      </c>
      <c r="F98" s="4" t="e">
        <f>VLOOKUP(A98,HOP!A:L,12,0)</f>
        <v>#N/A</v>
      </c>
      <c r="G98" s="4" t="e">
        <f>VLOOKUP(A98,HOP!A:C,3,0)</f>
        <v>#N/A</v>
      </c>
      <c r="H98" t="e">
        <f t="shared" si="4"/>
        <v>#N/A</v>
      </c>
      <c r="I98" t="e">
        <f t="shared" si="5"/>
        <v>#N/A</v>
      </c>
      <c r="J98" t="e">
        <f>VLOOKUP(A98,HOP!A:U,21,0)</f>
        <v>#N/A</v>
      </c>
    </row>
    <row r="99" spans="1:10">
      <c r="A99" s="5">
        <v>999223696991943</v>
      </c>
      <c r="B99" s="4" t="s">
        <v>27</v>
      </c>
      <c r="C99" s="6">
        <v>45033</v>
      </c>
      <c r="D99" s="6">
        <v>45034</v>
      </c>
      <c r="E99" s="4">
        <v>351</v>
      </c>
      <c r="F99" s="4" t="str">
        <f>VLOOKUP(A99,HOP!A:L,12,0)</f>
        <v>351.00</v>
      </c>
      <c r="G99" s="4" t="str">
        <f>VLOOKUP(A99,HOP!A:C,3,0)</f>
        <v>3236739</v>
      </c>
      <c r="H99">
        <f>E99-F99</f>
        <v>0</v>
      </c>
      <c r="I99" t="str">
        <f>$I$1&amp;G99</f>
        <v>,3236739</v>
      </c>
      <c r="J99" t="str">
        <f>VLOOKUP(A99,HOP!A:U,21,0)</f>
        <v>直连</v>
      </c>
    </row>
    <row r="100" spans="1:10">
      <c r="A100" s="5">
        <v>999223697292514</v>
      </c>
      <c r="B100" s="4" t="s">
        <v>27</v>
      </c>
      <c r="C100" s="6">
        <v>45033</v>
      </c>
      <c r="D100" s="6">
        <v>45034</v>
      </c>
      <c r="E100" s="4">
        <v>203</v>
      </c>
      <c r="F100" s="4" t="str">
        <f>VLOOKUP(A100,HOP!A:L,12,0)</f>
        <v>203.00</v>
      </c>
      <c r="G100" s="4" t="str">
        <f>VLOOKUP(A100,HOP!A:C,3,0)</f>
        <v>3236794</v>
      </c>
      <c r="H100">
        <f>E100-F100</f>
        <v>0</v>
      </c>
      <c r="I100" t="str">
        <f>$I$1&amp;G100</f>
        <v>,3236794</v>
      </c>
      <c r="J100" t="str">
        <f>VLOOKUP(A100,HOP!A:U,21,0)</f>
        <v>直连</v>
      </c>
    </row>
    <row r="101" spans="1:10">
      <c r="A101" s="5">
        <v>999223698075910</v>
      </c>
      <c r="B101" s="4" t="s">
        <v>27</v>
      </c>
      <c r="C101" s="6">
        <v>45033</v>
      </c>
      <c r="D101" s="6">
        <v>45034</v>
      </c>
      <c r="E101" s="4">
        <v>182</v>
      </c>
      <c r="F101" s="4" t="str">
        <f>VLOOKUP(A101,HOP!A:L,12,0)</f>
        <v>182.00</v>
      </c>
      <c r="G101" s="4" t="str">
        <f>VLOOKUP(A101,HOP!A:C,3,0)</f>
        <v>3237606</v>
      </c>
      <c r="H101">
        <f>E101-F101</f>
        <v>0</v>
      </c>
      <c r="I101" t="str">
        <f>$I$1&amp;G101</f>
        <v>,3237606</v>
      </c>
      <c r="J101" t="str">
        <f>VLOOKUP(A101,HOP!A:U,21,0)</f>
        <v>直连</v>
      </c>
    </row>
    <row r="102" spans="1:10">
      <c r="A102" s="5">
        <v>999223698882003</v>
      </c>
      <c r="B102" s="4" t="s">
        <v>27</v>
      </c>
      <c r="C102" s="6">
        <v>45033</v>
      </c>
      <c r="D102" s="6">
        <v>45034</v>
      </c>
      <c r="E102" s="4">
        <v>325</v>
      </c>
      <c r="F102" s="4" t="str">
        <f>VLOOKUP(A102,HOP!A:L,12,0)</f>
        <v>325.00</v>
      </c>
      <c r="G102" s="4" t="str">
        <f>VLOOKUP(A102,HOP!A:C,3,0)</f>
        <v>3238226</v>
      </c>
      <c r="H102">
        <f>E102-F102</f>
        <v>0</v>
      </c>
      <c r="I102" t="str">
        <f>$I$1&amp;G102</f>
        <v>,3238226</v>
      </c>
      <c r="J102" t="str">
        <f>VLOOKUP(A102,HOP!A:U,21,0)</f>
        <v>直连</v>
      </c>
    </row>
    <row r="103" spans="1:10">
      <c r="A103" s="5">
        <v>999223698918318</v>
      </c>
      <c r="B103" s="4" t="s">
        <v>27</v>
      </c>
      <c r="C103" s="6">
        <v>45033</v>
      </c>
      <c r="D103" s="6">
        <v>45034</v>
      </c>
      <c r="E103" s="4">
        <v>191</v>
      </c>
      <c r="F103" s="4" t="str">
        <f>VLOOKUP(A103,HOP!A:L,12,0)</f>
        <v>191.00</v>
      </c>
      <c r="G103" s="4" t="str">
        <f>VLOOKUP(A103,HOP!A:C,3,0)</f>
        <v>3238237</v>
      </c>
      <c r="H103">
        <f>E103-F103</f>
        <v>0</v>
      </c>
      <c r="I103" t="str">
        <f>$I$1&amp;G103</f>
        <v>,3238237</v>
      </c>
      <c r="J103" t="str">
        <f>VLOOKUP(A103,HOP!A:U,21,0)</f>
        <v>直连</v>
      </c>
    </row>
    <row r="104" spans="1:10">
      <c r="A104" s="5">
        <v>999223698962291</v>
      </c>
      <c r="B104" s="4" t="s">
        <v>27</v>
      </c>
      <c r="C104" s="6">
        <v>45033</v>
      </c>
      <c r="D104" s="6">
        <v>45034</v>
      </c>
      <c r="E104" s="4">
        <v>776</v>
      </c>
      <c r="F104" s="4" t="str">
        <f>VLOOKUP(A104,HOP!A:L,12,0)</f>
        <v>776.00</v>
      </c>
      <c r="G104" s="4" t="str">
        <f>VLOOKUP(A104,HOP!A:C,3,0)</f>
        <v>3238246</v>
      </c>
      <c r="H104">
        <f>E104-F104</f>
        <v>0</v>
      </c>
      <c r="I104" t="str">
        <f>$I$1&amp;G104</f>
        <v>,3238246</v>
      </c>
      <c r="J104" t="str">
        <f>VLOOKUP(A104,HOP!A:U,21,0)</f>
        <v>直连</v>
      </c>
    </row>
    <row r="105" spans="1:10">
      <c r="A105" s="5">
        <v>999223701250572</v>
      </c>
      <c r="B105" s="4" t="s">
        <v>27</v>
      </c>
      <c r="C105" s="6">
        <v>45033</v>
      </c>
      <c r="D105" s="6">
        <v>45034</v>
      </c>
      <c r="E105" s="4">
        <v>363</v>
      </c>
      <c r="F105" s="4" t="str">
        <f>VLOOKUP(A105,HOP!A:L,12,0)</f>
        <v>363.00</v>
      </c>
      <c r="G105" s="4" t="str">
        <f>VLOOKUP(A105,HOP!A:C,3,0)</f>
        <v>3241279</v>
      </c>
      <c r="H105">
        <f>E105-F105</f>
        <v>0</v>
      </c>
      <c r="I105" t="str">
        <f>$I$1&amp;G105</f>
        <v>,3241279</v>
      </c>
      <c r="J105" t="str">
        <f>VLOOKUP(A105,HOP!A:U,21,0)</f>
        <v>直连</v>
      </c>
    </row>
    <row r="106" spans="1:10">
      <c r="A106" s="5">
        <v>999223701326413</v>
      </c>
      <c r="B106" s="4" t="s">
        <v>27</v>
      </c>
      <c r="C106" s="6">
        <v>45033</v>
      </c>
      <c r="D106" s="6">
        <v>45034</v>
      </c>
      <c r="E106" s="4">
        <v>331</v>
      </c>
      <c r="F106" s="4" t="str">
        <f>VLOOKUP(A106,HOP!A:L,12,0)</f>
        <v>331.00</v>
      </c>
      <c r="G106" s="4" t="str">
        <f>VLOOKUP(A106,HOP!A:C,3,0)</f>
        <v>3241308</v>
      </c>
      <c r="H106">
        <f>E106-F106</f>
        <v>0</v>
      </c>
      <c r="I106" t="str">
        <f>$I$1&amp;G106</f>
        <v>,3241308</v>
      </c>
      <c r="J106" t="str">
        <f>VLOOKUP(A106,HOP!A:U,21,0)</f>
        <v>直连</v>
      </c>
    </row>
    <row r="107" spans="1:10">
      <c r="A107" s="5">
        <v>999223706751517</v>
      </c>
      <c r="B107" s="4" t="s">
        <v>27</v>
      </c>
      <c r="C107" s="6">
        <v>45033</v>
      </c>
      <c r="D107" s="6">
        <v>45034</v>
      </c>
      <c r="E107" s="4">
        <v>419</v>
      </c>
      <c r="F107" s="4" t="str">
        <f>VLOOKUP(A107,HOP!A:L,12,0)</f>
        <v>419.00</v>
      </c>
      <c r="G107" s="4" t="str">
        <f>VLOOKUP(A107,HOP!A:C,3,0)</f>
        <v>3241830</v>
      </c>
      <c r="H107">
        <f>E107-F107</f>
        <v>0</v>
      </c>
      <c r="I107" t="str">
        <f>$I$1&amp;G107</f>
        <v>,3241830</v>
      </c>
      <c r="J107" t="str">
        <f>VLOOKUP(A107,HOP!A:U,21,0)</f>
        <v>直连</v>
      </c>
    </row>
    <row r="108" spans="1:10">
      <c r="A108" s="5">
        <v>999223707587993</v>
      </c>
      <c r="B108" s="4" t="s">
        <v>27</v>
      </c>
      <c r="C108" s="6">
        <v>45033</v>
      </c>
      <c r="D108" s="6">
        <v>45034</v>
      </c>
      <c r="E108" s="4">
        <v>210</v>
      </c>
      <c r="F108" s="4" t="str">
        <f>VLOOKUP(A108,HOP!A:L,12,0)</f>
        <v>210.00</v>
      </c>
      <c r="G108" s="4" t="str">
        <f>VLOOKUP(A108,HOP!A:C,3,0)</f>
        <v>3241947</v>
      </c>
      <c r="H108">
        <f>E108-F108</f>
        <v>0</v>
      </c>
      <c r="I108" t="str">
        <f>$I$1&amp;G108</f>
        <v>,3241947</v>
      </c>
      <c r="J108" t="str">
        <f>VLOOKUP(A108,HOP!A:U,21,0)</f>
        <v>直连</v>
      </c>
    </row>
    <row r="109" spans="1:10">
      <c r="A109" s="5">
        <v>999223708191412</v>
      </c>
      <c r="B109" s="4" t="s">
        <v>27</v>
      </c>
      <c r="C109" s="6">
        <v>45033</v>
      </c>
      <c r="D109" s="6">
        <v>45034</v>
      </c>
      <c r="E109" s="4">
        <v>288</v>
      </c>
      <c r="F109" s="4" t="str">
        <f>VLOOKUP(A109,HOP!A:L,12,0)</f>
        <v>288.00</v>
      </c>
      <c r="G109" s="4" t="str">
        <f>VLOOKUP(A109,HOP!A:C,3,0)</f>
        <v>3242047</v>
      </c>
      <c r="H109">
        <f>E109-F109</f>
        <v>0</v>
      </c>
      <c r="I109" t="str">
        <f>$I$1&amp;G109</f>
        <v>,3242047</v>
      </c>
      <c r="J109" t="str">
        <f>VLOOKUP(A109,HOP!A:U,21,0)</f>
        <v>直连</v>
      </c>
    </row>
    <row r="110" spans="1:10">
      <c r="A110" s="5">
        <v>999223708951613</v>
      </c>
      <c r="B110" s="4" t="s">
        <v>27</v>
      </c>
      <c r="C110" s="6">
        <v>45033</v>
      </c>
      <c r="D110" s="6">
        <v>45034</v>
      </c>
      <c r="E110" s="4">
        <v>206</v>
      </c>
      <c r="F110" s="4" t="str">
        <f>VLOOKUP(A110,HOP!A:L,12,0)</f>
        <v>206.00</v>
      </c>
      <c r="G110" s="4" t="str">
        <f>VLOOKUP(A110,HOP!A:C,3,0)</f>
        <v>3242134</v>
      </c>
      <c r="H110">
        <f>E110-F110</f>
        <v>0</v>
      </c>
      <c r="I110" t="str">
        <f>$I$1&amp;G110</f>
        <v>,3242134</v>
      </c>
      <c r="J110" t="str">
        <f>VLOOKUP(A110,HOP!A:U,21,0)</f>
        <v>直连</v>
      </c>
    </row>
    <row r="111" spans="1:10">
      <c r="A111" s="5">
        <v>23709995288</v>
      </c>
      <c r="B111" s="4" t="s">
        <v>27</v>
      </c>
      <c r="C111" s="6">
        <v>45033</v>
      </c>
      <c r="D111" s="6">
        <v>45034</v>
      </c>
      <c r="E111" s="4">
        <v>293</v>
      </c>
      <c r="F111" s="4" t="str">
        <f>VLOOKUP(A111,HOP!A:L,12,0)</f>
        <v>293.00</v>
      </c>
      <c r="G111" s="4" t="str">
        <f>VLOOKUP(A111,HOP!A:C,3,0)</f>
        <v>3242310</v>
      </c>
      <c r="H111">
        <f>E111-F111</f>
        <v>0</v>
      </c>
      <c r="I111" t="str">
        <f>$I$1&amp;G111</f>
        <v>,3242310</v>
      </c>
      <c r="J111" t="str">
        <f>VLOOKUP(A111,HOP!A:U,21,0)</f>
        <v>直连</v>
      </c>
    </row>
    <row r="112" spans="1:10">
      <c r="A112" s="5">
        <v>999223710882073</v>
      </c>
      <c r="B112" s="4" t="s">
        <v>27</v>
      </c>
      <c r="C112" s="6">
        <v>45033</v>
      </c>
      <c r="D112" s="6">
        <v>45034</v>
      </c>
      <c r="E112" s="4">
        <v>966</v>
      </c>
      <c r="F112" s="4" t="str">
        <f>VLOOKUP(A112,HOP!A:L,12,0)</f>
        <v>966.00</v>
      </c>
      <c r="G112" s="4" t="str">
        <f>VLOOKUP(A112,HOP!A:C,3,0)</f>
        <v>3242454</v>
      </c>
      <c r="H112">
        <f>E112-F112</f>
        <v>0</v>
      </c>
      <c r="I112" t="str">
        <f>$I$1&amp;G112</f>
        <v>,3242454</v>
      </c>
      <c r="J112" t="str">
        <f>VLOOKUP(A112,HOP!A:U,21,0)</f>
        <v>直连</v>
      </c>
    </row>
    <row r="114" spans="5:5">
      <c r="E114">
        <f>SUM(E2:E113)</f>
        <v>225681</v>
      </c>
    </row>
    <row r="115" spans="5:5">
      <c r="E115" t="s">
        <v>596</v>
      </c>
    </row>
    <row r="117" spans="1:2">
      <c r="A117" t="s">
        <v>597</v>
      </c>
      <c r="B117">
        <v>17483</v>
      </c>
    </row>
    <row r="118" spans="1:2">
      <c r="A118" t="s">
        <v>598</v>
      </c>
      <c r="B118">
        <v>208198</v>
      </c>
    </row>
    <row r="119" spans="1:2">
      <c r="A119" t="s">
        <v>599</v>
      </c>
      <c r="B119">
        <f>SUBTOTAL(9,B117:B118)</f>
        <v>225681</v>
      </c>
    </row>
  </sheetData>
  <autoFilter ref="A1:X112">
    <filterColumn colId="4">
      <filters>
        <filter val="200"/>
        <filter val="8100"/>
        <filter val="8800"/>
        <filter val="5902"/>
        <filter val="203"/>
        <filter val="403"/>
        <filter val="206"/>
        <filter val="1407"/>
        <filter val="12807"/>
        <filter val="210"/>
        <filter val="610"/>
        <filter val="8810"/>
        <filter val="212"/>
        <filter val="114"/>
        <filter val="1418"/>
        <filter val="419"/>
        <filter val="519"/>
        <filter val="4619"/>
        <filter val="1420"/>
        <filter val="624"/>
        <filter val="7524"/>
        <filter val="325"/>
        <filter val="926"/>
        <filter val="1326"/>
        <filter val="14826"/>
        <filter val="428"/>
        <filter val="2328"/>
        <filter val="3729"/>
        <filter val="8429"/>
        <filter val="331"/>
        <filter val="233"/>
        <filter val="1833"/>
        <filter val="534"/>
        <filter val="638"/>
        <filter val="1439"/>
        <filter val="746"/>
        <filter val="7546"/>
        <filter val="3847"/>
        <filter val="850"/>
        <filter val="351"/>
        <filter val="951"/>
        <filter val="152"/>
        <filter val="4752"/>
        <filter val="353"/>
        <filter val="154"/>
        <filter val="3255"/>
        <filter val="1356"/>
        <filter val="3858"/>
        <filter val="560"/>
        <filter val="860"/>
        <filter val="361"/>
        <filter val="363"/>
        <filter val="2463"/>
        <filter val="1465"/>
        <filter val="4065"/>
        <filter val="366"/>
        <filter val="766"/>
        <filter val="966"/>
        <filter val="468"/>
        <filter val="269"/>
        <filter val="469"/>
        <filter val="2870"/>
        <filter val="772"/>
        <filter val="1872"/>
        <filter val="274"/>
        <filter val="474"/>
        <filter val="776"/>
        <filter val="278"/>
        <filter val="878"/>
        <filter val="1278"/>
        <filter val="480"/>
        <filter val="1280"/>
        <filter val="1780"/>
        <filter val="1281"/>
        <filter val="182"/>
        <filter val="2582"/>
        <filter val="484"/>
        <filter val="2284"/>
        <filter val="586"/>
        <filter val="1686"/>
        <filter val="2886"/>
        <filter val="288"/>
        <filter val="2188"/>
        <filter val="3288"/>
        <filter val="190"/>
        <filter val="191"/>
        <filter val="491"/>
        <filter val="891"/>
        <filter val="492"/>
        <filter val="7492"/>
        <filter val="293"/>
        <filter val="1094"/>
        <filter val="5994"/>
        <filter val="1195"/>
        <filter val="7995"/>
        <filter val="196"/>
        <filter val="18396"/>
        <filter val="397"/>
        <filter val="398"/>
        <filter val="199"/>
      </filters>
    </filterColumn>
    <filterColumn colId="9">
      <filters>
        <filter val="直连"/>
      </filters>
    </filterColumn>
    <extLst/>
  </autoFilter>
  <conditionalFormatting sqref="A1:A119 A121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7"/>
  <sheetViews>
    <sheetView workbookViewId="0">
      <selection activeCell="D7" sqref="D7"/>
    </sheetView>
  </sheetViews>
  <sheetFormatPr defaultColWidth="9" defaultRowHeight="14.4"/>
  <cols>
    <col min="1" max="2" width="12.8888888888889"/>
  </cols>
  <sheetData>
    <row r="1" spans="1:22">
      <c r="A1" s="1" t="s">
        <v>600</v>
      </c>
      <c r="B1" s="1" t="s">
        <v>601</v>
      </c>
      <c r="C1" s="1" t="s">
        <v>602</v>
      </c>
      <c r="D1" s="1" t="s">
        <v>603</v>
      </c>
      <c r="E1" s="1" t="s">
        <v>13</v>
      </c>
      <c r="F1" s="1" t="s">
        <v>5</v>
      </c>
      <c r="G1" s="1" t="s">
        <v>6</v>
      </c>
      <c r="H1" s="1" t="s">
        <v>604</v>
      </c>
      <c r="I1" s="1" t="s">
        <v>605</v>
      </c>
      <c r="J1" s="1" t="s">
        <v>606</v>
      </c>
      <c r="K1" s="1" t="s">
        <v>607</v>
      </c>
      <c r="L1" s="1" t="s">
        <v>608</v>
      </c>
      <c r="M1" s="1" t="s">
        <v>609</v>
      </c>
      <c r="N1" s="1" t="s">
        <v>610</v>
      </c>
      <c r="O1" s="1" t="s">
        <v>611</v>
      </c>
      <c r="P1" s="1" t="s">
        <v>612</v>
      </c>
      <c r="Q1" s="1" t="s">
        <v>613</v>
      </c>
      <c r="R1" s="1" t="s">
        <v>614</v>
      </c>
      <c r="S1" s="1" t="s">
        <v>615</v>
      </c>
      <c r="T1" s="1" t="s">
        <v>616</v>
      </c>
      <c r="U1" s="1" t="s">
        <v>617</v>
      </c>
      <c r="V1" s="1" t="s">
        <v>618</v>
      </c>
    </row>
    <row r="2" spans="1:22">
      <c r="A2" s="2">
        <v>999223710882073</v>
      </c>
      <c r="B2" s="3" t="s">
        <v>619</v>
      </c>
      <c r="C2" s="3" t="s">
        <v>620</v>
      </c>
      <c r="D2" s="3" t="s">
        <v>621</v>
      </c>
      <c r="E2" s="3" t="s">
        <v>622</v>
      </c>
      <c r="F2" s="3" t="s">
        <v>619</v>
      </c>
      <c r="G2" s="3" t="s">
        <v>623</v>
      </c>
      <c r="H2" s="3" t="s">
        <v>624</v>
      </c>
      <c r="I2" s="3" t="s">
        <v>625</v>
      </c>
      <c r="J2" s="3" t="s">
        <v>30</v>
      </c>
      <c r="K2" s="3" t="s">
        <v>626</v>
      </c>
      <c r="L2" s="3" t="s">
        <v>626</v>
      </c>
      <c r="M2" s="3" t="s">
        <v>627</v>
      </c>
      <c r="N2" s="3" t="s">
        <v>627</v>
      </c>
      <c r="O2" s="3" t="s">
        <v>628</v>
      </c>
      <c r="P2" s="3" t="s">
        <v>629</v>
      </c>
      <c r="Q2" s="3" t="s">
        <v>630</v>
      </c>
      <c r="R2" s="3" t="s">
        <v>631</v>
      </c>
      <c r="S2" s="3" t="s">
        <v>632</v>
      </c>
      <c r="T2" s="3" t="s">
        <v>633</v>
      </c>
      <c r="U2" s="3" t="s">
        <v>634</v>
      </c>
      <c r="V2" s="3" t="s">
        <v>635</v>
      </c>
    </row>
    <row r="3" spans="1:22">
      <c r="A3" s="2">
        <v>23709995288</v>
      </c>
      <c r="B3" s="3" t="s">
        <v>619</v>
      </c>
      <c r="C3" s="3" t="s">
        <v>636</v>
      </c>
      <c r="D3" s="3" t="s">
        <v>637</v>
      </c>
      <c r="E3" s="3" t="s">
        <v>638</v>
      </c>
      <c r="F3" s="3" t="s">
        <v>619</v>
      </c>
      <c r="G3" s="3" t="s">
        <v>623</v>
      </c>
      <c r="H3" s="3" t="s">
        <v>624</v>
      </c>
      <c r="I3" s="3" t="s">
        <v>639</v>
      </c>
      <c r="J3" s="3" t="s">
        <v>30</v>
      </c>
      <c r="K3" s="3" t="s">
        <v>640</v>
      </c>
      <c r="L3" s="3" t="s">
        <v>640</v>
      </c>
      <c r="M3" s="3" t="s">
        <v>627</v>
      </c>
      <c r="N3" s="3" t="s">
        <v>627</v>
      </c>
      <c r="O3" s="3" t="s">
        <v>628</v>
      </c>
      <c r="P3" s="3" t="s">
        <v>629</v>
      </c>
      <c r="Q3" s="3" t="s">
        <v>630</v>
      </c>
      <c r="R3" s="3" t="s">
        <v>641</v>
      </c>
      <c r="S3" s="3" t="s">
        <v>632</v>
      </c>
      <c r="T3" s="3" t="s">
        <v>633</v>
      </c>
      <c r="U3" s="3" t="s">
        <v>634</v>
      </c>
      <c r="V3" s="3" t="s">
        <v>642</v>
      </c>
    </row>
    <row r="4" spans="1:22">
      <c r="A4" s="2">
        <v>999223708191412</v>
      </c>
      <c r="B4" s="3" t="s">
        <v>619</v>
      </c>
      <c r="C4" s="3" t="s">
        <v>643</v>
      </c>
      <c r="D4" s="3" t="s">
        <v>644</v>
      </c>
      <c r="E4" s="3" t="s">
        <v>645</v>
      </c>
      <c r="F4" s="3" t="s">
        <v>619</v>
      </c>
      <c r="G4" s="3" t="s">
        <v>623</v>
      </c>
      <c r="H4" s="3" t="s">
        <v>624</v>
      </c>
      <c r="I4" s="3" t="s">
        <v>646</v>
      </c>
      <c r="J4" s="3" t="s">
        <v>30</v>
      </c>
      <c r="K4" s="3" t="s">
        <v>647</v>
      </c>
      <c r="L4" s="3" t="s">
        <v>647</v>
      </c>
      <c r="M4" s="3" t="s">
        <v>627</v>
      </c>
      <c r="N4" s="3" t="s">
        <v>627</v>
      </c>
      <c r="O4" s="3" t="s">
        <v>628</v>
      </c>
      <c r="P4" s="3" t="s">
        <v>629</v>
      </c>
      <c r="Q4" s="3" t="s">
        <v>630</v>
      </c>
      <c r="R4" s="3" t="s">
        <v>648</v>
      </c>
      <c r="S4" s="3" t="s">
        <v>632</v>
      </c>
      <c r="T4" s="3" t="s">
        <v>633</v>
      </c>
      <c r="U4" s="3" t="s">
        <v>634</v>
      </c>
      <c r="V4" s="3" t="s">
        <v>649</v>
      </c>
    </row>
    <row r="5" spans="1:22">
      <c r="A5" s="2">
        <v>999223708951613</v>
      </c>
      <c r="B5" s="3" t="s">
        <v>619</v>
      </c>
      <c r="C5" s="3" t="s">
        <v>650</v>
      </c>
      <c r="D5" s="3" t="s">
        <v>651</v>
      </c>
      <c r="E5" s="3" t="s">
        <v>652</v>
      </c>
      <c r="F5" s="3" t="s">
        <v>619</v>
      </c>
      <c r="G5" s="3" t="s">
        <v>623</v>
      </c>
      <c r="H5" s="3" t="s">
        <v>624</v>
      </c>
      <c r="I5" s="3" t="s">
        <v>653</v>
      </c>
      <c r="J5" s="3" t="s">
        <v>30</v>
      </c>
      <c r="K5" s="3" t="s">
        <v>654</v>
      </c>
      <c r="L5" s="3" t="s">
        <v>654</v>
      </c>
      <c r="M5" s="3" t="s">
        <v>627</v>
      </c>
      <c r="N5" s="3" t="s">
        <v>627</v>
      </c>
      <c r="O5" s="3" t="s">
        <v>628</v>
      </c>
      <c r="P5" s="3" t="s">
        <v>629</v>
      </c>
      <c r="Q5" s="3" t="s">
        <v>630</v>
      </c>
      <c r="R5" s="3" t="s">
        <v>655</v>
      </c>
      <c r="S5" s="3" t="s">
        <v>632</v>
      </c>
      <c r="T5" s="3" t="s">
        <v>633</v>
      </c>
      <c r="U5" s="3" t="s">
        <v>634</v>
      </c>
      <c r="V5" s="3" t="s">
        <v>656</v>
      </c>
    </row>
    <row r="6" spans="1:22">
      <c r="A6" s="2">
        <v>999223707587993</v>
      </c>
      <c r="B6" s="3" t="s">
        <v>619</v>
      </c>
      <c r="C6" s="3" t="s">
        <v>657</v>
      </c>
      <c r="D6" s="3" t="s">
        <v>658</v>
      </c>
      <c r="E6" s="3" t="s">
        <v>659</v>
      </c>
      <c r="F6" s="3" t="s">
        <v>619</v>
      </c>
      <c r="G6" s="3" t="s">
        <v>623</v>
      </c>
      <c r="H6" s="3" t="s">
        <v>624</v>
      </c>
      <c r="I6" s="3" t="s">
        <v>660</v>
      </c>
      <c r="J6" s="3" t="s">
        <v>30</v>
      </c>
      <c r="K6" s="3" t="s">
        <v>661</v>
      </c>
      <c r="L6" s="3" t="s">
        <v>661</v>
      </c>
      <c r="M6" s="3" t="s">
        <v>627</v>
      </c>
      <c r="N6" s="3" t="s">
        <v>627</v>
      </c>
      <c r="O6" s="3" t="s">
        <v>628</v>
      </c>
      <c r="P6" s="3" t="s">
        <v>629</v>
      </c>
      <c r="Q6" s="3" t="s">
        <v>630</v>
      </c>
      <c r="R6" s="3" t="s">
        <v>662</v>
      </c>
      <c r="S6" s="3" t="s">
        <v>632</v>
      </c>
      <c r="T6" s="3" t="s">
        <v>633</v>
      </c>
      <c r="U6" s="3" t="s">
        <v>634</v>
      </c>
      <c r="V6" s="3" t="s">
        <v>642</v>
      </c>
    </row>
    <row r="7" spans="1:22">
      <c r="A7" s="2">
        <v>999223706751517</v>
      </c>
      <c r="B7" s="3" t="s">
        <v>619</v>
      </c>
      <c r="C7" s="3" t="s">
        <v>663</v>
      </c>
      <c r="D7" s="3" t="s">
        <v>664</v>
      </c>
      <c r="E7" s="3" t="s">
        <v>665</v>
      </c>
      <c r="F7" s="3" t="s">
        <v>619</v>
      </c>
      <c r="G7" s="3" t="s">
        <v>623</v>
      </c>
      <c r="H7" s="3" t="s">
        <v>624</v>
      </c>
      <c r="I7" s="3" t="s">
        <v>666</v>
      </c>
      <c r="J7" s="3" t="s">
        <v>30</v>
      </c>
      <c r="K7" s="3" t="s">
        <v>667</v>
      </c>
      <c r="L7" s="3" t="s">
        <v>667</v>
      </c>
      <c r="M7" s="3" t="s">
        <v>627</v>
      </c>
      <c r="N7" s="3" t="s">
        <v>627</v>
      </c>
      <c r="O7" s="3" t="s">
        <v>628</v>
      </c>
      <c r="P7" s="3" t="s">
        <v>629</v>
      </c>
      <c r="Q7" s="3" t="s">
        <v>630</v>
      </c>
      <c r="R7" s="3" t="s">
        <v>668</v>
      </c>
      <c r="S7" s="3" t="s">
        <v>632</v>
      </c>
      <c r="T7" s="3" t="s">
        <v>633</v>
      </c>
      <c r="U7" s="3" t="s">
        <v>634</v>
      </c>
      <c r="V7" s="3" t="s">
        <v>669</v>
      </c>
    </row>
    <row r="8" spans="1:22">
      <c r="A8" s="2">
        <v>999223701326413</v>
      </c>
      <c r="B8" s="3" t="s">
        <v>619</v>
      </c>
      <c r="C8" s="3" t="s">
        <v>670</v>
      </c>
      <c r="D8" s="3" t="s">
        <v>671</v>
      </c>
      <c r="E8" s="3" t="s">
        <v>672</v>
      </c>
      <c r="F8" s="3" t="s">
        <v>619</v>
      </c>
      <c r="G8" s="3" t="s">
        <v>623</v>
      </c>
      <c r="H8" s="3" t="s">
        <v>624</v>
      </c>
      <c r="I8" s="3" t="s">
        <v>673</v>
      </c>
      <c r="J8" s="3" t="s">
        <v>30</v>
      </c>
      <c r="K8" s="3" t="s">
        <v>674</v>
      </c>
      <c r="L8" s="3" t="s">
        <v>674</v>
      </c>
      <c r="M8" s="3" t="s">
        <v>627</v>
      </c>
      <c r="N8" s="3" t="s">
        <v>627</v>
      </c>
      <c r="O8" s="3" t="s">
        <v>628</v>
      </c>
      <c r="P8" s="3" t="s">
        <v>629</v>
      </c>
      <c r="Q8" s="3" t="s">
        <v>630</v>
      </c>
      <c r="R8" s="3" t="s">
        <v>675</v>
      </c>
      <c r="S8" s="3" t="s">
        <v>632</v>
      </c>
      <c r="T8" s="3" t="s">
        <v>633</v>
      </c>
      <c r="U8" s="3" t="s">
        <v>634</v>
      </c>
      <c r="V8" s="3" t="s">
        <v>642</v>
      </c>
    </row>
    <row r="9" spans="1:22">
      <c r="A9" s="2">
        <v>999223701250572</v>
      </c>
      <c r="B9" s="3" t="s">
        <v>619</v>
      </c>
      <c r="C9" s="3" t="s">
        <v>676</v>
      </c>
      <c r="D9" s="3" t="s">
        <v>677</v>
      </c>
      <c r="E9" s="3" t="s">
        <v>678</v>
      </c>
      <c r="F9" s="3" t="s">
        <v>619</v>
      </c>
      <c r="G9" s="3" t="s">
        <v>623</v>
      </c>
      <c r="H9" s="3" t="s">
        <v>624</v>
      </c>
      <c r="I9" s="3" t="s">
        <v>679</v>
      </c>
      <c r="J9" s="3" t="s">
        <v>30</v>
      </c>
      <c r="K9" s="3" t="s">
        <v>680</v>
      </c>
      <c r="L9" s="3" t="s">
        <v>680</v>
      </c>
      <c r="M9" s="3" t="s">
        <v>627</v>
      </c>
      <c r="N9" s="3" t="s">
        <v>627</v>
      </c>
      <c r="O9" s="3" t="s">
        <v>628</v>
      </c>
      <c r="P9" s="3" t="s">
        <v>629</v>
      </c>
      <c r="Q9" s="3" t="s">
        <v>630</v>
      </c>
      <c r="R9" s="3" t="s">
        <v>681</v>
      </c>
      <c r="S9" s="3" t="s">
        <v>632</v>
      </c>
      <c r="T9" s="3" t="s">
        <v>633</v>
      </c>
      <c r="U9" s="3" t="s">
        <v>634</v>
      </c>
      <c r="V9" s="3" t="s">
        <v>682</v>
      </c>
    </row>
    <row r="10" spans="1:22">
      <c r="A10" s="2">
        <v>999223698882003</v>
      </c>
      <c r="B10" s="3" t="s">
        <v>619</v>
      </c>
      <c r="C10" s="3" t="s">
        <v>683</v>
      </c>
      <c r="D10" s="3" t="s">
        <v>684</v>
      </c>
      <c r="E10" s="3" t="s">
        <v>685</v>
      </c>
      <c r="F10" s="3" t="s">
        <v>619</v>
      </c>
      <c r="G10" s="3" t="s">
        <v>623</v>
      </c>
      <c r="H10" s="3" t="s">
        <v>624</v>
      </c>
      <c r="I10" s="3" t="s">
        <v>686</v>
      </c>
      <c r="J10" s="3" t="s">
        <v>30</v>
      </c>
      <c r="K10" s="3" t="s">
        <v>687</v>
      </c>
      <c r="L10" s="3" t="s">
        <v>687</v>
      </c>
      <c r="M10" s="3" t="s">
        <v>627</v>
      </c>
      <c r="N10" s="3" t="s">
        <v>627</v>
      </c>
      <c r="O10" s="3" t="s">
        <v>628</v>
      </c>
      <c r="P10" s="3" t="s">
        <v>629</v>
      </c>
      <c r="Q10" s="3" t="s">
        <v>630</v>
      </c>
      <c r="R10" s="3" t="s">
        <v>688</v>
      </c>
      <c r="S10" s="3" t="s">
        <v>632</v>
      </c>
      <c r="T10" s="3" t="s">
        <v>633</v>
      </c>
      <c r="U10" s="3" t="s">
        <v>634</v>
      </c>
      <c r="V10" s="3" t="s">
        <v>642</v>
      </c>
    </row>
    <row r="11" spans="1:22">
      <c r="A11" s="2">
        <v>999223698962291</v>
      </c>
      <c r="B11" s="3" t="s">
        <v>619</v>
      </c>
      <c r="C11" s="3" t="s">
        <v>689</v>
      </c>
      <c r="D11" s="3" t="s">
        <v>690</v>
      </c>
      <c r="E11" s="3" t="s">
        <v>691</v>
      </c>
      <c r="F11" s="3" t="s">
        <v>619</v>
      </c>
      <c r="G11" s="3" t="s">
        <v>623</v>
      </c>
      <c r="H11" s="3" t="s">
        <v>624</v>
      </c>
      <c r="I11" s="3" t="s">
        <v>692</v>
      </c>
      <c r="J11" s="3" t="s">
        <v>30</v>
      </c>
      <c r="K11" s="3" t="s">
        <v>693</v>
      </c>
      <c r="L11" s="3" t="s">
        <v>693</v>
      </c>
      <c r="M11" s="3" t="s">
        <v>627</v>
      </c>
      <c r="N11" s="3" t="s">
        <v>627</v>
      </c>
      <c r="O11" s="3" t="s">
        <v>628</v>
      </c>
      <c r="P11" s="3" t="s">
        <v>629</v>
      </c>
      <c r="Q11" s="3" t="s">
        <v>630</v>
      </c>
      <c r="R11" s="3" t="s">
        <v>694</v>
      </c>
      <c r="S11" s="3" t="s">
        <v>632</v>
      </c>
      <c r="T11" s="3" t="s">
        <v>633</v>
      </c>
      <c r="U11" s="3" t="s">
        <v>634</v>
      </c>
      <c r="V11" s="3" t="s">
        <v>695</v>
      </c>
    </row>
    <row r="12" spans="1:22">
      <c r="A12" s="2">
        <v>999223698918318</v>
      </c>
      <c r="B12" s="3" t="s">
        <v>619</v>
      </c>
      <c r="C12" s="3" t="s">
        <v>696</v>
      </c>
      <c r="D12" s="3" t="s">
        <v>697</v>
      </c>
      <c r="E12" s="3" t="s">
        <v>698</v>
      </c>
      <c r="F12" s="3" t="s">
        <v>619</v>
      </c>
      <c r="G12" s="3" t="s">
        <v>623</v>
      </c>
      <c r="H12" s="3" t="s">
        <v>624</v>
      </c>
      <c r="I12" s="3" t="s">
        <v>699</v>
      </c>
      <c r="J12" s="3" t="s">
        <v>30</v>
      </c>
      <c r="K12" s="3" t="s">
        <v>700</v>
      </c>
      <c r="L12" s="3" t="s">
        <v>700</v>
      </c>
      <c r="M12" s="3" t="s">
        <v>627</v>
      </c>
      <c r="N12" s="3" t="s">
        <v>627</v>
      </c>
      <c r="O12" s="3" t="s">
        <v>628</v>
      </c>
      <c r="P12" s="3" t="s">
        <v>629</v>
      </c>
      <c r="Q12" s="3" t="s">
        <v>630</v>
      </c>
      <c r="R12" s="3" t="s">
        <v>701</v>
      </c>
      <c r="S12" s="3" t="s">
        <v>632</v>
      </c>
      <c r="T12" s="3" t="s">
        <v>633</v>
      </c>
      <c r="U12" s="3" t="s">
        <v>634</v>
      </c>
      <c r="V12" s="3" t="s">
        <v>656</v>
      </c>
    </row>
    <row r="13" spans="1:22">
      <c r="A13" s="2">
        <v>999223698075910</v>
      </c>
      <c r="B13" s="3" t="s">
        <v>619</v>
      </c>
      <c r="C13" s="3" t="s">
        <v>702</v>
      </c>
      <c r="D13" s="3" t="s">
        <v>703</v>
      </c>
      <c r="E13" s="3" t="s">
        <v>704</v>
      </c>
      <c r="F13" s="3" t="s">
        <v>619</v>
      </c>
      <c r="G13" s="3" t="s">
        <v>623</v>
      </c>
      <c r="H13" s="3" t="s">
        <v>624</v>
      </c>
      <c r="I13" s="3" t="s">
        <v>705</v>
      </c>
      <c r="J13" s="3" t="s">
        <v>30</v>
      </c>
      <c r="K13" s="3" t="s">
        <v>706</v>
      </c>
      <c r="L13" s="3" t="s">
        <v>706</v>
      </c>
      <c r="M13" s="3" t="s">
        <v>627</v>
      </c>
      <c r="N13" s="3" t="s">
        <v>627</v>
      </c>
      <c r="O13" s="3" t="s">
        <v>628</v>
      </c>
      <c r="P13" s="3" t="s">
        <v>629</v>
      </c>
      <c r="Q13" s="3" t="s">
        <v>630</v>
      </c>
      <c r="R13" s="3" t="s">
        <v>707</v>
      </c>
      <c r="S13" s="3" t="s">
        <v>632</v>
      </c>
      <c r="T13" s="3" t="s">
        <v>633</v>
      </c>
      <c r="U13" s="3" t="s">
        <v>634</v>
      </c>
      <c r="V13" s="3" t="s">
        <v>656</v>
      </c>
    </row>
    <row r="14" spans="1:22">
      <c r="A14" s="2">
        <v>999223697292514</v>
      </c>
      <c r="B14" s="3" t="s">
        <v>619</v>
      </c>
      <c r="C14" s="3" t="s">
        <v>708</v>
      </c>
      <c r="D14" s="3" t="s">
        <v>709</v>
      </c>
      <c r="E14" s="3" t="s">
        <v>710</v>
      </c>
      <c r="F14" s="3" t="s">
        <v>619</v>
      </c>
      <c r="G14" s="3" t="s">
        <v>623</v>
      </c>
      <c r="H14" s="3" t="s">
        <v>624</v>
      </c>
      <c r="I14" s="3" t="s">
        <v>711</v>
      </c>
      <c r="J14" s="3" t="s">
        <v>30</v>
      </c>
      <c r="K14" s="3" t="s">
        <v>712</v>
      </c>
      <c r="L14" s="3" t="s">
        <v>712</v>
      </c>
      <c r="M14" s="3" t="s">
        <v>627</v>
      </c>
      <c r="N14" s="3" t="s">
        <v>627</v>
      </c>
      <c r="O14" s="3" t="s">
        <v>628</v>
      </c>
      <c r="P14" s="3" t="s">
        <v>629</v>
      </c>
      <c r="Q14" s="3" t="s">
        <v>630</v>
      </c>
      <c r="R14" s="3" t="s">
        <v>713</v>
      </c>
      <c r="S14" s="3" t="s">
        <v>632</v>
      </c>
      <c r="T14" s="3" t="s">
        <v>633</v>
      </c>
      <c r="U14" s="3" t="s">
        <v>634</v>
      </c>
      <c r="V14" s="3" t="s">
        <v>649</v>
      </c>
    </row>
    <row r="15" spans="1:22">
      <c r="A15" s="2">
        <v>999223696991943</v>
      </c>
      <c r="B15" s="3" t="s">
        <v>619</v>
      </c>
      <c r="C15" s="3" t="s">
        <v>714</v>
      </c>
      <c r="D15" s="3" t="s">
        <v>715</v>
      </c>
      <c r="E15" s="3" t="s">
        <v>716</v>
      </c>
      <c r="F15" s="3" t="s">
        <v>619</v>
      </c>
      <c r="G15" s="3" t="s">
        <v>623</v>
      </c>
      <c r="H15" s="3" t="s">
        <v>624</v>
      </c>
      <c r="I15" s="3" t="s">
        <v>717</v>
      </c>
      <c r="J15" s="3" t="s">
        <v>30</v>
      </c>
      <c r="K15" s="3" t="s">
        <v>718</v>
      </c>
      <c r="L15" s="3" t="s">
        <v>718</v>
      </c>
      <c r="M15" s="3" t="s">
        <v>627</v>
      </c>
      <c r="N15" s="3" t="s">
        <v>627</v>
      </c>
      <c r="O15" s="3" t="s">
        <v>628</v>
      </c>
      <c r="P15" s="3" t="s">
        <v>629</v>
      </c>
      <c r="Q15" s="3" t="s">
        <v>630</v>
      </c>
      <c r="R15" s="3" t="s">
        <v>719</v>
      </c>
      <c r="S15" s="3" t="s">
        <v>632</v>
      </c>
      <c r="T15" s="3" t="s">
        <v>633</v>
      </c>
      <c r="U15" s="3" t="s">
        <v>634</v>
      </c>
      <c r="V15" s="3" t="s">
        <v>642</v>
      </c>
    </row>
    <row r="16" spans="1:22">
      <c r="A16" s="2">
        <v>999223695625899</v>
      </c>
      <c r="B16" s="3" t="s">
        <v>619</v>
      </c>
      <c r="C16" s="3" t="s">
        <v>720</v>
      </c>
      <c r="D16" s="3" t="s">
        <v>721</v>
      </c>
      <c r="E16" s="3" t="s">
        <v>722</v>
      </c>
      <c r="F16" s="3" t="s">
        <v>619</v>
      </c>
      <c r="G16" s="3" t="s">
        <v>623</v>
      </c>
      <c r="H16" s="3" t="s">
        <v>624</v>
      </c>
      <c r="I16" s="3" t="s">
        <v>723</v>
      </c>
      <c r="J16" s="3" t="s">
        <v>30</v>
      </c>
      <c r="K16" s="3" t="s">
        <v>724</v>
      </c>
      <c r="L16" s="3" t="s">
        <v>724</v>
      </c>
      <c r="M16" s="3" t="s">
        <v>627</v>
      </c>
      <c r="N16" s="3" t="s">
        <v>627</v>
      </c>
      <c r="O16" s="3" t="s">
        <v>628</v>
      </c>
      <c r="P16" s="3" t="s">
        <v>629</v>
      </c>
      <c r="Q16" s="3" t="s">
        <v>630</v>
      </c>
      <c r="R16" s="3" t="s">
        <v>725</v>
      </c>
      <c r="S16" s="3" t="s">
        <v>632</v>
      </c>
      <c r="T16" s="3" t="s">
        <v>633</v>
      </c>
      <c r="U16" s="3" t="s">
        <v>634</v>
      </c>
      <c r="V16" s="3" t="s">
        <v>635</v>
      </c>
    </row>
    <row r="17" spans="1:22">
      <c r="A17" s="2">
        <v>999223695286517</v>
      </c>
      <c r="B17" s="3" t="s">
        <v>619</v>
      </c>
      <c r="C17" s="3" t="s">
        <v>726</v>
      </c>
      <c r="D17" s="3" t="s">
        <v>727</v>
      </c>
      <c r="E17" s="3" t="s">
        <v>728</v>
      </c>
      <c r="F17" s="3" t="s">
        <v>619</v>
      </c>
      <c r="G17" s="3" t="s">
        <v>623</v>
      </c>
      <c r="H17" s="3" t="s">
        <v>624</v>
      </c>
      <c r="I17" s="3" t="s">
        <v>729</v>
      </c>
      <c r="J17" s="3" t="s">
        <v>30</v>
      </c>
      <c r="K17" s="3" t="s">
        <v>730</v>
      </c>
      <c r="L17" s="3" t="s">
        <v>730</v>
      </c>
      <c r="M17" s="3" t="s">
        <v>627</v>
      </c>
      <c r="N17" s="3" t="s">
        <v>627</v>
      </c>
      <c r="O17" s="3" t="s">
        <v>628</v>
      </c>
      <c r="P17" s="3" t="s">
        <v>629</v>
      </c>
      <c r="Q17" s="3" t="s">
        <v>630</v>
      </c>
      <c r="R17" s="3" t="s">
        <v>731</v>
      </c>
      <c r="S17" s="3" t="s">
        <v>632</v>
      </c>
      <c r="T17" s="3" t="s">
        <v>633</v>
      </c>
      <c r="U17" s="3" t="s">
        <v>634</v>
      </c>
      <c r="V17" s="3" t="s">
        <v>682</v>
      </c>
    </row>
    <row r="18" spans="1:22">
      <c r="A18" s="2">
        <v>999223693777250</v>
      </c>
      <c r="B18" s="3" t="s">
        <v>732</v>
      </c>
      <c r="C18" s="3" t="s">
        <v>733</v>
      </c>
      <c r="D18" s="3" t="s">
        <v>734</v>
      </c>
      <c r="E18" s="3" t="s">
        <v>735</v>
      </c>
      <c r="F18" s="3" t="s">
        <v>619</v>
      </c>
      <c r="G18" s="3" t="s">
        <v>623</v>
      </c>
      <c r="H18" s="3" t="s">
        <v>624</v>
      </c>
      <c r="I18" s="3" t="s">
        <v>736</v>
      </c>
      <c r="J18" s="3" t="s">
        <v>30</v>
      </c>
      <c r="K18" s="3" t="s">
        <v>737</v>
      </c>
      <c r="L18" s="3" t="s">
        <v>737</v>
      </c>
      <c r="M18" s="3" t="s">
        <v>627</v>
      </c>
      <c r="N18" s="3" t="s">
        <v>627</v>
      </c>
      <c r="O18" s="3" t="s">
        <v>628</v>
      </c>
      <c r="P18" s="3" t="s">
        <v>629</v>
      </c>
      <c r="Q18" s="3" t="s">
        <v>630</v>
      </c>
      <c r="R18" s="3" t="s">
        <v>738</v>
      </c>
      <c r="S18" s="3" t="s">
        <v>632</v>
      </c>
      <c r="T18" s="3" t="s">
        <v>633</v>
      </c>
      <c r="U18" s="3" t="s">
        <v>634</v>
      </c>
      <c r="V18" s="3" t="s">
        <v>642</v>
      </c>
    </row>
    <row r="19" spans="1:22">
      <c r="A19" s="2">
        <v>999223691249628</v>
      </c>
      <c r="B19" s="3" t="s">
        <v>732</v>
      </c>
      <c r="C19" s="3" t="s">
        <v>739</v>
      </c>
      <c r="D19" s="3" t="s">
        <v>740</v>
      </c>
      <c r="E19" s="3" t="s">
        <v>741</v>
      </c>
      <c r="F19" s="3" t="s">
        <v>619</v>
      </c>
      <c r="G19" s="3" t="s">
        <v>623</v>
      </c>
      <c r="H19" s="3" t="s">
        <v>624</v>
      </c>
      <c r="I19" s="3" t="s">
        <v>742</v>
      </c>
      <c r="J19" s="3" t="s">
        <v>30</v>
      </c>
      <c r="K19" s="3" t="s">
        <v>743</v>
      </c>
      <c r="L19" s="3" t="s">
        <v>743</v>
      </c>
      <c r="M19" s="3" t="s">
        <v>627</v>
      </c>
      <c r="N19" s="3" t="s">
        <v>627</v>
      </c>
      <c r="O19" s="3" t="s">
        <v>628</v>
      </c>
      <c r="P19" s="3" t="s">
        <v>629</v>
      </c>
      <c r="Q19" s="3" t="s">
        <v>630</v>
      </c>
      <c r="R19" s="3" t="s">
        <v>744</v>
      </c>
      <c r="S19" s="3" t="s">
        <v>632</v>
      </c>
      <c r="T19" s="3" t="s">
        <v>633</v>
      </c>
      <c r="U19" s="3" t="s">
        <v>745</v>
      </c>
      <c r="V19" s="3" t="s">
        <v>669</v>
      </c>
    </row>
    <row r="20" spans="1:22">
      <c r="A20" s="2">
        <v>999223690734209</v>
      </c>
      <c r="B20" s="3" t="s">
        <v>732</v>
      </c>
      <c r="C20" s="3" t="s">
        <v>746</v>
      </c>
      <c r="D20" s="3" t="s">
        <v>747</v>
      </c>
      <c r="E20" s="3" t="s">
        <v>748</v>
      </c>
      <c r="F20" s="3" t="s">
        <v>619</v>
      </c>
      <c r="G20" s="3" t="s">
        <v>623</v>
      </c>
      <c r="H20" s="3" t="s">
        <v>624</v>
      </c>
      <c r="I20" s="3" t="s">
        <v>749</v>
      </c>
      <c r="J20" s="3" t="s">
        <v>30</v>
      </c>
      <c r="K20" s="3" t="s">
        <v>750</v>
      </c>
      <c r="L20" s="3" t="s">
        <v>750</v>
      </c>
      <c r="M20" s="3" t="s">
        <v>627</v>
      </c>
      <c r="N20" s="3" t="s">
        <v>627</v>
      </c>
      <c r="O20" s="3" t="s">
        <v>628</v>
      </c>
      <c r="P20" s="3" t="s">
        <v>629</v>
      </c>
      <c r="Q20" s="3" t="s">
        <v>630</v>
      </c>
      <c r="R20" s="3" t="s">
        <v>751</v>
      </c>
      <c r="S20" s="3" t="s">
        <v>632</v>
      </c>
      <c r="T20" s="3" t="s">
        <v>633</v>
      </c>
      <c r="U20" s="3" t="s">
        <v>634</v>
      </c>
      <c r="V20" s="3" t="s">
        <v>642</v>
      </c>
    </row>
    <row r="21" spans="1:22">
      <c r="A21" s="2">
        <v>999223687779387</v>
      </c>
      <c r="B21" s="3" t="s">
        <v>732</v>
      </c>
      <c r="C21" s="3" t="s">
        <v>752</v>
      </c>
      <c r="D21" s="3" t="s">
        <v>753</v>
      </c>
      <c r="E21" s="3" t="s">
        <v>754</v>
      </c>
      <c r="F21" s="3" t="s">
        <v>732</v>
      </c>
      <c r="G21" s="3" t="s">
        <v>623</v>
      </c>
      <c r="H21" s="3" t="s">
        <v>624</v>
      </c>
      <c r="I21" s="3" t="s">
        <v>755</v>
      </c>
      <c r="J21" s="3" t="s">
        <v>30</v>
      </c>
      <c r="K21" s="3" t="s">
        <v>756</v>
      </c>
      <c r="L21" s="3" t="s">
        <v>756</v>
      </c>
      <c r="M21" s="3" t="s">
        <v>627</v>
      </c>
      <c r="N21" s="3" t="s">
        <v>627</v>
      </c>
      <c r="O21" s="3" t="s">
        <v>628</v>
      </c>
      <c r="P21" s="3" t="s">
        <v>629</v>
      </c>
      <c r="Q21" s="3" t="s">
        <v>630</v>
      </c>
      <c r="R21" s="3" t="s">
        <v>757</v>
      </c>
      <c r="S21" s="3" t="s">
        <v>632</v>
      </c>
      <c r="T21" s="3" t="s">
        <v>633</v>
      </c>
      <c r="U21" s="3" t="s">
        <v>634</v>
      </c>
      <c r="V21" s="3" t="s">
        <v>642</v>
      </c>
    </row>
    <row r="22" spans="1:22">
      <c r="A22" s="2">
        <v>999223686134772</v>
      </c>
      <c r="B22" s="3" t="s">
        <v>732</v>
      </c>
      <c r="C22" s="3" t="s">
        <v>758</v>
      </c>
      <c r="D22" s="3" t="s">
        <v>759</v>
      </c>
      <c r="E22" s="3" t="s">
        <v>760</v>
      </c>
      <c r="F22" s="3" t="s">
        <v>619</v>
      </c>
      <c r="G22" s="3" t="s">
        <v>623</v>
      </c>
      <c r="H22" s="3" t="s">
        <v>624</v>
      </c>
      <c r="I22" s="3" t="s">
        <v>761</v>
      </c>
      <c r="J22" s="3" t="s">
        <v>30</v>
      </c>
      <c r="K22" s="3" t="s">
        <v>762</v>
      </c>
      <c r="L22" s="3" t="s">
        <v>762</v>
      </c>
      <c r="M22" s="3" t="s">
        <v>627</v>
      </c>
      <c r="N22" s="3" t="s">
        <v>627</v>
      </c>
      <c r="O22" s="3" t="s">
        <v>628</v>
      </c>
      <c r="P22" s="3" t="s">
        <v>629</v>
      </c>
      <c r="Q22" s="3" t="s">
        <v>630</v>
      </c>
      <c r="R22" s="3" t="s">
        <v>763</v>
      </c>
      <c r="S22" s="3" t="s">
        <v>632</v>
      </c>
      <c r="T22" s="3" t="s">
        <v>633</v>
      </c>
      <c r="U22" s="3" t="s">
        <v>634</v>
      </c>
      <c r="V22" s="3" t="s">
        <v>642</v>
      </c>
    </row>
    <row r="23" spans="1:22">
      <c r="A23" s="2">
        <v>999223685351710</v>
      </c>
      <c r="B23" s="3" t="s">
        <v>732</v>
      </c>
      <c r="C23" s="3" t="s">
        <v>764</v>
      </c>
      <c r="D23" s="3" t="s">
        <v>765</v>
      </c>
      <c r="E23" s="3" t="s">
        <v>766</v>
      </c>
      <c r="F23" s="3" t="s">
        <v>619</v>
      </c>
      <c r="G23" s="3" t="s">
        <v>623</v>
      </c>
      <c r="H23" s="3" t="s">
        <v>624</v>
      </c>
      <c r="I23" s="3" t="s">
        <v>767</v>
      </c>
      <c r="J23" s="3" t="s">
        <v>30</v>
      </c>
      <c r="K23" s="3" t="s">
        <v>768</v>
      </c>
      <c r="L23" s="3" t="s">
        <v>768</v>
      </c>
      <c r="M23" s="3" t="s">
        <v>627</v>
      </c>
      <c r="N23" s="3" t="s">
        <v>627</v>
      </c>
      <c r="O23" s="3" t="s">
        <v>628</v>
      </c>
      <c r="P23" s="3" t="s">
        <v>629</v>
      </c>
      <c r="Q23" s="3" t="s">
        <v>630</v>
      </c>
      <c r="R23" s="3" t="s">
        <v>769</v>
      </c>
      <c r="S23" s="3" t="s">
        <v>632</v>
      </c>
      <c r="T23" s="3" t="s">
        <v>633</v>
      </c>
      <c r="U23" s="3" t="s">
        <v>634</v>
      </c>
      <c r="V23" s="3" t="s">
        <v>669</v>
      </c>
    </row>
    <row r="24" spans="1:22">
      <c r="A24" s="2">
        <v>999223685389418</v>
      </c>
      <c r="B24" s="3" t="s">
        <v>732</v>
      </c>
      <c r="C24" s="3" t="s">
        <v>770</v>
      </c>
      <c r="D24" s="3" t="s">
        <v>771</v>
      </c>
      <c r="E24" s="3" t="s">
        <v>772</v>
      </c>
      <c r="F24" s="3" t="s">
        <v>619</v>
      </c>
      <c r="G24" s="3" t="s">
        <v>623</v>
      </c>
      <c r="H24" s="3" t="s">
        <v>624</v>
      </c>
      <c r="I24" s="3" t="s">
        <v>773</v>
      </c>
      <c r="J24" s="3" t="s">
        <v>30</v>
      </c>
      <c r="K24" s="3" t="s">
        <v>774</v>
      </c>
      <c r="L24" s="3" t="s">
        <v>774</v>
      </c>
      <c r="M24" s="3" t="s">
        <v>627</v>
      </c>
      <c r="N24" s="3" t="s">
        <v>627</v>
      </c>
      <c r="O24" s="3" t="s">
        <v>628</v>
      </c>
      <c r="P24" s="3" t="s">
        <v>629</v>
      </c>
      <c r="Q24" s="3" t="s">
        <v>630</v>
      </c>
      <c r="R24" s="3" t="s">
        <v>775</v>
      </c>
      <c r="S24" s="3" t="s">
        <v>632</v>
      </c>
      <c r="T24" s="3" t="s">
        <v>633</v>
      </c>
      <c r="U24" s="3" t="s">
        <v>634</v>
      </c>
      <c r="V24" s="3" t="s">
        <v>669</v>
      </c>
    </row>
    <row r="25" spans="1:22">
      <c r="A25" s="2">
        <v>999223684466851</v>
      </c>
      <c r="B25" s="3" t="s">
        <v>732</v>
      </c>
      <c r="C25" s="3" t="s">
        <v>776</v>
      </c>
      <c r="D25" s="3" t="s">
        <v>777</v>
      </c>
      <c r="E25" s="3" t="s">
        <v>778</v>
      </c>
      <c r="F25" s="3" t="s">
        <v>619</v>
      </c>
      <c r="G25" s="3" t="s">
        <v>623</v>
      </c>
      <c r="H25" s="3" t="s">
        <v>624</v>
      </c>
      <c r="I25" s="3" t="s">
        <v>779</v>
      </c>
      <c r="J25" s="3" t="s">
        <v>30</v>
      </c>
      <c r="K25" s="3" t="s">
        <v>780</v>
      </c>
      <c r="L25" s="3" t="s">
        <v>780</v>
      </c>
      <c r="M25" s="3" t="s">
        <v>627</v>
      </c>
      <c r="N25" s="3" t="s">
        <v>627</v>
      </c>
      <c r="O25" s="3" t="s">
        <v>628</v>
      </c>
      <c r="P25" s="3" t="s">
        <v>629</v>
      </c>
      <c r="Q25" s="3" t="s">
        <v>630</v>
      </c>
      <c r="R25" s="3" t="s">
        <v>781</v>
      </c>
      <c r="S25" s="3" t="s">
        <v>632</v>
      </c>
      <c r="T25" s="3" t="s">
        <v>633</v>
      </c>
      <c r="U25" s="3" t="s">
        <v>634</v>
      </c>
      <c r="V25" s="3" t="s">
        <v>642</v>
      </c>
    </row>
    <row r="26" spans="1:22">
      <c r="A26" s="2">
        <v>23683498231</v>
      </c>
      <c r="B26" s="3" t="s">
        <v>732</v>
      </c>
      <c r="C26" s="3" t="s">
        <v>782</v>
      </c>
      <c r="D26" s="3" t="s">
        <v>783</v>
      </c>
      <c r="E26" s="3" t="s">
        <v>784</v>
      </c>
      <c r="F26" s="3" t="s">
        <v>619</v>
      </c>
      <c r="G26" s="3" t="s">
        <v>623</v>
      </c>
      <c r="H26" s="3" t="s">
        <v>624</v>
      </c>
      <c r="I26" s="3" t="s">
        <v>785</v>
      </c>
      <c r="J26" s="3" t="s">
        <v>30</v>
      </c>
      <c r="K26" s="3" t="s">
        <v>786</v>
      </c>
      <c r="L26" s="3" t="s">
        <v>786</v>
      </c>
      <c r="M26" s="3" t="s">
        <v>627</v>
      </c>
      <c r="N26" s="3" t="s">
        <v>627</v>
      </c>
      <c r="O26" s="3" t="s">
        <v>628</v>
      </c>
      <c r="P26" s="3" t="s">
        <v>629</v>
      </c>
      <c r="Q26" s="3" t="s">
        <v>630</v>
      </c>
      <c r="R26" s="3" t="s">
        <v>787</v>
      </c>
      <c r="S26" s="3" t="s">
        <v>632</v>
      </c>
      <c r="T26" s="3" t="s">
        <v>633</v>
      </c>
      <c r="U26" s="3" t="s">
        <v>634</v>
      </c>
      <c r="V26" s="3" t="s">
        <v>669</v>
      </c>
    </row>
    <row r="27" spans="1:22">
      <c r="A27" s="2">
        <v>999223681923608</v>
      </c>
      <c r="B27" s="3" t="s">
        <v>732</v>
      </c>
      <c r="C27" s="3" t="s">
        <v>788</v>
      </c>
      <c r="D27" s="3" t="s">
        <v>789</v>
      </c>
      <c r="E27" s="3" t="s">
        <v>790</v>
      </c>
      <c r="F27" s="3" t="s">
        <v>732</v>
      </c>
      <c r="G27" s="3" t="s">
        <v>623</v>
      </c>
      <c r="H27" s="3" t="s">
        <v>624</v>
      </c>
      <c r="I27" s="3" t="s">
        <v>791</v>
      </c>
      <c r="J27" s="3" t="s">
        <v>30</v>
      </c>
      <c r="K27" s="3" t="s">
        <v>792</v>
      </c>
      <c r="L27" s="3" t="s">
        <v>792</v>
      </c>
      <c r="M27" s="3" t="s">
        <v>627</v>
      </c>
      <c r="N27" s="3" t="s">
        <v>627</v>
      </c>
      <c r="O27" s="3" t="s">
        <v>628</v>
      </c>
      <c r="P27" s="3" t="s">
        <v>629</v>
      </c>
      <c r="Q27" s="3" t="s">
        <v>630</v>
      </c>
      <c r="R27" s="3" t="s">
        <v>793</v>
      </c>
      <c r="S27" s="3" t="s">
        <v>632</v>
      </c>
      <c r="T27" s="3" t="s">
        <v>633</v>
      </c>
      <c r="U27" s="3" t="s">
        <v>634</v>
      </c>
      <c r="V27" s="3" t="s">
        <v>635</v>
      </c>
    </row>
    <row r="28" spans="1:22">
      <c r="A28" s="2">
        <v>999223680215084</v>
      </c>
      <c r="B28" s="3" t="s">
        <v>732</v>
      </c>
      <c r="C28" s="3" t="s">
        <v>794</v>
      </c>
      <c r="D28" s="3" t="s">
        <v>795</v>
      </c>
      <c r="E28" s="3" t="s">
        <v>796</v>
      </c>
      <c r="F28" s="3" t="s">
        <v>732</v>
      </c>
      <c r="G28" s="3" t="s">
        <v>623</v>
      </c>
      <c r="H28" s="3" t="s">
        <v>624</v>
      </c>
      <c r="I28" s="3" t="s">
        <v>797</v>
      </c>
      <c r="J28" s="3" t="s">
        <v>30</v>
      </c>
      <c r="K28" s="3" t="s">
        <v>798</v>
      </c>
      <c r="L28" s="3" t="s">
        <v>798</v>
      </c>
      <c r="M28" s="3" t="s">
        <v>627</v>
      </c>
      <c r="N28" s="3" t="s">
        <v>627</v>
      </c>
      <c r="O28" s="3" t="s">
        <v>628</v>
      </c>
      <c r="P28" s="3" t="s">
        <v>629</v>
      </c>
      <c r="Q28" s="3" t="s">
        <v>630</v>
      </c>
      <c r="R28" s="3" t="s">
        <v>799</v>
      </c>
      <c r="S28" s="3" t="s">
        <v>632</v>
      </c>
      <c r="T28" s="3" t="s">
        <v>633</v>
      </c>
      <c r="U28" s="3" t="s">
        <v>634</v>
      </c>
      <c r="V28" s="3" t="s">
        <v>800</v>
      </c>
    </row>
    <row r="29" spans="1:22">
      <c r="A29" s="2">
        <v>999223679724808</v>
      </c>
      <c r="B29" s="3" t="s">
        <v>732</v>
      </c>
      <c r="C29" s="3" t="s">
        <v>801</v>
      </c>
      <c r="D29" s="3" t="s">
        <v>802</v>
      </c>
      <c r="E29" s="3" t="s">
        <v>803</v>
      </c>
      <c r="F29" s="3" t="s">
        <v>619</v>
      </c>
      <c r="G29" s="3" t="s">
        <v>623</v>
      </c>
      <c r="H29" s="3" t="s">
        <v>624</v>
      </c>
      <c r="I29" s="3" t="s">
        <v>804</v>
      </c>
      <c r="J29" s="3" t="s">
        <v>30</v>
      </c>
      <c r="K29" s="3" t="s">
        <v>805</v>
      </c>
      <c r="L29" s="3" t="s">
        <v>805</v>
      </c>
      <c r="M29" s="3" t="s">
        <v>627</v>
      </c>
      <c r="N29" s="3" t="s">
        <v>627</v>
      </c>
      <c r="O29" s="3" t="s">
        <v>628</v>
      </c>
      <c r="P29" s="3" t="s">
        <v>629</v>
      </c>
      <c r="Q29" s="3" t="s">
        <v>630</v>
      </c>
      <c r="R29" s="3" t="s">
        <v>806</v>
      </c>
      <c r="S29" s="3" t="s">
        <v>632</v>
      </c>
      <c r="T29" s="3" t="s">
        <v>633</v>
      </c>
      <c r="U29" s="3" t="s">
        <v>634</v>
      </c>
      <c r="V29" s="3" t="s">
        <v>807</v>
      </c>
    </row>
    <row r="30" spans="1:22">
      <c r="A30" s="2">
        <v>999223679672372</v>
      </c>
      <c r="B30" s="3" t="s">
        <v>732</v>
      </c>
      <c r="C30" s="3" t="s">
        <v>808</v>
      </c>
      <c r="D30" s="3" t="s">
        <v>809</v>
      </c>
      <c r="E30" s="3" t="s">
        <v>810</v>
      </c>
      <c r="F30" s="3" t="s">
        <v>619</v>
      </c>
      <c r="G30" s="3" t="s">
        <v>623</v>
      </c>
      <c r="H30" s="3" t="s">
        <v>624</v>
      </c>
      <c r="I30" s="3" t="s">
        <v>811</v>
      </c>
      <c r="J30" s="3" t="s">
        <v>30</v>
      </c>
      <c r="K30" s="3" t="s">
        <v>812</v>
      </c>
      <c r="L30" s="3" t="s">
        <v>812</v>
      </c>
      <c r="M30" s="3" t="s">
        <v>627</v>
      </c>
      <c r="N30" s="3" t="s">
        <v>627</v>
      </c>
      <c r="O30" s="3" t="s">
        <v>628</v>
      </c>
      <c r="P30" s="3" t="s">
        <v>629</v>
      </c>
      <c r="Q30" s="3" t="s">
        <v>630</v>
      </c>
      <c r="R30" s="3" t="s">
        <v>813</v>
      </c>
      <c r="S30" s="3" t="s">
        <v>632</v>
      </c>
      <c r="T30" s="3" t="s">
        <v>633</v>
      </c>
      <c r="U30" s="3" t="s">
        <v>634</v>
      </c>
      <c r="V30" s="3" t="s">
        <v>814</v>
      </c>
    </row>
    <row r="31" spans="1:22">
      <c r="A31" s="2">
        <v>23673107688</v>
      </c>
      <c r="B31" s="3" t="s">
        <v>815</v>
      </c>
      <c r="C31" s="3" t="s">
        <v>816</v>
      </c>
      <c r="D31" s="3" t="s">
        <v>817</v>
      </c>
      <c r="E31" s="3" t="s">
        <v>818</v>
      </c>
      <c r="F31" s="3" t="s">
        <v>619</v>
      </c>
      <c r="G31" s="3" t="s">
        <v>623</v>
      </c>
      <c r="H31" s="3" t="s">
        <v>624</v>
      </c>
      <c r="I31" s="3" t="s">
        <v>819</v>
      </c>
      <c r="J31" s="3" t="s">
        <v>30</v>
      </c>
      <c r="K31" s="3" t="s">
        <v>820</v>
      </c>
      <c r="L31" s="3" t="s">
        <v>820</v>
      </c>
      <c r="M31" s="3" t="s">
        <v>627</v>
      </c>
      <c r="N31" s="3" t="s">
        <v>627</v>
      </c>
      <c r="O31" s="3" t="s">
        <v>628</v>
      </c>
      <c r="P31" s="3" t="s">
        <v>629</v>
      </c>
      <c r="Q31" s="3" t="s">
        <v>630</v>
      </c>
      <c r="R31" s="3" t="s">
        <v>821</v>
      </c>
      <c r="S31" s="3" t="s">
        <v>632</v>
      </c>
      <c r="T31" s="3" t="s">
        <v>633</v>
      </c>
      <c r="U31" s="3" t="s">
        <v>634</v>
      </c>
      <c r="V31" s="3" t="s">
        <v>642</v>
      </c>
    </row>
    <row r="32" spans="1:22">
      <c r="A32" s="2">
        <v>999223670958904</v>
      </c>
      <c r="B32" s="3" t="s">
        <v>815</v>
      </c>
      <c r="C32" s="3" t="s">
        <v>822</v>
      </c>
      <c r="D32" s="3" t="s">
        <v>823</v>
      </c>
      <c r="E32" s="3" t="s">
        <v>824</v>
      </c>
      <c r="F32" s="3" t="s">
        <v>619</v>
      </c>
      <c r="G32" s="3" t="s">
        <v>623</v>
      </c>
      <c r="H32" s="3" t="s">
        <v>624</v>
      </c>
      <c r="I32" s="3" t="s">
        <v>825</v>
      </c>
      <c r="J32" s="3" t="s">
        <v>30</v>
      </c>
      <c r="K32" s="3" t="s">
        <v>826</v>
      </c>
      <c r="L32" s="3" t="s">
        <v>826</v>
      </c>
      <c r="M32" s="3" t="s">
        <v>627</v>
      </c>
      <c r="N32" s="3" t="s">
        <v>627</v>
      </c>
      <c r="O32" s="3" t="s">
        <v>628</v>
      </c>
      <c r="P32" s="3" t="s">
        <v>629</v>
      </c>
      <c r="Q32" s="3" t="s">
        <v>630</v>
      </c>
      <c r="R32" s="3" t="s">
        <v>827</v>
      </c>
      <c r="S32" s="3" t="s">
        <v>632</v>
      </c>
      <c r="T32" s="3" t="s">
        <v>633</v>
      </c>
      <c r="U32" s="3" t="s">
        <v>634</v>
      </c>
      <c r="V32" s="3" t="s">
        <v>635</v>
      </c>
    </row>
    <row r="33" spans="1:22">
      <c r="A33" s="2">
        <v>999223669365000</v>
      </c>
      <c r="B33" s="3" t="s">
        <v>815</v>
      </c>
      <c r="C33" s="3" t="s">
        <v>828</v>
      </c>
      <c r="D33" s="3" t="s">
        <v>829</v>
      </c>
      <c r="E33" s="3" t="s">
        <v>830</v>
      </c>
      <c r="F33" s="3" t="s">
        <v>619</v>
      </c>
      <c r="G33" s="3" t="s">
        <v>623</v>
      </c>
      <c r="H33" s="3" t="s">
        <v>624</v>
      </c>
      <c r="I33" s="3" t="s">
        <v>831</v>
      </c>
      <c r="J33" s="3" t="s">
        <v>30</v>
      </c>
      <c r="K33" s="3" t="s">
        <v>832</v>
      </c>
      <c r="L33" s="3" t="s">
        <v>832</v>
      </c>
      <c r="M33" s="3" t="s">
        <v>627</v>
      </c>
      <c r="N33" s="3" t="s">
        <v>627</v>
      </c>
      <c r="O33" s="3" t="s">
        <v>628</v>
      </c>
      <c r="P33" s="3" t="s">
        <v>629</v>
      </c>
      <c r="Q33" s="3" t="s">
        <v>630</v>
      </c>
      <c r="R33" s="3" t="s">
        <v>833</v>
      </c>
      <c r="S33" s="3" t="s">
        <v>632</v>
      </c>
      <c r="T33" s="3" t="s">
        <v>633</v>
      </c>
      <c r="U33" s="3" t="s">
        <v>634</v>
      </c>
      <c r="V33" s="3" t="s">
        <v>642</v>
      </c>
    </row>
    <row r="34" spans="1:22">
      <c r="A34" s="2">
        <v>999223669004520</v>
      </c>
      <c r="B34" s="3" t="s">
        <v>815</v>
      </c>
      <c r="C34" s="3" t="s">
        <v>834</v>
      </c>
      <c r="D34" s="3" t="s">
        <v>835</v>
      </c>
      <c r="E34" s="3" t="s">
        <v>836</v>
      </c>
      <c r="F34" s="3" t="s">
        <v>619</v>
      </c>
      <c r="G34" s="3" t="s">
        <v>623</v>
      </c>
      <c r="H34" s="3" t="s">
        <v>624</v>
      </c>
      <c r="I34" s="3" t="s">
        <v>837</v>
      </c>
      <c r="J34" s="3" t="s">
        <v>30</v>
      </c>
      <c r="K34" s="3" t="s">
        <v>838</v>
      </c>
      <c r="L34" s="3" t="s">
        <v>838</v>
      </c>
      <c r="M34" s="3" t="s">
        <v>627</v>
      </c>
      <c r="N34" s="3" t="s">
        <v>627</v>
      </c>
      <c r="O34" s="3" t="s">
        <v>628</v>
      </c>
      <c r="P34" s="3" t="s">
        <v>629</v>
      </c>
      <c r="Q34" s="3" t="s">
        <v>630</v>
      </c>
      <c r="R34" s="3" t="s">
        <v>839</v>
      </c>
      <c r="S34" s="3" t="s">
        <v>632</v>
      </c>
      <c r="T34" s="3" t="s">
        <v>633</v>
      </c>
      <c r="U34" s="3" t="s">
        <v>634</v>
      </c>
      <c r="V34" s="3" t="s">
        <v>642</v>
      </c>
    </row>
    <row r="35" spans="1:22">
      <c r="A35" s="2">
        <v>999223668143006</v>
      </c>
      <c r="B35" s="3" t="s">
        <v>815</v>
      </c>
      <c r="C35" s="3" t="s">
        <v>840</v>
      </c>
      <c r="D35" s="3" t="s">
        <v>841</v>
      </c>
      <c r="E35" s="3" t="s">
        <v>842</v>
      </c>
      <c r="F35" s="3" t="s">
        <v>619</v>
      </c>
      <c r="G35" s="3" t="s">
        <v>623</v>
      </c>
      <c r="H35" s="3" t="s">
        <v>624</v>
      </c>
      <c r="I35" s="3" t="s">
        <v>843</v>
      </c>
      <c r="J35" s="3" t="s">
        <v>30</v>
      </c>
      <c r="K35" s="3" t="s">
        <v>844</v>
      </c>
      <c r="L35" s="3" t="s">
        <v>844</v>
      </c>
      <c r="M35" s="3" t="s">
        <v>627</v>
      </c>
      <c r="N35" s="3" t="s">
        <v>627</v>
      </c>
      <c r="O35" s="3" t="s">
        <v>628</v>
      </c>
      <c r="P35" s="3" t="s">
        <v>629</v>
      </c>
      <c r="Q35" s="3" t="s">
        <v>630</v>
      </c>
      <c r="R35" s="3" t="s">
        <v>845</v>
      </c>
      <c r="S35" s="3" t="s">
        <v>632</v>
      </c>
      <c r="T35" s="3" t="s">
        <v>633</v>
      </c>
      <c r="U35" s="3" t="s">
        <v>634</v>
      </c>
      <c r="V35" s="3" t="s">
        <v>669</v>
      </c>
    </row>
    <row r="36" spans="1:22">
      <c r="A36" s="2">
        <v>999223659483632</v>
      </c>
      <c r="B36" s="3" t="s">
        <v>815</v>
      </c>
      <c r="C36" s="3" t="s">
        <v>846</v>
      </c>
      <c r="D36" s="3" t="s">
        <v>835</v>
      </c>
      <c r="E36" s="3" t="s">
        <v>847</v>
      </c>
      <c r="F36" s="3" t="s">
        <v>732</v>
      </c>
      <c r="G36" s="3" t="s">
        <v>623</v>
      </c>
      <c r="H36" s="3" t="s">
        <v>624</v>
      </c>
      <c r="I36" s="3" t="s">
        <v>848</v>
      </c>
      <c r="J36" s="3" t="s">
        <v>30</v>
      </c>
      <c r="K36" s="3" t="s">
        <v>849</v>
      </c>
      <c r="L36" s="3" t="s">
        <v>849</v>
      </c>
      <c r="M36" s="3" t="s">
        <v>627</v>
      </c>
      <c r="N36" s="3" t="s">
        <v>627</v>
      </c>
      <c r="O36" s="3" t="s">
        <v>628</v>
      </c>
      <c r="P36" s="3" t="s">
        <v>629</v>
      </c>
      <c r="Q36" s="3" t="s">
        <v>630</v>
      </c>
      <c r="R36" s="3" t="s">
        <v>850</v>
      </c>
      <c r="S36" s="3" t="s">
        <v>632</v>
      </c>
      <c r="T36" s="3" t="s">
        <v>633</v>
      </c>
      <c r="U36" s="3" t="s">
        <v>634</v>
      </c>
      <c r="V36" s="3" t="s">
        <v>642</v>
      </c>
    </row>
    <row r="37" spans="1:22">
      <c r="A37" s="2">
        <v>999223659290538</v>
      </c>
      <c r="B37" s="3" t="s">
        <v>815</v>
      </c>
      <c r="C37" s="3" t="s">
        <v>851</v>
      </c>
      <c r="D37" s="3" t="s">
        <v>690</v>
      </c>
      <c r="E37" s="3" t="s">
        <v>852</v>
      </c>
      <c r="F37" s="3" t="s">
        <v>815</v>
      </c>
      <c r="G37" s="3" t="s">
        <v>623</v>
      </c>
      <c r="H37" s="3" t="s">
        <v>624</v>
      </c>
      <c r="I37" s="3" t="s">
        <v>853</v>
      </c>
      <c r="J37" s="3" t="s">
        <v>30</v>
      </c>
      <c r="K37" s="3" t="s">
        <v>854</v>
      </c>
      <c r="L37" s="3" t="s">
        <v>854</v>
      </c>
      <c r="M37" s="3" t="s">
        <v>627</v>
      </c>
      <c r="N37" s="3" t="s">
        <v>627</v>
      </c>
      <c r="O37" s="3" t="s">
        <v>628</v>
      </c>
      <c r="P37" s="3" t="s">
        <v>629</v>
      </c>
      <c r="Q37" s="3" t="s">
        <v>630</v>
      </c>
      <c r="R37" s="3" t="s">
        <v>855</v>
      </c>
      <c r="S37" s="3" t="s">
        <v>632</v>
      </c>
      <c r="T37" s="3" t="s">
        <v>633</v>
      </c>
      <c r="U37" s="3" t="s">
        <v>634</v>
      </c>
      <c r="V37" s="3" t="s">
        <v>695</v>
      </c>
    </row>
    <row r="38" spans="1:22">
      <c r="A38" s="2">
        <v>999223658785267</v>
      </c>
      <c r="B38" s="3" t="s">
        <v>815</v>
      </c>
      <c r="C38" s="3" t="s">
        <v>856</v>
      </c>
      <c r="D38" s="3" t="s">
        <v>857</v>
      </c>
      <c r="E38" s="3" t="s">
        <v>858</v>
      </c>
      <c r="F38" s="3" t="s">
        <v>619</v>
      </c>
      <c r="G38" s="3" t="s">
        <v>623</v>
      </c>
      <c r="H38" s="3" t="s">
        <v>624</v>
      </c>
      <c r="I38" s="3" t="s">
        <v>859</v>
      </c>
      <c r="J38" s="3" t="s">
        <v>30</v>
      </c>
      <c r="K38" s="3" t="s">
        <v>860</v>
      </c>
      <c r="L38" s="3" t="s">
        <v>860</v>
      </c>
      <c r="M38" s="3" t="s">
        <v>627</v>
      </c>
      <c r="N38" s="3" t="s">
        <v>627</v>
      </c>
      <c r="O38" s="3" t="s">
        <v>628</v>
      </c>
      <c r="P38" s="3" t="s">
        <v>629</v>
      </c>
      <c r="Q38" s="3" t="s">
        <v>630</v>
      </c>
      <c r="R38" s="3" t="s">
        <v>861</v>
      </c>
      <c r="S38" s="3" t="s">
        <v>632</v>
      </c>
      <c r="T38" s="3" t="s">
        <v>633</v>
      </c>
      <c r="U38" s="3" t="s">
        <v>634</v>
      </c>
      <c r="V38" s="3" t="s">
        <v>642</v>
      </c>
    </row>
    <row r="39" spans="1:22">
      <c r="A39" s="2">
        <v>999223658501203</v>
      </c>
      <c r="B39" s="3" t="s">
        <v>815</v>
      </c>
      <c r="C39" s="3" t="s">
        <v>862</v>
      </c>
      <c r="D39" s="3" t="s">
        <v>863</v>
      </c>
      <c r="E39" s="3" t="s">
        <v>864</v>
      </c>
      <c r="F39" s="3" t="s">
        <v>732</v>
      </c>
      <c r="G39" s="3" t="s">
        <v>623</v>
      </c>
      <c r="H39" s="3" t="s">
        <v>624</v>
      </c>
      <c r="I39" s="3" t="s">
        <v>865</v>
      </c>
      <c r="J39" s="3" t="s">
        <v>30</v>
      </c>
      <c r="K39" s="3" t="s">
        <v>866</v>
      </c>
      <c r="L39" s="3" t="s">
        <v>866</v>
      </c>
      <c r="M39" s="3" t="s">
        <v>627</v>
      </c>
      <c r="N39" s="3" t="s">
        <v>627</v>
      </c>
      <c r="O39" s="3" t="s">
        <v>628</v>
      </c>
      <c r="P39" s="3" t="s">
        <v>629</v>
      </c>
      <c r="Q39" s="3" t="s">
        <v>630</v>
      </c>
      <c r="R39" s="3" t="s">
        <v>867</v>
      </c>
      <c r="S39" s="3" t="s">
        <v>632</v>
      </c>
      <c r="T39" s="3" t="s">
        <v>633</v>
      </c>
      <c r="U39" s="3" t="s">
        <v>634</v>
      </c>
      <c r="V39" s="3" t="s">
        <v>868</v>
      </c>
    </row>
    <row r="40" spans="1:22">
      <c r="A40" s="2">
        <v>999223658441862</v>
      </c>
      <c r="B40" s="3" t="s">
        <v>815</v>
      </c>
      <c r="C40" s="3" t="s">
        <v>869</v>
      </c>
      <c r="D40" s="3" t="s">
        <v>870</v>
      </c>
      <c r="E40" s="3" t="s">
        <v>871</v>
      </c>
      <c r="F40" s="3" t="s">
        <v>619</v>
      </c>
      <c r="G40" s="3" t="s">
        <v>623</v>
      </c>
      <c r="H40" s="3" t="s">
        <v>624</v>
      </c>
      <c r="I40" s="3" t="s">
        <v>872</v>
      </c>
      <c r="J40" s="3" t="s">
        <v>30</v>
      </c>
      <c r="K40" s="3" t="s">
        <v>873</v>
      </c>
      <c r="L40" s="3" t="s">
        <v>873</v>
      </c>
      <c r="M40" s="3" t="s">
        <v>627</v>
      </c>
      <c r="N40" s="3" t="s">
        <v>627</v>
      </c>
      <c r="O40" s="3" t="s">
        <v>628</v>
      </c>
      <c r="P40" s="3" t="s">
        <v>629</v>
      </c>
      <c r="Q40" s="3" t="s">
        <v>630</v>
      </c>
      <c r="R40" s="3" t="s">
        <v>874</v>
      </c>
      <c r="S40" s="3" t="s">
        <v>632</v>
      </c>
      <c r="T40" s="3" t="s">
        <v>633</v>
      </c>
      <c r="U40" s="3" t="s">
        <v>634</v>
      </c>
      <c r="V40" s="3" t="s">
        <v>875</v>
      </c>
    </row>
    <row r="41" spans="1:22">
      <c r="A41" s="2">
        <v>999223653048461</v>
      </c>
      <c r="B41" s="3" t="s">
        <v>876</v>
      </c>
      <c r="C41" s="3" t="s">
        <v>877</v>
      </c>
      <c r="D41" s="3" t="s">
        <v>878</v>
      </c>
      <c r="E41" s="3" t="s">
        <v>879</v>
      </c>
      <c r="F41" s="3" t="s">
        <v>732</v>
      </c>
      <c r="G41" s="3" t="s">
        <v>623</v>
      </c>
      <c r="H41" s="3" t="s">
        <v>624</v>
      </c>
      <c r="I41" s="3" t="s">
        <v>880</v>
      </c>
      <c r="J41" s="3" t="s">
        <v>30</v>
      </c>
      <c r="K41" s="3" t="s">
        <v>881</v>
      </c>
      <c r="L41" s="3" t="s">
        <v>881</v>
      </c>
      <c r="M41" s="3" t="s">
        <v>627</v>
      </c>
      <c r="N41" s="3" t="s">
        <v>627</v>
      </c>
      <c r="O41" s="3" t="s">
        <v>628</v>
      </c>
      <c r="P41" s="3" t="s">
        <v>629</v>
      </c>
      <c r="Q41" s="3" t="s">
        <v>630</v>
      </c>
      <c r="R41" s="3" t="s">
        <v>882</v>
      </c>
      <c r="S41" s="3" t="s">
        <v>632</v>
      </c>
      <c r="T41" s="3" t="s">
        <v>633</v>
      </c>
      <c r="U41" s="3" t="s">
        <v>745</v>
      </c>
      <c r="V41" s="3" t="s">
        <v>883</v>
      </c>
    </row>
    <row r="42" spans="1:22">
      <c r="A42" s="2">
        <v>999223648332187</v>
      </c>
      <c r="B42" s="3" t="s">
        <v>876</v>
      </c>
      <c r="C42" s="3" t="s">
        <v>884</v>
      </c>
      <c r="D42" s="3" t="s">
        <v>885</v>
      </c>
      <c r="E42" s="3" t="s">
        <v>886</v>
      </c>
      <c r="F42" s="3" t="s">
        <v>815</v>
      </c>
      <c r="G42" s="3" t="s">
        <v>623</v>
      </c>
      <c r="H42" s="3" t="s">
        <v>624</v>
      </c>
      <c r="I42" s="3" t="s">
        <v>887</v>
      </c>
      <c r="J42" s="3" t="s">
        <v>30</v>
      </c>
      <c r="K42" s="3" t="s">
        <v>888</v>
      </c>
      <c r="L42" s="3" t="s">
        <v>888</v>
      </c>
      <c r="M42" s="3" t="s">
        <v>627</v>
      </c>
      <c r="N42" s="3" t="s">
        <v>627</v>
      </c>
      <c r="O42" s="3" t="s">
        <v>628</v>
      </c>
      <c r="P42" s="3" t="s">
        <v>629</v>
      </c>
      <c r="Q42" s="3" t="s">
        <v>630</v>
      </c>
      <c r="R42" s="3" t="s">
        <v>889</v>
      </c>
      <c r="S42" s="3" t="s">
        <v>632</v>
      </c>
      <c r="T42" s="3" t="s">
        <v>633</v>
      </c>
      <c r="U42" s="3" t="s">
        <v>634</v>
      </c>
      <c r="V42" s="3" t="s">
        <v>642</v>
      </c>
    </row>
    <row r="43" spans="1:22">
      <c r="A43" s="2">
        <v>999223645569535</v>
      </c>
      <c r="B43" s="3" t="s">
        <v>876</v>
      </c>
      <c r="C43" s="3" t="s">
        <v>890</v>
      </c>
      <c r="D43" s="3" t="s">
        <v>891</v>
      </c>
      <c r="E43" s="3" t="s">
        <v>892</v>
      </c>
      <c r="F43" s="3" t="s">
        <v>619</v>
      </c>
      <c r="G43" s="3" t="s">
        <v>623</v>
      </c>
      <c r="H43" s="3" t="s">
        <v>624</v>
      </c>
      <c r="I43" s="3" t="s">
        <v>893</v>
      </c>
      <c r="J43" s="3" t="s">
        <v>30</v>
      </c>
      <c r="K43" s="3" t="s">
        <v>894</v>
      </c>
      <c r="L43" s="3" t="s">
        <v>894</v>
      </c>
      <c r="M43" s="3" t="s">
        <v>627</v>
      </c>
      <c r="N43" s="3" t="s">
        <v>627</v>
      </c>
      <c r="O43" s="3" t="s">
        <v>628</v>
      </c>
      <c r="P43" s="3" t="s">
        <v>629</v>
      </c>
      <c r="Q43" s="3" t="s">
        <v>630</v>
      </c>
      <c r="R43" s="3" t="s">
        <v>895</v>
      </c>
      <c r="S43" s="3" t="s">
        <v>632</v>
      </c>
      <c r="T43" s="3" t="s">
        <v>633</v>
      </c>
      <c r="U43" s="3" t="s">
        <v>634</v>
      </c>
      <c r="V43" s="3" t="s">
        <v>642</v>
      </c>
    </row>
    <row r="44" spans="1:22">
      <c r="A44" s="2">
        <v>999223644639434</v>
      </c>
      <c r="B44" s="3" t="s">
        <v>876</v>
      </c>
      <c r="C44" s="3" t="s">
        <v>896</v>
      </c>
      <c r="D44" s="3" t="s">
        <v>897</v>
      </c>
      <c r="E44" s="3" t="s">
        <v>898</v>
      </c>
      <c r="F44" s="3" t="s">
        <v>619</v>
      </c>
      <c r="G44" s="3" t="s">
        <v>623</v>
      </c>
      <c r="H44" s="3" t="s">
        <v>624</v>
      </c>
      <c r="I44" s="3" t="s">
        <v>899</v>
      </c>
      <c r="J44" s="3" t="s">
        <v>30</v>
      </c>
      <c r="K44" s="3" t="s">
        <v>900</v>
      </c>
      <c r="L44" s="3" t="s">
        <v>900</v>
      </c>
      <c r="M44" s="3" t="s">
        <v>627</v>
      </c>
      <c r="N44" s="3" t="s">
        <v>627</v>
      </c>
      <c r="O44" s="3" t="s">
        <v>628</v>
      </c>
      <c r="P44" s="3" t="s">
        <v>629</v>
      </c>
      <c r="Q44" s="3" t="s">
        <v>630</v>
      </c>
      <c r="R44" s="3" t="s">
        <v>901</v>
      </c>
      <c r="S44" s="3" t="s">
        <v>632</v>
      </c>
      <c r="T44" s="3" t="s">
        <v>633</v>
      </c>
      <c r="U44" s="3" t="s">
        <v>745</v>
      </c>
      <c r="V44" s="3" t="s">
        <v>669</v>
      </c>
    </row>
    <row r="45" spans="1:22">
      <c r="A45" s="2">
        <v>999223640797927</v>
      </c>
      <c r="B45" s="3" t="s">
        <v>876</v>
      </c>
      <c r="C45" s="3" t="s">
        <v>902</v>
      </c>
      <c r="D45" s="3" t="s">
        <v>903</v>
      </c>
      <c r="E45" s="3" t="s">
        <v>904</v>
      </c>
      <c r="F45" s="3" t="s">
        <v>619</v>
      </c>
      <c r="G45" s="3" t="s">
        <v>623</v>
      </c>
      <c r="H45" s="3" t="s">
        <v>624</v>
      </c>
      <c r="I45" s="3" t="s">
        <v>905</v>
      </c>
      <c r="J45" s="3" t="s">
        <v>30</v>
      </c>
      <c r="K45" s="3" t="s">
        <v>906</v>
      </c>
      <c r="L45" s="3" t="s">
        <v>906</v>
      </c>
      <c r="M45" s="3" t="s">
        <v>627</v>
      </c>
      <c r="N45" s="3" t="s">
        <v>627</v>
      </c>
      <c r="O45" s="3" t="s">
        <v>628</v>
      </c>
      <c r="P45" s="3" t="s">
        <v>629</v>
      </c>
      <c r="Q45" s="3" t="s">
        <v>630</v>
      </c>
      <c r="R45" s="3" t="s">
        <v>907</v>
      </c>
      <c r="S45" s="3" t="s">
        <v>632</v>
      </c>
      <c r="T45" s="3" t="s">
        <v>633</v>
      </c>
      <c r="U45" s="3" t="s">
        <v>634</v>
      </c>
      <c r="V45" s="3" t="s">
        <v>656</v>
      </c>
    </row>
    <row r="46" spans="1:22">
      <c r="A46" s="2">
        <v>999223639974895</v>
      </c>
      <c r="B46" s="3" t="s">
        <v>876</v>
      </c>
      <c r="C46" s="3" t="s">
        <v>908</v>
      </c>
      <c r="D46" s="3" t="s">
        <v>835</v>
      </c>
      <c r="E46" s="3" t="s">
        <v>909</v>
      </c>
      <c r="F46" s="3" t="s">
        <v>732</v>
      </c>
      <c r="G46" s="3" t="s">
        <v>623</v>
      </c>
      <c r="H46" s="3" t="s">
        <v>624</v>
      </c>
      <c r="I46" s="3" t="s">
        <v>910</v>
      </c>
      <c r="J46" s="3" t="s">
        <v>30</v>
      </c>
      <c r="K46" s="3" t="s">
        <v>911</v>
      </c>
      <c r="L46" s="3" t="s">
        <v>911</v>
      </c>
      <c r="M46" s="3" t="s">
        <v>627</v>
      </c>
      <c r="N46" s="3" t="s">
        <v>627</v>
      </c>
      <c r="O46" s="3" t="s">
        <v>628</v>
      </c>
      <c r="P46" s="3" t="s">
        <v>629</v>
      </c>
      <c r="Q46" s="3" t="s">
        <v>630</v>
      </c>
      <c r="R46" s="3" t="s">
        <v>912</v>
      </c>
      <c r="S46" s="3" t="s">
        <v>632</v>
      </c>
      <c r="T46" s="3" t="s">
        <v>633</v>
      </c>
      <c r="U46" s="3" t="s">
        <v>634</v>
      </c>
      <c r="V46" s="3" t="s">
        <v>642</v>
      </c>
    </row>
    <row r="47" spans="1:22">
      <c r="A47" s="2">
        <v>999223634163200</v>
      </c>
      <c r="B47" s="3" t="s">
        <v>913</v>
      </c>
      <c r="C47" s="3" t="s">
        <v>914</v>
      </c>
      <c r="D47" s="3" t="s">
        <v>915</v>
      </c>
      <c r="E47" s="3" t="s">
        <v>916</v>
      </c>
      <c r="F47" s="3" t="s">
        <v>913</v>
      </c>
      <c r="G47" s="3" t="s">
        <v>623</v>
      </c>
      <c r="H47" s="3" t="s">
        <v>624</v>
      </c>
      <c r="I47" s="3" t="s">
        <v>917</v>
      </c>
      <c r="J47" s="3" t="s">
        <v>30</v>
      </c>
      <c r="K47" s="3" t="s">
        <v>918</v>
      </c>
      <c r="L47" s="3" t="s">
        <v>918</v>
      </c>
      <c r="M47" s="3" t="s">
        <v>627</v>
      </c>
      <c r="N47" s="3" t="s">
        <v>627</v>
      </c>
      <c r="O47" s="3" t="s">
        <v>628</v>
      </c>
      <c r="P47" s="3" t="s">
        <v>629</v>
      </c>
      <c r="Q47" s="3" t="s">
        <v>630</v>
      </c>
      <c r="R47" s="3" t="s">
        <v>919</v>
      </c>
      <c r="S47" s="3" t="s">
        <v>632</v>
      </c>
      <c r="T47" s="3" t="s">
        <v>633</v>
      </c>
      <c r="U47" s="3" t="s">
        <v>634</v>
      </c>
      <c r="V47" s="3" t="s">
        <v>920</v>
      </c>
    </row>
    <row r="48" spans="1:22">
      <c r="A48" s="2">
        <v>999223632194229</v>
      </c>
      <c r="B48" s="3" t="s">
        <v>913</v>
      </c>
      <c r="C48" s="3" t="s">
        <v>921</v>
      </c>
      <c r="D48" s="3" t="s">
        <v>922</v>
      </c>
      <c r="E48" s="3" t="s">
        <v>923</v>
      </c>
      <c r="F48" s="3" t="s">
        <v>619</v>
      </c>
      <c r="G48" s="3" t="s">
        <v>623</v>
      </c>
      <c r="H48" s="3" t="s">
        <v>624</v>
      </c>
      <c r="I48" s="3" t="s">
        <v>924</v>
      </c>
      <c r="J48" s="3" t="s">
        <v>30</v>
      </c>
      <c r="K48" s="3" t="s">
        <v>925</v>
      </c>
      <c r="L48" s="3" t="s">
        <v>925</v>
      </c>
      <c r="M48" s="3" t="s">
        <v>627</v>
      </c>
      <c r="N48" s="3" t="s">
        <v>627</v>
      </c>
      <c r="O48" s="3" t="s">
        <v>628</v>
      </c>
      <c r="P48" s="3" t="s">
        <v>629</v>
      </c>
      <c r="Q48" s="3" t="s">
        <v>630</v>
      </c>
      <c r="R48" s="3" t="s">
        <v>926</v>
      </c>
      <c r="S48" s="3" t="s">
        <v>632</v>
      </c>
      <c r="T48" s="3" t="s">
        <v>633</v>
      </c>
      <c r="U48" s="3" t="s">
        <v>634</v>
      </c>
      <c r="V48" s="3" t="s">
        <v>669</v>
      </c>
    </row>
    <row r="49" spans="1:22">
      <c r="A49" s="2">
        <v>999223630331795</v>
      </c>
      <c r="B49" s="3" t="s">
        <v>913</v>
      </c>
      <c r="C49" s="3" t="s">
        <v>927</v>
      </c>
      <c r="D49" s="3" t="s">
        <v>857</v>
      </c>
      <c r="E49" s="3" t="s">
        <v>928</v>
      </c>
      <c r="F49" s="3" t="s">
        <v>815</v>
      </c>
      <c r="G49" s="3" t="s">
        <v>623</v>
      </c>
      <c r="H49" s="3" t="s">
        <v>624</v>
      </c>
      <c r="I49" s="3" t="s">
        <v>929</v>
      </c>
      <c r="J49" s="3" t="s">
        <v>30</v>
      </c>
      <c r="K49" s="3" t="s">
        <v>930</v>
      </c>
      <c r="L49" s="3" t="s">
        <v>930</v>
      </c>
      <c r="M49" s="3" t="s">
        <v>627</v>
      </c>
      <c r="N49" s="3" t="s">
        <v>627</v>
      </c>
      <c r="O49" s="3" t="s">
        <v>628</v>
      </c>
      <c r="P49" s="3" t="s">
        <v>629</v>
      </c>
      <c r="Q49" s="3" t="s">
        <v>630</v>
      </c>
      <c r="R49" s="3" t="s">
        <v>931</v>
      </c>
      <c r="S49" s="3" t="s">
        <v>632</v>
      </c>
      <c r="T49" s="3" t="s">
        <v>633</v>
      </c>
      <c r="U49" s="3" t="s">
        <v>634</v>
      </c>
      <c r="V49" s="3" t="s">
        <v>642</v>
      </c>
    </row>
    <row r="50" spans="1:22">
      <c r="A50" s="2">
        <v>999223626242703</v>
      </c>
      <c r="B50" s="3" t="s">
        <v>913</v>
      </c>
      <c r="C50" s="3" t="s">
        <v>932</v>
      </c>
      <c r="D50" s="3" t="s">
        <v>933</v>
      </c>
      <c r="E50" s="3" t="s">
        <v>934</v>
      </c>
      <c r="F50" s="3" t="s">
        <v>815</v>
      </c>
      <c r="G50" s="3" t="s">
        <v>623</v>
      </c>
      <c r="H50" s="3" t="s">
        <v>624</v>
      </c>
      <c r="I50" s="3" t="s">
        <v>935</v>
      </c>
      <c r="J50" s="3" t="s">
        <v>30</v>
      </c>
      <c r="K50" s="3" t="s">
        <v>936</v>
      </c>
      <c r="L50" s="3" t="s">
        <v>936</v>
      </c>
      <c r="M50" s="3" t="s">
        <v>627</v>
      </c>
      <c r="N50" s="3" t="s">
        <v>627</v>
      </c>
      <c r="O50" s="3" t="s">
        <v>628</v>
      </c>
      <c r="P50" s="3" t="s">
        <v>629</v>
      </c>
      <c r="Q50" s="3" t="s">
        <v>630</v>
      </c>
      <c r="R50" s="3" t="s">
        <v>937</v>
      </c>
      <c r="S50" s="3" t="s">
        <v>632</v>
      </c>
      <c r="T50" s="3" t="s">
        <v>633</v>
      </c>
      <c r="U50" s="3" t="s">
        <v>634</v>
      </c>
      <c r="V50" s="3" t="s">
        <v>938</v>
      </c>
    </row>
    <row r="51" spans="1:22">
      <c r="A51" s="2">
        <v>999223623260612</v>
      </c>
      <c r="B51" s="3" t="s">
        <v>913</v>
      </c>
      <c r="C51" s="3" t="s">
        <v>939</v>
      </c>
      <c r="D51" s="3" t="s">
        <v>857</v>
      </c>
      <c r="E51" s="3" t="s">
        <v>940</v>
      </c>
      <c r="F51" s="3" t="s">
        <v>732</v>
      </c>
      <c r="G51" s="3" t="s">
        <v>623</v>
      </c>
      <c r="H51" s="3" t="s">
        <v>624</v>
      </c>
      <c r="I51" s="3" t="s">
        <v>941</v>
      </c>
      <c r="J51" s="3" t="s">
        <v>30</v>
      </c>
      <c r="K51" s="3" t="s">
        <v>942</v>
      </c>
      <c r="L51" s="3" t="s">
        <v>942</v>
      </c>
      <c r="M51" s="3" t="s">
        <v>627</v>
      </c>
      <c r="N51" s="3" t="s">
        <v>627</v>
      </c>
      <c r="O51" s="3" t="s">
        <v>628</v>
      </c>
      <c r="P51" s="3" t="s">
        <v>629</v>
      </c>
      <c r="Q51" s="3" t="s">
        <v>630</v>
      </c>
      <c r="R51" s="3" t="s">
        <v>943</v>
      </c>
      <c r="S51" s="3" t="s">
        <v>632</v>
      </c>
      <c r="T51" s="3" t="s">
        <v>633</v>
      </c>
      <c r="U51" s="3" t="s">
        <v>634</v>
      </c>
      <c r="V51" s="3" t="s">
        <v>642</v>
      </c>
    </row>
    <row r="52" spans="1:22">
      <c r="A52" s="2">
        <v>999223618698187</v>
      </c>
      <c r="B52" s="3" t="s">
        <v>944</v>
      </c>
      <c r="C52" s="3" t="s">
        <v>945</v>
      </c>
      <c r="D52" s="3" t="s">
        <v>946</v>
      </c>
      <c r="E52" s="3" t="s">
        <v>947</v>
      </c>
      <c r="F52" s="3" t="s">
        <v>732</v>
      </c>
      <c r="G52" s="3" t="s">
        <v>623</v>
      </c>
      <c r="H52" s="3" t="s">
        <v>624</v>
      </c>
      <c r="I52" s="3" t="s">
        <v>948</v>
      </c>
      <c r="J52" s="3" t="s">
        <v>30</v>
      </c>
      <c r="K52" s="3" t="s">
        <v>949</v>
      </c>
      <c r="L52" s="3" t="s">
        <v>949</v>
      </c>
      <c r="M52" s="3" t="s">
        <v>627</v>
      </c>
      <c r="N52" s="3" t="s">
        <v>627</v>
      </c>
      <c r="O52" s="3" t="s">
        <v>628</v>
      </c>
      <c r="P52" s="3" t="s">
        <v>629</v>
      </c>
      <c r="Q52" s="3" t="s">
        <v>630</v>
      </c>
      <c r="R52" s="3" t="s">
        <v>950</v>
      </c>
      <c r="S52" s="3" t="s">
        <v>632</v>
      </c>
      <c r="T52" s="3" t="s">
        <v>633</v>
      </c>
      <c r="U52" s="3" t="s">
        <v>634</v>
      </c>
      <c r="V52" s="3" t="s">
        <v>642</v>
      </c>
    </row>
    <row r="53" spans="1:22">
      <c r="A53" s="2">
        <v>999223617627202</v>
      </c>
      <c r="B53" s="3" t="s">
        <v>944</v>
      </c>
      <c r="C53" s="3" t="s">
        <v>951</v>
      </c>
      <c r="D53" s="3" t="s">
        <v>952</v>
      </c>
      <c r="E53" s="3" t="s">
        <v>953</v>
      </c>
      <c r="F53" s="3" t="s">
        <v>913</v>
      </c>
      <c r="G53" s="3" t="s">
        <v>623</v>
      </c>
      <c r="H53" s="3" t="s">
        <v>624</v>
      </c>
      <c r="I53" s="3" t="s">
        <v>954</v>
      </c>
      <c r="J53" s="3" t="s">
        <v>30</v>
      </c>
      <c r="K53" s="3" t="s">
        <v>955</v>
      </c>
      <c r="L53" s="3" t="s">
        <v>955</v>
      </c>
      <c r="M53" s="3" t="s">
        <v>627</v>
      </c>
      <c r="N53" s="3" t="s">
        <v>627</v>
      </c>
      <c r="O53" s="3" t="s">
        <v>628</v>
      </c>
      <c r="P53" s="3" t="s">
        <v>629</v>
      </c>
      <c r="Q53" s="3" t="s">
        <v>630</v>
      </c>
      <c r="R53" s="3" t="s">
        <v>956</v>
      </c>
      <c r="S53" s="3" t="s">
        <v>632</v>
      </c>
      <c r="T53" s="3" t="s">
        <v>633</v>
      </c>
      <c r="U53" s="3" t="s">
        <v>634</v>
      </c>
      <c r="V53" s="3" t="s">
        <v>635</v>
      </c>
    </row>
    <row r="54" spans="1:22">
      <c r="A54" s="2">
        <v>999223615202434</v>
      </c>
      <c r="B54" s="3" t="s">
        <v>944</v>
      </c>
      <c r="C54" s="3" t="s">
        <v>957</v>
      </c>
      <c r="D54" s="3" t="s">
        <v>958</v>
      </c>
      <c r="E54" s="3" t="s">
        <v>959</v>
      </c>
      <c r="F54" s="3" t="s">
        <v>876</v>
      </c>
      <c r="G54" s="3" t="s">
        <v>623</v>
      </c>
      <c r="H54" s="3" t="s">
        <v>624</v>
      </c>
      <c r="I54" s="3" t="s">
        <v>960</v>
      </c>
      <c r="J54" s="3" t="s">
        <v>30</v>
      </c>
      <c r="K54" s="3" t="s">
        <v>961</v>
      </c>
      <c r="L54" s="3" t="s">
        <v>961</v>
      </c>
      <c r="M54" s="3" t="s">
        <v>627</v>
      </c>
      <c r="N54" s="3" t="s">
        <v>627</v>
      </c>
      <c r="O54" s="3" t="s">
        <v>628</v>
      </c>
      <c r="P54" s="3" t="s">
        <v>629</v>
      </c>
      <c r="Q54" s="3" t="s">
        <v>630</v>
      </c>
      <c r="R54" s="3" t="s">
        <v>962</v>
      </c>
      <c r="S54" s="3" t="s">
        <v>632</v>
      </c>
      <c r="T54" s="3" t="s">
        <v>633</v>
      </c>
      <c r="U54" s="3" t="s">
        <v>634</v>
      </c>
      <c r="V54" s="3" t="s">
        <v>963</v>
      </c>
    </row>
    <row r="55" spans="1:22">
      <c r="A55" s="2">
        <v>999223615064196</v>
      </c>
      <c r="B55" s="3" t="s">
        <v>944</v>
      </c>
      <c r="C55" s="3" t="s">
        <v>964</v>
      </c>
      <c r="D55" s="3" t="s">
        <v>965</v>
      </c>
      <c r="E55" s="3" t="s">
        <v>966</v>
      </c>
      <c r="F55" s="3" t="s">
        <v>944</v>
      </c>
      <c r="G55" s="3" t="s">
        <v>623</v>
      </c>
      <c r="H55" s="3" t="s">
        <v>624</v>
      </c>
      <c r="I55" s="3" t="s">
        <v>967</v>
      </c>
      <c r="J55" s="3" t="s">
        <v>30</v>
      </c>
      <c r="K55" s="3" t="s">
        <v>968</v>
      </c>
      <c r="L55" s="3" t="s">
        <v>968</v>
      </c>
      <c r="M55" s="3" t="s">
        <v>627</v>
      </c>
      <c r="N55" s="3" t="s">
        <v>627</v>
      </c>
      <c r="O55" s="3" t="s">
        <v>628</v>
      </c>
      <c r="P55" s="3" t="s">
        <v>629</v>
      </c>
      <c r="Q55" s="3" t="s">
        <v>630</v>
      </c>
      <c r="R55" s="3" t="s">
        <v>969</v>
      </c>
      <c r="S55" s="3" t="s">
        <v>632</v>
      </c>
      <c r="T55" s="3" t="s">
        <v>633</v>
      </c>
      <c r="U55" s="3" t="s">
        <v>634</v>
      </c>
      <c r="V55" s="3" t="s">
        <v>642</v>
      </c>
    </row>
    <row r="56" spans="1:22">
      <c r="A56" s="2">
        <v>999223615970450</v>
      </c>
      <c r="B56" s="3" t="s">
        <v>944</v>
      </c>
      <c r="C56" s="3" t="s">
        <v>970</v>
      </c>
      <c r="D56" s="3" t="s">
        <v>878</v>
      </c>
      <c r="E56" s="3" t="s">
        <v>971</v>
      </c>
      <c r="F56" s="3" t="s">
        <v>732</v>
      </c>
      <c r="G56" s="3" t="s">
        <v>623</v>
      </c>
      <c r="H56" s="3" t="s">
        <v>624</v>
      </c>
      <c r="I56" s="3" t="s">
        <v>972</v>
      </c>
      <c r="J56" s="3" t="s">
        <v>30</v>
      </c>
      <c r="K56" s="3" t="s">
        <v>973</v>
      </c>
      <c r="L56" s="3" t="s">
        <v>973</v>
      </c>
      <c r="M56" s="3" t="s">
        <v>627</v>
      </c>
      <c r="N56" s="3" t="s">
        <v>627</v>
      </c>
      <c r="O56" s="3" t="s">
        <v>628</v>
      </c>
      <c r="P56" s="3" t="s">
        <v>629</v>
      </c>
      <c r="Q56" s="3" t="s">
        <v>630</v>
      </c>
      <c r="R56" s="3" t="s">
        <v>974</v>
      </c>
      <c r="S56" s="3" t="s">
        <v>632</v>
      </c>
      <c r="T56" s="3" t="s">
        <v>633</v>
      </c>
      <c r="U56" s="3" t="s">
        <v>745</v>
      </c>
      <c r="V56" s="3" t="s">
        <v>883</v>
      </c>
    </row>
    <row r="57" spans="1:22">
      <c r="A57" s="2">
        <v>999223611560601</v>
      </c>
      <c r="B57" s="3" t="s">
        <v>944</v>
      </c>
      <c r="C57" s="3" t="s">
        <v>975</v>
      </c>
      <c r="D57" s="3" t="s">
        <v>976</v>
      </c>
      <c r="E57" s="3" t="s">
        <v>977</v>
      </c>
      <c r="F57" s="3" t="s">
        <v>619</v>
      </c>
      <c r="G57" s="3" t="s">
        <v>623</v>
      </c>
      <c r="H57" s="3" t="s">
        <v>624</v>
      </c>
      <c r="I57" s="3" t="s">
        <v>978</v>
      </c>
      <c r="J57" s="3" t="s">
        <v>30</v>
      </c>
      <c r="K57" s="3" t="s">
        <v>774</v>
      </c>
      <c r="L57" s="3" t="s">
        <v>774</v>
      </c>
      <c r="M57" s="3" t="s">
        <v>627</v>
      </c>
      <c r="N57" s="3" t="s">
        <v>627</v>
      </c>
      <c r="O57" s="3" t="s">
        <v>628</v>
      </c>
      <c r="P57" s="3" t="s">
        <v>629</v>
      </c>
      <c r="Q57" s="3" t="s">
        <v>630</v>
      </c>
      <c r="R57" s="3" t="s">
        <v>979</v>
      </c>
      <c r="S57" s="3" t="s">
        <v>632</v>
      </c>
      <c r="T57" s="3" t="s">
        <v>633</v>
      </c>
      <c r="U57" s="3" t="s">
        <v>634</v>
      </c>
      <c r="V57" s="3" t="s">
        <v>980</v>
      </c>
    </row>
    <row r="58" spans="1:22">
      <c r="A58" s="2">
        <v>999223596703536</v>
      </c>
      <c r="B58" s="3" t="s">
        <v>981</v>
      </c>
      <c r="C58" s="3" t="s">
        <v>982</v>
      </c>
      <c r="D58" s="3" t="s">
        <v>983</v>
      </c>
      <c r="E58" s="3" t="s">
        <v>984</v>
      </c>
      <c r="F58" s="3" t="s">
        <v>732</v>
      </c>
      <c r="G58" s="3" t="s">
        <v>623</v>
      </c>
      <c r="H58" s="3" t="s">
        <v>624</v>
      </c>
      <c r="I58" s="3" t="s">
        <v>985</v>
      </c>
      <c r="J58" s="3" t="s">
        <v>30</v>
      </c>
      <c r="K58" s="3" t="s">
        <v>986</v>
      </c>
      <c r="L58" s="3" t="s">
        <v>986</v>
      </c>
      <c r="M58" s="3" t="s">
        <v>627</v>
      </c>
      <c r="N58" s="3" t="s">
        <v>627</v>
      </c>
      <c r="O58" s="3" t="s">
        <v>628</v>
      </c>
      <c r="P58" s="3" t="s">
        <v>629</v>
      </c>
      <c r="Q58" s="3" t="s">
        <v>630</v>
      </c>
      <c r="R58" s="3" t="s">
        <v>987</v>
      </c>
      <c r="S58" s="3" t="s">
        <v>632</v>
      </c>
      <c r="T58" s="3" t="s">
        <v>633</v>
      </c>
      <c r="U58" s="3" t="s">
        <v>634</v>
      </c>
      <c r="V58" s="3" t="s">
        <v>988</v>
      </c>
    </row>
    <row r="59" spans="1:22">
      <c r="A59" s="2">
        <v>999223595888904</v>
      </c>
      <c r="B59" s="3" t="s">
        <v>981</v>
      </c>
      <c r="C59" s="3" t="s">
        <v>989</v>
      </c>
      <c r="D59" s="3" t="s">
        <v>990</v>
      </c>
      <c r="E59" s="3" t="s">
        <v>991</v>
      </c>
      <c r="F59" s="3" t="s">
        <v>876</v>
      </c>
      <c r="G59" s="3" t="s">
        <v>623</v>
      </c>
      <c r="H59" s="3" t="s">
        <v>624</v>
      </c>
      <c r="I59" s="3" t="s">
        <v>992</v>
      </c>
      <c r="J59" s="3" t="s">
        <v>30</v>
      </c>
      <c r="K59" s="3" t="s">
        <v>993</v>
      </c>
      <c r="L59" s="3" t="s">
        <v>993</v>
      </c>
      <c r="M59" s="3" t="s">
        <v>627</v>
      </c>
      <c r="N59" s="3" t="s">
        <v>627</v>
      </c>
      <c r="O59" s="3" t="s">
        <v>628</v>
      </c>
      <c r="P59" s="3" t="s">
        <v>629</v>
      </c>
      <c r="Q59" s="3" t="s">
        <v>630</v>
      </c>
      <c r="R59" s="3" t="s">
        <v>994</v>
      </c>
      <c r="S59" s="3" t="s">
        <v>632</v>
      </c>
      <c r="T59" s="3" t="s">
        <v>633</v>
      </c>
      <c r="U59" s="3" t="s">
        <v>634</v>
      </c>
      <c r="V59" s="3" t="s">
        <v>814</v>
      </c>
    </row>
    <row r="60" spans="1:22">
      <c r="A60" s="2">
        <v>999223595605702</v>
      </c>
      <c r="B60" s="3" t="s">
        <v>981</v>
      </c>
      <c r="C60" s="3" t="s">
        <v>995</v>
      </c>
      <c r="D60" s="3" t="s">
        <v>857</v>
      </c>
      <c r="E60" s="3" t="s">
        <v>996</v>
      </c>
      <c r="F60" s="3" t="s">
        <v>619</v>
      </c>
      <c r="G60" s="3" t="s">
        <v>623</v>
      </c>
      <c r="H60" s="3" t="s">
        <v>624</v>
      </c>
      <c r="I60" s="3" t="s">
        <v>997</v>
      </c>
      <c r="J60" s="3" t="s">
        <v>30</v>
      </c>
      <c r="K60" s="3" t="s">
        <v>998</v>
      </c>
      <c r="L60" s="3" t="s">
        <v>998</v>
      </c>
      <c r="M60" s="3" t="s">
        <v>627</v>
      </c>
      <c r="N60" s="3" t="s">
        <v>627</v>
      </c>
      <c r="O60" s="3" t="s">
        <v>628</v>
      </c>
      <c r="P60" s="3" t="s">
        <v>629</v>
      </c>
      <c r="Q60" s="3" t="s">
        <v>630</v>
      </c>
      <c r="R60" s="3" t="s">
        <v>999</v>
      </c>
      <c r="S60" s="3" t="s">
        <v>632</v>
      </c>
      <c r="T60" s="3" t="s">
        <v>633</v>
      </c>
      <c r="U60" s="3" t="s">
        <v>634</v>
      </c>
      <c r="V60" s="3" t="s">
        <v>642</v>
      </c>
    </row>
    <row r="61" spans="1:22">
      <c r="A61" s="2">
        <v>999223593948940</v>
      </c>
      <c r="B61" s="3" t="s">
        <v>981</v>
      </c>
      <c r="C61" s="3" t="s">
        <v>1000</v>
      </c>
      <c r="D61" s="3" t="s">
        <v>897</v>
      </c>
      <c r="E61" s="3" t="s">
        <v>1001</v>
      </c>
      <c r="F61" s="3" t="s">
        <v>619</v>
      </c>
      <c r="G61" s="3" t="s">
        <v>623</v>
      </c>
      <c r="H61" s="3" t="s">
        <v>624</v>
      </c>
      <c r="I61" s="3" t="s">
        <v>1002</v>
      </c>
      <c r="J61" s="3" t="s">
        <v>30</v>
      </c>
      <c r="K61" s="3" t="s">
        <v>1003</v>
      </c>
      <c r="L61" s="3" t="s">
        <v>1003</v>
      </c>
      <c r="M61" s="3" t="s">
        <v>627</v>
      </c>
      <c r="N61" s="3" t="s">
        <v>627</v>
      </c>
      <c r="O61" s="3" t="s">
        <v>628</v>
      </c>
      <c r="P61" s="3" t="s">
        <v>629</v>
      </c>
      <c r="Q61" s="3" t="s">
        <v>630</v>
      </c>
      <c r="R61" s="3" t="s">
        <v>1004</v>
      </c>
      <c r="S61" s="3" t="s">
        <v>632</v>
      </c>
      <c r="T61" s="3" t="s">
        <v>633</v>
      </c>
      <c r="U61" s="3" t="s">
        <v>745</v>
      </c>
      <c r="V61" s="3" t="s">
        <v>669</v>
      </c>
    </row>
    <row r="62" spans="1:22">
      <c r="A62" s="2">
        <v>999223589713852</v>
      </c>
      <c r="B62" s="3" t="s">
        <v>981</v>
      </c>
      <c r="C62" s="3" t="s">
        <v>1005</v>
      </c>
      <c r="D62" s="3" t="s">
        <v>1006</v>
      </c>
      <c r="E62" s="3" t="s">
        <v>1007</v>
      </c>
      <c r="F62" s="3" t="s">
        <v>876</v>
      </c>
      <c r="G62" s="3" t="s">
        <v>623</v>
      </c>
      <c r="H62" s="3" t="s">
        <v>624</v>
      </c>
      <c r="I62" s="3" t="s">
        <v>1008</v>
      </c>
      <c r="J62" s="3" t="s">
        <v>30</v>
      </c>
      <c r="K62" s="3" t="s">
        <v>1009</v>
      </c>
      <c r="L62" s="3" t="s">
        <v>1009</v>
      </c>
      <c r="M62" s="3" t="s">
        <v>627</v>
      </c>
      <c r="N62" s="3" t="s">
        <v>627</v>
      </c>
      <c r="O62" s="3" t="s">
        <v>628</v>
      </c>
      <c r="P62" s="3" t="s">
        <v>629</v>
      </c>
      <c r="Q62" s="3" t="s">
        <v>630</v>
      </c>
      <c r="R62" s="3" t="s">
        <v>1010</v>
      </c>
      <c r="S62" s="3" t="s">
        <v>632</v>
      </c>
      <c r="T62" s="3" t="s">
        <v>633</v>
      </c>
      <c r="U62" s="3" t="s">
        <v>634</v>
      </c>
      <c r="V62" s="3" t="s">
        <v>642</v>
      </c>
    </row>
    <row r="63" spans="1:22">
      <c r="A63" s="2">
        <v>999223587641237</v>
      </c>
      <c r="B63" s="3" t="s">
        <v>981</v>
      </c>
      <c r="C63" s="3" t="s">
        <v>1011</v>
      </c>
      <c r="D63" s="3" t="s">
        <v>1012</v>
      </c>
      <c r="E63" s="3" t="s">
        <v>1013</v>
      </c>
      <c r="F63" s="3" t="s">
        <v>732</v>
      </c>
      <c r="G63" s="3" t="s">
        <v>623</v>
      </c>
      <c r="H63" s="3" t="s">
        <v>624</v>
      </c>
      <c r="I63" s="3" t="s">
        <v>1014</v>
      </c>
      <c r="J63" s="3" t="s">
        <v>30</v>
      </c>
      <c r="K63" s="3" t="s">
        <v>1015</v>
      </c>
      <c r="L63" s="3" t="s">
        <v>1015</v>
      </c>
      <c r="M63" s="3" t="s">
        <v>627</v>
      </c>
      <c r="N63" s="3" t="s">
        <v>627</v>
      </c>
      <c r="O63" s="3" t="s">
        <v>628</v>
      </c>
      <c r="P63" s="3" t="s">
        <v>629</v>
      </c>
      <c r="Q63" s="3" t="s">
        <v>630</v>
      </c>
      <c r="R63" s="3" t="s">
        <v>1016</v>
      </c>
      <c r="S63" s="3" t="s">
        <v>632</v>
      </c>
      <c r="T63" s="3" t="s">
        <v>633</v>
      </c>
      <c r="U63" s="3" t="s">
        <v>634</v>
      </c>
      <c r="V63" s="3" t="s">
        <v>1017</v>
      </c>
    </row>
    <row r="64" spans="1:22">
      <c r="A64" s="2">
        <v>999223586591689</v>
      </c>
      <c r="B64" s="3" t="s">
        <v>1018</v>
      </c>
      <c r="C64" s="3" t="s">
        <v>1019</v>
      </c>
      <c r="D64" s="3" t="s">
        <v>1020</v>
      </c>
      <c r="E64" s="3" t="s">
        <v>1021</v>
      </c>
      <c r="F64" s="3" t="s">
        <v>619</v>
      </c>
      <c r="G64" s="3" t="s">
        <v>623</v>
      </c>
      <c r="H64" s="3" t="s">
        <v>624</v>
      </c>
      <c r="I64" s="3" t="s">
        <v>1022</v>
      </c>
      <c r="J64" s="3" t="s">
        <v>30</v>
      </c>
      <c r="K64" s="3" t="s">
        <v>1023</v>
      </c>
      <c r="L64" s="3" t="s">
        <v>1023</v>
      </c>
      <c r="M64" s="3" t="s">
        <v>627</v>
      </c>
      <c r="N64" s="3" t="s">
        <v>627</v>
      </c>
      <c r="O64" s="3" t="s">
        <v>628</v>
      </c>
      <c r="P64" s="3" t="s">
        <v>629</v>
      </c>
      <c r="Q64" s="3" t="s">
        <v>630</v>
      </c>
      <c r="R64" s="3" t="s">
        <v>1024</v>
      </c>
      <c r="S64" s="3" t="s">
        <v>632</v>
      </c>
      <c r="T64" s="3" t="s">
        <v>633</v>
      </c>
      <c r="U64" s="3" t="s">
        <v>634</v>
      </c>
      <c r="V64" s="3" t="s">
        <v>656</v>
      </c>
    </row>
    <row r="65" spans="1:22">
      <c r="A65" s="2">
        <v>999223576800239</v>
      </c>
      <c r="B65" s="3" t="s">
        <v>1018</v>
      </c>
      <c r="C65" s="3" t="s">
        <v>1025</v>
      </c>
      <c r="D65" s="3" t="s">
        <v>1026</v>
      </c>
      <c r="E65" s="3" t="s">
        <v>1027</v>
      </c>
      <c r="F65" s="3" t="s">
        <v>981</v>
      </c>
      <c r="G65" s="3" t="s">
        <v>623</v>
      </c>
      <c r="H65" s="3" t="s">
        <v>624</v>
      </c>
      <c r="I65" s="3" t="s">
        <v>1028</v>
      </c>
      <c r="J65" s="3" t="s">
        <v>30</v>
      </c>
      <c r="K65" s="3" t="s">
        <v>1029</v>
      </c>
      <c r="L65" s="3" t="s">
        <v>1029</v>
      </c>
      <c r="M65" s="3" t="s">
        <v>627</v>
      </c>
      <c r="N65" s="3" t="s">
        <v>627</v>
      </c>
      <c r="O65" s="3" t="s">
        <v>628</v>
      </c>
      <c r="P65" s="3" t="s">
        <v>629</v>
      </c>
      <c r="Q65" s="3" t="s">
        <v>630</v>
      </c>
      <c r="R65" s="3" t="s">
        <v>1030</v>
      </c>
      <c r="S65" s="3" t="s">
        <v>632</v>
      </c>
      <c r="T65" s="3" t="s">
        <v>633</v>
      </c>
      <c r="U65" s="3" t="s">
        <v>634</v>
      </c>
      <c r="V65" s="3" t="s">
        <v>642</v>
      </c>
    </row>
    <row r="66" spans="1:22">
      <c r="A66" s="2">
        <v>999223573686260</v>
      </c>
      <c r="B66" s="3" t="s">
        <v>1018</v>
      </c>
      <c r="C66" s="3" t="s">
        <v>1031</v>
      </c>
      <c r="D66" s="3" t="s">
        <v>1032</v>
      </c>
      <c r="E66" s="3" t="s">
        <v>1033</v>
      </c>
      <c r="F66" s="3" t="s">
        <v>619</v>
      </c>
      <c r="G66" s="3" t="s">
        <v>623</v>
      </c>
      <c r="H66" s="3" t="s">
        <v>624</v>
      </c>
      <c r="I66" s="3" t="s">
        <v>1034</v>
      </c>
      <c r="J66" s="3" t="s">
        <v>30</v>
      </c>
      <c r="K66" s="3" t="s">
        <v>1035</v>
      </c>
      <c r="L66" s="3" t="s">
        <v>1035</v>
      </c>
      <c r="M66" s="3" t="s">
        <v>627</v>
      </c>
      <c r="N66" s="3" t="s">
        <v>627</v>
      </c>
      <c r="O66" s="3" t="s">
        <v>628</v>
      </c>
      <c r="P66" s="3" t="s">
        <v>629</v>
      </c>
      <c r="Q66" s="3" t="s">
        <v>630</v>
      </c>
      <c r="R66" s="3" t="s">
        <v>1036</v>
      </c>
      <c r="S66" s="3" t="s">
        <v>632</v>
      </c>
      <c r="T66" s="3" t="s">
        <v>633</v>
      </c>
      <c r="U66" s="3" t="s">
        <v>634</v>
      </c>
      <c r="V66" s="3" t="s">
        <v>635</v>
      </c>
    </row>
    <row r="67" spans="1:22">
      <c r="A67" s="2">
        <v>999223570688757</v>
      </c>
      <c r="B67" s="3" t="s">
        <v>1037</v>
      </c>
      <c r="C67" s="3" t="s">
        <v>1038</v>
      </c>
      <c r="D67" s="3" t="s">
        <v>1039</v>
      </c>
      <c r="E67" s="3" t="s">
        <v>1040</v>
      </c>
      <c r="F67" s="3" t="s">
        <v>815</v>
      </c>
      <c r="G67" s="3" t="s">
        <v>623</v>
      </c>
      <c r="H67" s="3" t="s">
        <v>624</v>
      </c>
      <c r="I67" s="3" t="s">
        <v>1041</v>
      </c>
      <c r="J67" s="3" t="s">
        <v>30</v>
      </c>
      <c r="K67" s="3" t="s">
        <v>1042</v>
      </c>
      <c r="L67" s="3" t="s">
        <v>1042</v>
      </c>
      <c r="M67" s="3" t="s">
        <v>627</v>
      </c>
      <c r="N67" s="3" t="s">
        <v>627</v>
      </c>
      <c r="O67" s="3" t="s">
        <v>628</v>
      </c>
      <c r="P67" s="3" t="s">
        <v>629</v>
      </c>
      <c r="Q67" s="3" t="s">
        <v>630</v>
      </c>
      <c r="R67" s="3" t="s">
        <v>1043</v>
      </c>
      <c r="S67" s="3" t="s">
        <v>632</v>
      </c>
      <c r="T67" s="3" t="s">
        <v>633</v>
      </c>
      <c r="U67" s="3" t="s">
        <v>634</v>
      </c>
      <c r="V67" s="3" t="s">
        <v>635</v>
      </c>
    </row>
    <row r="68" spans="1:22">
      <c r="A68" s="2">
        <v>999223569734191</v>
      </c>
      <c r="B68" s="3" t="s">
        <v>1037</v>
      </c>
      <c r="C68" s="3" t="s">
        <v>1044</v>
      </c>
      <c r="D68" s="3" t="s">
        <v>1045</v>
      </c>
      <c r="E68" s="3" t="s">
        <v>1046</v>
      </c>
      <c r="F68" s="3" t="s">
        <v>913</v>
      </c>
      <c r="G68" s="3" t="s">
        <v>623</v>
      </c>
      <c r="H68" s="3" t="s">
        <v>624</v>
      </c>
      <c r="I68" s="3" t="s">
        <v>1047</v>
      </c>
      <c r="J68" s="3" t="s">
        <v>30</v>
      </c>
      <c r="K68" s="3" t="s">
        <v>1048</v>
      </c>
      <c r="L68" s="3" t="s">
        <v>1048</v>
      </c>
      <c r="M68" s="3" t="s">
        <v>627</v>
      </c>
      <c r="N68" s="3" t="s">
        <v>627</v>
      </c>
      <c r="O68" s="3" t="s">
        <v>628</v>
      </c>
      <c r="P68" s="3" t="s">
        <v>629</v>
      </c>
      <c r="Q68" s="3" t="s">
        <v>630</v>
      </c>
      <c r="R68" s="3" t="s">
        <v>1049</v>
      </c>
      <c r="S68" s="3" t="s">
        <v>632</v>
      </c>
      <c r="T68" s="3" t="s">
        <v>633</v>
      </c>
      <c r="U68" s="3" t="s">
        <v>634</v>
      </c>
      <c r="V68" s="3" t="s">
        <v>642</v>
      </c>
    </row>
    <row r="69" spans="1:22">
      <c r="A69" s="2">
        <v>999223562922458</v>
      </c>
      <c r="B69" s="3" t="s">
        <v>1037</v>
      </c>
      <c r="C69" s="3" t="s">
        <v>1050</v>
      </c>
      <c r="D69" s="3" t="s">
        <v>1051</v>
      </c>
      <c r="E69" s="3" t="s">
        <v>1052</v>
      </c>
      <c r="F69" s="3" t="s">
        <v>619</v>
      </c>
      <c r="G69" s="3" t="s">
        <v>623</v>
      </c>
      <c r="H69" s="3" t="s">
        <v>624</v>
      </c>
      <c r="I69" s="3" t="s">
        <v>1053</v>
      </c>
      <c r="J69" s="3" t="s">
        <v>30</v>
      </c>
      <c r="K69" s="3" t="s">
        <v>1054</v>
      </c>
      <c r="L69" s="3" t="s">
        <v>1054</v>
      </c>
      <c r="M69" s="3" t="s">
        <v>627</v>
      </c>
      <c r="N69" s="3" t="s">
        <v>627</v>
      </c>
      <c r="O69" s="3" t="s">
        <v>628</v>
      </c>
      <c r="P69" s="3" t="s">
        <v>629</v>
      </c>
      <c r="Q69" s="3" t="s">
        <v>630</v>
      </c>
      <c r="R69" s="3" t="s">
        <v>1055</v>
      </c>
      <c r="S69" s="3" t="s">
        <v>632</v>
      </c>
      <c r="T69" s="3" t="s">
        <v>633</v>
      </c>
      <c r="U69" s="3" t="s">
        <v>634</v>
      </c>
      <c r="V69" s="3" t="s">
        <v>642</v>
      </c>
    </row>
    <row r="70" spans="1:22">
      <c r="A70" s="2">
        <v>999223556755382</v>
      </c>
      <c r="B70" s="3" t="s">
        <v>1056</v>
      </c>
      <c r="C70" s="3" t="s">
        <v>1057</v>
      </c>
      <c r="D70" s="3" t="s">
        <v>1058</v>
      </c>
      <c r="E70" s="3" t="s">
        <v>1059</v>
      </c>
      <c r="F70" s="3" t="s">
        <v>732</v>
      </c>
      <c r="G70" s="3" t="s">
        <v>623</v>
      </c>
      <c r="H70" s="3" t="s">
        <v>624</v>
      </c>
      <c r="I70" s="3" t="s">
        <v>1060</v>
      </c>
      <c r="J70" s="3" t="s">
        <v>30</v>
      </c>
      <c r="K70" s="3" t="s">
        <v>1061</v>
      </c>
      <c r="L70" s="3" t="s">
        <v>1061</v>
      </c>
      <c r="M70" s="3" t="s">
        <v>627</v>
      </c>
      <c r="N70" s="3" t="s">
        <v>627</v>
      </c>
      <c r="O70" s="3" t="s">
        <v>628</v>
      </c>
      <c r="P70" s="3" t="s">
        <v>629</v>
      </c>
      <c r="Q70" s="3" t="s">
        <v>630</v>
      </c>
      <c r="R70" s="3" t="s">
        <v>1062</v>
      </c>
      <c r="S70" s="3" t="s">
        <v>632</v>
      </c>
      <c r="T70" s="3" t="s">
        <v>633</v>
      </c>
      <c r="U70" s="3" t="s">
        <v>634</v>
      </c>
      <c r="V70" s="3" t="s">
        <v>642</v>
      </c>
    </row>
    <row r="71" spans="1:22">
      <c r="A71" s="2">
        <v>999223545206777</v>
      </c>
      <c r="B71" s="3" t="s">
        <v>1056</v>
      </c>
      <c r="C71" s="3" t="s">
        <v>1063</v>
      </c>
      <c r="D71" s="3" t="s">
        <v>897</v>
      </c>
      <c r="E71" s="3" t="s">
        <v>1064</v>
      </c>
      <c r="F71" s="3" t="s">
        <v>619</v>
      </c>
      <c r="G71" s="3" t="s">
        <v>623</v>
      </c>
      <c r="H71" s="3" t="s">
        <v>624</v>
      </c>
      <c r="I71" s="3" t="s">
        <v>1065</v>
      </c>
      <c r="J71" s="3" t="s">
        <v>30</v>
      </c>
      <c r="K71" s="3" t="s">
        <v>900</v>
      </c>
      <c r="L71" s="3" t="s">
        <v>900</v>
      </c>
      <c r="M71" s="3" t="s">
        <v>627</v>
      </c>
      <c r="N71" s="3" t="s">
        <v>627</v>
      </c>
      <c r="O71" s="3" t="s">
        <v>628</v>
      </c>
      <c r="P71" s="3" t="s">
        <v>629</v>
      </c>
      <c r="Q71" s="3" t="s">
        <v>630</v>
      </c>
      <c r="R71" s="3" t="s">
        <v>1066</v>
      </c>
      <c r="S71" s="3" t="s">
        <v>632</v>
      </c>
      <c r="T71" s="3" t="s">
        <v>633</v>
      </c>
      <c r="U71" s="3" t="s">
        <v>745</v>
      </c>
      <c r="V71" s="3" t="s">
        <v>669</v>
      </c>
    </row>
    <row r="72" spans="1:22">
      <c r="A72" s="2">
        <v>999223541994453</v>
      </c>
      <c r="B72" s="3" t="s">
        <v>1056</v>
      </c>
      <c r="C72" s="3" t="s">
        <v>1067</v>
      </c>
      <c r="D72" s="3" t="s">
        <v>1068</v>
      </c>
      <c r="E72" s="3" t="s">
        <v>1069</v>
      </c>
      <c r="F72" s="3" t="s">
        <v>619</v>
      </c>
      <c r="G72" s="3" t="s">
        <v>623</v>
      </c>
      <c r="H72" s="3" t="s">
        <v>624</v>
      </c>
      <c r="I72" s="3" t="s">
        <v>1070</v>
      </c>
      <c r="J72" s="3" t="s">
        <v>30</v>
      </c>
      <c r="K72" s="3" t="s">
        <v>1071</v>
      </c>
      <c r="L72" s="3" t="s">
        <v>1071</v>
      </c>
      <c r="M72" s="3" t="s">
        <v>627</v>
      </c>
      <c r="N72" s="3" t="s">
        <v>627</v>
      </c>
      <c r="O72" s="3" t="s">
        <v>628</v>
      </c>
      <c r="P72" s="3" t="s">
        <v>629</v>
      </c>
      <c r="Q72" s="3" t="s">
        <v>630</v>
      </c>
      <c r="R72" s="3" t="s">
        <v>1072</v>
      </c>
      <c r="S72" s="3" t="s">
        <v>632</v>
      </c>
      <c r="T72" s="3" t="s">
        <v>633</v>
      </c>
      <c r="U72" s="3" t="s">
        <v>634</v>
      </c>
      <c r="V72" s="3" t="s">
        <v>635</v>
      </c>
    </row>
    <row r="73" spans="1:22">
      <c r="A73" s="2">
        <v>999223541669178</v>
      </c>
      <c r="B73" s="3" t="s">
        <v>1056</v>
      </c>
      <c r="C73" s="3" t="s">
        <v>1073</v>
      </c>
      <c r="D73" s="3" t="s">
        <v>1074</v>
      </c>
      <c r="E73" s="3" t="s">
        <v>1075</v>
      </c>
      <c r="F73" s="3" t="s">
        <v>619</v>
      </c>
      <c r="G73" s="3" t="s">
        <v>623</v>
      </c>
      <c r="H73" s="3" t="s">
        <v>624</v>
      </c>
      <c r="I73" s="3" t="s">
        <v>1076</v>
      </c>
      <c r="J73" s="3" t="s">
        <v>30</v>
      </c>
      <c r="K73" s="3" t="s">
        <v>1077</v>
      </c>
      <c r="L73" s="3" t="s">
        <v>1077</v>
      </c>
      <c r="M73" s="3" t="s">
        <v>627</v>
      </c>
      <c r="N73" s="3" t="s">
        <v>627</v>
      </c>
      <c r="O73" s="3" t="s">
        <v>628</v>
      </c>
      <c r="P73" s="3" t="s">
        <v>629</v>
      </c>
      <c r="Q73" s="3" t="s">
        <v>630</v>
      </c>
      <c r="R73" s="3" t="s">
        <v>1078</v>
      </c>
      <c r="S73" s="3" t="s">
        <v>632</v>
      </c>
      <c r="T73" s="3" t="s">
        <v>633</v>
      </c>
      <c r="U73" s="3" t="s">
        <v>634</v>
      </c>
      <c r="V73" s="3" t="s">
        <v>669</v>
      </c>
    </row>
    <row r="74" spans="1:22">
      <c r="A74" s="2">
        <v>999223534669135</v>
      </c>
      <c r="B74" s="3" t="s">
        <v>1079</v>
      </c>
      <c r="C74" s="3" t="s">
        <v>1080</v>
      </c>
      <c r="D74" s="3" t="s">
        <v>1081</v>
      </c>
      <c r="E74" s="3" t="s">
        <v>1082</v>
      </c>
      <c r="F74" s="3" t="s">
        <v>732</v>
      </c>
      <c r="G74" s="3" t="s">
        <v>623</v>
      </c>
      <c r="H74" s="3" t="s">
        <v>624</v>
      </c>
      <c r="I74" s="3" t="s">
        <v>1083</v>
      </c>
      <c r="J74" s="3" t="s">
        <v>30</v>
      </c>
      <c r="K74" s="3" t="s">
        <v>1084</v>
      </c>
      <c r="L74" s="3" t="s">
        <v>1084</v>
      </c>
      <c r="M74" s="3" t="s">
        <v>627</v>
      </c>
      <c r="N74" s="3" t="s">
        <v>627</v>
      </c>
      <c r="O74" s="3" t="s">
        <v>628</v>
      </c>
      <c r="P74" s="3" t="s">
        <v>629</v>
      </c>
      <c r="Q74" s="3" t="s">
        <v>630</v>
      </c>
      <c r="R74" s="3" t="s">
        <v>1085</v>
      </c>
      <c r="S74" s="3" t="s">
        <v>632</v>
      </c>
      <c r="T74" s="3" t="s">
        <v>633</v>
      </c>
      <c r="U74" s="3" t="s">
        <v>634</v>
      </c>
      <c r="V74" s="3" t="s">
        <v>642</v>
      </c>
    </row>
    <row r="75" spans="1:22">
      <c r="A75" s="2">
        <v>999223532692881</v>
      </c>
      <c r="B75" s="3" t="s">
        <v>1079</v>
      </c>
      <c r="C75" s="3" t="s">
        <v>1086</v>
      </c>
      <c r="D75" s="3" t="s">
        <v>1087</v>
      </c>
      <c r="E75" s="3" t="s">
        <v>1088</v>
      </c>
      <c r="F75" s="3" t="s">
        <v>619</v>
      </c>
      <c r="G75" s="3" t="s">
        <v>623</v>
      </c>
      <c r="H75" s="3" t="s">
        <v>624</v>
      </c>
      <c r="I75" s="3" t="s">
        <v>1089</v>
      </c>
      <c r="J75" s="3" t="s">
        <v>30</v>
      </c>
      <c r="K75" s="3" t="s">
        <v>1090</v>
      </c>
      <c r="L75" s="3" t="s">
        <v>1090</v>
      </c>
      <c r="M75" s="3" t="s">
        <v>627</v>
      </c>
      <c r="N75" s="3" t="s">
        <v>627</v>
      </c>
      <c r="O75" s="3" t="s">
        <v>628</v>
      </c>
      <c r="P75" s="3" t="s">
        <v>629</v>
      </c>
      <c r="Q75" s="3" t="s">
        <v>630</v>
      </c>
      <c r="R75" s="3" t="s">
        <v>1091</v>
      </c>
      <c r="S75" s="3" t="s">
        <v>632</v>
      </c>
      <c r="T75" s="3" t="s">
        <v>633</v>
      </c>
      <c r="U75" s="3" t="s">
        <v>634</v>
      </c>
      <c r="V75" s="3" t="s">
        <v>635</v>
      </c>
    </row>
    <row r="76" spans="1:22">
      <c r="A76" s="2">
        <v>999223532014136</v>
      </c>
      <c r="B76" s="3" t="s">
        <v>1079</v>
      </c>
      <c r="C76" s="3" t="s">
        <v>1092</v>
      </c>
      <c r="D76" s="3" t="s">
        <v>1093</v>
      </c>
      <c r="E76" s="3" t="s">
        <v>1094</v>
      </c>
      <c r="F76" s="3" t="s">
        <v>913</v>
      </c>
      <c r="G76" s="3" t="s">
        <v>623</v>
      </c>
      <c r="H76" s="3" t="s">
        <v>624</v>
      </c>
      <c r="I76" s="3" t="s">
        <v>1095</v>
      </c>
      <c r="J76" s="3" t="s">
        <v>30</v>
      </c>
      <c r="K76" s="3" t="s">
        <v>1096</v>
      </c>
      <c r="L76" s="3" t="s">
        <v>1096</v>
      </c>
      <c r="M76" s="3" t="s">
        <v>627</v>
      </c>
      <c r="N76" s="3" t="s">
        <v>627</v>
      </c>
      <c r="O76" s="3" t="s">
        <v>628</v>
      </c>
      <c r="P76" s="3" t="s">
        <v>629</v>
      </c>
      <c r="Q76" s="3" t="s">
        <v>630</v>
      </c>
      <c r="R76" s="3" t="s">
        <v>1097</v>
      </c>
      <c r="S76" s="3" t="s">
        <v>632</v>
      </c>
      <c r="T76" s="3" t="s">
        <v>633</v>
      </c>
      <c r="U76" s="3" t="s">
        <v>634</v>
      </c>
      <c r="V76" s="3" t="s">
        <v>682</v>
      </c>
    </row>
    <row r="77" spans="1:22">
      <c r="A77" s="2">
        <v>999223531653077</v>
      </c>
      <c r="B77" s="3" t="s">
        <v>1079</v>
      </c>
      <c r="C77" s="3" t="s">
        <v>1098</v>
      </c>
      <c r="D77" s="3" t="s">
        <v>829</v>
      </c>
      <c r="E77" s="3" t="s">
        <v>1099</v>
      </c>
      <c r="F77" s="3" t="s">
        <v>619</v>
      </c>
      <c r="G77" s="3" t="s">
        <v>623</v>
      </c>
      <c r="H77" s="3" t="s">
        <v>624</v>
      </c>
      <c r="I77" s="3" t="s">
        <v>1100</v>
      </c>
      <c r="J77" s="3" t="s">
        <v>30</v>
      </c>
      <c r="K77" s="3" t="s">
        <v>1101</v>
      </c>
      <c r="L77" s="3" t="s">
        <v>1101</v>
      </c>
      <c r="M77" s="3" t="s">
        <v>627</v>
      </c>
      <c r="N77" s="3" t="s">
        <v>627</v>
      </c>
      <c r="O77" s="3" t="s">
        <v>628</v>
      </c>
      <c r="P77" s="3" t="s">
        <v>629</v>
      </c>
      <c r="Q77" s="3" t="s">
        <v>630</v>
      </c>
      <c r="R77" s="3" t="s">
        <v>1102</v>
      </c>
      <c r="S77" s="3" t="s">
        <v>632</v>
      </c>
      <c r="T77" s="3" t="s">
        <v>633</v>
      </c>
      <c r="U77" s="3" t="s">
        <v>634</v>
      </c>
      <c r="V77" s="3" t="s">
        <v>642</v>
      </c>
    </row>
    <row r="78" spans="1:22">
      <c r="A78" s="2">
        <v>999223530867733</v>
      </c>
      <c r="B78" s="3" t="s">
        <v>1079</v>
      </c>
      <c r="C78" s="3" t="s">
        <v>1103</v>
      </c>
      <c r="D78" s="3" t="s">
        <v>1104</v>
      </c>
      <c r="E78" s="3" t="s">
        <v>1105</v>
      </c>
      <c r="F78" s="3" t="s">
        <v>732</v>
      </c>
      <c r="G78" s="3" t="s">
        <v>623</v>
      </c>
      <c r="H78" s="3" t="s">
        <v>624</v>
      </c>
      <c r="I78" s="3" t="s">
        <v>1106</v>
      </c>
      <c r="J78" s="3" t="s">
        <v>30</v>
      </c>
      <c r="K78" s="3" t="s">
        <v>1107</v>
      </c>
      <c r="L78" s="3" t="s">
        <v>1107</v>
      </c>
      <c r="M78" s="3" t="s">
        <v>627</v>
      </c>
      <c r="N78" s="3" t="s">
        <v>627</v>
      </c>
      <c r="O78" s="3" t="s">
        <v>628</v>
      </c>
      <c r="P78" s="3" t="s">
        <v>629</v>
      </c>
      <c r="Q78" s="3" t="s">
        <v>630</v>
      </c>
      <c r="R78" s="3" t="s">
        <v>1108</v>
      </c>
      <c r="S78" s="3" t="s">
        <v>632</v>
      </c>
      <c r="T78" s="3" t="s">
        <v>633</v>
      </c>
      <c r="U78" s="3" t="s">
        <v>634</v>
      </c>
      <c r="V78" s="3" t="s">
        <v>642</v>
      </c>
    </row>
    <row r="79" spans="1:22">
      <c r="A79" s="2">
        <v>999223523497959</v>
      </c>
      <c r="B79" s="3" t="s">
        <v>1079</v>
      </c>
      <c r="C79" s="3" t="s">
        <v>1109</v>
      </c>
      <c r="D79" s="3" t="s">
        <v>1110</v>
      </c>
      <c r="E79" s="3" t="s">
        <v>1111</v>
      </c>
      <c r="F79" s="3" t="s">
        <v>732</v>
      </c>
      <c r="G79" s="3" t="s">
        <v>623</v>
      </c>
      <c r="H79" s="3" t="s">
        <v>624</v>
      </c>
      <c r="I79" s="3" t="s">
        <v>1112</v>
      </c>
      <c r="J79" s="3" t="s">
        <v>30</v>
      </c>
      <c r="K79" s="3" t="s">
        <v>1113</v>
      </c>
      <c r="L79" s="3" t="s">
        <v>1113</v>
      </c>
      <c r="M79" s="3" t="s">
        <v>627</v>
      </c>
      <c r="N79" s="3" t="s">
        <v>627</v>
      </c>
      <c r="O79" s="3" t="s">
        <v>628</v>
      </c>
      <c r="P79" s="3" t="s">
        <v>629</v>
      </c>
      <c r="Q79" s="3" t="s">
        <v>630</v>
      </c>
      <c r="R79" s="3" t="s">
        <v>1114</v>
      </c>
      <c r="S79" s="3" t="s">
        <v>632</v>
      </c>
      <c r="T79" s="3" t="s">
        <v>633</v>
      </c>
      <c r="U79" s="3" t="s">
        <v>634</v>
      </c>
      <c r="V79" s="3" t="s">
        <v>635</v>
      </c>
    </row>
    <row r="80" spans="1:22">
      <c r="A80" s="2">
        <v>999223522230561</v>
      </c>
      <c r="B80" s="3" t="s">
        <v>1115</v>
      </c>
      <c r="C80" s="3" t="s">
        <v>1116</v>
      </c>
      <c r="D80" s="3" t="s">
        <v>1117</v>
      </c>
      <c r="E80" s="3" t="s">
        <v>1118</v>
      </c>
      <c r="F80" s="3" t="s">
        <v>619</v>
      </c>
      <c r="G80" s="3" t="s">
        <v>623</v>
      </c>
      <c r="H80" s="3" t="s">
        <v>624</v>
      </c>
      <c r="I80" s="3" t="s">
        <v>1119</v>
      </c>
      <c r="J80" s="3" t="s">
        <v>30</v>
      </c>
      <c r="K80" s="3" t="s">
        <v>1120</v>
      </c>
      <c r="L80" s="3" t="s">
        <v>1120</v>
      </c>
      <c r="M80" s="3" t="s">
        <v>627</v>
      </c>
      <c r="N80" s="3" t="s">
        <v>627</v>
      </c>
      <c r="O80" s="3" t="s">
        <v>628</v>
      </c>
      <c r="P80" s="3" t="s">
        <v>629</v>
      </c>
      <c r="Q80" s="3" t="s">
        <v>630</v>
      </c>
      <c r="R80" s="3" t="s">
        <v>1121</v>
      </c>
      <c r="S80" s="3" t="s">
        <v>632</v>
      </c>
      <c r="T80" s="3" t="s">
        <v>633</v>
      </c>
      <c r="U80" s="3" t="s">
        <v>634</v>
      </c>
      <c r="V80" s="3" t="s">
        <v>642</v>
      </c>
    </row>
    <row r="81" spans="1:22">
      <c r="A81" s="2">
        <v>999223506341720</v>
      </c>
      <c r="B81" s="3" t="s">
        <v>1115</v>
      </c>
      <c r="C81" s="3" t="s">
        <v>1122</v>
      </c>
      <c r="D81" s="3" t="s">
        <v>1123</v>
      </c>
      <c r="E81" s="3" t="s">
        <v>1124</v>
      </c>
      <c r="F81" s="3" t="s">
        <v>732</v>
      </c>
      <c r="G81" s="3" t="s">
        <v>623</v>
      </c>
      <c r="H81" s="3" t="s">
        <v>624</v>
      </c>
      <c r="I81" s="3" t="s">
        <v>1125</v>
      </c>
      <c r="J81" s="3" t="s">
        <v>30</v>
      </c>
      <c r="K81" s="3" t="s">
        <v>1126</v>
      </c>
      <c r="L81" s="3" t="s">
        <v>1126</v>
      </c>
      <c r="M81" s="3" t="s">
        <v>627</v>
      </c>
      <c r="N81" s="3" t="s">
        <v>627</v>
      </c>
      <c r="O81" s="3" t="s">
        <v>628</v>
      </c>
      <c r="P81" s="3" t="s">
        <v>629</v>
      </c>
      <c r="Q81" s="3" t="s">
        <v>630</v>
      </c>
      <c r="R81" s="3" t="s">
        <v>1127</v>
      </c>
      <c r="S81" s="3" t="s">
        <v>632</v>
      </c>
      <c r="T81" s="3" t="s">
        <v>633</v>
      </c>
      <c r="U81" s="3" t="s">
        <v>634</v>
      </c>
      <c r="V81" s="3" t="s">
        <v>642</v>
      </c>
    </row>
    <row r="82" spans="1:22">
      <c r="A82" s="2">
        <v>999223503903282</v>
      </c>
      <c r="B82" s="3" t="s">
        <v>1128</v>
      </c>
      <c r="C82" s="3" t="s">
        <v>1129</v>
      </c>
      <c r="D82" s="3" t="s">
        <v>1130</v>
      </c>
      <c r="E82" s="3" t="s">
        <v>1131</v>
      </c>
      <c r="F82" s="3" t="s">
        <v>619</v>
      </c>
      <c r="G82" s="3" t="s">
        <v>623</v>
      </c>
      <c r="H82" s="3" t="s">
        <v>624</v>
      </c>
      <c r="I82" s="3" t="s">
        <v>1132</v>
      </c>
      <c r="J82" s="3" t="s">
        <v>30</v>
      </c>
      <c r="K82" s="3" t="s">
        <v>820</v>
      </c>
      <c r="L82" s="3" t="s">
        <v>820</v>
      </c>
      <c r="M82" s="3" t="s">
        <v>627</v>
      </c>
      <c r="N82" s="3" t="s">
        <v>627</v>
      </c>
      <c r="O82" s="3" t="s">
        <v>628</v>
      </c>
      <c r="P82" s="3" t="s">
        <v>629</v>
      </c>
      <c r="Q82" s="3" t="s">
        <v>630</v>
      </c>
      <c r="R82" s="3" t="s">
        <v>1133</v>
      </c>
      <c r="S82" s="3" t="s">
        <v>632</v>
      </c>
      <c r="T82" s="3" t="s">
        <v>633</v>
      </c>
      <c r="U82" s="3" t="s">
        <v>634</v>
      </c>
      <c r="V82" s="3" t="s">
        <v>988</v>
      </c>
    </row>
    <row r="83" spans="1:22">
      <c r="A83" s="2">
        <v>999223501408492</v>
      </c>
      <c r="B83" s="3" t="s">
        <v>1128</v>
      </c>
      <c r="C83" s="3" t="s">
        <v>1134</v>
      </c>
      <c r="D83" s="3" t="s">
        <v>1135</v>
      </c>
      <c r="E83" s="3" t="s">
        <v>1136</v>
      </c>
      <c r="F83" s="3" t="s">
        <v>619</v>
      </c>
      <c r="G83" s="3" t="s">
        <v>623</v>
      </c>
      <c r="H83" s="3" t="s">
        <v>624</v>
      </c>
      <c r="I83" s="3" t="s">
        <v>1137</v>
      </c>
      <c r="J83" s="3" t="s">
        <v>30</v>
      </c>
      <c r="K83" s="3" t="s">
        <v>1138</v>
      </c>
      <c r="L83" s="3" t="s">
        <v>1138</v>
      </c>
      <c r="M83" s="3" t="s">
        <v>627</v>
      </c>
      <c r="N83" s="3" t="s">
        <v>627</v>
      </c>
      <c r="O83" s="3" t="s">
        <v>628</v>
      </c>
      <c r="P83" s="3" t="s">
        <v>629</v>
      </c>
      <c r="Q83" s="3" t="s">
        <v>630</v>
      </c>
      <c r="R83" s="3" t="s">
        <v>1139</v>
      </c>
      <c r="S83" s="3" t="s">
        <v>632</v>
      </c>
      <c r="T83" s="3" t="s">
        <v>633</v>
      </c>
      <c r="U83" s="3" t="s">
        <v>634</v>
      </c>
      <c r="V83" s="3" t="s">
        <v>988</v>
      </c>
    </row>
    <row r="84" spans="1:22">
      <c r="A84" s="2">
        <v>999223484040678</v>
      </c>
      <c r="B84" s="3" t="s">
        <v>1140</v>
      </c>
      <c r="C84" s="3" t="s">
        <v>1141</v>
      </c>
      <c r="D84" s="3" t="s">
        <v>897</v>
      </c>
      <c r="E84" s="3" t="s">
        <v>1142</v>
      </c>
      <c r="F84" s="3" t="s">
        <v>619</v>
      </c>
      <c r="G84" s="3" t="s">
        <v>623</v>
      </c>
      <c r="H84" s="3" t="s">
        <v>624</v>
      </c>
      <c r="I84" s="3" t="s">
        <v>1143</v>
      </c>
      <c r="J84" s="3" t="s">
        <v>30</v>
      </c>
      <c r="K84" s="3" t="s">
        <v>1144</v>
      </c>
      <c r="L84" s="3" t="s">
        <v>1144</v>
      </c>
      <c r="M84" s="3" t="s">
        <v>627</v>
      </c>
      <c r="N84" s="3" t="s">
        <v>627</v>
      </c>
      <c r="O84" s="3" t="s">
        <v>628</v>
      </c>
      <c r="P84" s="3" t="s">
        <v>629</v>
      </c>
      <c r="Q84" s="3" t="s">
        <v>630</v>
      </c>
      <c r="R84" s="3" t="s">
        <v>1145</v>
      </c>
      <c r="S84" s="3" t="s">
        <v>632</v>
      </c>
      <c r="T84" s="3" t="s">
        <v>633</v>
      </c>
      <c r="U84" s="3" t="s">
        <v>745</v>
      </c>
      <c r="V84" s="3" t="s">
        <v>669</v>
      </c>
    </row>
    <row r="85" spans="1:22">
      <c r="A85" s="2">
        <v>999223474026275</v>
      </c>
      <c r="B85" s="3" t="s">
        <v>1146</v>
      </c>
      <c r="C85" s="3" t="s">
        <v>1147</v>
      </c>
      <c r="D85" s="3" t="s">
        <v>1148</v>
      </c>
      <c r="E85" s="3" t="s">
        <v>1149</v>
      </c>
      <c r="F85" s="3" t="s">
        <v>732</v>
      </c>
      <c r="G85" s="3" t="s">
        <v>623</v>
      </c>
      <c r="H85" s="3" t="s">
        <v>624</v>
      </c>
      <c r="I85" s="3" t="s">
        <v>1150</v>
      </c>
      <c r="J85" s="3" t="s">
        <v>30</v>
      </c>
      <c r="K85" s="3" t="s">
        <v>1151</v>
      </c>
      <c r="L85" s="3" t="s">
        <v>1151</v>
      </c>
      <c r="M85" s="3" t="s">
        <v>627</v>
      </c>
      <c r="N85" s="3" t="s">
        <v>627</v>
      </c>
      <c r="O85" s="3" t="s">
        <v>628</v>
      </c>
      <c r="P85" s="3" t="s">
        <v>629</v>
      </c>
      <c r="Q85" s="3" t="s">
        <v>630</v>
      </c>
      <c r="R85" s="3" t="s">
        <v>1152</v>
      </c>
      <c r="S85" s="3" t="s">
        <v>632</v>
      </c>
      <c r="T85" s="3" t="s">
        <v>633</v>
      </c>
      <c r="U85" s="3" t="s">
        <v>634</v>
      </c>
      <c r="V85" s="3" t="s">
        <v>656</v>
      </c>
    </row>
    <row r="86" spans="1:22">
      <c r="A86" s="2">
        <v>999223462292137</v>
      </c>
      <c r="B86" s="3" t="s">
        <v>1146</v>
      </c>
      <c r="C86" s="3" t="s">
        <v>1153</v>
      </c>
      <c r="D86" s="3" t="s">
        <v>1154</v>
      </c>
      <c r="E86" s="3" t="s">
        <v>1155</v>
      </c>
      <c r="F86" s="3" t="s">
        <v>815</v>
      </c>
      <c r="G86" s="3" t="s">
        <v>623</v>
      </c>
      <c r="H86" s="3" t="s">
        <v>624</v>
      </c>
      <c r="I86" s="3" t="s">
        <v>1156</v>
      </c>
      <c r="J86" s="3" t="s">
        <v>30</v>
      </c>
      <c r="K86" s="3" t="s">
        <v>1157</v>
      </c>
      <c r="L86" s="3" t="s">
        <v>1157</v>
      </c>
      <c r="M86" s="3" t="s">
        <v>627</v>
      </c>
      <c r="N86" s="3" t="s">
        <v>627</v>
      </c>
      <c r="O86" s="3" t="s">
        <v>628</v>
      </c>
      <c r="P86" s="3" t="s">
        <v>629</v>
      </c>
      <c r="Q86" s="3" t="s">
        <v>630</v>
      </c>
      <c r="R86" s="3" t="s">
        <v>1158</v>
      </c>
      <c r="S86" s="3" t="s">
        <v>632</v>
      </c>
      <c r="T86" s="3" t="s">
        <v>633</v>
      </c>
      <c r="U86" s="3" t="s">
        <v>745</v>
      </c>
      <c r="V86" s="3" t="s">
        <v>682</v>
      </c>
    </row>
    <row r="87" spans="1:22">
      <c r="A87" s="2">
        <v>999223451221035</v>
      </c>
      <c r="B87" s="3" t="s">
        <v>1159</v>
      </c>
      <c r="C87" s="3" t="s">
        <v>1160</v>
      </c>
      <c r="D87" s="3" t="s">
        <v>1161</v>
      </c>
      <c r="E87" s="3" t="s">
        <v>1162</v>
      </c>
      <c r="F87" s="3" t="s">
        <v>619</v>
      </c>
      <c r="G87" s="3" t="s">
        <v>623</v>
      </c>
      <c r="H87" s="3" t="s">
        <v>624</v>
      </c>
      <c r="I87" s="3" t="s">
        <v>1163</v>
      </c>
      <c r="J87" s="3" t="s">
        <v>30</v>
      </c>
      <c r="K87" s="3" t="s">
        <v>1164</v>
      </c>
      <c r="L87" s="3" t="s">
        <v>1164</v>
      </c>
      <c r="M87" s="3" t="s">
        <v>627</v>
      </c>
      <c r="N87" s="3" t="s">
        <v>627</v>
      </c>
      <c r="O87" s="3" t="s">
        <v>628</v>
      </c>
      <c r="P87" s="3" t="s">
        <v>629</v>
      </c>
      <c r="Q87" s="3" t="s">
        <v>630</v>
      </c>
      <c r="R87" s="3" t="s">
        <v>1165</v>
      </c>
      <c r="S87" s="3" t="s">
        <v>632</v>
      </c>
      <c r="T87" s="3" t="s">
        <v>633</v>
      </c>
      <c r="U87" s="3" t="s">
        <v>634</v>
      </c>
      <c r="V87" s="3" t="s">
        <v>635</v>
      </c>
    </row>
    <row r="88" spans="1:22">
      <c r="A88" s="2">
        <v>999223438222436</v>
      </c>
      <c r="B88" s="3" t="s">
        <v>1166</v>
      </c>
      <c r="C88" s="3" t="s">
        <v>1167</v>
      </c>
      <c r="D88" s="3" t="s">
        <v>1168</v>
      </c>
      <c r="E88" s="3" t="s">
        <v>1169</v>
      </c>
      <c r="F88" s="3" t="s">
        <v>913</v>
      </c>
      <c r="G88" s="3" t="s">
        <v>623</v>
      </c>
      <c r="H88" s="3" t="s">
        <v>624</v>
      </c>
      <c r="I88" s="3" t="s">
        <v>1170</v>
      </c>
      <c r="J88" s="3" t="s">
        <v>30</v>
      </c>
      <c r="K88" s="3" t="s">
        <v>1171</v>
      </c>
      <c r="L88" s="3" t="s">
        <v>1171</v>
      </c>
      <c r="M88" s="3" t="s">
        <v>627</v>
      </c>
      <c r="N88" s="3" t="s">
        <v>627</v>
      </c>
      <c r="O88" s="3" t="s">
        <v>628</v>
      </c>
      <c r="P88" s="3" t="s">
        <v>629</v>
      </c>
      <c r="Q88" s="3" t="s">
        <v>630</v>
      </c>
      <c r="R88" s="3" t="s">
        <v>1172</v>
      </c>
      <c r="S88" s="3" t="s">
        <v>632</v>
      </c>
      <c r="T88" s="3" t="s">
        <v>633</v>
      </c>
      <c r="U88" s="3" t="s">
        <v>745</v>
      </c>
      <c r="V88" s="3" t="s">
        <v>669</v>
      </c>
    </row>
    <row r="89" spans="1:22">
      <c r="A89" s="2">
        <v>999223437384167</v>
      </c>
      <c r="B89" s="3" t="s">
        <v>1166</v>
      </c>
      <c r="C89" s="3" t="s">
        <v>1173</v>
      </c>
      <c r="D89" s="3" t="s">
        <v>1174</v>
      </c>
      <c r="E89" s="3" t="s">
        <v>1175</v>
      </c>
      <c r="F89" s="3" t="s">
        <v>815</v>
      </c>
      <c r="G89" s="3" t="s">
        <v>623</v>
      </c>
      <c r="H89" s="3" t="s">
        <v>624</v>
      </c>
      <c r="I89" s="3" t="s">
        <v>1176</v>
      </c>
      <c r="J89" s="3" t="s">
        <v>30</v>
      </c>
      <c r="K89" s="3" t="s">
        <v>1177</v>
      </c>
      <c r="L89" s="3" t="s">
        <v>1177</v>
      </c>
      <c r="M89" s="3" t="s">
        <v>627</v>
      </c>
      <c r="N89" s="3" t="s">
        <v>627</v>
      </c>
      <c r="O89" s="3" t="s">
        <v>628</v>
      </c>
      <c r="P89" s="3" t="s">
        <v>629</v>
      </c>
      <c r="Q89" s="3" t="s">
        <v>630</v>
      </c>
      <c r="R89" s="3" t="s">
        <v>1178</v>
      </c>
      <c r="S89" s="3" t="s">
        <v>632</v>
      </c>
      <c r="T89" s="3" t="s">
        <v>633</v>
      </c>
      <c r="U89" s="3" t="s">
        <v>634</v>
      </c>
      <c r="V89" s="3" t="s">
        <v>1179</v>
      </c>
    </row>
    <row r="90" spans="1:22">
      <c r="A90" s="2">
        <v>999223420457890</v>
      </c>
      <c r="B90" s="3" t="s">
        <v>1180</v>
      </c>
      <c r="C90" s="3" t="s">
        <v>1181</v>
      </c>
      <c r="D90" s="3" t="s">
        <v>1182</v>
      </c>
      <c r="E90" s="3" t="s">
        <v>1183</v>
      </c>
      <c r="F90" s="3" t="s">
        <v>619</v>
      </c>
      <c r="G90" s="3" t="s">
        <v>623</v>
      </c>
      <c r="H90" s="3" t="s">
        <v>624</v>
      </c>
      <c r="I90" s="3" t="s">
        <v>1184</v>
      </c>
      <c r="J90" s="3" t="s">
        <v>30</v>
      </c>
      <c r="K90" s="3" t="s">
        <v>1185</v>
      </c>
      <c r="L90" s="3" t="s">
        <v>1185</v>
      </c>
      <c r="M90" s="3" t="s">
        <v>627</v>
      </c>
      <c r="N90" s="3" t="s">
        <v>627</v>
      </c>
      <c r="O90" s="3" t="s">
        <v>628</v>
      </c>
      <c r="P90" s="3" t="s">
        <v>629</v>
      </c>
      <c r="Q90" s="3" t="s">
        <v>630</v>
      </c>
      <c r="R90" s="3" t="s">
        <v>1186</v>
      </c>
      <c r="S90" s="3" t="s">
        <v>632</v>
      </c>
      <c r="T90" s="3" t="s">
        <v>633</v>
      </c>
      <c r="U90" s="3" t="s">
        <v>634</v>
      </c>
      <c r="V90" s="3" t="s">
        <v>669</v>
      </c>
    </row>
    <row r="91" spans="1:22">
      <c r="A91" s="2">
        <v>999223405381213</v>
      </c>
      <c r="B91" s="3" t="s">
        <v>1187</v>
      </c>
      <c r="C91" s="3" t="s">
        <v>1188</v>
      </c>
      <c r="D91" s="3" t="s">
        <v>1189</v>
      </c>
      <c r="E91" s="3" t="s">
        <v>1190</v>
      </c>
      <c r="F91" s="3" t="s">
        <v>619</v>
      </c>
      <c r="G91" s="3" t="s">
        <v>623</v>
      </c>
      <c r="H91" s="3" t="s">
        <v>624</v>
      </c>
      <c r="I91" s="3" t="s">
        <v>1191</v>
      </c>
      <c r="J91" s="3" t="s">
        <v>30</v>
      </c>
      <c r="K91" s="3" t="s">
        <v>1009</v>
      </c>
      <c r="L91" s="3" t="s">
        <v>1009</v>
      </c>
      <c r="M91" s="3" t="s">
        <v>627</v>
      </c>
      <c r="N91" s="3" t="s">
        <v>627</v>
      </c>
      <c r="O91" s="3" t="s">
        <v>628</v>
      </c>
      <c r="P91" s="3" t="s">
        <v>629</v>
      </c>
      <c r="Q91" s="3" t="s">
        <v>630</v>
      </c>
      <c r="R91" s="3" t="s">
        <v>1192</v>
      </c>
      <c r="S91" s="3" t="s">
        <v>632</v>
      </c>
      <c r="T91" s="3" t="s">
        <v>633</v>
      </c>
      <c r="U91" s="3" t="s">
        <v>634</v>
      </c>
      <c r="V91" s="3" t="s">
        <v>669</v>
      </c>
    </row>
    <row r="92" spans="1:22">
      <c r="A92" s="2">
        <v>999223402028323</v>
      </c>
      <c r="B92" s="3" t="s">
        <v>1187</v>
      </c>
      <c r="C92" s="3" t="s">
        <v>1193</v>
      </c>
      <c r="D92" s="3" t="s">
        <v>1194</v>
      </c>
      <c r="E92" s="3" t="s">
        <v>1195</v>
      </c>
      <c r="F92" s="3" t="s">
        <v>815</v>
      </c>
      <c r="G92" s="3" t="s">
        <v>623</v>
      </c>
      <c r="H92" s="3" t="s">
        <v>624</v>
      </c>
      <c r="I92" s="3" t="s">
        <v>1196</v>
      </c>
      <c r="J92" s="3" t="s">
        <v>30</v>
      </c>
      <c r="K92" s="3" t="s">
        <v>1197</v>
      </c>
      <c r="L92" s="3" t="s">
        <v>1197</v>
      </c>
      <c r="M92" s="3" t="s">
        <v>627</v>
      </c>
      <c r="N92" s="3" t="s">
        <v>627</v>
      </c>
      <c r="O92" s="3" t="s">
        <v>628</v>
      </c>
      <c r="P92" s="3" t="s">
        <v>629</v>
      </c>
      <c r="Q92" s="3" t="s">
        <v>630</v>
      </c>
      <c r="R92" s="3" t="s">
        <v>1198</v>
      </c>
      <c r="S92" s="3" t="s">
        <v>632</v>
      </c>
      <c r="T92" s="3" t="s">
        <v>633</v>
      </c>
      <c r="U92" s="3" t="s">
        <v>634</v>
      </c>
      <c r="V92" s="3" t="s">
        <v>988</v>
      </c>
    </row>
    <row r="93" spans="1:22">
      <c r="A93" s="2">
        <v>999223378451441</v>
      </c>
      <c r="B93" s="3" t="s">
        <v>1199</v>
      </c>
      <c r="C93" s="3" t="s">
        <v>1200</v>
      </c>
      <c r="D93" s="3" t="s">
        <v>1201</v>
      </c>
      <c r="E93" s="3" t="s">
        <v>1202</v>
      </c>
      <c r="F93" s="3" t="s">
        <v>732</v>
      </c>
      <c r="G93" s="3" t="s">
        <v>623</v>
      </c>
      <c r="H93" s="3" t="s">
        <v>624</v>
      </c>
      <c r="I93" s="3" t="s">
        <v>1203</v>
      </c>
      <c r="J93" s="3" t="s">
        <v>30</v>
      </c>
      <c r="K93" s="3" t="s">
        <v>1204</v>
      </c>
      <c r="L93" s="3" t="s">
        <v>1204</v>
      </c>
      <c r="M93" s="3" t="s">
        <v>627</v>
      </c>
      <c r="N93" s="3" t="s">
        <v>627</v>
      </c>
      <c r="O93" s="3" t="s">
        <v>628</v>
      </c>
      <c r="P93" s="3" t="s">
        <v>629</v>
      </c>
      <c r="Q93" s="3" t="s">
        <v>630</v>
      </c>
      <c r="R93" s="3" t="s">
        <v>1205</v>
      </c>
      <c r="S93" s="3" t="s">
        <v>632</v>
      </c>
      <c r="T93" s="3" t="s">
        <v>633</v>
      </c>
      <c r="U93" s="3" t="s">
        <v>634</v>
      </c>
      <c r="V93" s="3" t="s">
        <v>1206</v>
      </c>
    </row>
    <row r="94" spans="1:22">
      <c r="A94" s="2">
        <v>999223373586024</v>
      </c>
      <c r="B94" s="3" t="s">
        <v>1207</v>
      </c>
      <c r="C94" s="3" t="s">
        <v>1208</v>
      </c>
      <c r="D94" s="3" t="s">
        <v>1209</v>
      </c>
      <c r="E94" s="3" t="s">
        <v>1210</v>
      </c>
      <c r="F94" s="3" t="s">
        <v>619</v>
      </c>
      <c r="G94" s="3" t="s">
        <v>623</v>
      </c>
      <c r="H94" s="3" t="s">
        <v>624</v>
      </c>
      <c r="I94" s="3" t="s">
        <v>1211</v>
      </c>
      <c r="J94" s="3" t="s">
        <v>30</v>
      </c>
      <c r="K94" s="3" t="s">
        <v>680</v>
      </c>
      <c r="L94" s="3" t="s">
        <v>680</v>
      </c>
      <c r="M94" s="3" t="s">
        <v>627</v>
      </c>
      <c r="N94" s="3" t="s">
        <v>627</v>
      </c>
      <c r="O94" s="3" t="s">
        <v>628</v>
      </c>
      <c r="P94" s="3" t="s">
        <v>629</v>
      </c>
      <c r="Q94" s="3" t="s">
        <v>630</v>
      </c>
      <c r="R94" s="3" t="s">
        <v>1212</v>
      </c>
      <c r="S94" s="3" t="s">
        <v>632</v>
      </c>
      <c r="T94" s="3" t="s">
        <v>633</v>
      </c>
      <c r="U94" s="3" t="s">
        <v>634</v>
      </c>
      <c r="V94" s="3" t="s">
        <v>642</v>
      </c>
    </row>
    <row r="95" spans="1:22">
      <c r="A95" s="2">
        <v>999223355899386</v>
      </c>
      <c r="B95" s="3" t="s">
        <v>1213</v>
      </c>
      <c r="C95" s="3" t="s">
        <v>1214</v>
      </c>
      <c r="D95" s="3" t="s">
        <v>1215</v>
      </c>
      <c r="E95" s="3" t="s">
        <v>1216</v>
      </c>
      <c r="F95" s="3" t="s">
        <v>732</v>
      </c>
      <c r="G95" s="3" t="s">
        <v>623</v>
      </c>
      <c r="H95" s="3" t="s">
        <v>624</v>
      </c>
      <c r="I95" s="3" t="s">
        <v>1217</v>
      </c>
      <c r="J95" s="3" t="s">
        <v>30</v>
      </c>
      <c r="K95" s="3" t="s">
        <v>1218</v>
      </c>
      <c r="L95" s="3" t="s">
        <v>1218</v>
      </c>
      <c r="M95" s="3" t="s">
        <v>627</v>
      </c>
      <c r="N95" s="3" t="s">
        <v>627</v>
      </c>
      <c r="O95" s="3" t="s">
        <v>628</v>
      </c>
      <c r="P95" s="3" t="s">
        <v>629</v>
      </c>
      <c r="Q95" s="3" t="s">
        <v>630</v>
      </c>
      <c r="R95" s="3" t="s">
        <v>1219</v>
      </c>
      <c r="S95" s="3" t="s">
        <v>632</v>
      </c>
      <c r="T95" s="3" t="s">
        <v>633</v>
      </c>
      <c r="U95" s="3" t="s">
        <v>634</v>
      </c>
      <c r="V95" s="3" t="s">
        <v>1220</v>
      </c>
    </row>
    <row r="96" spans="1:22">
      <c r="A96" s="2">
        <v>999223335054443</v>
      </c>
      <c r="B96" s="3" t="s">
        <v>1221</v>
      </c>
      <c r="C96" s="3" t="s">
        <v>1222</v>
      </c>
      <c r="D96" s="3" t="s">
        <v>1223</v>
      </c>
      <c r="E96" s="3" t="s">
        <v>1224</v>
      </c>
      <c r="F96" s="3" t="s">
        <v>913</v>
      </c>
      <c r="G96" s="3" t="s">
        <v>623</v>
      </c>
      <c r="H96" s="3" t="s">
        <v>624</v>
      </c>
      <c r="I96" s="3" t="s">
        <v>1225</v>
      </c>
      <c r="J96" s="3" t="s">
        <v>30</v>
      </c>
      <c r="K96" s="3" t="s">
        <v>1226</v>
      </c>
      <c r="L96" s="3" t="s">
        <v>1226</v>
      </c>
      <c r="M96" s="3" t="s">
        <v>627</v>
      </c>
      <c r="N96" s="3" t="s">
        <v>627</v>
      </c>
      <c r="O96" s="3" t="s">
        <v>628</v>
      </c>
      <c r="P96" s="3" t="s">
        <v>629</v>
      </c>
      <c r="Q96" s="3" t="s">
        <v>630</v>
      </c>
      <c r="R96" s="3" t="s">
        <v>1227</v>
      </c>
      <c r="S96" s="3" t="s">
        <v>632</v>
      </c>
      <c r="T96" s="3" t="s">
        <v>633</v>
      </c>
      <c r="U96" s="3" t="s">
        <v>634</v>
      </c>
      <c r="V96" s="3" t="s">
        <v>642</v>
      </c>
    </row>
    <row r="97" spans="1:22">
      <c r="A97" s="2">
        <v>999223323889024</v>
      </c>
      <c r="B97" s="3" t="s">
        <v>1221</v>
      </c>
      <c r="C97" s="3" t="s">
        <v>1228</v>
      </c>
      <c r="D97" s="3" t="s">
        <v>1229</v>
      </c>
      <c r="E97" s="3" t="s">
        <v>1230</v>
      </c>
      <c r="F97" s="3" t="s">
        <v>876</v>
      </c>
      <c r="G97" s="3" t="s">
        <v>623</v>
      </c>
      <c r="H97" s="3" t="s">
        <v>624</v>
      </c>
      <c r="I97" s="3" t="s">
        <v>1231</v>
      </c>
      <c r="J97" s="3" t="s">
        <v>30</v>
      </c>
      <c r="K97" s="3" t="s">
        <v>1232</v>
      </c>
      <c r="L97" s="3" t="s">
        <v>1232</v>
      </c>
      <c r="M97" s="3" t="s">
        <v>627</v>
      </c>
      <c r="N97" s="3" t="s">
        <v>627</v>
      </c>
      <c r="O97" s="3" t="s">
        <v>628</v>
      </c>
      <c r="P97" s="3" t="s">
        <v>629</v>
      </c>
      <c r="Q97" s="3" t="s">
        <v>630</v>
      </c>
      <c r="R97" s="3" t="s">
        <v>1233</v>
      </c>
      <c r="S97" s="3" t="s">
        <v>632</v>
      </c>
      <c r="T97" s="3" t="s">
        <v>633</v>
      </c>
      <c r="U97" s="3" t="s">
        <v>634</v>
      </c>
      <c r="V97" s="3" t="s">
        <v>883</v>
      </c>
    </row>
    <row r="98" spans="1:22">
      <c r="A98" s="2">
        <v>999223292546716</v>
      </c>
      <c r="B98" s="3" t="s">
        <v>1234</v>
      </c>
      <c r="C98" s="3" t="s">
        <v>1235</v>
      </c>
      <c r="D98" s="3" t="s">
        <v>1215</v>
      </c>
      <c r="E98" s="3" t="s">
        <v>1236</v>
      </c>
      <c r="F98" s="3" t="s">
        <v>732</v>
      </c>
      <c r="G98" s="3" t="s">
        <v>623</v>
      </c>
      <c r="H98" s="3" t="s">
        <v>624</v>
      </c>
      <c r="I98" s="3" t="s">
        <v>1237</v>
      </c>
      <c r="J98" s="3" t="s">
        <v>30</v>
      </c>
      <c r="K98" s="3" t="s">
        <v>1238</v>
      </c>
      <c r="L98" s="3" t="s">
        <v>1238</v>
      </c>
      <c r="M98" s="3" t="s">
        <v>627</v>
      </c>
      <c r="N98" s="3" t="s">
        <v>627</v>
      </c>
      <c r="O98" s="3" t="s">
        <v>628</v>
      </c>
      <c r="P98" s="3" t="s">
        <v>629</v>
      </c>
      <c r="Q98" s="3" t="s">
        <v>630</v>
      </c>
      <c r="R98" s="3" t="s">
        <v>1239</v>
      </c>
      <c r="S98" s="3" t="s">
        <v>632</v>
      </c>
      <c r="T98" s="3" t="s">
        <v>633</v>
      </c>
      <c r="U98" s="3" t="s">
        <v>634</v>
      </c>
      <c r="V98" s="3" t="s">
        <v>1220</v>
      </c>
    </row>
    <row r="99" spans="1:22">
      <c r="A99" s="2">
        <v>999223291867992</v>
      </c>
      <c r="B99" s="3" t="s">
        <v>1240</v>
      </c>
      <c r="C99" s="3" t="s">
        <v>1241</v>
      </c>
      <c r="D99" s="3" t="s">
        <v>1242</v>
      </c>
      <c r="E99" s="3" t="s">
        <v>1243</v>
      </c>
      <c r="F99" s="3" t="s">
        <v>913</v>
      </c>
      <c r="G99" s="3" t="s">
        <v>623</v>
      </c>
      <c r="H99" s="3" t="s">
        <v>624</v>
      </c>
      <c r="I99" s="3" t="s">
        <v>1244</v>
      </c>
      <c r="J99" s="3" t="s">
        <v>30</v>
      </c>
      <c r="K99" s="3" t="s">
        <v>1245</v>
      </c>
      <c r="L99" s="3" t="s">
        <v>1246</v>
      </c>
      <c r="M99" s="3" t="s">
        <v>1247</v>
      </c>
      <c r="N99" s="3" t="s">
        <v>1248</v>
      </c>
      <c r="O99" s="3" t="s">
        <v>628</v>
      </c>
      <c r="P99" s="3" t="s">
        <v>629</v>
      </c>
      <c r="Q99" s="3" t="s">
        <v>630</v>
      </c>
      <c r="R99" s="3" t="s">
        <v>1249</v>
      </c>
      <c r="S99" s="3" t="s">
        <v>632</v>
      </c>
      <c r="T99" s="3" t="s">
        <v>633</v>
      </c>
      <c r="U99" s="3" t="s">
        <v>634</v>
      </c>
      <c r="V99" s="3" t="s">
        <v>635</v>
      </c>
    </row>
    <row r="100" spans="1:22">
      <c r="A100" s="2">
        <v>999223285136048</v>
      </c>
      <c r="B100" s="3" t="s">
        <v>1240</v>
      </c>
      <c r="C100" s="3" t="s">
        <v>1250</v>
      </c>
      <c r="D100" s="3" t="s">
        <v>1251</v>
      </c>
      <c r="E100" s="3" t="s">
        <v>1252</v>
      </c>
      <c r="F100" s="3" t="s">
        <v>1018</v>
      </c>
      <c r="G100" s="3" t="s">
        <v>623</v>
      </c>
      <c r="H100" s="3" t="s">
        <v>624</v>
      </c>
      <c r="I100" s="3" t="s">
        <v>1253</v>
      </c>
      <c r="J100" s="3" t="s">
        <v>30</v>
      </c>
      <c r="K100" s="3" t="s">
        <v>1254</v>
      </c>
      <c r="L100" s="3" t="s">
        <v>1254</v>
      </c>
      <c r="M100" s="3" t="s">
        <v>627</v>
      </c>
      <c r="N100" s="3" t="s">
        <v>627</v>
      </c>
      <c r="O100" s="3" t="s">
        <v>628</v>
      </c>
      <c r="P100" s="3" t="s">
        <v>629</v>
      </c>
      <c r="Q100" s="3" t="s">
        <v>630</v>
      </c>
      <c r="R100" s="3" t="s">
        <v>1255</v>
      </c>
      <c r="S100" s="3" t="s">
        <v>632</v>
      </c>
      <c r="T100" s="3" t="s">
        <v>633</v>
      </c>
      <c r="U100" s="3" t="s">
        <v>634</v>
      </c>
      <c r="V100" s="3" t="s">
        <v>635</v>
      </c>
    </row>
    <row r="101" spans="1:22">
      <c r="A101" s="2">
        <v>999223210978155</v>
      </c>
      <c r="B101" s="3" t="s">
        <v>1256</v>
      </c>
      <c r="C101" s="3" t="s">
        <v>1257</v>
      </c>
      <c r="D101" s="3" t="s">
        <v>1258</v>
      </c>
      <c r="E101" s="3" t="s">
        <v>1259</v>
      </c>
      <c r="F101" s="3" t="s">
        <v>732</v>
      </c>
      <c r="G101" s="3" t="s">
        <v>623</v>
      </c>
      <c r="H101" s="3" t="s">
        <v>624</v>
      </c>
      <c r="I101" s="3" t="s">
        <v>1260</v>
      </c>
      <c r="J101" s="3" t="s">
        <v>30</v>
      </c>
      <c r="K101" s="3" t="s">
        <v>1261</v>
      </c>
      <c r="L101" s="3" t="s">
        <v>1261</v>
      </c>
      <c r="M101" s="3" t="s">
        <v>627</v>
      </c>
      <c r="N101" s="3" t="s">
        <v>627</v>
      </c>
      <c r="O101" s="3" t="s">
        <v>628</v>
      </c>
      <c r="P101" s="3" t="s">
        <v>629</v>
      </c>
      <c r="Q101" s="3" t="s">
        <v>630</v>
      </c>
      <c r="R101" s="3" t="s">
        <v>1262</v>
      </c>
      <c r="S101" s="3" t="s">
        <v>632</v>
      </c>
      <c r="T101" s="3" t="s">
        <v>633</v>
      </c>
      <c r="U101" s="3" t="s">
        <v>634</v>
      </c>
      <c r="V101" s="3" t="s">
        <v>656</v>
      </c>
    </row>
    <row r="102" spans="1:22">
      <c r="A102" s="2">
        <v>999223074852960</v>
      </c>
      <c r="B102" s="3" t="s">
        <v>1263</v>
      </c>
      <c r="C102" s="3" t="s">
        <v>1264</v>
      </c>
      <c r="D102" s="3" t="s">
        <v>1265</v>
      </c>
      <c r="E102" s="3" t="s">
        <v>1266</v>
      </c>
      <c r="F102" s="3" t="s">
        <v>732</v>
      </c>
      <c r="G102" s="3" t="s">
        <v>623</v>
      </c>
      <c r="H102" s="3" t="s">
        <v>624</v>
      </c>
      <c r="I102" s="3" t="s">
        <v>1267</v>
      </c>
      <c r="J102" s="3" t="s">
        <v>30</v>
      </c>
      <c r="K102" s="3" t="s">
        <v>1268</v>
      </c>
      <c r="L102" s="3" t="s">
        <v>1268</v>
      </c>
      <c r="M102" s="3" t="s">
        <v>627</v>
      </c>
      <c r="N102" s="3" t="s">
        <v>627</v>
      </c>
      <c r="O102" s="3" t="s">
        <v>628</v>
      </c>
      <c r="P102" s="3" t="s">
        <v>629</v>
      </c>
      <c r="Q102" s="3" t="s">
        <v>630</v>
      </c>
      <c r="R102" s="3" t="s">
        <v>1269</v>
      </c>
      <c r="S102" s="3" t="s">
        <v>632</v>
      </c>
      <c r="T102" s="3" t="s">
        <v>633</v>
      </c>
      <c r="U102" s="3" t="s">
        <v>634</v>
      </c>
      <c r="V102" s="3" t="s">
        <v>635</v>
      </c>
    </row>
    <row r="103" spans="1:22">
      <c r="A103" s="2">
        <v>999222927878469</v>
      </c>
      <c r="B103" s="3" t="s">
        <v>1270</v>
      </c>
      <c r="C103" s="3" t="s">
        <v>1271</v>
      </c>
      <c r="D103" s="3" t="s">
        <v>1272</v>
      </c>
      <c r="E103" s="3" t="s">
        <v>1273</v>
      </c>
      <c r="F103" s="3" t="s">
        <v>732</v>
      </c>
      <c r="G103" s="3" t="s">
        <v>623</v>
      </c>
      <c r="H103" s="3" t="s">
        <v>624</v>
      </c>
      <c r="I103" s="3" t="s">
        <v>1274</v>
      </c>
      <c r="J103" s="3" t="s">
        <v>30</v>
      </c>
      <c r="K103" s="3" t="s">
        <v>1275</v>
      </c>
      <c r="L103" s="3" t="s">
        <v>1275</v>
      </c>
      <c r="M103" s="3" t="s">
        <v>627</v>
      </c>
      <c r="N103" s="3" t="s">
        <v>627</v>
      </c>
      <c r="O103" s="3" t="s">
        <v>628</v>
      </c>
      <c r="P103" s="3" t="s">
        <v>629</v>
      </c>
      <c r="Q103" s="3" t="s">
        <v>630</v>
      </c>
      <c r="R103" s="3" t="s">
        <v>1276</v>
      </c>
      <c r="S103" s="3" t="s">
        <v>632</v>
      </c>
      <c r="T103" s="3" t="s">
        <v>633</v>
      </c>
      <c r="U103" s="3" t="s">
        <v>634</v>
      </c>
      <c r="V103" s="3" t="s">
        <v>642</v>
      </c>
    </row>
    <row r="104" spans="1:22">
      <c r="A104" s="2">
        <v>999222855505148</v>
      </c>
      <c r="B104" s="3" t="s">
        <v>1277</v>
      </c>
      <c r="C104" s="3" t="s">
        <v>1278</v>
      </c>
      <c r="D104" s="3" t="s">
        <v>1279</v>
      </c>
      <c r="E104" s="3" t="s">
        <v>1280</v>
      </c>
      <c r="F104" s="3" t="s">
        <v>981</v>
      </c>
      <c r="G104" s="3" t="s">
        <v>623</v>
      </c>
      <c r="H104" s="3" t="s">
        <v>624</v>
      </c>
      <c r="I104" s="3" t="s">
        <v>1281</v>
      </c>
      <c r="J104" s="3" t="s">
        <v>30</v>
      </c>
      <c r="K104" s="3" t="s">
        <v>1282</v>
      </c>
      <c r="L104" s="3" t="s">
        <v>1282</v>
      </c>
      <c r="M104" s="3" t="s">
        <v>627</v>
      </c>
      <c r="N104" s="3" t="s">
        <v>627</v>
      </c>
      <c r="O104" s="3" t="s">
        <v>628</v>
      </c>
      <c r="P104" s="3" t="s">
        <v>629</v>
      </c>
      <c r="Q104" s="3" t="s">
        <v>630</v>
      </c>
      <c r="R104" s="3" t="s">
        <v>1283</v>
      </c>
      <c r="S104" s="3" t="s">
        <v>632</v>
      </c>
      <c r="T104" s="3" t="s">
        <v>633</v>
      </c>
      <c r="U104" s="3" t="s">
        <v>634</v>
      </c>
      <c r="V104" s="3" t="s">
        <v>814</v>
      </c>
    </row>
    <row r="105" spans="1:22">
      <c r="A105" s="2">
        <v>999222542822915</v>
      </c>
      <c r="B105" s="3" t="s">
        <v>1284</v>
      </c>
      <c r="C105" s="3" t="s">
        <v>1285</v>
      </c>
      <c r="D105" s="3" t="s">
        <v>1286</v>
      </c>
      <c r="E105" s="3" t="s">
        <v>1287</v>
      </c>
      <c r="F105" s="3" t="s">
        <v>815</v>
      </c>
      <c r="G105" s="3" t="s">
        <v>623</v>
      </c>
      <c r="H105" s="3" t="s">
        <v>624</v>
      </c>
      <c r="I105" s="3" t="s">
        <v>1288</v>
      </c>
      <c r="J105" s="3" t="s">
        <v>30</v>
      </c>
      <c r="K105" s="3" t="s">
        <v>1289</v>
      </c>
      <c r="L105" s="3" t="s">
        <v>1289</v>
      </c>
      <c r="M105" s="3" t="s">
        <v>627</v>
      </c>
      <c r="N105" s="3" t="s">
        <v>627</v>
      </c>
      <c r="O105" s="3" t="s">
        <v>628</v>
      </c>
      <c r="P105" s="3" t="s">
        <v>629</v>
      </c>
      <c r="Q105" s="3" t="s">
        <v>630</v>
      </c>
      <c r="R105" s="3" t="s">
        <v>1290</v>
      </c>
      <c r="S105" s="3" t="s">
        <v>632</v>
      </c>
      <c r="T105" s="3" t="s">
        <v>633</v>
      </c>
      <c r="U105" s="3" t="s">
        <v>745</v>
      </c>
      <c r="V105" s="3" t="s">
        <v>642</v>
      </c>
    </row>
    <row r="106" spans="1:22">
      <c r="A106" s="2">
        <v>999222540345226</v>
      </c>
      <c r="B106" s="3" t="s">
        <v>1284</v>
      </c>
      <c r="C106" s="3" t="s">
        <v>1291</v>
      </c>
      <c r="D106" s="3" t="s">
        <v>1286</v>
      </c>
      <c r="E106" s="3" t="s">
        <v>1292</v>
      </c>
      <c r="F106" s="3" t="s">
        <v>815</v>
      </c>
      <c r="G106" s="3" t="s">
        <v>623</v>
      </c>
      <c r="H106" s="3" t="s">
        <v>624</v>
      </c>
      <c r="I106" s="3" t="s">
        <v>1288</v>
      </c>
      <c r="J106" s="3" t="s">
        <v>30</v>
      </c>
      <c r="K106" s="3" t="s">
        <v>1289</v>
      </c>
      <c r="L106" s="3" t="s">
        <v>1289</v>
      </c>
      <c r="M106" s="3" t="s">
        <v>627</v>
      </c>
      <c r="N106" s="3" t="s">
        <v>627</v>
      </c>
      <c r="O106" s="3" t="s">
        <v>628</v>
      </c>
      <c r="P106" s="3" t="s">
        <v>629</v>
      </c>
      <c r="Q106" s="3" t="s">
        <v>630</v>
      </c>
      <c r="R106" s="3" t="s">
        <v>1293</v>
      </c>
      <c r="S106" s="3" t="s">
        <v>632</v>
      </c>
      <c r="T106" s="3" t="s">
        <v>633</v>
      </c>
      <c r="U106" s="3" t="s">
        <v>745</v>
      </c>
      <c r="V106" s="3" t="s">
        <v>642</v>
      </c>
    </row>
    <row r="107" spans="1:22">
      <c r="A107" s="2">
        <v>999222270025494</v>
      </c>
      <c r="B107" s="3" t="s">
        <v>1294</v>
      </c>
      <c r="C107" s="3" t="s">
        <v>1295</v>
      </c>
      <c r="D107" s="3" t="s">
        <v>1296</v>
      </c>
      <c r="E107" s="3" t="s">
        <v>1297</v>
      </c>
      <c r="F107" s="3" t="s">
        <v>815</v>
      </c>
      <c r="G107" s="3" t="s">
        <v>623</v>
      </c>
      <c r="H107" s="3" t="s">
        <v>624</v>
      </c>
      <c r="I107" s="3" t="s">
        <v>1298</v>
      </c>
      <c r="J107" s="3" t="s">
        <v>30</v>
      </c>
      <c r="K107" s="3" t="s">
        <v>1299</v>
      </c>
      <c r="L107" s="3" t="s">
        <v>1299</v>
      </c>
      <c r="M107" s="3" t="s">
        <v>627</v>
      </c>
      <c r="N107" s="3" t="s">
        <v>627</v>
      </c>
      <c r="O107" s="3" t="s">
        <v>628</v>
      </c>
      <c r="P107" s="3" t="s">
        <v>629</v>
      </c>
      <c r="Q107" s="3" t="s">
        <v>630</v>
      </c>
      <c r="R107" s="3" t="s">
        <v>1300</v>
      </c>
      <c r="S107" s="3" t="s">
        <v>632</v>
      </c>
      <c r="T107" s="3" t="s">
        <v>633</v>
      </c>
      <c r="U107" s="3" t="s">
        <v>634</v>
      </c>
      <c r="V107" s="3" t="s">
        <v>1301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2023-04-21T01:28:00Z</dcterms:created>
  <dcterms:modified xsi:type="dcterms:W3CDTF">2023-04-21T10:05:09Z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BAD00A191B9942A887717FBDD6C8D6AE_12</vt:lpwstr>
  </property>
</Properties>
</file>