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对账!$A$1:$AF$10</definedName>
  </definedNames>
  <calcPr calcId="144525"/>
</workbook>
</file>

<file path=xl/sharedStrings.xml><?xml version="1.0" encoding="utf-8"?>
<sst xmlns="http://schemas.openxmlformats.org/spreadsheetml/2006/main" count="671" uniqueCount="224">
  <si>
    <t>去哪儿网酒店预付对账单</t>
  </si>
  <si>
    <t>供应商名称：</t>
  </si>
  <si>
    <t>汇趣住</t>
  </si>
  <si>
    <t>结算周期：</t>
  </si>
  <si>
    <t>2023-04-20至2023-04-21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</si>
  <si>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</si>
  <si>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</si>
  <si>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</si>
  <si>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</si>
  <si>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</si>
  <si>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</si>
  <si>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</si>
  <si>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</si>
  <si>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</si>
  <si>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</si>
  <si>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</si>
  <si>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</si>
  <si>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</si>
  <si>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</si>
  <si>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</si>
  <si>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¥5,962.00</t>
  </si>
  <si>
    <t>¥505.00</t>
  </si>
  <si>
    <t>¥611.00</t>
  </si>
  <si>
    <t>¥4,846.00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</si>
  <si>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</si>
  <si>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</si>
  <si>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</si>
  <si>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</si>
  <si>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</si>
  <si>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</si>
  <si>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</si>
  <si>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</si>
  <si>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</si>
  <si>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</si>
  <si>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</si>
  <si>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</si>
  <si>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</si>
  <si>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</si>
  <si>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</si>
  <si>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</si>
  <si>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</si>
  <si>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</si>
  <si>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</si>
  <si>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</si>
  <si>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</si>
  <si>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</si>
  <si>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</si>
  <si>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</si>
  <si>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</si>
  <si>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</si>
  <si>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</si>
  <si>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</si>
  <si>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</si>
  <si>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</si>
  <si>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</si>
  <si>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</si>
  <si>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</si>
  <si>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</si>
  <si>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</si>
  <si>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</si>
  <si>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</si>
  <si>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</si>
  <si>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</si>
  <si>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</si>
  <si>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</si>
  <si>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</si>
  <si>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</si>
  <si>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</si>
  <si>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</si>
  <si>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</si>
  <si>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</si>
  <si>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103332732062</t>
  </si>
  <si>
    <t>酒店预付</t>
  </si>
  <si>
    <t>否</t>
  </si>
  <si>
    <t>普通</t>
  </si>
  <si>
    <t>384600051</t>
  </si>
  <si>
    <t>汉庭酒店(南昌艾溪湖东地铁站店)</t>
  </si>
  <si>
    <t>1639468</t>
  </si>
  <si>
    <t>陈松林</t>
  </si>
  <si>
    <t>2023-04-14</t>
  </si>
  <si>
    <t>2023-04-21</t>
  </si>
  <si>
    <t>¥1,521.00</t>
  </si>
  <si>
    <t>¥121.00</t>
  </si>
  <si>
    <t>¥1,400.00</t>
  </si>
  <si>
    <t>高级大床房A</t>
  </si>
  <si>
    <t>WEBSITE</t>
  </si>
  <si>
    <t>103335386935</t>
  </si>
  <si>
    <t>342313133</t>
  </si>
  <si>
    <t>海友良品酒店(北京东四地铁站店)</t>
  </si>
  <si>
    <t>宋丹</t>
  </si>
  <si>
    <t>2023-04-17</t>
  </si>
  <si>
    <t>2023-04-18</t>
  </si>
  <si>
    <t>¥1,515.00</t>
  </si>
  <si>
    <t>2023-04-19 23:53:02</t>
  </si>
  <si>
    <t>¥1,010.00</t>
  </si>
  <si>
    <t>¥132.00</t>
  </si>
  <si>
    <t>¥878.00</t>
  </si>
  <si>
    <t>高级大床房</t>
  </si>
  <si>
    <t>103335756110</t>
  </si>
  <si>
    <t>381720582</t>
  </si>
  <si>
    <t>汉庭酒店(成都春熙路西店)</t>
  </si>
  <si>
    <t>苑雪婷</t>
  </si>
  <si>
    <t>2023-04-20</t>
  </si>
  <si>
    <t>¥311.00</t>
  </si>
  <si>
    <t>¥46.00</t>
  </si>
  <si>
    <t>¥265.00</t>
  </si>
  <si>
    <t>大床房</t>
  </si>
  <si>
    <t>103335906206</t>
  </si>
  <si>
    <t>311484079</t>
  </si>
  <si>
    <t>格林豪泰(北京顺义石园店)</t>
  </si>
  <si>
    <t>陶伟</t>
  </si>
  <si>
    <t>¥247.00</t>
  </si>
  <si>
    <t>¥33.00</t>
  </si>
  <si>
    <t>¥214.00</t>
  </si>
  <si>
    <t>双床房</t>
  </si>
  <si>
    <t>103338074623</t>
  </si>
  <si>
    <t>383490816</t>
  </si>
  <si>
    <t>全季酒店(太原市政府店)</t>
  </si>
  <si>
    <t>王倩</t>
  </si>
  <si>
    <t>¥382.00</t>
  </si>
  <si>
    <t>¥50.00</t>
  </si>
  <si>
    <t>¥332.00</t>
  </si>
  <si>
    <t>103338189290</t>
  </si>
  <si>
    <t>381673441</t>
  </si>
  <si>
    <t>桔子酒店(杭州火车西站浙一医院店)</t>
  </si>
  <si>
    <t>倪素缘</t>
  </si>
  <si>
    <t>¥527.00</t>
  </si>
  <si>
    <t>¥37.00</t>
  </si>
  <si>
    <t>¥490.00</t>
  </si>
  <si>
    <t>103338204112</t>
  </si>
  <si>
    <t>384600306</t>
  </si>
  <si>
    <t>桔子酒店(宁波火车站店)</t>
  </si>
  <si>
    <t>刘梦梦</t>
  </si>
  <si>
    <t>¥380.00</t>
  </si>
  <si>
    <t>¥51.00</t>
  </si>
  <si>
    <t>¥329.00</t>
  </si>
  <si>
    <t>沧海双床房</t>
  </si>
  <si>
    <t>103338600889</t>
  </si>
  <si>
    <t>311491897</t>
  </si>
  <si>
    <t>广东大厦</t>
  </si>
  <si>
    <t>陈成侨</t>
  </si>
  <si>
    <t>¥759.00</t>
  </si>
  <si>
    <t>¥99.00</t>
  </si>
  <si>
    <t>¥660.00</t>
  </si>
  <si>
    <t>高级双床房</t>
  </si>
  <si>
    <t>103338652086</t>
  </si>
  <si>
    <t>384498273</t>
  </si>
  <si>
    <t>海友酒店(北京欢乐谷十八里店)</t>
  </si>
  <si>
    <t>徐世宇</t>
  </si>
  <si>
    <t>¥320.00</t>
  </si>
  <si>
    <t>¥42.00</t>
  </si>
  <si>
    <t>¥278.00</t>
  </si>
  <si>
    <t>合计</t>
  </si>
  <si>
    <t/>
  </si>
  <si>
    <t>¥5,457.00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</si>
  <si>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</si>
  <si>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</si>
  <si>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</si>
  <si>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</si>
  <si>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</si>
  <si>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</si>
  <si>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</si>
  <si>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</si>
  <si>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,</t>
  </si>
  <si>
    <t>A230423110000911</t>
  </si>
  <si>
    <r>
      <t>总计：</t>
    </r>
    <r>
      <rPr>
        <sz val="10"/>
        <rFont val="Arial"/>
        <charset val="134"/>
      </rPr>
      <t>4846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</si>
  <si>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</si>
  <si>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</si>
  <si>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</si>
  <si>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</si>
  <si>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</si>
  <si>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</si>
  <si>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</si>
  <si>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</si>
  <si>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</si>
  <si>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</si>
  <si>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</si>
  <si>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</si>
  <si>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</si>
  <si>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</si>
  <si>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</si>
  <si>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</si>
  <si>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</si>
  <si>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</si>
  <si>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3242100</t>
  </si>
  <si>
    <t>--</t>
  </si>
  <si>
    <t>214.00</t>
  </si>
  <si>
    <t>RMB</t>
  </si>
  <si>
    <t>0</t>
  </si>
  <si>
    <t>0.00</t>
  </si>
  <si>
    <t>汇趣住国内直连</t>
  </si>
  <si>
    <t>01.011247</t>
  </si>
  <si>
    <t>2023-04-17 21:07:20</t>
  </si>
  <si>
    <t>直连</t>
  </si>
  <si>
    <t>中国</t>
  </si>
  <si>
    <t>3242111</t>
  </si>
  <si>
    <t>1317.00</t>
  </si>
  <si>
    <t>878.00</t>
  </si>
  <si>
    <t>-439</t>
  </si>
  <si>
    <t>2023-04-17 21:14:25</t>
  </si>
  <si>
    <t>3263186</t>
  </si>
  <si>
    <t>桔子酒店（杭州火车西站浙一医院店）</t>
  </si>
  <si>
    <t>490.00</t>
  </si>
  <si>
    <t>2023-04-20 21:55:01</t>
  </si>
  <si>
    <t>3261644</t>
  </si>
  <si>
    <t>278.00</t>
  </si>
  <si>
    <t>2023-04-20 17:06:54</t>
  </si>
  <si>
    <t>3263115</t>
  </si>
  <si>
    <t>660.00</t>
  </si>
  <si>
    <t>2023-04-20 21:35:30</t>
  </si>
  <si>
    <t>3262832</t>
  </si>
  <si>
    <t>桔子酒店（宁波火车站店）</t>
  </si>
  <si>
    <t>329.00</t>
  </si>
  <si>
    <t>2023-04-20 20:52:02</t>
  </si>
  <si>
    <t>3241637</t>
  </si>
  <si>
    <t>汉庭酒店（成都春熙路西店天府广场中心店）</t>
  </si>
  <si>
    <t>265.00</t>
  </si>
  <si>
    <t>2023-04-17 18:23:31</t>
  </si>
  <si>
    <t>3263374</t>
  </si>
  <si>
    <t>332.00</t>
  </si>
  <si>
    <t>2023-04-20 22:07:55</t>
  </si>
  <si>
    <t>3227437</t>
  </si>
  <si>
    <t>1400.00</t>
  </si>
  <si>
    <t>2023-04-14 14:17:33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</si>
</sst>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5">
    <font>
      <sz val="10"/>
      <name val="Arial"/>
      <charset val="134"/>
    </font>
    <font>
      <sz val="10"/>
      <color indexed="10"/>
      <name val="Arial"/>
      <charset val="0"/>
    </font>
    <font>
      <sz val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10" applyNumberFormat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1" borderId="11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8" fillId="16" borderId="14" applyNumberForma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9" fillId="16" borderId="10" applyNumberFormat="0" applyAlignment="0" applyProtection="0">
      <alignment vertical="center"/>
    </xf>
    <xf numFmtId="0" fontId="30" fillId="18" borderId="15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</cellStyleXfs>
  <cellXfs count="48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/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5" fillId="0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opLeftCell="B1" workbookViewId="0">
      <selection activeCell="K5" sqref="K5"/>
    </sheetView>
  </sheetViews>
  <sheetFormatPr defaultColWidth="9.13888888888889" defaultRowHeight="13.2"/>
  <cols>
    <col min="1" max="1" width="29" customWidth="1"/>
    <col min="2" max="2" width="34.712962962963" customWidth="1"/>
    <col min="3" max="3" width="28.4259259259259" customWidth="1"/>
    <col min="4" max="4" width="21.8518518518519" customWidth="1"/>
    <col min="5" max="5" width="27" customWidth="1"/>
    <col min="6" max="6" width="20.287037037037" customWidth="1"/>
    <col min="7" max="7" width="17.8518518518519" customWidth="1"/>
    <col min="8" max="8" width="27.5740740740741" customWidth="1"/>
    <col min="9" max="9" width="31.1388888888889" customWidth="1"/>
  </cols>
  <sheetData>
    <row r="1" ht="22.5" customHeight="1" spans="1:9">
      <c r="A1" s="21" t="s">
        <v>0</v>
      </c>
      <c r="B1" s="21"/>
      <c r="C1" s="21"/>
      <c r="D1" s="21"/>
      <c r="E1" s="22"/>
      <c r="F1" s="22"/>
      <c r="G1" s="22"/>
      <c r="H1" s="22"/>
      <c r="I1" s="22"/>
    </row>
    <row r="2" ht="18.75" customHeight="1" spans="1:9">
      <c r="A2" s="23" t="s">
        <v>1</v>
      </c>
      <c r="B2" s="24" t="s">
        <v>2</v>
      </c>
      <c r="C2" s="24"/>
      <c r="D2" s="23" t="s">
        <v>3</v>
      </c>
      <c r="E2" s="25" t="s">
        <v>4</v>
      </c>
      <c r="F2" s="23" t="s">
        <v>5</v>
      </c>
      <c r="G2" s="24"/>
      <c r="H2" s="24"/>
      <c r="I2" t="s">
        <v>6</v>
      </c>
    </row>
    <row r="3" ht="27.95" customHeight="1" spans="1:8">
      <c r="A3" s="26" t="s">
        <v>7</v>
      </c>
      <c r="B3" s="24"/>
      <c r="C3" s="24"/>
      <c r="E3" s="26"/>
      <c r="F3" s="25"/>
      <c r="G3" s="27"/>
      <c r="H3" s="27"/>
    </row>
    <row r="4" ht="15" customHeight="1" spans="1:11">
      <c r="A4" s="28" t="s">
        <v>8</v>
      </c>
      <c r="B4" s="28" t="s">
        <v>9</v>
      </c>
      <c r="C4" s="29" t="s">
        <v>10</v>
      </c>
      <c r="D4" s="28" t="s">
        <v>11</v>
      </c>
      <c r="E4" s="28" t="s">
        <v>12</v>
      </c>
      <c r="F4" s="28" t="s">
        <v>13</v>
      </c>
      <c r="G4" s="29" t="s">
        <v>14</v>
      </c>
      <c r="H4" s="28" t="s">
        <v>15</v>
      </c>
      <c r="I4" s="29" t="s">
        <v>16</v>
      </c>
      <c r="J4" s="29" t="s">
        <v>17</v>
      </c>
      <c r="K4" s="29" t="s">
        <v>18</v>
      </c>
    </row>
    <row r="5" ht="15" customHeight="1" spans="1:11">
      <c r="A5" s="30">
        <v>9</v>
      </c>
      <c r="B5" s="31" t="s">
        <v>19</v>
      </c>
      <c r="C5" s="13" t="s">
        <v>20</v>
      </c>
      <c r="D5" s="32" t="s">
        <v>21</v>
      </c>
      <c r="E5" s="33" t="s">
        <v>22</v>
      </c>
      <c r="F5" s="33" t="s">
        <v>19</v>
      </c>
      <c r="G5" s="34">
        <v>0</v>
      </c>
      <c r="H5" s="35" t="s">
        <v>19</v>
      </c>
      <c r="I5" s="46" t="s">
        <v>23</v>
      </c>
      <c r="J5" s="13" t="s">
        <v>19</v>
      </c>
      <c r="K5" s="13" t="s">
        <v>23</v>
      </c>
    </row>
    <row r="6" ht="27.95" customHeight="1" spans="1:9">
      <c r="A6" s="26" t="s">
        <v>24</v>
      </c>
      <c r="D6" s="36"/>
      <c r="E6" s="37"/>
      <c r="F6" s="37"/>
      <c r="G6" s="38"/>
      <c r="H6" s="37"/>
      <c r="I6" s="42"/>
    </row>
    <row r="7" ht="15" customHeight="1" spans="1:11">
      <c r="A7" s="28" t="s">
        <v>25</v>
      </c>
      <c r="B7" s="28" t="s">
        <v>8</v>
      </c>
      <c r="C7" s="28" t="s">
        <v>9</v>
      </c>
      <c r="D7" s="28" t="s">
        <v>10</v>
      </c>
      <c r="E7" s="28" t="s">
        <v>11</v>
      </c>
      <c r="F7" s="28" t="s">
        <v>12</v>
      </c>
      <c r="G7" s="29" t="s">
        <v>14</v>
      </c>
      <c r="H7" s="28" t="s">
        <v>15</v>
      </c>
      <c r="I7" s="28" t="s">
        <v>16</v>
      </c>
      <c r="J7" s="29" t="s">
        <v>17</v>
      </c>
      <c r="K7" s="29" t="s">
        <v>18</v>
      </c>
    </row>
    <row r="8" ht="15" customHeight="1" spans="1:11">
      <c r="A8" s="39" t="s">
        <v>26</v>
      </c>
      <c r="B8" s="40">
        <v>9</v>
      </c>
      <c r="C8" s="40" t="s">
        <v>19</v>
      </c>
      <c r="D8" s="40" t="s">
        <v>20</v>
      </c>
      <c r="E8" s="41" t="s">
        <v>21</v>
      </c>
      <c r="F8" s="41" t="s">
        <v>22</v>
      </c>
      <c r="G8" s="41">
        <v>0</v>
      </c>
      <c r="H8" s="40" t="s">
        <v>19</v>
      </c>
      <c r="I8" s="47" t="s">
        <v>23</v>
      </c>
      <c r="J8" s="13" t="s">
        <v>19</v>
      </c>
      <c r="K8" s="13" t="s">
        <v>23</v>
      </c>
    </row>
    <row r="9" ht="15" customHeight="1" spans="1:11">
      <c r="A9" s="39" t="s">
        <v>27</v>
      </c>
      <c r="B9" s="40">
        <v>0</v>
      </c>
      <c r="C9" s="40" t="s">
        <v>19</v>
      </c>
      <c r="D9" s="40" t="s">
        <v>19</v>
      </c>
      <c r="E9" s="41" t="s">
        <v>19</v>
      </c>
      <c r="F9" s="41" t="s">
        <v>19</v>
      </c>
      <c r="G9" s="41">
        <v>0</v>
      </c>
      <c r="H9" s="40" t="s">
        <v>19</v>
      </c>
      <c r="I9" s="47" t="s">
        <v>19</v>
      </c>
      <c r="J9" s="13" t="s">
        <v>19</v>
      </c>
      <c r="K9" s="13" t="s">
        <v>19</v>
      </c>
    </row>
    <row r="10" ht="15" customHeight="1" spans="1:11">
      <c r="A10" s="39" t="s">
        <v>28</v>
      </c>
      <c r="B10" s="40">
        <v>0</v>
      </c>
      <c r="C10" s="40" t="s">
        <v>19</v>
      </c>
      <c r="D10" s="40" t="s">
        <v>19</v>
      </c>
      <c r="E10" s="41" t="s">
        <v>19</v>
      </c>
      <c r="F10" s="41" t="s">
        <v>19</v>
      </c>
      <c r="G10" s="41">
        <v>0</v>
      </c>
      <c r="H10" s="40" t="s">
        <v>19</v>
      </c>
      <c r="I10" s="47" t="s">
        <v>19</v>
      </c>
      <c r="J10" s="13" t="s">
        <v>19</v>
      </c>
      <c r="K10" s="13" t="s">
        <v>19</v>
      </c>
    </row>
    <row r="11" ht="27.95" customHeight="1" spans="1:9">
      <c r="A11" s="26" t="s">
        <v>29</v>
      </c>
      <c r="B11" s="42"/>
      <c r="C11" s="42"/>
      <c r="E11" s="42"/>
      <c r="F11" s="38"/>
      <c r="G11" s="38"/>
      <c r="H11" s="38"/>
      <c r="I11" s="42"/>
    </row>
    <row r="12" ht="15" customHeight="1" spans="1:9">
      <c r="A12" s="43" t="s">
        <v>30</v>
      </c>
      <c r="B12" s="44" t="s">
        <v>31</v>
      </c>
      <c r="C12" s="24"/>
      <c r="F12" s="45"/>
      <c r="I12" s="45"/>
    </row>
    <row r="13" ht="15" customHeight="1" spans="1:9">
      <c r="A13" s="43" t="s">
        <v>32</v>
      </c>
      <c r="B13" s="44" t="s">
        <v>33</v>
      </c>
      <c r="C13" s="24"/>
      <c r="F13" s="45"/>
      <c r="I13" s="45"/>
    </row>
    <row r="14" ht="15" customHeight="1" spans="1:9">
      <c r="A14" s="43" t="s">
        <v>34</v>
      </c>
      <c r="B14" s="44" t="s">
        <v>35</v>
      </c>
      <c r="C14" s="24"/>
      <c r="F14" s="45"/>
      <c r="G14" s="24"/>
      <c r="H14" s="24"/>
      <c r="I14" s="45"/>
    </row>
    <row r="15" ht="15" customHeight="1" spans="1:9">
      <c r="A15" s="43" t="s">
        <v>36</v>
      </c>
      <c r="B15" s="44" t="s">
        <v>37</v>
      </c>
      <c r="C15" s="24"/>
      <c r="F15" s="45"/>
      <c r="I15" s="45"/>
    </row>
    <row r="16" ht="15" customHeight="1" spans="1:9">
      <c r="A16" s="43" t="s">
        <v>38</v>
      </c>
      <c r="B16" s="44" t="s">
        <v>39</v>
      </c>
      <c r="C16" s="24"/>
      <c r="F16" s="45"/>
      <c r="I16" s="45"/>
    </row>
    <row r="17" ht="15" customHeight="1" spans="1:6">
      <c r="A17" s="43" t="s">
        <v>40</v>
      </c>
      <c r="B17" s="44" t="s">
        <v>41</v>
      </c>
      <c r="C17" s="24"/>
      <c r="F17" s="45"/>
    </row>
    <row r="18" ht="14.25" customHeight="1"/>
    <row r="19" ht="14.25" customHeight="1" spans="7:9">
      <c r="G19" s="24"/>
      <c r="H19" s="24"/>
      <c r="I19" s="24"/>
    </row>
    <row r="20" ht="18.75" customHeight="1" spans="2:6">
      <c r="B20" s="24"/>
      <c r="C20" s="24"/>
      <c r="D20" s="24"/>
      <c r="E20" s="24"/>
      <c r="F20" s="24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1"/>
  <sheetViews>
    <sheetView workbookViewId="0">
      <selection activeCell="A1" sqref="$A1:$XFD10"/>
    </sheetView>
  </sheetViews>
  <sheetFormatPr defaultColWidth="9.13888888888889" defaultRowHeight="13.2"/>
  <cols>
    <col min="1" max="2" width="14.712962962963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388888888889" customWidth="1"/>
    <col min="17" max="17" width="18.5740740740741" customWidth="1"/>
    <col min="18" max="19" width="13.287037037037" customWidth="1"/>
    <col min="20" max="20" width="12.1388888888889" customWidth="1"/>
    <col min="21" max="21" width="10.8518518518519" customWidth="1"/>
    <col min="22" max="29" width="13.287037037037" customWidth="1"/>
    <col min="30" max="30" width="10"/>
    <col min="31" max="31" width="15.5740740740741" customWidth="1"/>
    <col min="32" max="32" width="14.712962962963" customWidth="1"/>
  </cols>
  <sheetData>
    <row r="1" spans="1:35">
      <c r="A1" s="5" t="s">
        <v>42</v>
      </c>
      <c r="B1" s="5" t="s">
        <v>43</v>
      </c>
      <c r="C1" s="5" t="s">
        <v>25</v>
      </c>
      <c r="D1" s="5" t="s">
        <v>44</v>
      </c>
      <c r="E1" s="5" t="s">
        <v>45</v>
      </c>
      <c r="F1" s="5" t="s">
        <v>46</v>
      </c>
      <c r="G1" s="5" t="s">
        <v>47</v>
      </c>
      <c r="H1" s="5" t="s">
        <v>48</v>
      </c>
      <c r="I1" s="5" t="s">
        <v>49</v>
      </c>
      <c r="J1" s="5" t="s">
        <v>50</v>
      </c>
      <c r="K1" s="5" t="s">
        <v>51</v>
      </c>
      <c r="L1" s="5" t="s">
        <v>52</v>
      </c>
      <c r="M1" s="5" t="s">
        <v>53</v>
      </c>
      <c r="N1" s="5" t="s">
        <v>54</v>
      </c>
      <c r="O1" s="5" t="s">
        <v>55</v>
      </c>
      <c r="P1" s="5" t="s">
        <v>56</v>
      </c>
      <c r="Q1" s="5" t="s">
        <v>57</v>
      </c>
      <c r="R1" s="5" t="s">
        <v>10</v>
      </c>
      <c r="S1" s="5" t="s">
        <v>11</v>
      </c>
      <c r="T1" s="5" t="s">
        <v>58</v>
      </c>
      <c r="U1" s="5" t="s">
        <v>59</v>
      </c>
      <c r="V1" s="5" t="s">
        <v>60</v>
      </c>
      <c r="W1" s="5" t="s">
        <v>61</v>
      </c>
      <c r="X1" s="5" t="s">
        <v>62</v>
      </c>
      <c r="Y1" s="5" t="s">
        <v>63</v>
      </c>
      <c r="Z1" s="5" t="s">
        <v>17</v>
      </c>
      <c r="AA1" s="5" t="s">
        <v>14</v>
      </c>
      <c r="AB1" s="5" t="s">
        <v>64</v>
      </c>
      <c r="AC1" s="5" t="s">
        <v>18</v>
      </c>
      <c r="AD1" s="5" t="s">
        <v>65</v>
      </c>
      <c r="AE1" s="5" t="s">
        <v>66</v>
      </c>
      <c r="AF1" s="5" t="s">
        <v>67</v>
      </c>
      <c r="AG1" s="5" t="s">
        <v>68</v>
      </c>
      <c r="AH1" s="5" t="s">
        <v>69</v>
      </c>
      <c r="AI1" s="5" t="s">
        <v>70</v>
      </c>
    </row>
    <row r="2" ht="14.25" customHeight="1" spans="1:34">
      <c r="A2" s="7" t="s">
        <v>71</v>
      </c>
      <c r="B2" s="7"/>
      <c r="C2" s="7" t="s">
        <v>72</v>
      </c>
      <c r="D2" s="7" t="s">
        <v>73</v>
      </c>
      <c r="E2" s="7" t="s">
        <v>74</v>
      </c>
      <c r="F2" s="7" t="s">
        <v>73</v>
      </c>
      <c r="G2" s="7" t="s">
        <v>75</v>
      </c>
      <c r="H2" s="8" t="s">
        <v>76</v>
      </c>
      <c r="I2" s="8" t="s">
        <v>77</v>
      </c>
      <c r="J2" s="8" t="s">
        <v>2</v>
      </c>
      <c r="K2" s="8" t="s">
        <v>78</v>
      </c>
      <c r="L2" s="8">
        <v>1</v>
      </c>
      <c r="M2" s="8">
        <v>7</v>
      </c>
      <c r="N2" s="8" t="s">
        <v>79</v>
      </c>
      <c r="O2" s="8" t="s">
        <v>79</v>
      </c>
      <c r="P2" s="8" t="s">
        <v>80</v>
      </c>
      <c r="Q2" s="8"/>
      <c r="R2" s="17" t="s">
        <v>81</v>
      </c>
      <c r="S2" s="18" t="s">
        <v>19</v>
      </c>
      <c r="T2" s="8"/>
      <c r="U2" s="17" t="s">
        <v>19</v>
      </c>
      <c r="V2" s="17" t="s">
        <v>81</v>
      </c>
      <c r="W2" s="18" t="s">
        <v>82</v>
      </c>
      <c r="X2" s="18" t="s">
        <v>19</v>
      </c>
      <c r="Y2" s="17" t="s">
        <v>19</v>
      </c>
      <c r="Z2" s="18" t="s">
        <v>19</v>
      </c>
      <c r="AA2" s="20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7" t="s">
        <v>86</v>
      </c>
      <c r="B3" s="7"/>
      <c r="C3" s="7" t="s">
        <v>72</v>
      </c>
      <c r="D3" s="7" t="s">
        <v>73</v>
      </c>
      <c r="E3" s="7" t="s">
        <v>74</v>
      </c>
      <c r="F3" s="7" t="s">
        <v>73</v>
      </c>
      <c r="G3" s="7" t="s">
        <v>87</v>
      </c>
      <c r="H3" s="8" t="s">
        <v>88</v>
      </c>
      <c r="I3" s="8" t="s">
        <v>77</v>
      </c>
      <c r="J3" s="8" t="s">
        <v>2</v>
      </c>
      <c r="K3" s="8" t="s">
        <v>89</v>
      </c>
      <c r="L3" s="8">
        <v>1</v>
      </c>
      <c r="M3" s="8">
        <v>3</v>
      </c>
      <c r="N3" s="8" t="s">
        <v>90</v>
      </c>
      <c r="O3" s="8" t="s">
        <v>91</v>
      </c>
      <c r="P3" s="8" t="s">
        <v>80</v>
      </c>
      <c r="Q3" s="8"/>
      <c r="R3" s="17" t="s">
        <v>92</v>
      </c>
      <c r="S3" s="18" t="s">
        <v>21</v>
      </c>
      <c r="T3" s="8" t="s">
        <v>93</v>
      </c>
      <c r="U3" s="17" t="s">
        <v>19</v>
      </c>
      <c r="V3" s="17" t="s">
        <v>94</v>
      </c>
      <c r="W3" s="18" t="s">
        <v>95</v>
      </c>
      <c r="X3" s="18" t="s">
        <v>19</v>
      </c>
      <c r="Y3" s="17" t="s">
        <v>19</v>
      </c>
      <c r="Z3" s="18" t="s">
        <v>19</v>
      </c>
      <c r="AA3" s="20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85</v>
      </c>
      <c r="AG3" t="s">
        <v>73</v>
      </c>
      <c r="AH3" t="s">
        <v>19</v>
      </c>
    </row>
    <row r="4" ht="14.25" customHeight="1" spans="1:34">
      <c r="A4" s="7" t="s">
        <v>98</v>
      </c>
      <c r="B4" s="7"/>
      <c r="C4" s="7" t="s">
        <v>72</v>
      </c>
      <c r="D4" s="7" t="s">
        <v>73</v>
      </c>
      <c r="E4" s="7" t="s">
        <v>74</v>
      </c>
      <c r="F4" s="7" t="s">
        <v>73</v>
      </c>
      <c r="G4" s="7" t="s">
        <v>99</v>
      </c>
      <c r="H4" s="8" t="s">
        <v>100</v>
      </c>
      <c r="I4" s="8" t="s">
        <v>77</v>
      </c>
      <c r="J4" s="8" t="s">
        <v>2</v>
      </c>
      <c r="K4" s="8" t="s">
        <v>101</v>
      </c>
      <c r="L4" s="8">
        <v>1</v>
      </c>
      <c r="M4" s="8">
        <v>1</v>
      </c>
      <c r="N4" s="8" t="s">
        <v>90</v>
      </c>
      <c r="O4" s="8" t="s">
        <v>102</v>
      </c>
      <c r="P4" s="8" t="s">
        <v>80</v>
      </c>
      <c r="Q4" s="8"/>
      <c r="R4" s="17" t="s">
        <v>103</v>
      </c>
      <c r="S4" s="18" t="s">
        <v>19</v>
      </c>
      <c r="T4" s="8"/>
      <c r="U4" s="17" t="s">
        <v>19</v>
      </c>
      <c r="V4" s="17" t="s">
        <v>103</v>
      </c>
      <c r="W4" s="18" t="s">
        <v>104</v>
      </c>
      <c r="X4" s="18" t="s">
        <v>19</v>
      </c>
      <c r="Y4" s="17" t="s">
        <v>19</v>
      </c>
      <c r="Z4" s="18" t="s">
        <v>19</v>
      </c>
      <c r="AA4" s="20" t="s">
        <v>19</v>
      </c>
      <c r="AB4" t="s">
        <v>19</v>
      </c>
      <c r="AC4" t="s">
        <v>105</v>
      </c>
      <c r="AD4" t="s">
        <v>6</v>
      </c>
      <c r="AE4" t="s">
        <v>106</v>
      </c>
      <c r="AF4" t="s">
        <v>85</v>
      </c>
      <c r="AG4" t="s">
        <v>73</v>
      </c>
      <c r="AH4" t="s">
        <v>19</v>
      </c>
    </row>
    <row r="5" ht="14.25" customHeight="1" spans="1:34">
      <c r="A5" s="7" t="s">
        <v>107</v>
      </c>
      <c r="B5" s="7"/>
      <c r="C5" s="7" t="s">
        <v>72</v>
      </c>
      <c r="D5" s="7" t="s">
        <v>73</v>
      </c>
      <c r="E5" s="7" t="s">
        <v>74</v>
      </c>
      <c r="F5" s="7" t="s">
        <v>73</v>
      </c>
      <c r="G5" s="7" t="s">
        <v>108</v>
      </c>
      <c r="H5" s="8" t="s">
        <v>109</v>
      </c>
      <c r="I5" s="8" t="s">
        <v>77</v>
      </c>
      <c r="J5" s="8" t="s">
        <v>2</v>
      </c>
      <c r="K5" s="8" t="s">
        <v>110</v>
      </c>
      <c r="L5" s="8">
        <v>1</v>
      </c>
      <c r="M5" s="8">
        <v>1</v>
      </c>
      <c r="N5" s="8" t="s">
        <v>90</v>
      </c>
      <c r="O5" s="8" t="s">
        <v>102</v>
      </c>
      <c r="P5" s="8" t="s">
        <v>80</v>
      </c>
      <c r="Q5" s="8"/>
      <c r="R5" s="17" t="s">
        <v>111</v>
      </c>
      <c r="S5" s="18" t="s">
        <v>19</v>
      </c>
      <c r="T5" s="8"/>
      <c r="U5" s="17" t="s">
        <v>19</v>
      </c>
      <c r="V5" s="17" t="s">
        <v>111</v>
      </c>
      <c r="W5" s="18" t="s">
        <v>112</v>
      </c>
      <c r="X5" s="18" t="s">
        <v>19</v>
      </c>
      <c r="Y5" s="17" t="s">
        <v>19</v>
      </c>
      <c r="Z5" s="18" t="s">
        <v>19</v>
      </c>
      <c r="AA5" s="20" t="s">
        <v>19</v>
      </c>
      <c r="AB5" t="s">
        <v>19</v>
      </c>
      <c r="AC5" t="s">
        <v>113</v>
      </c>
      <c r="AD5" t="s">
        <v>6</v>
      </c>
      <c r="AE5" t="s">
        <v>114</v>
      </c>
      <c r="AF5" t="s">
        <v>85</v>
      </c>
      <c r="AG5" t="s">
        <v>73</v>
      </c>
      <c r="AH5" t="s">
        <v>19</v>
      </c>
    </row>
    <row r="6" ht="14.25" customHeight="1" spans="1:34">
      <c r="A6" s="7" t="s">
        <v>115</v>
      </c>
      <c r="B6" s="7"/>
      <c r="C6" s="7" t="s">
        <v>72</v>
      </c>
      <c r="D6" s="7" t="s">
        <v>73</v>
      </c>
      <c r="E6" s="7" t="s">
        <v>74</v>
      </c>
      <c r="F6" s="7" t="s">
        <v>73</v>
      </c>
      <c r="G6" s="7" t="s">
        <v>116</v>
      </c>
      <c r="H6" s="8" t="s">
        <v>117</v>
      </c>
      <c r="I6" s="8" t="s">
        <v>77</v>
      </c>
      <c r="J6" s="8" t="s">
        <v>2</v>
      </c>
      <c r="K6" s="8" t="s">
        <v>118</v>
      </c>
      <c r="L6" s="8">
        <v>1</v>
      </c>
      <c r="M6" s="8">
        <v>1</v>
      </c>
      <c r="N6" s="8" t="s">
        <v>102</v>
      </c>
      <c r="O6" s="8" t="s">
        <v>102</v>
      </c>
      <c r="P6" s="8" t="s">
        <v>80</v>
      </c>
      <c r="Q6" s="8"/>
      <c r="R6" s="17" t="s">
        <v>119</v>
      </c>
      <c r="S6" s="18" t="s">
        <v>19</v>
      </c>
      <c r="T6" s="8"/>
      <c r="U6" s="17" t="s">
        <v>19</v>
      </c>
      <c r="V6" s="17" t="s">
        <v>119</v>
      </c>
      <c r="W6" s="18" t="s">
        <v>120</v>
      </c>
      <c r="X6" s="18" t="s">
        <v>19</v>
      </c>
      <c r="Y6" s="17" t="s">
        <v>19</v>
      </c>
      <c r="Z6" s="18" t="s">
        <v>19</v>
      </c>
      <c r="AA6" s="20" t="s">
        <v>19</v>
      </c>
      <c r="AB6" t="s">
        <v>19</v>
      </c>
      <c r="AC6" t="s">
        <v>121</v>
      </c>
      <c r="AD6" t="s">
        <v>6</v>
      </c>
      <c r="AE6" t="s">
        <v>97</v>
      </c>
      <c r="AF6" t="s">
        <v>85</v>
      </c>
      <c r="AG6" t="s">
        <v>73</v>
      </c>
      <c r="AH6" t="s">
        <v>19</v>
      </c>
    </row>
    <row r="7" ht="14.25" customHeight="1" spans="1:34">
      <c r="A7" s="7" t="s">
        <v>122</v>
      </c>
      <c r="B7" s="7"/>
      <c r="C7" s="7" t="s">
        <v>72</v>
      </c>
      <c r="D7" s="7" t="s">
        <v>73</v>
      </c>
      <c r="E7" s="7" t="s">
        <v>74</v>
      </c>
      <c r="F7" s="7" t="s">
        <v>73</v>
      </c>
      <c r="G7" s="7" t="s">
        <v>123</v>
      </c>
      <c r="H7" s="8" t="s">
        <v>124</v>
      </c>
      <c r="I7" s="8" t="s">
        <v>77</v>
      </c>
      <c r="J7" s="8" t="s">
        <v>2</v>
      </c>
      <c r="K7" s="8" t="s">
        <v>125</v>
      </c>
      <c r="L7" s="8">
        <v>1</v>
      </c>
      <c r="M7" s="8">
        <v>1</v>
      </c>
      <c r="N7" s="8" t="s">
        <v>102</v>
      </c>
      <c r="O7" s="8" t="s">
        <v>102</v>
      </c>
      <c r="P7" s="8" t="s">
        <v>80</v>
      </c>
      <c r="Q7" s="8"/>
      <c r="R7" s="17" t="s">
        <v>126</v>
      </c>
      <c r="S7" s="18" t="s">
        <v>19</v>
      </c>
      <c r="T7" s="8"/>
      <c r="U7" s="17" t="s">
        <v>19</v>
      </c>
      <c r="V7" s="17" t="s">
        <v>126</v>
      </c>
      <c r="W7" s="18" t="s">
        <v>127</v>
      </c>
      <c r="X7" s="18" t="s">
        <v>19</v>
      </c>
      <c r="Y7" s="17" t="s">
        <v>19</v>
      </c>
      <c r="Z7" s="18" t="s">
        <v>19</v>
      </c>
      <c r="AA7" s="20" t="s">
        <v>19</v>
      </c>
      <c r="AB7" t="s">
        <v>19</v>
      </c>
      <c r="AC7" t="s">
        <v>128</v>
      </c>
      <c r="AD7" t="s">
        <v>6</v>
      </c>
      <c r="AE7" t="s">
        <v>97</v>
      </c>
      <c r="AF7" t="s">
        <v>85</v>
      </c>
      <c r="AG7" t="s">
        <v>73</v>
      </c>
      <c r="AH7" t="s">
        <v>19</v>
      </c>
    </row>
    <row r="8" ht="14.25" customHeight="1" spans="1:34">
      <c r="A8" s="7" t="s">
        <v>129</v>
      </c>
      <c r="B8" s="7"/>
      <c r="C8" s="7" t="s">
        <v>72</v>
      </c>
      <c r="D8" s="7" t="s">
        <v>73</v>
      </c>
      <c r="E8" s="7" t="s">
        <v>74</v>
      </c>
      <c r="F8" s="7" t="s">
        <v>73</v>
      </c>
      <c r="G8" s="7" t="s">
        <v>130</v>
      </c>
      <c r="H8" s="8" t="s">
        <v>131</v>
      </c>
      <c r="I8" s="8" t="s">
        <v>77</v>
      </c>
      <c r="J8" s="8" t="s">
        <v>2</v>
      </c>
      <c r="K8" s="8" t="s">
        <v>132</v>
      </c>
      <c r="L8" s="8">
        <v>1</v>
      </c>
      <c r="M8" s="8">
        <v>1</v>
      </c>
      <c r="N8" s="8" t="s">
        <v>102</v>
      </c>
      <c r="O8" s="8" t="s">
        <v>102</v>
      </c>
      <c r="P8" s="8" t="s">
        <v>80</v>
      </c>
      <c r="Q8" s="8"/>
      <c r="R8" s="17" t="s">
        <v>133</v>
      </c>
      <c r="S8" s="18" t="s">
        <v>19</v>
      </c>
      <c r="T8" s="8"/>
      <c r="U8" s="17" t="s">
        <v>19</v>
      </c>
      <c r="V8" s="17" t="s">
        <v>133</v>
      </c>
      <c r="W8" s="18" t="s">
        <v>134</v>
      </c>
      <c r="X8" s="18" t="s">
        <v>19</v>
      </c>
      <c r="Y8" s="17" t="s">
        <v>19</v>
      </c>
      <c r="Z8" s="18" t="s">
        <v>19</v>
      </c>
      <c r="AA8" s="20" t="s">
        <v>19</v>
      </c>
      <c r="AB8" t="s">
        <v>19</v>
      </c>
      <c r="AC8" t="s">
        <v>135</v>
      </c>
      <c r="AD8" t="s">
        <v>6</v>
      </c>
      <c r="AE8" t="s">
        <v>136</v>
      </c>
      <c r="AF8" t="s">
        <v>85</v>
      </c>
      <c r="AG8" t="s">
        <v>73</v>
      </c>
      <c r="AH8" t="s">
        <v>19</v>
      </c>
    </row>
    <row r="9" ht="14.25" customHeight="1" spans="1:34">
      <c r="A9" s="7" t="s">
        <v>137</v>
      </c>
      <c r="B9" s="7"/>
      <c r="C9" s="7" t="s">
        <v>72</v>
      </c>
      <c r="D9" s="7" t="s">
        <v>73</v>
      </c>
      <c r="E9" s="7" t="s">
        <v>74</v>
      </c>
      <c r="F9" s="7" t="s">
        <v>73</v>
      </c>
      <c r="G9" s="7" t="s">
        <v>138</v>
      </c>
      <c r="H9" s="8" t="s">
        <v>139</v>
      </c>
      <c r="I9" s="8" t="s">
        <v>77</v>
      </c>
      <c r="J9" s="8" t="s">
        <v>2</v>
      </c>
      <c r="K9" s="8" t="s">
        <v>140</v>
      </c>
      <c r="L9" s="8">
        <v>1</v>
      </c>
      <c r="M9" s="8">
        <v>1</v>
      </c>
      <c r="N9" s="8" t="s">
        <v>102</v>
      </c>
      <c r="O9" s="8" t="s">
        <v>102</v>
      </c>
      <c r="P9" s="8" t="s">
        <v>80</v>
      </c>
      <c r="Q9" s="8"/>
      <c r="R9" s="17" t="s">
        <v>141</v>
      </c>
      <c r="S9" s="18" t="s">
        <v>19</v>
      </c>
      <c r="T9" s="8"/>
      <c r="U9" s="17" t="s">
        <v>19</v>
      </c>
      <c r="V9" s="17" t="s">
        <v>141</v>
      </c>
      <c r="W9" s="18" t="s">
        <v>142</v>
      </c>
      <c r="X9" s="18" t="s">
        <v>19</v>
      </c>
      <c r="Y9" s="17" t="s">
        <v>19</v>
      </c>
      <c r="Z9" s="18" t="s">
        <v>19</v>
      </c>
      <c r="AA9" s="20" t="s">
        <v>19</v>
      </c>
      <c r="AB9" t="s">
        <v>19</v>
      </c>
      <c r="AC9" t="s">
        <v>143</v>
      </c>
      <c r="AD9" t="s">
        <v>6</v>
      </c>
      <c r="AE9" t="s">
        <v>144</v>
      </c>
      <c r="AF9" t="s">
        <v>85</v>
      </c>
      <c r="AG9" t="s">
        <v>73</v>
      </c>
      <c r="AH9" t="s">
        <v>19</v>
      </c>
    </row>
    <row r="10" ht="14.25" customHeight="1" spans="1:34">
      <c r="A10" s="7" t="s">
        <v>145</v>
      </c>
      <c r="B10" s="7"/>
      <c r="C10" s="7" t="s">
        <v>72</v>
      </c>
      <c r="D10" s="7" t="s">
        <v>73</v>
      </c>
      <c r="E10" s="7" t="s">
        <v>74</v>
      </c>
      <c r="F10" s="7" t="s">
        <v>73</v>
      </c>
      <c r="G10" s="7" t="s">
        <v>146</v>
      </c>
      <c r="H10" s="8" t="s">
        <v>147</v>
      </c>
      <c r="I10" s="8" t="s">
        <v>77</v>
      </c>
      <c r="J10" s="8" t="s">
        <v>2</v>
      </c>
      <c r="K10" s="8" t="s">
        <v>148</v>
      </c>
      <c r="L10" s="8">
        <v>1</v>
      </c>
      <c r="M10" s="8">
        <v>1</v>
      </c>
      <c r="N10" s="8" t="s">
        <v>102</v>
      </c>
      <c r="O10" s="8" t="s">
        <v>102</v>
      </c>
      <c r="P10" s="8" t="s">
        <v>80</v>
      </c>
      <c r="Q10" s="8"/>
      <c r="R10" s="17" t="s">
        <v>149</v>
      </c>
      <c r="S10" s="18" t="s">
        <v>19</v>
      </c>
      <c r="T10" s="8"/>
      <c r="U10" s="17" t="s">
        <v>19</v>
      </c>
      <c r="V10" s="17" t="s">
        <v>149</v>
      </c>
      <c r="W10" s="18" t="s">
        <v>150</v>
      </c>
      <c r="X10" s="18" t="s">
        <v>19</v>
      </c>
      <c r="Y10" s="17" t="s">
        <v>19</v>
      </c>
      <c r="Z10" s="18" t="s">
        <v>19</v>
      </c>
      <c r="AA10" s="20" t="s">
        <v>19</v>
      </c>
      <c r="AB10" t="s">
        <v>19</v>
      </c>
      <c r="AC10" t="s">
        <v>151</v>
      </c>
      <c r="AD10" t="s">
        <v>6</v>
      </c>
      <c r="AE10" t="s">
        <v>97</v>
      </c>
      <c r="AF10" t="s">
        <v>85</v>
      </c>
      <c r="AG10" t="s">
        <v>73</v>
      </c>
      <c r="AH10" t="s">
        <v>19</v>
      </c>
    </row>
    <row r="11" ht="12.75" customHeight="1" spans="1:32">
      <c r="A11" s="16" t="s">
        <v>152</v>
      </c>
      <c r="B11" s="16"/>
      <c r="C11" s="16" t="s">
        <v>153</v>
      </c>
      <c r="D11" s="16"/>
      <c r="E11" s="16"/>
      <c r="F11" s="16"/>
      <c r="G11" s="16" t="s">
        <v>153</v>
      </c>
      <c r="H11" s="16" t="s">
        <v>153</v>
      </c>
      <c r="I11" s="16" t="s">
        <v>153</v>
      </c>
      <c r="J11" s="16" t="s">
        <v>153</v>
      </c>
      <c r="K11" s="16" t="s">
        <v>153</v>
      </c>
      <c r="L11" s="16" t="s">
        <v>153</v>
      </c>
      <c r="M11" s="16" t="s">
        <v>153</v>
      </c>
      <c r="N11" s="16" t="s">
        <v>153</v>
      </c>
      <c r="O11" s="16" t="s">
        <v>153</v>
      </c>
      <c r="P11" s="16" t="s">
        <v>153</v>
      </c>
      <c r="Q11" s="16"/>
      <c r="R11" s="19" t="s">
        <v>20</v>
      </c>
      <c r="S11" s="19" t="s">
        <v>21</v>
      </c>
      <c r="T11" s="16" t="s">
        <v>153</v>
      </c>
      <c r="U11" s="19"/>
      <c r="V11" s="19" t="s">
        <v>154</v>
      </c>
      <c r="W11" s="19" t="s">
        <v>22</v>
      </c>
      <c r="X11" s="19"/>
      <c r="Y11" s="19"/>
      <c r="Z11" s="19"/>
      <c r="AA11" s="16"/>
      <c r="AB11" s="19"/>
      <c r="AC11" s="16"/>
      <c r="AD11" s="16" t="s">
        <v>153</v>
      </c>
      <c r="AE11" s="16"/>
      <c r="AF11" s="16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3888888888889" defaultRowHeight="13.2"/>
  <cols>
    <col min="1" max="1" width="14.8518518518519" customWidth="1"/>
    <col min="2" max="2" width="15.1388888888889" customWidth="1"/>
    <col min="3" max="3" width="13.287037037037" customWidth="1"/>
    <col min="4" max="6" width="12.8518518518519" customWidth="1"/>
    <col min="7" max="7" width="13.287037037037" customWidth="1"/>
    <col min="8" max="8" width="14.5740740740741" customWidth="1"/>
    <col min="9" max="12" width="16.8518518518519" customWidth="1"/>
    <col min="13" max="14" width="15.1388888888889" customWidth="1"/>
  </cols>
  <sheetData>
    <row r="1" spans="1:14">
      <c r="A1" s="5" t="s">
        <v>155</v>
      </c>
      <c r="B1" s="5" t="s">
        <v>156</v>
      </c>
      <c r="C1" s="5" t="s">
        <v>49</v>
      </c>
      <c r="D1" s="5" t="s">
        <v>50</v>
      </c>
      <c r="E1" s="5" t="s">
        <v>45</v>
      </c>
      <c r="F1" s="5" t="s">
        <v>46</v>
      </c>
      <c r="G1" s="5" t="s">
        <v>157</v>
      </c>
      <c r="H1" s="5" t="s">
        <v>158</v>
      </c>
      <c r="I1" s="5" t="s">
        <v>13</v>
      </c>
      <c r="J1" s="5" t="s">
        <v>17</v>
      </c>
      <c r="K1" s="5" t="s">
        <v>18</v>
      </c>
      <c r="L1" s="5" t="s">
        <v>159</v>
      </c>
      <c r="M1" s="5" t="s">
        <v>160</v>
      </c>
      <c r="N1" s="5" t="s">
        <v>161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3888888888889" defaultRowHeight="13.2" outlineLevelCol="6"/>
  <cols>
    <col min="2" max="2" width="11.712962962963" customWidth="1"/>
  </cols>
  <sheetData>
    <row r="1" spans="1:7">
      <c r="A1" s="5" t="s">
        <v>42</v>
      </c>
      <c r="B1" s="5" t="s">
        <v>43</v>
      </c>
      <c r="C1" s="5" t="s">
        <v>54</v>
      </c>
      <c r="D1" s="5" t="s">
        <v>55</v>
      </c>
      <c r="E1" s="5" t="s">
        <v>56</v>
      </c>
      <c r="F1" s="5" t="s">
        <v>162</v>
      </c>
      <c r="G1" s="5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D18" sqref="D18"/>
    </sheetView>
  </sheetViews>
  <sheetFormatPr defaultColWidth="8.88888888888889" defaultRowHeight="13.2"/>
  <cols>
    <col min="4" max="4" width="10.7777777777778" style="4"/>
  </cols>
  <sheetData>
    <row r="1" spans="1:8">
      <c r="A1" s="5" t="s">
        <v>42</v>
      </c>
      <c r="B1" s="5" t="s">
        <v>55</v>
      </c>
      <c r="C1" s="5" t="s">
        <v>56</v>
      </c>
      <c r="D1" s="6" t="s">
        <v>18</v>
      </c>
      <c r="H1" t="s">
        <v>163</v>
      </c>
    </row>
    <row r="2" ht="14.25" customHeight="1" spans="1:9">
      <c r="A2" s="7" t="s">
        <v>71</v>
      </c>
      <c r="B2" s="8" t="s">
        <v>79</v>
      </c>
      <c r="C2" s="8" t="s">
        <v>80</v>
      </c>
      <c r="D2" s="4">
        <v>1400</v>
      </c>
      <c r="E2" t="str">
        <f>VLOOKUP(A2,HOP!A:L,12,0)</f>
        <v>1400.00</v>
      </c>
      <c r="F2" t="str">
        <f>VLOOKUP(A2,HOP!A:C,3,0)</f>
        <v>3227437</v>
      </c>
      <c r="G2">
        <f>D2-E2</f>
        <v>0</v>
      </c>
      <c r="H2" t="str">
        <f>$H$1&amp;F2</f>
        <v>,3227437</v>
      </c>
      <c r="I2" t="str">
        <f>VLOOKUP(A2,HOP!A:U,21,0)</f>
        <v>直连</v>
      </c>
    </row>
    <row r="3" s="3" customFormat="1" ht="14.25" customHeight="1" spans="1:10">
      <c r="A3" s="9" t="s">
        <v>86</v>
      </c>
      <c r="B3" s="10" t="s">
        <v>91</v>
      </c>
      <c r="C3" s="10" t="s">
        <v>80</v>
      </c>
      <c r="D3" s="11">
        <v>878</v>
      </c>
      <c r="E3" s="12" t="str">
        <f>VLOOKUP(A3,HOP!A:L,12,0)</f>
        <v>878.00</v>
      </c>
      <c r="F3" s="12" t="str">
        <f>VLOOKUP(A3,HOP!A:C,3,0)</f>
        <v>3242111</v>
      </c>
      <c r="G3" s="3">
        <f t="shared" ref="G3:G10" si="0">D3-E3</f>
        <v>0</v>
      </c>
      <c r="H3" s="3" t="str">
        <f t="shared" ref="H3:H10" si="1">$H$1&amp;F3</f>
        <v>,3242111</v>
      </c>
      <c r="I3" s="12" t="str">
        <f>VLOOKUP(A3,HOP!A:U,21,0)</f>
        <v>直连</v>
      </c>
      <c r="J3" s="15"/>
    </row>
    <row r="4" ht="14.25" customHeight="1" spans="1:9">
      <c r="A4" s="7" t="s">
        <v>98</v>
      </c>
      <c r="B4" s="8" t="s">
        <v>102</v>
      </c>
      <c r="C4" s="8" t="s">
        <v>80</v>
      </c>
      <c r="D4" s="4">
        <v>265</v>
      </c>
      <c r="E4" t="str">
        <f>VLOOKUP(A4,HOP!A:L,12,0)</f>
        <v>265.00</v>
      </c>
      <c r="F4" t="str">
        <f>VLOOKUP(A4,HOP!A:C,3,0)</f>
        <v>3241637</v>
      </c>
      <c r="G4">
        <f t="shared" si="0"/>
        <v>0</v>
      </c>
      <c r="H4" t="str">
        <f t="shared" si="1"/>
        <v>,3241637</v>
      </c>
      <c r="I4" t="str">
        <f>VLOOKUP(A4,HOP!A:U,21,0)</f>
        <v>直连</v>
      </c>
    </row>
    <row r="5" ht="14.25" customHeight="1" spans="1:9">
      <c r="A5" s="7" t="s">
        <v>107</v>
      </c>
      <c r="B5" s="8" t="s">
        <v>102</v>
      </c>
      <c r="C5" s="8" t="s">
        <v>80</v>
      </c>
      <c r="D5" s="4">
        <v>214</v>
      </c>
      <c r="E5" t="str">
        <f>VLOOKUP(A5,HOP!A:L,12,0)</f>
        <v>214.00</v>
      </c>
      <c r="F5" t="str">
        <f>VLOOKUP(A5,HOP!A:C,3,0)</f>
        <v>3242100</v>
      </c>
      <c r="G5">
        <f t="shared" si="0"/>
        <v>0</v>
      </c>
      <c r="H5" t="str">
        <f t="shared" si="1"/>
        <v>,3242100</v>
      </c>
      <c r="I5" t="str">
        <f>VLOOKUP(A5,HOP!A:U,21,0)</f>
        <v>直连</v>
      </c>
    </row>
    <row r="6" ht="14.25" customHeight="1" spans="1:9">
      <c r="A6" s="7" t="s">
        <v>115</v>
      </c>
      <c r="B6" s="8" t="s">
        <v>102</v>
      </c>
      <c r="C6" s="8" t="s">
        <v>80</v>
      </c>
      <c r="D6" s="4">
        <v>332</v>
      </c>
      <c r="E6" t="str">
        <f>VLOOKUP(A6,HOP!A:L,12,0)</f>
        <v>332.00</v>
      </c>
      <c r="F6" t="str">
        <f>VLOOKUP(A6,HOP!A:C,3,0)</f>
        <v>3263374</v>
      </c>
      <c r="G6">
        <f t="shared" si="0"/>
        <v>0</v>
      </c>
      <c r="H6" t="str">
        <f t="shared" si="1"/>
        <v>,3263374</v>
      </c>
      <c r="I6" t="str">
        <f>VLOOKUP(A6,HOP!A:U,21,0)</f>
        <v>直连</v>
      </c>
    </row>
    <row r="7" ht="14.25" customHeight="1" spans="1:9">
      <c r="A7" s="7" t="s">
        <v>122</v>
      </c>
      <c r="B7" s="8" t="s">
        <v>102</v>
      </c>
      <c r="C7" s="8" t="s">
        <v>80</v>
      </c>
      <c r="D7" s="4">
        <v>490</v>
      </c>
      <c r="E7" t="str">
        <f>VLOOKUP(A7,HOP!A:L,12,0)</f>
        <v>490.00</v>
      </c>
      <c r="F7" t="str">
        <f>VLOOKUP(A7,HOP!A:C,3,0)</f>
        <v>3263186</v>
      </c>
      <c r="G7">
        <f t="shared" si="0"/>
        <v>0</v>
      </c>
      <c r="H7" t="str">
        <f t="shared" si="1"/>
        <v>,3263186</v>
      </c>
      <c r="I7" t="str">
        <f>VLOOKUP(A7,HOP!A:U,21,0)</f>
        <v>直连</v>
      </c>
    </row>
    <row r="8" ht="14.25" customHeight="1" spans="1:9">
      <c r="A8" s="7" t="s">
        <v>129</v>
      </c>
      <c r="B8" s="8" t="s">
        <v>102</v>
      </c>
      <c r="C8" s="8" t="s">
        <v>80</v>
      </c>
      <c r="D8" s="4">
        <v>329</v>
      </c>
      <c r="E8" t="str">
        <f>VLOOKUP(A8,HOP!A:L,12,0)</f>
        <v>329.00</v>
      </c>
      <c r="F8" t="str">
        <f>VLOOKUP(A8,HOP!A:C,3,0)</f>
        <v>3262832</v>
      </c>
      <c r="G8">
        <f t="shared" si="0"/>
        <v>0</v>
      </c>
      <c r="H8" t="str">
        <f t="shared" si="1"/>
        <v>,3262832</v>
      </c>
      <c r="I8" t="str">
        <f>VLOOKUP(A8,HOP!A:U,21,0)</f>
        <v>直连</v>
      </c>
    </row>
    <row r="9" ht="14.25" customHeight="1" spans="1:9">
      <c r="A9" s="7" t="s">
        <v>137</v>
      </c>
      <c r="B9" s="8" t="s">
        <v>102</v>
      </c>
      <c r="C9" s="8" t="s">
        <v>80</v>
      </c>
      <c r="D9" s="4">
        <v>660</v>
      </c>
      <c r="E9" t="str">
        <f>VLOOKUP(A9,HOP!A:L,12,0)</f>
        <v>660.00</v>
      </c>
      <c r="F9" t="str">
        <f>VLOOKUP(A9,HOP!A:C,3,0)</f>
        <v>3263115</v>
      </c>
      <c r="G9">
        <f t="shared" si="0"/>
        <v>0</v>
      </c>
      <c r="H9" t="str">
        <f t="shared" si="1"/>
        <v>,3263115</v>
      </c>
      <c r="I9" t="str">
        <f>VLOOKUP(A9,HOP!A:U,21,0)</f>
        <v>直连</v>
      </c>
    </row>
    <row r="10" ht="14.25" customHeight="1" spans="1:9">
      <c r="A10" s="7" t="s">
        <v>145</v>
      </c>
      <c r="B10" s="8" t="s">
        <v>102</v>
      </c>
      <c r="C10" s="8" t="s">
        <v>80</v>
      </c>
      <c r="D10" s="4">
        <v>278</v>
      </c>
      <c r="E10" t="str">
        <f>VLOOKUP(A10,HOP!A:L,12,0)</f>
        <v>278.00</v>
      </c>
      <c r="F10" t="str">
        <f>VLOOKUP(A10,HOP!A:C,3,0)</f>
        <v>3261644</v>
      </c>
      <c r="G10">
        <f t="shared" si="0"/>
        <v>0</v>
      </c>
      <c r="H10" t="str">
        <f t="shared" si="1"/>
        <v>,3261644</v>
      </c>
      <c r="I10" t="str">
        <f>VLOOKUP(A10,HOP!A:U,21,0)</f>
        <v>直连</v>
      </c>
    </row>
    <row r="12" spans="4:4">
      <c r="D12" s="4">
        <f>SUM(D2:D11)</f>
        <v>4846</v>
      </c>
    </row>
    <row r="13" ht="15.6" spans="4:4">
      <c r="D13" s="13" t="s">
        <v>23</v>
      </c>
    </row>
    <row r="15" spans="1:2">
      <c r="A15" t="s">
        <v>164</v>
      </c>
      <c r="B15">
        <v>4846</v>
      </c>
    </row>
    <row r="16" spans="1:1">
      <c r="A16" s="14" t="s">
        <v>165</v>
      </c>
    </row>
  </sheetData>
  <autoFilter ref="A1:AF10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F12" sqref="F12"/>
    </sheetView>
  </sheetViews>
  <sheetFormatPr defaultColWidth="8.88888888888889" defaultRowHeight="13.2"/>
  <sheetData>
    <row r="1" spans="1:22">
      <c r="A1" s="1" t="s">
        <v>166</v>
      </c>
      <c r="B1" s="1" t="s">
        <v>167</v>
      </c>
      <c r="C1" s="1" t="s">
        <v>168</v>
      </c>
      <c r="D1" s="1" t="s">
        <v>48</v>
      </c>
      <c r="E1" s="1" t="s">
        <v>51</v>
      </c>
      <c r="F1" s="1" t="s">
        <v>55</v>
      </c>
      <c r="G1" s="1" t="s">
        <v>56</v>
      </c>
      <c r="H1" s="1" t="s">
        <v>169</v>
      </c>
      <c r="I1" s="1" t="s">
        <v>170</v>
      </c>
      <c r="J1" s="1" t="s">
        <v>171</v>
      </c>
      <c r="K1" s="1" t="s">
        <v>172</v>
      </c>
      <c r="L1" s="1" t="s">
        <v>173</v>
      </c>
      <c r="M1" s="1" t="s">
        <v>174</v>
      </c>
      <c r="N1" s="1" t="s">
        <v>175</v>
      </c>
      <c r="O1" s="1" t="s">
        <v>176</v>
      </c>
      <c r="P1" s="1" t="s">
        <v>177</v>
      </c>
      <c r="Q1" s="1" t="s">
        <v>178</v>
      </c>
      <c r="R1" s="1" t="s">
        <v>179</v>
      </c>
      <c r="S1" s="1" t="s">
        <v>180</v>
      </c>
      <c r="T1" s="1" t="s">
        <v>181</v>
      </c>
      <c r="U1" s="1" t="s">
        <v>182</v>
      </c>
      <c r="V1" s="1" t="s">
        <v>183</v>
      </c>
    </row>
    <row r="2" spans="1:22">
      <c r="A2" s="2" t="s">
        <v>107</v>
      </c>
      <c r="B2" s="2" t="s">
        <v>90</v>
      </c>
      <c r="C2" s="2" t="s">
        <v>184</v>
      </c>
      <c r="D2" s="2" t="s">
        <v>109</v>
      </c>
      <c r="E2" s="2" t="s">
        <v>110</v>
      </c>
      <c r="F2" s="2" t="s">
        <v>102</v>
      </c>
      <c r="G2" s="2" t="s">
        <v>80</v>
      </c>
      <c r="H2" s="2" t="s">
        <v>185</v>
      </c>
      <c r="I2" s="2" t="s">
        <v>186</v>
      </c>
      <c r="J2" s="2" t="s">
        <v>187</v>
      </c>
      <c r="K2" s="2" t="s">
        <v>186</v>
      </c>
      <c r="L2" s="2" t="s">
        <v>186</v>
      </c>
      <c r="M2" s="2" t="s">
        <v>188</v>
      </c>
      <c r="N2" s="2" t="s">
        <v>188</v>
      </c>
      <c r="O2" s="2" t="s">
        <v>189</v>
      </c>
      <c r="P2" s="2" t="s">
        <v>190</v>
      </c>
      <c r="Q2" s="2" t="s">
        <v>191</v>
      </c>
      <c r="R2" s="2" t="s">
        <v>192</v>
      </c>
      <c r="S2" s="2" t="s">
        <v>73</v>
      </c>
      <c r="T2" s="2" t="s">
        <v>35</v>
      </c>
      <c r="U2" s="2" t="s">
        <v>193</v>
      </c>
      <c r="V2" s="2" t="s">
        <v>194</v>
      </c>
    </row>
    <row r="3" spans="1:22">
      <c r="A3" s="2" t="s">
        <v>86</v>
      </c>
      <c r="B3" s="2" t="s">
        <v>90</v>
      </c>
      <c r="C3" s="2" t="s">
        <v>195</v>
      </c>
      <c r="D3" s="2" t="s">
        <v>88</v>
      </c>
      <c r="E3" s="2" t="s">
        <v>89</v>
      </c>
      <c r="F3" s="2" t="s">
        <v>91</v>
      </c>
      <c r="G3" s="2" t="s">
        <v>80</v>
      </c>
      <c r="H3" s="2" t="s">
        <v>185</v>
      </c>
      <c r="I3" s="2" t="s">
        <v>196</v>
      </c>
      <c r="J3" s="2" t="s">
        <v>187</v>
      </c>
      <c r="K3" s="2" t="s">
        <v>196</v>
      </c>
      <c r="L3" s="2" t="s">
        <v>197</v>
      </c>
      <c r="M3" s="2" t="s">
        <v>198</v>
      </c>
      <c r="N3" s="2" t="s">
        <v>198</v>
      </c>
      <c r="O3" s="2" t="s">
        <v>189</v>
      </c>
      <c r="P3" s="2" t="s">
        <v>190</v>
      </c>
      <c r="Q3" s="2" t="s">
        <v>191</v>
      </c>
      <c r="R3" s="2" t="s">
        <v>199</v>
      </c>
      <c r="S3" s="2" t="s">
        <v>73</v>
      </c>
      <c r="T3" s="2" t="s">
        <v>35</v>
      </c>
      <c r="U3" s="2" t="s">
        <v>193</v>
      </c>
      <c r="V3" s="2" t="s">
        <v>194</v>
      </c>
    </row>
    <row r="4" spans="1:22">
      <c r="A4" s="2" t="s">
        <v>122</v>
      </c>
      <c r="B4" s="2" t="s">
        <v>102</v>
      </c>
      <c r="C4" s="2" t="s">
        <v>200</v>
      </c>
      <c r="D4" s="2" t="s">
        <v>201</v>
      </c>
      <c r="E4" s="2" t="s">
        <v>125</v>
      </c>
      <c r="F4" s="2" t="s">
        <v>102</v>
      </c>
      <c r="G4" s="2" t="s">
        <v>80</v>
      </c>
      <c r="H4" s="2" t="s">
        <v>185</v>
      </c>
      <c r="I4" s="2" t="s">
        <v>202</v>
      </c>
      <c r="J4" s="2" t="s">
        <v>187</v>
      </c>
      <c r="K4" s="2" t="s">
        <v>202</v>
      </c>
      <c r="L4" s="2" t="s">
        <v>202</v>
      </c>
      <c r="M4" s="2" t="s">
        <v>188</v>
      </c>
      <c r="N4" s="2" t="s">
        <v>188</v>
      </c>
      <c r="O4" s="2" t="s">
        <v>189</v>
      </c>
      <c r="P4" s="2" t="s">
        <v>190</v>
      </c>
      <c r="Q4" s="2" t="s">
        <v>191</v>
      </c>
      <c r="R4" s="2" t="s">
        <v>203</v>
      </c>
      <c r="S4" s="2" t="s">
        <v>73</v>
      </c>
      <c r="T4" s="2" t="s">
        <v>35</v>
      </c>
      <c r="U4" s="2" t="s">
        <v>193</v>
      </c>
      <c r="V4" s="2" t="s">
        <v>194</v>
      </c>
    </row>
    <row r="5" spans="1:22">
      <c r="A5" s="2" t="s">
        <v>145</v>
      </c>
      <c r="B5" s="2" t="s">
        <v>102</v>
      </c>
      <c r="C5" s="2" t="s">
        <v>204</v>
      </c>
      <c r="D5" s="2" t="s">
        <v>147</v>
      </c>
      <c r="E5" s="2" t="s">
        <v>148</v>
      </c>
      <c r="F5" s="2" t="s">
        <v>102</v>
      </c>
      <c r="G5" s="2" t="s">
        <v>80</v>
      </c>
      <c r="H5" s="2" t="s">
        <v>185</v>
      </c>
      <c r="I5" s="2" t="s">
        <v>205</v>
      </c>
      <c r="J5" s="2" t="s">
        <v>187</v>
      </c>
      <c r="K5" s="2" t="s">
        <v>205</v>
      </c>
      <c r="L5" s="2" t="s">
        <v>205</v>
      </c>
      <c r="M5" s="2" t="s">
        <v>188</v>
      </c>
      <c r="N5" s="2" t="s">
        <v>188</v>
      </c>
      <c r="O5" s="2" t="s">
        <v>189</v>
      </c>
      <c r="P5" s="2" t="s">
        <v>190</v>
      </c>
      <c r="Q5" s="2" t="s">
        <v>191</v>
      </c>
      <c r="R5" s="2" t="s">
        <v>206</v>
      </c>
      <c r="S5" s="2" t="s">
        <v>73</v>
      </c>
      <c r="T5" s="2" t="s">
        <v>35</v>
      </c>
      <c r="U5" s="2" t="s">
        <v>193</v>
      </c>
      <c r="V5" s="2" t="s">
        <v>194</v>
      </c>
    </row>
    <row r="6" spans="1:22">
      <c r="A6" s="2" t="s">
        <v>137</v>
      </c>
      <c r="B6" s="2" t="s">
        <v>102</v>
      </c>
      <c r="C6" s="2" t="s">
        <v>207</v>
      </c>
      <c r="D6" s="2" t="s">
        <v>139</v>
      </c>
      <c r="E6" s="2" t="s">
        <v>140</v>
      </c>
      <c r="F6" s="2" t="s">
        <v>102</v>
      </c>
      <c r="G6" s="2" t="s">
        <v>80</v>
      </c>
      <c r="H6" s="2" t="s">
        <v>185</v>
      </c>
      <c r="I6" s="2" t="s">
        <v>208</v>
      </c>
      <c r="J6" s="2" t="s">
        <v>187</v>
      </c>
      <c r="K6" s="2" t="s">
        <v>208</v>
      </c>
      <c r="L6" s="2" t="s">
        <v>208</v>
      </c>
      <c r="M6" s="2" t="s">
        <v>188</v>
      </c>
      <c r="N6" s="2" t="s">
        <v>188</v>
      </c>
      <c r="O6" s="2" t="s">
        <v>189</v>
      </c>
      <c r="P6" s="2" t="s">
        <v>190</v>
      </c>
      <c r="Q6" s="2" t="s">
        <v>191</v>
      </c>
      <c r="R6" s="2" t="s">
        <v>209</v>
      </c>
      <c r="S6" s="2" t="s">
        <v>73</v>
      </c>
      <c r="T6" s="2" t="s">
        <v>35</v>
      </c>
      <c r="U6" s="2" t="s">
        <v>193</v>
      </c>
      <c r="V6" s="2" t="s">
        <v>194</v>
      </c>
    </row>
    <row r="7" spans="1:22">
      <c r="A7" s="2" t="s">
        <v>129</v>
      </c>
      <c r="B7" s="2" t="s">
        <v>102</v>
      </c>
      <c r="C7" s="2" t="s">
        <v>210</v>
      </c>
      <c r="D7" s="2" t="s">
        <v>211</v>
      </c>
      <c r="E7" s="2" t="s">
        <v>132</v>
      </c>
      <c r="F7" s="2" t="s">
        <v>102</v>
      </c>
      <c r="G7" s="2" t="s">
        <v>80</v>
      </c>
      <c r="H7" s="2" t="s">
        <v>185</v>
      </c>
      <c r="I7" s="2" t="s">
        <v>212</v>
      </c>
      <c r="J7" s="2" t="s">
        <v>187</v>
      </c>
      <c r="K7" s="2" t="s">
        <v>212</v>
      </c>
      <c r="L7" s="2" t="s">
        <v>212</v>
      </c>
      <c r="M7" s="2" t="s">
        <v>188</v>
      </c>
      <c r="N7" s="2" t="s">
        <v>188</v>
      </c>
      <c r="O7" s="2" t="s">
        <v>189</v>
      </c>
      <c r="P7" s="2" t="s">
        <v>190</v>
      </c>
      <c r="Q7" s="2" t="s">
        <v>191</v>
      </c>
      <c r="R7" s="2" t="s">
        <v>213</v>
      </c>
      <c r="S7" s="2" t="s">
        <v>73</v>
      </c>
      <c r="T7" s="2" t="s">
        <v>35</v>
      </c>
      <c r="U7" s="2" t="s">
        <v>193</v>
      </c>
      <c r="V7" s="2" t="s">
        <v>194</v>
      </c>
    </row>
    <row r="8" spans="1:22">
      <c r="A8" s="2" t="s">
        <v>98</v>
      </c>
      <c r="B8" s="2" t="s">
        <v>90</v>
      </c>
      <c r="C8" s="2" t="s">
        <v>214</v>
      </c>
      <c r="D8" s="2" t="s">
        <v>215</v>
      </c>
      <c r="E8" s="2" t="s">
        <v>101</v>
      </c>
      <c r="F8" s="2" t="s">
        <v>102</v>
      </c>
      <c r="G8" s="2" t="s">
        <v>80</v>
      </c>
      <c r="H8" s="2" t="s">
        <v>185</v>
      </c>
      <c r="I8" s="2" t="s">
        <v>216</v>
      </c>
      <c r="J8" s="2" t="s">
        <v>187</v>
      </c>
      <c r="K8" s="2" t="s">
        <v>216</v>
      </c>
      <c r="L8" s="2" t="s">
        <v>216</v>
      </c>
      <c r="M8" s="2" t="s">
        <v>188</v>
      </c>
      <c r="N8" s="2" t="s">
        <v>188</v>
      </c>
      <c r="O8" s="2" t="s">
        <v>189</v>
      </c>
      <c r="P8" s="2" t="s">
        <v>190</v>
      </c>
      <c r="Q8" s="2" t="s">
        <v>191</v>
      </c>
      <c r="R8" s="2" t="s">
        <v>217</v>
      </c>
      <c r="S8" s="2" t="s">
        <v>73</v>
      </c>
      <c r="T8" s="2" t="s">
        <v>35</v>
      </c>
      <c r="U8" s="2" t="s">
        <v>193</v>
      </c>
      <c r="V8" s="2" t="s">
        <v>194</v>
      </c>
    </row>
    <row r="9" spans="1:22">
      <c r="A9" s="2" t="s">
        <v>115</v>
      </c>
      <c r="B9" s="2" t="s">
        <v>102</v>
      </c>
      <c r="C9" s="2" t="s">
        <v>218</v>
      </c>
      <c r="D9" s="2" t="s">
        <v>117</v>
      </c>
      <c r="E9" s="2" t="s">
        <v>118</v>
      </c>
      <c r="F9" s="2" t="s">
        <v>102</v>
      </c>
      <c r="G9" s="2" t="s">
        <v>80</v>
      </c>
      <c r="H9" s="2" t="s">
        <v>185</v>
      </c>
      <c r="I9" s="2" t="s">
        <v>219</v>
      </c>
      <c r="J9" s="2" t="s">
        <v>187</v>
      </c>
      <c r="K9" s="2" t="s">
        <v>219</v>
      </c>
      <c r="L9" s="2" t="s">
        <v>219</v>
      </c>
      <c r="M9" s="2" t="s">
        <v>188</v>
      </c>
      <c r="N9" s="2" t="s">
        <v>188</v>
      </c>
      <c r="O9" s="2" t="s">
        <v>189</v>
      </c>
      <c r="P9" s="2" t="s">
        <v>190</v>
      </c>
      <c r="Q9" s="2" t="s">
        <v>191</v>
      </c>
      <c r="R9" s="2" t="s">
        <v>220</v>
      </c>
      <c r="S9" s="2" t="s">
        <v>73</v>
      </c>
      <c r="T9" s="2" t="s">
        <v>35</v>
      </c>
      <c r="U9" s="2" t="s">
        <v>193</v>
      </c>
      <c r="V9" s="2" t="s">
        <v>194</v>
      </c>
    </row>
    <row r="10" spans="1:22">
      <c r="A10" s="2" t="s">
        <v>71</v>
      </c>
      <c r="B10" s="2" t="s">
        <v>79</v>
      </c>
      <c r="C10" s="2" t="s">
        <v>221</v>
      </c>
      <c r="D10" s="2" t="s">
        <v>76</v>
      </c>
      <c r="E10" s="2" t="s">
        <v>78</v>
      </c>
      <c r="F10" s="2" t="s">
        <v>79</v>
      </c>
      <c r="G10" s="2" t="s">
        <v>80</v>
      </c>
      <c r="H10" s="2" t="s">
        <v>185</v>
      </c>
      <c r="I10" s="2" t="s">
        <v>222</v>
      </c>
      <c r="J10" s="2" t="s">
        <v>187</v>
      </c>
      <c r="K10" s="2" t="s">
        <v>222</v>
      </c>
      <c r="L10" s="2" t="s">
        <v>222</v>
      </c>
      <c r="M10" s="2" t="s">
        <v>188</v>
      </c>
      <c r="N10" s="2" t="s">
        <v>188</v>
      </c>
      <c r="O10" s="2" t="s">
        <v>189</v>
      </c>
      <c r="P10" s="2" t="s">
        <v>190</v>
      </c>
      <c r="Q10" s="2" t="s">
        <v>191</v>
      </c>
      <c r="R10" s="2" t="s">
        <v>223</v>
      </c>
      <c r="S10" s="2" t="s">
        <v>73</v>
      </c>
      <c r="T10" s="2" t="s">
        <v>35</v>
      </c>
      <c r="U10" s="2" t="s">
        <v>193</v>
      </c>
      <c r="V10" s="2" t="s">
        <v>194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Michelle金玲</cp:lastModifiedBy>
  <cp:revision>1</cp:revision>
  <dcterms:created xsi:type="dcterms:W3CDTF">2014-11-17T08:26:00Z</dcterms:created>
  <dcterms:modified xsi:type="dcterms:W3CDTF">2023-04-23T03:00:41Z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B07DC4BD1FC24D098848BAC604A6FDEE_12</vt:lpwstr>
  </property>
</Properties>
</file>