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 " sheetId="2" r:id="rId2"/>
    <sheet name="HOP" sheetId="3" r:id="rId3"/>
  </sheets>
  <definedNames>
    <definedName name="_xlnm._FilterDatabase" localSheetId="1" hidden="1">'对账 '!$A$1:$X$143</definedName>
  </definedNames>
  <calcPr calcId="144525"/>
</workbook>
</file>

<file path=xl/sharedStrings.xml><?xml version="1.0" encoding="utf-8"?>
<sst xmlns="http://schemas.openxmlformats.org/spreadsheetml/2006/main" count="4723" uniqueCount="1436">
  <si>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</si>
  <si>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</si>
  <si>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</si>
  <si>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</si>
  <si>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</si>
  <si>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</si>
  <si>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</si>
  <si>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</si>
  <si>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</si>
  <si>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</si>
  <si>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</si>
  <si>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</si>
  <si>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</si>
  <si>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</si>
  <si>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</si>
  <si>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</si>
  <si>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</si>
  <si>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</si>
  <si>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</si>
  <si>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</si>
  <si>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</si>
  <si>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</si>
  <si>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</si>
  <si>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</si>
  <si>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</si>
  <si>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999222082564091	</t>
  </si>
  <si>
    <t>Ctrip</t>
  </si>
  <si>
    <t>正常</t>
  </si>
  <si>
    <t>[普吉岛]普吉岛苏林酒店(SHA Extra Plus)(The Surin Phuket(SHA Extra Plus))(4654333)</t>
  </si>
  <si>
    <t>一卧室山坡小屋(至少提前60天预订)&lt;双人入住&gt;&lt;双早&gt;</t>
  </si>
  <si>
    <t>CNY</t>
  </si>
  <si>
    <t>Hajiroussos/Antonis</t>
  </si>
  <si>
    <t>CA2019230424CNY</t>
  </si>
  <si>
    <t>未提现</t>
  </si>
  <si>
    <t>携程开票</t>
  </si>
  <si>
    <t xml:space="preserve">2922006	</t>
  </si>
  <si>
    <t xml:space="preserve">169370753	</t>
  </si>
  <si>
    <t xml:space="preserve">999222131857393	</t>
  </si>
  <si>
    <t>[普吉岛]普吉岛芭东海滩品质水疗度假村(Quality Resort and Spa Patong Beach)(98984522)</t>
  </si>
  <si>
    <t>直通泳池豪华特大床房&lt;双人入住&gt;&lt;双早&gt;</t>
  </si>
  <si>
    <t>LEE/HYEJONG</t>
  </si>
  <si>
    <t xml:space="preserve">2934027	</t>
  </si>
  <si>
    <t xml:space="preserve">RR23000072	</t>
  </si>
  <si>
    <t xml:space="preserve">999222436820846	</t>
  </si>
  <si>
    <t>[普吉岛]卡塔棕榈水疗度假酒店 (政府卫生认证)(Kata Palm Resort &amp; Spa (SHA Extra Plus))(4120277)</t>
  </si>
  <si>
    <t>皇家蓝翼高级房(至少提前30天预订)&lt;双人入住&gt;&lt;双早&gt;</t>
  </si>
  <si>
    <t>Kilgallon/John</t>
  </si>
  <si>
    <t xml:space="preserve">2991250	</t>
  </si>
  <si>
    <t xml:space="preserve">Sineenuch	</t>
  </si>
  <si>
    <t xml:space="preserve">999222544730710	</t>
  </si>
  <si>
    <t>[哥打京那巴鲁]佳蓝汶莱度假村(Nexus Resort &amp; Spa Karambunai)(5007323)</t>
  </si>
  <si>
    <t>婆罗洲花园豪华房&lt;双人入住&gt;&lt;双早&gt;</t>
  </si>
  <si>
    <t>CHAMUSHALA/CLEOPATRA</t>
  </si>
  <si>
    <t xml:space="preserve">3006583	</t>
  </si>
  <si>
    <t xml:space="preserve">6808938	</t>
  </si>
  <si>
    <t xml:space="preserve">999222652665949	</t>
  </si>
  <si>
    <t>[科伦]科伦韦斯敦泻湖MO2酒店(MO2 Westown Lagoon Coron)(18557170)</t>
  </si>
  <si>
    <t>高级房 2张单人床&lt;双人入住&gt;&lt;双早&gt;</t>
  </si>
  <si>
    <t>BARDAU/DAVID</t>
  </si>
  <si>
    <t xml:space="preserve">3021561	</t>
  </si>
  <si>
    <t xml:space="preserve">02112023	</t>
  </si>
  <si>
    <t>退单</t>
  </si>
  <si>
    <t>[哥打京那巴鲁]佳蓝汶莱度假村(Nexus Resort &amp; Spa Karambunai)(1877699)</t>
  </si>
  <si>
    <t xml:space="preserve">999222941292849	</t>
  </si>
  <si>
    <t>[邦劳]阿罗纳海滩赫纳度假村(Henann Resort Alona Beach)(5243777)</t>
  </si>
  <si>
    <t>尊贵房&lt;特价大促销&gt;&lt;三人入住&gt;&lt;早餐&gt;</t>
  </si>
  <si>
    <t>KIM/MINJEONG,LEE/SOYOUNG,PARK/SEWOONG</t>
  </si>
  <si>
    <t xml:space="preserve">3067750	</t>
  </si>
  <si>
    <t xml:space="preserve">HBLMNL012-2503	</t>
  </si>
  <si>
    <t xml:space="preserve">999222996756348	</t>
  </si>
  <si>
    <t>[薄荷岛]贝尔福度假酒店(The Bellevue Resort)(5425269)</t>
  </si>
  <si>
    <t>高级房&lt;特惠专享&gt;&lt;双人入住&gt;&lt;双早&gt;</t>
  </si>
  <si>
    <t>Lim/Sunshine,Lim/Sunshine,Lim/Sunshine,Lim/Sunshine</t>
  </si>
  <si>
    <t xml:space="preserve">3086301	</t>
  </si>
  <si>
    <t xml:space="preserve">20154706	</t>
  </si>
  <si>
    <t xml:space="preserve">999223001114029	</t>
  </si>
  <si>
    <t>[济州市]济州君悦酒店(Grand Hyatt Jeju)(99810240)</t>
  </si>
  <si>
    <t>65平米特大床房&lt;双人入住&gt;&lt;无早&gt;</t>
  </si>
  <si>
    <t>PARK/ARYUN</t>
  </si>
  <si>
    <t xml:space="preserve">3087955	</t>
  </si>
  <si>
    <t xml:space="preserve">63958568	</t>
  </si>
  <si>
    <t xml:space="preserve">999223157002368	</t>
  </si>
  <si>
    <t>[普吉岛]普吉岛芭东彩灯度假村 (政府卫生认证)(The Lantern Resorts Patong Phuket (SHA Extra Plus))(28689957)</t>
  </si>
  <si>
    <t>景观三人房(至少连住2晚及以上)&lt;三人入住&gt;&lt;无早&gt;</t>
  </si>
  <si>
    <t>JIEUN/SON,JIEUN/SON,JIEUN/SON</t>
  </si>
  <si>
    <t xml:space="preserve">3126584	</t>
  </si>
  <si>
    <t xml:space="preserve">82237	</t>
  </si>
  <si>
    <t xml:space="preserve">999223162421177	</t>
  </si>
  <si>
    <t>[涛岛]龟岛哈德特恩海滩俱乐部酒店(Beach Club by Haadtien Koh Tao)(6027262)</t>
  </si>
  <si>
    <t>海滩阳台房(连住3晚及以上)&lt;双人入住&gt;&lt;双早&gt;</t>
  </si>
  <si>
    <t>Guolo/Roberto,Guolo/Roberto</t>
  </si>
  <si>
    <t xml:space="preserve">3128348	</t>
  </si>
  <si>
    <t xml:space="preserve">22659	</t>
  </si>
  <si>
    <t xml:space="preserve">999223166757476	</t>
  </si>
  <si>
    <t>[皮皮岛]沙逸皮皮岛度假酒店(SAii Phi Phi Island Village)(5425244)</t>
  </si>
  <si>
    <t>高级简易别墅 - 带特大号床 - 享有园景(至少连住2晚及以上)&lt;双人入住&gt;&lt;中宾&gt;&lt;双早&gt;</t>
  </si>
  <si>
    <t>SAYED/NAZISH</t>
  </si>
  <si>
    <t xml:space="preserve">3129780	</t>
  </si>
  <si>
    <t xml:space="preserve">663421	</t>
  </si>
  <si>
    <t xml:space="preserve">999223166769139	</t>
  </si>
  <si>
    <t xml:space="preserve">3129784	</t>
  </si>
  <si>
    <t xml:space="preserve">663424	</t>
  </si>
  <si>
    <t xml:space="preserve">999223183524498	</t>
  </si>
  <si>
    <t>[富国岛]富国岛美利亚珍珠酒店(Meliá Vinpearl Phu Quoc)(23946397)</t>
  </si>
  <si>
    <t>湖景1卧别墅（带私人泳池)&lt;特惠&gt;&lt;双人入住&gt;&lt;不适用越南客人&gt;&lt;双早&gt;&lt;机票面纱&gt;&lt;火酒交叉用户&gt;&lt;机酒交叉用户&gt;&lt;白银会员&gt;</t>
  </si>
  <si>
    <t>LI/YATZU</t>
  </si>
  <si>
    <t xml:space="preserve">3134331	</t>
  </si>
  <si>
    <t xml:space="preserve">1544282	</t>
  </si>
  <si>
    <t xml:space="preserve">999223200378875	</t>
  </si>
  <si>
    <t>[普吉岛]普吉岛悦梿酒店(政府卫生认证)(Cassia Phuket(SHA Extra Plus))(4037173)</t>
  </si>
  <si>
    <t>两卧室阁楼套房(至少提前30天预订)&lt;四人入住&gt;&lt;早餐&gt;</t>
  </si>
  <si>
    <t>WOO/YU FEI ANNA</t>
  </si>
  <si>
    <t xml:space="preserve">3139215	</t>
  </si>
  <si>
    <t xml:space="preserve">30661401	</t>
  </si>
  <si>
    <t xml:space="preserve">999223233826362	</t>
  </si>
  <si>
    <t>[宿务]宿务威斯顿泻湖酒店(Cebu Westown Lagoon)(99833716)</t>
  </si>
  <si>
    <t>派对翼豪华房&lt;今日特价 &gt;&lt;三人入住&gt;&lt;无早&gt;</t>
  </si>
  <si>
    <t>Jung/Jung woon kyoung,Jung/Jung woon kyoung,Jung/Jung woon kyoung</t>
  </si>
  <si>
    <t xml:space="preserve">3148955	</t>
  </si>
  <si>
    <t xml:space="preserve">88770	</t>
  </si>
  <si>
    <t xml:space="preserve">999223256910729	</t>
  </si>
  <si>
    <t>[芽庄]芽庄洲际酒店(InterContinental Nha Trang, an IHG Hotel)(4398930)</t>
  </si>
  <si>
    <t>海景经典双床房（高层）&lt;双人入住&gt;&lt;仅适用韩国客人&gt;&lt;双早&gt;</t>
  </si>
  <si>
    <t>OH/GWANGJIN</t>
  </si>
  <si>
    <t xml:space="preserve">3153730	</t>
  </si>
  <si>
    <t xml:space="preserve">684193	</t>
  </si>
  <si>
    <t xml:space="preserve">999223257216950	</t>
  </si>
  <si>
    <t>[普吉岛]普吉岛迈考美利亚酒店(政府卫生认证)(Melia Phuket Mai Khao(SHA Extra Plus))(92000607)</t>
  </si>
  <si>
    <t>一卧室套房（带室外浴缸）(至少连住2晚及以上)&lt;促销&gt;&lt;双人入住&gt;&lt;双早&gt;</t>
  </si>
  <si>
    <t>TANG/CHI WANG,CHEUNG/CHIN CHIN</t>
  </si>
  <si>
    <t xml:space="preserve">3153819	</t>
  </si>
  <si>
    <t xml:space="preserve">48139	</t>
  </si>
  <si>
    <t xml:space="preserve">999223260409201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</si>
  <si>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</si>
  <si>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</si>
  <si>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MA/QIQI,HUANG/PEIHUA</t>
  </si>
  <si>
    <t xml:space="preserve">3154790	</t>
  </si>
  <si>
    <t xml:space="preserve">7989760	</t>
  </si>
  <si>
    <t xml:space="preserve">999223260422659	</t>
  </si>
  <si>
    <t>[普吉岛]卡隆卡塔精品型酒店(KK - Karon Kata Boutique Hotel)(96355490)</t>
  </si>
  <si>
    <t>高级三人间&lt;双人入住&gt;&lt;双早&gt;</t>
  </si>
  <si>
    <t>KHAVANOV/EVGENII</t>
  </si>
  <si>
    <t xml:space="preserve">3154796	</t>
  </si>
  <si>
    <t xml:space="preserve">2369	</t>
  </si>
  <si>
    <t xml:space="preserve">999223282126997	</t>
  </si>
  <si>
    <t>[大叻]科利纳酒店(Hôtel Colline)(105250395)</t>
  </si>
  <si>
    <t>高级房（无窗）(至少连住2晚及以上)&lt;双人入住&gt;&lt;双早&gt;</t>
  </si>
  <si>
    <t>KIM/TAEHO,KIM/TAEHO,KIM/TAEHO,KIM/TAEHO,KIM/TAEHO,KIM/TAEHO</t>
  </si>
  <si>
    <t xml:space="preserve">3159276	</t>
  </si>
  <si>
    <t xml:space="preserve">53084	</t>
  </si>
  <si>
    <t xml:space="preserve">999223302525738	</t>
  </si>
  <si>
    <t>[曼谷]易思廷大酒店沙吞(Eastin Grand Hotel Sathorn)(5014959)</t>
  </si>
  <si>
    <t>高级房&lt;今日特价 &gt;&lt;双人入住&gt;&lt;中宾&gt;&lt;双早&gt;</t>
  </si>
  <si>
    <t>FAN/MENGXIAO,SONG/QINGYE</t>
  </si>
  <si>
    <t xml:space="preserve">3163463	</t>
  </si>
  <si>
    <t xml:space="preserve">459697	</t>
  </si>
  <si>
    <t xml:space="preserve">999223305462578	</t>
  </si>
  <si>
    <t>[芭堤雅]康帕斯酒店集团库巴酒店(The Quba Boutique Hotel Pattaya by Compass Hospitality)(105628407)</t>
  </si>
  <si>
    <t>哈瓦那豪华双床房&lt;双人入住&gt;&lt;无早&gt;</t>
  </si>
  <si>
    <t>Tianphokin/Phanin</t>
  </si>
  <si>
    <t xml:space="preserve">3164023	</t>
  </si>
  <si>
    <t xml:space="preserve">	</t>
  </si>
  <si>
    <t xml:space="preserve">999223318364775	</t>
  </si>
  <si>
    <t>[曼谷]曼谷秋素坤逸酒店 (政府卫生认证)(Qiu Hotel Sukhumvit (SHA Plus+))(28597378)</t>
  </si>
  <si>
    <t>豪华房(无窗)&lt;三人入住&gt;&lt;早餐&gt;</t>
  </si>
  <si>
    <t>TSENG/YU CHENG,CHIEN/CHIA YU,XIAO/YING HONG</t>
  </si>
  <si>
    <t xml:space="preserve">3166566	</t>
  </si>
  <si>
    <t xml:space="preserve">86004	</t>
  </si>
  <si>
    <t xml:space="preserve">999223363920603	</t>
  </si>
  <si>
    <t>景观房&lt;双人入住&gt;&lt;无早&gt;</t>
  </si>
  <si>
    <t>LEI/Xiying,LEI/Xiying</t>
  </si>
  <si>
    <t xml:space="preserve">3174178	</t>
  </si>
  <si>
    <t xml:space="preserve">82456	</t>
  </si>
  <si>
    <t xml:space="preserve">999223408403533	</t>
  </si>
  <si>
    <t>[普吉岛]芭东艾希莉高地套房酒店 - SHA Extra Plus 认证(ASHLEE Heights Patong Hotel &amp; Suites - SHA Extra Plus)(5175432)</t>
  </si>
  <si>
    <t>两卧家庭套房(至少连住2晚及以上)&lt;四人入住&gt;&lt;早餐&gt;</t>
  </si>
  <si>
    <t>YIP/YU CHUN</t>
  </si>
  <si>
    <t xml:space="preserve">3182801	</t>
  </si>
  <si>
    <t xml:space="preserve">23724	</t>
  </si>
  <si>
    <t xml:space="preserve">999223408788028	</t>
  </si>
  <si>
    <t>[芭堤雅]芭达雅芭堤雅发现海滩酒店 - SHA Extra Plus 认证(Pattaya Discovery Beach Hotel - SHA Extra Plus)(2497120)</t>
  </si>
  <si>
    <t>高级房别致塔&lt;今日特价 &gt;&lt;双人入住&gt;&lt;中宾&gt;&lt;无早&gt;</t>
  </si>
  <si>
    <t>CHAN/NGA TING</t>
  </si>
  <si>
    <t xml:space="preserve">3182895	</t>
  </si>
  <si>
    <t xml:space="preserve">445705	</t>
  </si>
  <si>
    <t xml:space="preserve">999223415654531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</si>
  <si>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</si>
  <si>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</si>
  <si>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Teo/Yong Li Dilwyn</t>
  </si>
  <si>
    <t xml:space="preserve">3183555	</t>
  </si>
  <si>
    <t xml:space="preserve">999223418746329	</t>
  </si>
  <si>
    <t>[普吉岛]芭东帕拉贡水疗度假酒店 (政府卫生认证)(Patong Paragon Resort &amp; Spa (SHA Extra Plus))(9786098)</t>
  </si>
  <si>
    <t>豪华房(直通泳池)(连住3晚及以上)&lt;双人入住&gt;&lt;双早&gt;</t>
  </si>
  <si>
    <t>HARRINGTON/MICHAEL LAWRENCE,HARRINGTON/MICHAEL LAWRENCE</t>
  </si>
  <si>
    <t xml:space="preserve">3184137	</t>
  </si>
  <si>
    <t xml:space="preserve">999223420210344	</t>
  </si>
  <si>
    <t>豪华房(直通泳池)&lt;特惠&gt;&lt;双人入住&gt;&lt;双早&gt;</t>
  </si>
  <si>
    <t>HARRINGTON/MICHAELLAWRENCE,HARRINGTON/MICHAELLAWRENCE</t>
  </si>
  <si>
    <t xml:space="preserve">3184504	</t>
  </si>
  <si>
    <t xml:space="preserve">231499	</t>
  </si>
  <si>
    <t xml:space="preserve">999223422165708	</t>
  </si>
  <si>
    <t>[芭堤雅]密特酒店 (政府卫生认证)(Mytt Hotel Pattaya (SHA Extra Plus))(10845455)</t>
  </si>
  <si>
    <t>尊贵奢华特大床房&lt;双人入住&gt;&lt;双早&gt;</t>
  </si>
  <si>
    <t>MANPAN/KANJANA</t>
  </si>
  <si>
    <t xml:space="preserve">3185120	</t>
  </si>
  <si>
    <t>取消</t>
  </si>
  <si>
    <t xml:space="preserve">23445817996	</t>
  </si>
  <si>
    <t>AIEMSONGSUKDI/RITTICHAI</t>
  </si>
  <si>
    <t xml:space="preserve">3190089	</t>
  </si>
  <si>
    <t xml:space="preserve">49408	</t>
  </si>
  <si>
    <t xml:space="preserve">999223449322433	</t>
  </si>
  <si>
    <t>[普吉岛]普吉假日酒店 (政府卫生认证)(Holiday Inn Resort Phuket, an IHG Hotel  (SHA Extra Plus))(3031621)</t>
  </si>
  <si>
    <t>标准房（1张特大床）(至少提前1天预订)&lt;双人入住&gt;&lt;双早&gt;</t>
  </si>
  <si>
    <t>WANG/YINGQIAO,WANG/YINGQIAO</t>
  </si>
  <si>
    <t xml:space="preserve">3190706	</t>
  </si>
  <si>
    <t xml:space="preserve">999223449878092	</t>
  </si>
  <si>
    <t>[涛岛]乌龟岛海滩度假酒店(Haadtien Beach Resort)(6027673)</t>
  </si>
  <si>
    <t>世外桃源别墅(至少连住2晚及以上)&lt;双人入住&gt;&lt;双早&gt;</t>
  </si>
  <si>
    <t>Lertsinathichai/Janewit</t>
  </si>
  <si>
    <t xml:space="preserve">3190808	</t>
  </si>
  <si>
    <t xml:space="preserve">999223452782474	</t>
  </si>
  <si>
    <t xml:space="preserve">3191297	</t>
  </si>
  <si>
    <t xml:space="preserve">23901	</t>
  </si>
  <si>
    <t xml:space="preserve">999223456138163	</t>
  </si>
  <si>
    <t>一卧室套房（带室外浴缸）(连住3晚及以上)&lt;促销&gt;&lt;双人入住&gt;&lt;双早&gt;</t>
  </si>
  <si>
    <t>SUNONT/JUTHAMARD,PANPIJIT/NIPON</t>
  </si>
  <si>
    <t xml:space="preserve">3191692	</t>
  </si>
  <si>
    <t xml:space="preserve">49153	</t>
  </si>
  <si>
    <t xml:space="preserve">999223457094278	</t>
  </si>
  <si>
    <t>[曼谷]摩德沙吞酒店 (政府卫生认证)(Mode Sathorn Hotel (SHA Extra Plus))(4370772)</t>
  </si>
  <si>
    <t>摩德豪华房&lt;双人入住&gt;&lt;适用于除泰国的亚洲客人&gt;&lt;特价促销&gt;&lt;双早&gt;</t>
  </si>
  <si>
    <t>JI/SEONHWA,PARK/JINJU</t>
  </si>
  <si>
    <t xml:space="preserve">3191858	</t>
  </si>
  <si>
    <t xml:space="preserve">22422	</t>
  </si>
  <si>
    <t xml:space="preserve">999223471500848	</t>
  </si>
  <si>
    <t>池景尊贵房（2张单人床，带阳台）(至少连住2晚及以上)&lt;双人入住&gt;&lt;升级特惠&gt;&lt;双早&gt;</t>
  </si>
  <si>
    <t>YIN/WENWEN,TANG/XINYING,YU/YANYAN,HE/YUHENG</t>
  </si>
  <si>
    <t xml:space="preserve">3194964	</t>
  </si>
  <si>
    <t xml:space="preserve">999223481826962	</t>
  </si>
  <si>
    <t>[普吉岛]普吉假日酒店(Holiday Inn Resort Phuket, an IHG Hotel)(3031621)</t>
  </si>
  <si>
    <t>标准房(至少连住2晚及以上)&lt;双人入住&gt;&lt;双早&gt;</t>
  </si>
  <si>
    <t>YANG/JING</t>
  </si>
  <si>
    <t xml:space="preserve">3196934	</t>
  </si>
  <si>
    <t xml:space="preserve">999223500023724	</t>
  </si>
  <si>
    <t>[吉隆坡]吉隆坡圣塔格兰德签名酒店(Santa Grand Signature Kuala Lumpur)(101006793)</t>
  </si>
  <si>
    <t>高级房(大床)&lt;双人入住&gt;&lt;双早&gt;</t>
  </si>
  <si>
    <t>MENG/QINGRUO</t>
  </si>
  <si>
    <t xml:space="preserve">3200039	</t>
  </si>
  <si>
    <t xml:space="preserve">999223506184832	</t>
  </si>
  <si>
    <t>[普吉岛]普吉岛阿玛瑞酒店(Amari Phuket)(4308716)</t>
  </si>
  <si>
    <t>高级面海特大床房(至少连住2晚及以上)&lt;今日特惠&gt;&lt;双人入住&gt;&lt;仅适用亚洲客人&gt;&lt;双早&gt;</t>
  </si>
  <si>
    <t>JIANG/XU,WANG/QI</t>
  </si>
  <si>
    <t xml:space="preserve">3201732	</t>
  </si>
  <si>
    <t xml:space="preserve">999223514963828	</t>
  </si>
  <si>
    <t>[合艾]合艾盛泰乐酒店(Centara Hotel Hat Yai)(5535789)</t>
  </si>
  <si>
    <t>高级特大床房&lt;今日特价 &gt;&lt;双人入住&gt;&lt;适用于除泰国的亚洲客人&gt;&lt;双早&gt;</t>
  </si>
  <si>
    <t>Tang/Woei Loon</t>
  </si>
  <si>
    <t xml:space="preserve">3202881	</t>
  </si>
  <si>
    <t xml:space="preserve">999223515689414	</t>
  </si>
  <si>
    <t>WONG/JIH YUNG</t>
  </si>
  <si>
    <t xml:space="preserve">3203003	</t>
  </si>
  <si>
    <t xml:space="preserve">999223519901346	</t>
  </si>
  <si>
    <t>城景经典双床房&lt;双人入住&gt;&lt;仅适用韩国客人&gt;&lt;双早&gt;</t>
  </si>
  <si>
    <t>CHOI/HEEJOO</t>
  </si>
  <si>
    <t xml:space="preserve">3203728	</t>
  </si>
  <si>
    <t xml:space="preserve">696432	</t>
  </si>
  <si>
    <t xml:space="preserve">999223520867519	</t>
  </si>
  <si>
    <t xml:space="preserve">999223521695591	</t>
  </si>
  <si>
    <t>[芭堤雅]芭堤雅爱湾皇家巡航酒店(A-One the Royal Cruise Hotel Pattaya)(4037063)</t>
  </si>
  <si>
    <t>豪华双床房(至少连住2晚及以上)&lt;不适用印度客人&gt;&lt;双早&gt;</t>
  </si>
  <si>
    <t>JILLANON/ARISA</t>
  </si>
  <si>
    <t xml:space="preserve">3204173	</t>
  </si>
  <si>
    <t xml:space="preserve">974274	</t>
  </si>
  <si>
    <t xml:space="preserve">23534245361	</t>
  </si>
  <si>
    <t>[曼谷]素坤逸 S15 酒店(S15 Sukhumvit Hotel)(45699463)</t>
  </si>
  <si>
    <t>套房(带水疗浴缸)&lt;特惠专享&gt;&lt;双人入住&gt;&lt;双早&gt;</t>
  </si>
  <si>
    <t>LEE/HWANWOONG,HA/YOUNGHWAN</t>
  </si>
  <si>
    <t xml:space="preserve">3206433	</t>
  </si>
  <si>
    <t>39425805-1</t>
  </si>
  <si>
    <t xml:space="preserve">  60094874-1	</t>
  </si>
  <si>
    <t xml:space="preserve">999223534428550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</si>
  <si>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</si>
  <si>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</si>
  <si>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ZHANG/YIFAN</t>
  </si>
  <si>
    <t xml:space="preserve">3206469	</t>
  </si>
  <si>
    <t xml:space="preserve">4249399	</t>
  </si>
  <si>
    <t xml:space="preserve">999223535976704	</t>
  </si>
  <si>
    <t>LIU/YUXIAO</t>
  </si>
  <si>
    <t xml:space="preserve">3206871	</t>
  </si>
  <si>
    <t xml:space="preserve">4249420	</t>
  </si>
  <si>
    <t xml:space="preserve">999223537951850	</t>
  </si>
  <si>
    <t>[大叻]大叻杜帕克酒店(Du Parc Hotel Dalat)(28529502)</t>
  </si>
  <si>
    <t>标准房&lt;今日特价 &gt;&lt;双人入住&gt;&lt;双早&gt;</t>
  </si>
  <si>
    <t>JOO KIM/NG,JOO KIM/NG,JOO KIM/NG,JOO KIM/NG</t>
  </si>
  <si>
    <t xml:space="preserve">3207424	</t>
  </si>
  <si>
    <t xml:space="preserve">999223554779346	</t>
  </si>
  <si>
    <t xml:space="preserve">3209688	</t>
  </si>
  <si>
    <t xml:space="preserve">acknowledge	</t>
  </si>
  <si>
    <t xml:space="preserve">999223558222949	</t>
  </si>
  <si>
    <t>[曼谷]曼谷素凯泰酒店(The Sukhothai Bangkok)(4957359)</t>
  </si>
  <si>
    <t>高级房&lt;双人入住&gt;&lt;双早&gt;</t>
  </si>
  <si>
    <t>mareddy/viswanath,mareddy/viswanath</t>
  </si>
  <si>
    <t xml:space="preserve">3210257	</t>
  </si>
  <si>
    <t xml:space="preserve">999223561603392	</t>
  </si>
  <si>
    <t>[普吉岛]普吉岛迈考美利亚酒店(Melia Phuket Mai Khao)(92000607)</t>
  </si>
  <si>
    <t>SZETO/YAN KIU,SZETO/KIU WAI</t>
  </si>
  <si>
    <t xml:space="preserve">3211218	</t>
  </si>
  <si>
    <t xml:space="preserve">49921	</t>
  </si>
  <si>
    <t xml:space="preserve">999223567140005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</si>
  <si>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</si>
  <si>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</si>
  <si>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LI/YIFAN</t>
  </si>
  <si>
    <t xml:space="preserve">3211821	</t>
  </si>
  <si>
    <t xml:space="preserve">999223575324164	</t>
  </si>
  <si>
    <t>[曼谷]曼谷香格里拉大酒店(Shangri-La Bangkok)(3243791)</t>
  </si>
  <si>
    <t>香格里拉楼豪华特大床房(至少连住2晚及以上)&lt;促销&gt;&lt;双人入住&gt;&lt;双早&gt;</t>
  </si>
  <si>
    <t>ZHU/DAN</t>
  </si>
  <si>
    <t xml:space="preserve">3213619	</t>
  </si>
  <si>
    <t xml:space="preserve">11522299	</t>
  </si>
  <si>
    <t xml:space="preserve">999223587553716	</t>
  </si>
  <si>
    <t>[普吉岛]普吉岛邦涛的希尔顿花园酒店(Hilton Garden Inn Phuket Bang Tao)(99051557)</t>
  </si>
  <si>
    <t>特大床房&lt;双人入住&gt;&lt;双早&gt;</t>
  </si>
  <si>
    <t>CAREY/SEAN STEPHEN,CAREY/SUSAN</t>
  </si>
  <si>
    <t xml:space="preserve">3215130	</t>
  </si>
  <si>
    <t xml:space="preserve">3364719136	</t>
  </si>
  <si>
    <t xml:space="preserve">999223587658999	</t>
  </si>
  <si>
    <t>经典特大床房(连住4晚及以上)&lt;今日特价 &gt;&lt;双人入住&gt;&lt;不适用韩国客人&gt;&lt;无早&gt;</t>
  </si>
  <si>
    <t>ZHOU/ZIYA</t>
  </si>
  <si>
    <t xml:space="preserve">3215199	</t>
  </si>
  <si>
    <t xml:space="preserve">4250433	</t>
  </si>
  <si>
    <t xml:space="preserve">999223589343065	</t>
  </si>
  <si>
    <t>[宿务]宿务柏宁国际大酒店(Cebu Parklane International Hotel)(8234810)</t>
  </si>
  <si>
    <t>帕克兰房&lt;单人入住&gt;&lt;单早&gt;</t>
  </si>
  <si>
    <t>Ditan/Almira,Ditan/Almira</t>
  </si>
  <si>
    <t xml:space="preserve">3215832	</t>
  </si>
  <si>
    <t xml:space="preserve">176290	</t>
  </si>
  <si>
    <t xml:space="preserve">999223589939929	</t>
  </si>
  <si>
    <t>[仁川]仁川机场贝斯特韦斯特精品酒店(Best Western Premier Incheon Airport Hotel)(5923817)</t>
  </si>
  <si>
    <t>尊贵双人房&lt;双人入住&gt;&lt;不适用韩国客人&gt;&lt;无早&gt;</t>
  </si>
  <si>
    <t>KHAIDZIR/MUHAMMAD SHAFIQ AMIR</t>
  </si>
  <si>
    <t xml:space="preserve">3216008	</t>
  </si>
  <si>
    <t xml:space="preserve">999223590928220	</t>
  </si>
  <si>
    <t>KANG/PILSUNG</t>
  </si>
  <si>
    <t xml:space="preserve">3216283	</t>
  </si>
  <si>
    <t xml:space="preserve">999223594153089	</t>
  </si>
  <si>
    <t>VIKRAM/NEWAR,UDITA/NEWAR</t>
  </si>
  <si>
    <t xml:space="preserve">3216411	</t>
  </si>
  <si>
    <t xml:space="preserve">999223603953516	</t>
  </si>
  <si>
    <t>[仁川]仁川松岛天空公园酒店(Hotel Skypark Incheon Songdo)(28638693)</t>
  </si>
  <si>
    <t>标准双人床房&lt;双人入住&gt;&lt;无早&gt;</t>
  </si>
  <si>
    <t>LAI/CHUN,CHAN/LAI FONG</t>
  </si>
  <si>
    <t xml:space="preserve">3218502	</t>
  </si>
  <si>
    <t xml:space="preserve">F1125306	</t>
  </si>
  <si>
    <t xml:space="preserve">999223604615048	</t>
  </si>
  <si>
    <t>[曼谷]曼谷沙吞伊斯廷大酒店(Eastin Grand Hotel Sathorn)(5014959)</t>
  </si>
  <si>
    <t>高级天空房&lt;今日特价 &gt;&lt;双人入住&gt;&lt;中宾&gt;&lt;双早&gt;</t>
  </si>
  <si>
    <t>Jing/Jiandong</t>
  </si>
  <si>
    <t xml:space="preserve">3218680	</t>
  </si>
  <si>
    <t xml:space="preserve">999223610071882	</t>
  </si>
  <si>
    <t>[胡志明市]西贡迈之家酒店(Mai House Saigon Hotel)(105504050)</t>
  </si>
  <si>
    <t>俱乐部甄选房&lt;特惠&gt;&lt;双人入住&gt;&lt;不适用越南客人&gt;&lt;双早&gt;</t>
  </si>
  <si>
    <t>CHANDNANI/CHERISSE</t>
  </si>
  <si>
    <t xml:space="preserve">3219096	</t>
  </si>
  <si>
    <t xml:space="preserve">78283	</t>
  </si>
  <si>
    <t xml:space="preserve">999223612775187	</t>
  </si>
  <si>
    <t>[曼谷]曼谷 LiT 酒店(LiT BANGKOK Hotel)(3799511)</t>
  </si>
  <si>
    <t>不同温度特大床房(至少连住2晚及以上)&lt;特价大促销&gt;&lt;双人入住&gt;&lt;无早&gt;</t>
  </si>
  <si>
    <t>LI/QINGNAN</t>
  </si>
  <si>
    <t xml:space="preserve">3219499	</t>
  </si>
  <si>
    <t xml:space="preserve">999223628207612	</t>
  </si>
  <si>
    <t>[八打灵再也]皇家朱兰白沙罗酒店(Royale Chulan Damansara)(28528087)</t>
  </si>
  <si>
    <t>豪华房&lt;双人入住&gt;&lt;双早&gt;</t>
  </si>
  <si>
    <t>PALEJA/MILAN</t>
  </si>
  <si>
    <t xml:space="preserve">3222490	</t>
  </si>
  <si>
    <t xml:space="preserve">999223628492722	</t>
  </si>
  <si>
    <t>TAN/PEARLEEN</t>
  </si>
  <si>
    <t xml:space="preserve">3222607	</t>
  </si>
  <si>
    <t xml:space="preserve">999223629064610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</si>
  <si>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</si>
  <si>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</si>
  <si>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YOU/YOUNGHO</t>
  </si>
  <si>
    <t xml:space="preserve">3222711	</t>
  </si>
  <si>
    <t xml:space="preserve">9385599	</t>
  </si>
  <si>
    <t xml:space="preserve">999223629147276	</t>
  </si>
  <si>
    <t>高级房(大床)(至少连住2晚及以上)&lt;双人入住&gt;&lt;双早&gt;</t>
  </si>
  <si>
    <t>HUANG/YAXING</t>
  </si>
  <si>
    <t xml:space="preserve">3222719	</t>
  </si>
  <si>
    <t xml:space="preserve">999223629532919	</t>
  </si>
  <si>
    <t>[普吉岛]攀瓦布里海滨度假村(Panwaburi Beachfront Resort)(96362785)</t>
  </si>
  <si>
    <t>豪华双人床房&lt;双人入住&gt;&lt;无早&gt;</t>
  </si>
  <si>
    <t>LU/YINGYING,LU/SIYI,CHEN/HONGYU,CHEN/YIJIN</t>
  </si>
  <si>
    <t xml:space="preserve">3222767	</t>
  </si>
  <si>
    <t xml:space="preserve">999223631292788	</t>
  </si>
  <si>
    <t>[曼谷]曼谷拉差达宜必思尚品酒店(Ibis Styles Bangkok Ratchada)(46080525)</t>
  </si>
  <si>
    <t>标准大床房(至少连住2晚及以上)&lt;双人入住&gt;&lt;不适用泰国客人&gt;&lt;双早&gt;</t>
  </si>
  <si>
    <t>SHE/BIN</t>
  </si>
  <si>
    <t xml:space="preserve">3223488	</t>
  </si>
  <si>
    <t xml:space="preserve">168389	</t>
  </si>
  <si>
    <t xml:space="preserve">999223632631318	</t>
  </si>
  <si>
    <t>[金杜尔曼]Parklane Bohol Resort and Spa(104615605)</t>
  </si>
  <si>
    <t>豪华双人或双床间&lt;今日特价 &gt;&lt;双人入住&gt;&lt;双早&gt;</t>
  </si>
  <si>
    <t>DURANO/LAURENCE</t>
  </si>
  <si>
    <t xml:space="preserve">3223901	</t>
  </si>
  <si>
    <t xml:space="preserve">999223632664875	</t>
  </si>
  <si>
    <t>豪华特大号床间&lt;双人入住&gt;&lt;双早&gt;</t>
  </si>
  <si>
    <t>RODRIGUEZ/ANA CARLA</t>
  </si>
  <si>
    <t xml:space="preserve">3223912	</t>
  </si>
  <si>
    <t xml:space="preserve">23634882050	</t>
  </si>
  <si>
    <t>寺庙景经典特大床房(连住4晚及以上)&lt;今日特价 &gt;&lt;双人入住&gt;&lt;不适用韩国客人&gt;&lt;双早&gt;</t>
  </si>
  <si>
    <t>FEI/QI</t>
  </si>
  <si>
    <t xml:space="preserve">3224400	</t>
  </si>
  <si>
    <t xml:space="preserve">4251377	</t>
  </si>
  <si>
    <t xml:space="preserve">999223639143561	</t>
  </si>
  <si>
    <t>ZHANG/JIAHUI,ZHANG/ZEZHONG</t>
  </si>
  <si>
    <t xml:space="preserve">3224772	</t>
  </si>
  <si>
    <t xml:space="preserve">999223644090860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</si>
  <si>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</si>
  <si>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</si>
  <si>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KIM/MOONJUNG</t>
  </si>
  <si>
    <t xml:space="preserve">3226639	</t>
  </si>
  <si>
    <t xml:space="preserve">999223649785719	</t>
  </si>
  <si>
    <t>[曼谷]曼谷铂尔曼G酒店(Pullman Bangkok Hotel G)(2497067)</t>
  </si>
  <si>
    <t>尊享豪华双人床房(至少连住2晚及以上)&lt;双人入住&gt;&lt;适用于非中国/菲律宾客人&gt;&lt;双早&gt;</t>
  </si>
  <si>
    <t>SONG/HONGLEI</t>
  </si>
  <si>
    <t xml:space="preserve">999223650334858	</t>
  </si>
  <si>
    <t>[新加坡]新加坡卡尔登酒店(Carlton Hotel Singapore)(4494518)</t>
  </si>
  <si>
    <t>豪华房&lt;特惠&gt;&lt;双人入住&gt;&lt;双早&gt;</t>
  </si>
  <si>
    <t>DU/YINGRUI,Shen/Yuan,Wang/Tao</t>
  </si>
  <si>
    <t xml:space="preserve">3228658	</t>
  </si>
  <si>
    <t xml:space="preserve">2806604 2806606	</t>
  </si>
  <si>
    <t xml:space="preserve">999223658156649	</t>
  </si>
  <si>
    <t>双床房&lt;双人入住&gt;&lt;双早&gt;</t>
  </si>
  <si>
    <t>GUO/WEIWEI</t>
  </si>
  <si>
    <t xml:space="preserve">3229836	</t>
  </si>
  <si>
    <t xml:space="preserve">999223659374657	</t>
  </si>
  <si>
    <t>[曼谷]曼谷大使酒店(Ambassador Hotel Bangkok)(28680259)</t>
  </si>
  <si>
    <t>高级塔楼翼双床房&lt;双人入住&gt;&lt;无早&gt;</t>
  </si>
  <si>
    <t>SONEY/MOHIT,SONEY/MOHIT</t>
  </si>
  <si>
    <t xml:space="preserve">3230227	</t>
  </si>
  <si>
    <t xml:space="preserve">999223659452169	</t>
  </si>
  <si>
    <t>高级房(双床)(至少连住2晚及以上)&lt;双人入住&gt;&lt;双早&gt;</t>
  </si>
  <si>
    <t>ZHONG/JIALING,ZHANG/MINTING</t>
  </si>
  <si>
    <t xml:space="preserve">3230260	</t>
  </si>
  <si>
    <t xml:space="preserve">999223669374739	</t>
  </si>
  <si>
    <t>[阿布扎比]安纳塔拉东方曼格罗夫阿布扎比酒店(Anantara Eastern Mangroves Abu Dhabi)(103172909)</t>
  </si>
  <si>
    <t>卡萨拉行政房(带阳台)&lt;三人入住&gt;&lt;早餐&gt;</t>
  </si>
  <si>
    <t>Nucum/Jonathan</t>
  </si>
  <si>
    <t xml:space="preserve">3231172	</t>
  </si>
  <si>
    <t xml:space="preserve">999223672809836	</t>
  </si>
  <si>
    <t>[釜山]斯坦福酒店釜山(Stanford Hotel Busan)(28525719)</t>
  </si>
  <si>
    <t>标准双床房&lt;双人入住&gt;&lt;无早&gt;</t>
  </si>
  <si>
    <t>Kang/Min</t>
  </si>
  <si>
    <t xml:space="preserve">3231940	</t>
  </si>
  <si>
    <t xml:space="preserve">23842362	</t>
  </si>
  <si>
    <t xml:space="preserve">999223673346998	</t>
  </si>
  <si>
    <t>标准房（1张特大床）(至少连住2晚及以上)&lt;今日特价 &gt;&lt;双人入住&gt;&lt;双早&gt;</t>
  </si>
  <si>
    <t>ZOU/JIAWEI,CHENG/XU</t>
  </si>
  <si>
    <t xml:space="preserve">3232078	</t>
  </si>
  <si>
    <t xml:space="preserve">15901797	</t>
  </si>
  <si>
    <t xml:space="preserve">999223679432076	</t>
  </si>
  <si>
    <t>[曼谷]曼谷麦卡桑美居酒店(Mercure Bangkok Makkasan)(28680497)</t>
  </si>
  <si>
    <t>高级双人房&lt;双人入住&gt;&lt;双早&gt;</t>
  </si>
  <si>
    <t>MASOOD/AREEB</t>
  </si>
  <si>
    <t xml:space="preserve">3232537	</t>
  </si>
  <si>
    <t xml:space="preserve">999223686497322	</t>
  </si>
  <si>
    <t>[普吉岛]Travelodge 普吉城镇酒店(Travelodge Phuket Town)(83852850)</t>
  </si>
  <si>
    <t>标准房&lt;双人入住&gt;&lt;无早&gt;</t>
  </si>
  <si>
    <t>LUO/CHENYAN</t>
  </si>
  <si>
    <t xml:space="preserve">3234038	</t>
  </si>
  <si>
    <t xml:space="preserve">999223687604369	</t>
  </si>
  <si>
    <t>LI/DONG</t>
  </si>
  <si>
    <t xml:space="preserve">3234384	</t>
  </si>
  <si>
    <t xml:space="preserve">999223693656167	</t>
  </si>
  <si>
    <t>标准房（2张双人床）(至少提前1天预订)&lt;双人入住&gt;&lt;双早&gt;</t>
  </si>
  <si>
    <t>WU/YABING,XU/FAN</t>
  </si>
  <si>
    <t xml:space="preserve">3234955	</t>
  </si>
  <si>
    <t xml:space="preserve">999223695260151	</t>
  </si>
  <si>
    <t>卡萨拉行政房(带阳台)&lt;双人入住&gt;&lt;双早&gt;</t>
  </si>
  <si>
    <t>ABDUSALAMOVA/ODINAKHON ODILJON KIZI</t>
  </si>
  <si>
    <t xml:space="preserve">3235299	</t>
  </si>
  <si>
    <t xml:space="preserve">999223698352653	</t>
  </si>
  <si>
    <t>Wu/Weiqi,Liao/Yanyan</t>
  </si>
  <si>
    <t xml:space="preserve">3237676	</t>
  </si>
  <si>
    <t xml:space="preserve">168934	</t>
  </si>
  <si>
    <t xml:space="preserve">999223698535956	</t>
  </si>
  <si>
    <t>[Racha Thewa]阿玛拉素万那普酒店(Amaranth Suvarnabhumi Hotel)(4984706)</t>
  </si>
  <si>
    <t>豪华房&lt;特惠专享&gt;&lt;双人入住&gt;&lt;无早&gt;</t>
  </si>
  <si>
    <t>Wei/Yong</t>
  </si>
  <si>
    <t xml:space="preserve">3238032	</t>
  </si>
  <si>
    <t xml:space="preserve">67851	</t>
  </si>
  <si>
    <t xml:space="preserve">999223699111228	</t>
  </si>
  <si>
    <t>[古晋]古晋帝国河岸酒店(Imperial Riverbank Hotel Kuching)(28356928)</t>
  </si>
  <si>
    <t>豪华双床房&lt;双人入住&gt;&lt;双早&gt;</t>
  </si>
  <si>
    <t>Kurniawan/Deddy,Kurniawan/Deddy,Kurniawan/Deddy,Kurniawan/Deddy</t>
  </si>
  <si>
    <t xml:space="preserve">3238281	</t>
  </si>
  <si>
    <t xml:space="preserve">999223706227098	</t>
  </si>
  <si>
    <t>[芭堤雅]芭堤雅摩达斯度假村(Pattaya Modus Beachfront Resort)(100347752)</t>
  </si>
  <si>
    <t>俱乐部套房&lt;双人入住&gt;&lt;双早&gt;</t>
  </si>
  <si>
    <t>ROJTHANAJORASA/PIMLAPAT</t>
  </si>
  <si>
    <t xml:space="preserve">3241783	</t>
  </si>
  <si>
    <t xml:space="preserve">999223707500229	</t>
  </si>
  <si>
    <t>[曼谷]曼谷河畔萨利尔酒店(The Salil Hotel Riverside Bangkok)(99980109)</t>
  </si>
  <si>
    <t>城景豪华房(至少连住2晚及以上)&lt;双人入住&gt;&lt;无早&gt;</t>
  </si>
  <si>
    <t>QIAO/ZIXUAN,ZHANG/YAN</t>
  </si>
  <si>
    <t xml:space="preserve">3241933	</t>
  </si>
  <si>
    <t xml:space="preserve">999223707714913	</t>
  </si>
  <si>
    <t>[芭堤雅]芭提雅最佳西方优质尼克森酒店(Best Western Plus Nexen Pattaya)(96263097)</t>
  </si>
  <si>
    <t>城景豪华双人床房&lt;双人入住&gt;&lt;不适用泰国客人&gt;&lt;无早&gt;</t>
  </si>
  <si>
    <t>LYU/WENYING</t>
  </si>
  <si>
    <t xml:space="preserve">3241978	</t>
  </si>
  <si>
    <t xml:space="preserve">999223710253762	</t>
  </si>
  <si>
    <t>经典特大床房(连住3晚及以上)&lt;今日特价 &gt;&lt;单人入住&gt;&lt;不适用韩国客人&gt;&lt;单早&gt;</t>
  </si>
  <si>
    <t>LIANG/GUIHONG</t>
  </si>
  <si>
    <t xml:space="preserve">3242345	</t>
  </si>
  <si>
    <t xml:space="preserve">4252693	</t>
  </si>
  <si>
    <t xml:space="preserve">999223711070379	</t>
  </si>
  <si>
    <t>卡萨拉红树林行政房(带阳台)&lt;双人入住&gt;&lt;双早&gt;</t>
  </si>
  <si>
    <t>Pham/Tam</t>
  </si>
  <si>
    <t xml:space="preserve">3242496	</t>
  </si>
  <si>
    <t xml:space="preserve">999223711006778	</t>
  </si>
  <si>
    <t xml:space="preserve">3242487	</t>
  </si>
  <si>
    <t xml:space="preserve">999223710815431	</t>
  </si>
  <si>
    <t xml:space="preserve">3242441	</t>
  </si>
  <si>
    <t xml:space="preserve">999223712389670	</t>
  </si>
  <si>
    <t>[芭堤雅]芭堤雅都喜天丽酒店(Dusit Thani Pattaya)(3360627)</t>
  </si>
  <si>
    <t>豪华双床房&lt;双人入住&gt;&lt;不适用泰国客人&gt;&lt;双早&gt;</t>
  </si>
  <si>
    <t>SONG/LI,ZENG/BIRONG,LIU/ZHIFEN</t>
  </si>
  <si>
    <t xml:space="preserve">3242709	</t>
  </si>
  <si>
    <t xml:space="preserve">999223712908059	</t>
  </si>
  <si>
    <t>LI/YUQIONG</t>
  </si>
  <si>
    <t xml:space="preserve">3242818	</t>
  </si>
  <si>
    <t xml:space="preserve">15989047	</t>
  </si>
  <si>
    <t xml:space="preserve">999223716190119	</t>
  </si>
  <si>
    <t>[河内]河内财神酒店(Fortuna Hotel Hanoi)(28558266)</t>
  </si>
  <si>
    <t>豪华特大床房 禁烟&lt;今日特价 &gt;&lt;单人入住&gt;&lt;单早&gt;</t>
  </si>
  <si>
    <t>Du/Kun</t>
  </si>
  <si>
    <t xml:space="preserve">3243597	</t>
  </si>
  <si>
    <t xml:space="preserve">2236311	</t>
  </si>
  <si>
    <t xml:space="preserve">999223716962686	</t>
  </si>
  <si>
    <t>WANG/YINGQIAO</t>
  </si>
  <si>
    <t xml:space="preserve">3243736	</t>
  </si>
  <si>
    <t xml:space="preserve">16021047	</t>
  </si>
  <si>
    <t xml:space="preserve">999223717132040	</t>
  </si>
  <si>
    <t>[芭堤雅]芭堤雅SN优佳酒店(SN Plus Hotel)(6204550)</t>
  </si>
  <si>
    <t>豪华双床房&lt;双人入住&gt;&lt;无早&gt;</t>
  </si>
  <si>
    <t>MAI/ZHANJUN,CHEN/QIYI</t>
  </si>
  <si>
    <t xml:space="preserve">3243767	</t>
  </si>
  <si>
    <t xml:space="preserve">999223718112247	</t>
  </si>
  <si>
    <t>[凯勒巴]翠鸟度假酒店(Kingfisher Retreat)(102718524)</t>
  </si>
  <si>
    <t>海景一卧帐篷房&lt;今日特价 &gt;&lt;双人入住&gt;&lt;无早&gt;</t>
  </si>
  <si>
    <t>Ambrus/Carl</t>
  </si>
  <si>
    <t xml:space="preserve">3243995	</t>
  </si>
  <si>
    <t xml:space="preserve">999223718777468	</t>
  </si>
  <si>
    <t>[Bang Chalong]曼谷伊斯汀坦那市高尔夫度假村(Eastin Thana City Golf Resort Bangkok)(100371587)</t>
  </si>
  <si>
    <t>AHN/UNG CHUL</t>
  </si>
  <si>
    <t xml:space="preserve">3244100	</t>
  </si>
  <si>
    <t xml:space="preserve">64828	</t>
  </si>
  <si>
    <t xml:space="preserve">999223718949528	</t>
  </si>
  <si>
    <t>不同温度特大床房(至少连住2晚及以上)&lt;特价大促销&gt;&lt;双人入住&gt;&lt;双早&gt;</t>
  </si>
  <si>
    <t>TAN/HUANG,CHEN/LIU</t>
  </si>
  <si>
    <t xml:space="preserve">3244128	</t>
  </si>
  <si>
    <t xml:space="preserve">13360	</t>
  </si>
  <si>
    <t xml:space="preserve">999223720656440	</t>
  </si>
  <si>
    <t>LYU/XUEYING</t>
  </si>
  <si>
    <t xml:space="preserve">3244138	</t>
  </si>
  <si>
    <t xml:space="preserve">999223720790437	</t>
  </si>
  <si>
    <t>池景豪华双床房&lt;双人入住&gt;&lt;不适用泰国客人&gt;&lt;无早&gt;</t>
  </si>
  <si>
    <t xml:space="preserve">3244141	</t>
  </si>
  <si>
    <t xml:space="preserve">999223721668320	</t>
  </si>
  <si>
    <t>[普吉岛]芭东阿什利广场水疗酒店(Ashlee Plaza Patong Hotel &amp; Spa)(5212172)</t>
  </si>
  <si>
    <t>高级双人床房(至少连住2晚及以上)&lt;今日特价 &gt;&lt;双人入住&gt;&lt;双早&gt;</t>
  </si>
  <si>
    <t>MO/XUAN,Yi/Pan</t>
  </si>
  <si>
    <t xml:space="preserve">3244180	</t>
  </si>
  <si>
    <t xml:space="preserve">36898	</t>
  </si>
  <si>
    <t xml:space="preserve">999223723035714	</t>
  </si>
  <si>
    <t>[曼谷]阿瓦尼河滨曼谷酒店(Avani+ Riverside Bangkok Hotel)(6398263)</t>
  </si>
  <si>
    <t>阿瓦尼河景房 1张特大床(至少连住2晚及以上)&lt;双人入住&gt;&lt;不适用泰国客人&gt;&lt;双早&gt;</t>
  </si>
  <si>
    <t>KISLITCYN/DMITRII,SAIENKO/ANASTASIIA</t>
  </si>
  <si>
    <t xml:space="preserve">3244241	</t>
  </si>
  <si>
    <t xml:space="preserve">999223726834545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</si>
  <si>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</si>
  <si>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</si>
  <si>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LIU/JIE,PENG/XIANG,NIE/XIAOJIAN,PENG/KAIHUA,TENG/WENXIANG,LI/HONGJUN,LIN/HAI,JIN/ZHUANJUN,YI/JIANGUO</t>
  </si>
  <si>
    <t xml:space="preserve">3244775	</t>
  </si>
  <si>
    <t xml:space="preserve"> 8895098	</t>
  </si>
  <si>
    <t xml:space="preserve">999223728835281	</t>
  </si>
  <si>
    <t>[曼谷]曼谷 SO/ 酒店(SO Bangkok)(1549427)</t>
  </si>
  <si>
    <t>温馨特大床房(至少连住2晚及以上)&lt;今日特价 &gt;&lt;双人入住&gt;&lt;不适用泰国客人&gt;&lt;双早&gt;</t>
  </si>
  <si>
    <t>Lin/Mingyang,Wang/Lin</t>
  </si>
  <si>
    <t xml:space="preserve">3245203	</t>
  </si>
  <si>
    <t xml:space="preserve">921875	</t>
  </si>
  <si>
    <t xml:space="preserve">999223729769804	</t>
  </si>
  <si>
    <t>[清化]清化美利亚珍珠酒店(Melia Vinpearl Thanh Hoa)(106122415)</t>
  </si>
  <si>
    <t>豪华房&lt;单人入住&gt;&lt;单早&gt;</t>
  </si>
  <si>
    <t>ZHANG/FAN</t>
  </si>
  <si>
    <t xml:space="preserve">3245292	</t>
  </si>
  <si>
    <t xml:space="preserve">999223730894861	</t>
  </si>
  <si>
    <t>[吉隆坡]辉盛凯贝丽(Capri by Fraser Bukit Bintang)(88638672)</t>
  </si>
  <si>
    <t>行政特大床一室房&lt;双人入住&gt;&lt;双早&gt;</t>
  </si>
  <si>
    <t>CHANG/WEI HAN</t>
  </si>
  <si>
    <t xml:space="preserve">3245438	</t>
  </si>
  <si>
    <t xml:space="preserve">999223728493406	</t>
  </si>
  <si>
    <t>TEH/KOK SIANG</t>
  </si>
  <si>
    <t xml:space="preserve">3245127	</t>
  </si>
  <si>
    <t xml:space="preserve">271444071	</t>
  </si>
  <si>
    <t xml:space="preserve">999223731328554	</t>
  </si>
  <si>
    <t>香格里拉楼豪华阳台双床房(至少连住2晚及以上)&lt;促销&gt;&lt;双人入住&gt;&lt;双早&gt;</t>
  </si>
  <si>
    <t>DEWI/CHRISTINA</t>
  </si>
  <si>
    <t xml:space="preserve">3245504	</t>
  </si>
  <si>
    <t xml:space="preserve">11525349	</t>
  </si>
  <si>
    <t xml:space="preserve">999223732360177	</t>
  </si>
  <si>
    <t>[曼谷]曼谷维伊 - 美憬阁酒店(VIE Hotel Bangkok, MGallery Hotel Collection)(3906021)</t>
  </si>
  <si>
    <t>豪华房(至少连住2晚及以上)&lt;双人入住&gt;&lt;中宾&gt;&lt;双早&gt;</t>
  </si>
  <si>
    <t>Luo/Linrong,Liao/Lingmin</t>
  </si>
  <si>
    <t xml:space="preserve">3245668	</t>
  </si>
  <si>
    <t xml:space="preserve">7993992	</t>
  </si>
  <si>
    <t xml:space="preserve">999223732587111	</t>
  </si>
  <si>
    <t>高级房(大床)&lt;双人入住&gt;&lt;无早&gt;</t>
  </si>
  <si>
    <t>YE/RUI</t>
  </si>
  <si>
    <t xml:space="preserve">3245783	</t>
  </si>
  <si>
    <t xml:space="preserve">999223732600717	</t>
  </si>
  <si>
    <t>香格里拉楼豪华阳台特大床房(至少连住2晚及以上)&lt;特惠&gt;&lt;双人入住&gt;&lt;双早&gt;</t>
  </si>
  <si>
    <t>BI/ZHIQIANG</t>
  </si>
  <si>
    <t xml:space="preserve">3245785	</t>
  </si>
  <si>
    <t xml:space="preserve">11525390	</t>
  </si>
  <si>
    <t xml:space="preserve">999223734572066	</t>
  </si>
  <si>
    <t>[普吉岛]普吉岛乔诺克斯卡伦酒店(JonoX Karon Phuket Hotel)(105694154)</t>
  </si>
  <si>
    <t>休整房&lt;双人入住&gt;&lt;无早&gt;</t>
  </si>
  <si>
    <t>KULIGINA/REGINA</t>
  </si>
  <si>
    <t xml:space="preserve">3246305	</t>
  </si>
  <si>
    <t xml:space="preserve">264371358	</t>
  </si>
  <si>
    <t xml:space="preserve">999223734967500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</si>
  <si>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</si>
  <si>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</si>
  <si>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YIN/HAINAN</t>
  </si>
  <si>
    <t xml:space="preserve">3246371	</t>
  </si>
  <si>
    <t xml:space="preserve">59937	</t>
  </si>
  <si>
    <t xml:space="preserve">999223734994054	</t>
  </si>
  <si>
    <t>高级特大床房&lt;双人入住&gt;&lt;特价&gt;&lt;双早&gt;</t>
  </si>
  <si>
    <t>CHEN/FANG,ZHOU/WEIXIONG,LI/HANQUAN</t>
  </si>
  <si>
    <t xml:space="preserve">3246379	</t>
  </si>
  <si>
    <t xml:space="preserve">999223734939059	</t>
  </si>
  <si>
    <t>香格里拉楼豪华河景特大床房(至少连住2晚及以上)&lt;特惠&gt;&lt;双人入住&gt;&lt;双早&gt;</t>
  </si>
  <si>
    <t>CHAE/JINSEOK</t>
  </si>
  <si>
    <t xml:space="preserve">3246364	</t>
  </si>
  <si>
    <t xml:space="preserve">11525434	</t>
  </si>
  <si>
    <t xml:space="preserve">999223737581578	</t>
  </si>
  <si>
    <t>[普吉岛]普吉芭东英迪格酒店 - IHG 酒店(Hotel Indigo Phuket Patong, an IHG Hotel)(42684109)</t>
  </si>
  <si>
    <t>城景标准双床房(至少连住2晚及以上)&lt;今日特价 &gt;&lt;双人入住&gt;&lt;双早&gt;</t>
  </si>
  <si>
    <t>ZHUANG/ZIJIE</t>
  </si>
  <si>
    <t xml:space="preserve">3246885	</t>
  </si>
  <si>
    <t xml:space="preserve">156062	</t>
  </si>
  <si>
    <t xml:space="preserve">999223739686480	</t>
  </si>
  <si>
    <t>Wang/Shuqin,Wang/Shuqin</t>
  </si>
  <si>
    <t xml:space="preserve">3250603	</t>
  </si>
  <si>
    <t xml:space="preserve">999223742176742	</t>
  </si>
  <si>
    <t>[曼谷]察殿曼谷大酒店(Chatrium Grand Bangkok)(105593534)</t>
  </si>
  <si>
    <t>家庭房(至少连住2晚及以上)&lt;今日特价 &gt;&lt;三人入住&gt;&lt;不适用泰国客人&gt;&lt;早餐&gt;</t>
  </si>
  <si>
    <t>LUO/HUA,qin/ying,xia/xiaoling</t>
  </si>
  <si>
    <t xml:space="preserve">3253787	</t>
  </si>
  <si>
    <t xml:space="preserve">999223742959907	</t>
  </si>
  <si>
    <t>LIU/PENG,WONG/WU ZIANG</t>
  </si>
  <si>
    <t xml:space="preserve">3254053	</t>
  </si>
  <si>
    <t xml:space="preserve">999223744112479	</t>
  </si>
  <si>
    <t>[曼谷]曼谷拉差达瑞士酒店(Swissotel Bangkok Ratchada)(6003314)</t>
  </si>
  <si>
    <t>瑞士优势房&lt;今日特价 &gt;&lt;双人入住&gt;&lt;无早&gt;</t>
  </si>
  <si>
    <t>MONTREEPISUT/JARIYA</t>
  </si>
  <si>
    <t xml:space="preserve">3254622	</t>
  </si>
  <si>
    <t xml:space="preserve">2128036	</t>
  </si>
  <si>
    <t xml:space="preserve">999223748837472	</t>
  </si>
  <si>
    <t>[曼谷]曼谷素坤逸航站 21 中心酒店(Grande Centre Point Hotel Terminal 21)(5908161)</t>
  </si>
  <si>
    <t>豪华尊贵房&lt;特惠&gt;&lt;双人入住&gt;&lt;无早&gt;</t>
  </si>
  <si>
    <t>Hing/Changil</t>
  </si>
  <si>
    <t xml:space="preserve">3255437	</t>
  </si>
  <si>
    <t xml:space="preserve">999223749541933	</t>
  </si>
  <si>
    <t>[哥打巴鲁]大宏酒店(Grand Riverview Hotel)(5072888)</t>
  </si>
  <si>
    <t>尊贵房&lt;双人入住&gt;&lt;双早&gt;</t>
  </si>
  <si>
    <t>IHSAN/AHMAD</t>
  </si>
  <si>
    <t xml:space="preserve">3255646	</t>
  </si>
  <si>
    <t xml:space="preserve">999223749992970	</t>
  </si>
  <si>
    <t>Wen/Huiyu,Deng/Haiyan</t>
  </si>
  <si>
    <t xml:space="preserve">3255758	</t>
  </si>
  <si>
    <t xml:space="preserve">999223750087952	</t>
  </si>
  <si>
    <t>[普吉岛]普吉岛科莫雅姆度假村(COMO Point Yamu, Phuket)(5972732)</t>
  </si>
  <si>
    <t>海湾房&lt;双人入住&gt;&lt;仅适用于中国&amp;新加坡客人&gt;&lt;双早&gt;</t>
  </si>
  <si>
    <t>SHI/ZONGLUN</t>
  </si>
  <si>
    <t xml:space="preserve">3255783	</t>
  </si>
  <si>
    <t xml:space="preserve">1300592	</t>
  </si>
  <si>
    <t xml:space="preserve">999223750935329	</t>
  </si>
  <si>
    <t>[吉隆坡]吉隆坡大华酒店，傲途格精选酒店(The Majestic Hotel Kuala Lumpur, Autograph Collection)(4213294)</t>
  </si>
  <si>
    <t>SIEW/SHENZHEN</t>
  </si>
  <si>
    <t xml:space="preserve">3255898	</t>
  </si>
  <si>
    <t xml:space="preserve">999223751336021	</t>
  </si>
  <si>
    <t>瑞士尊贵房&lt;今日特价 &gt;&lt;双人入住&gt;&lt;无早&gt;</t>
  </si>
  <si>
    <t>PHANOMUPATHUM/THUAKIEOW</t>
  </si>
  <si>
    <t xml:space="preserve">3256747	</t>
  </si>
  <si>
    <t xml:space="preserve">2128128	</t>
  </si>
  <si>
    <t xml:space="preserve">999223752817693	</t>
  </si>
  <si>
    <t>[马卡蒂]新世界马卡蒂酒店(New World Makati Hotel)(17488739)</t>
  </si>
  <si>
    <t>豪华特大床房&lt;双人入住&gt;&lt;无早&gt;</t>
  </si>
  <si>
    <t>TAN/CHUN KEAT</t>
  </si>
  <si>
    <t xml:space="preserve">3258768	</t>
  </si>
  <si>
    <t xml:space="preserve">7364109	</t>
  </si>
  <si>
    <t xml:space="preserve">999223754839057	</t>
  </si>
  <si>
    <t>[帕拉尼亚克]凯悦马尼拉城市之梦酒店(Hyatt Regency Manila, City of Dreams)(5917305)</t>
  </si>
  <si>
    <t>凯悦特大床房&lt;超值特惠&gt;&lt;双人入住&gt;&lt;不适用菲律宾客人&gt;&lt;双早&gt;</t>
  </si>
  <si>
    <t>GE/ERLI</t>
  </si>
  <si>
    <t xml:space="preserve">3260311	</t>
  </si>
  <si>
    <t xml:space="preserve">37704451	</t>
  </si>
  <si>
    <t xml:space="preserve">23755861425	</t>
  </si>
  <si>
    <t>至尊特大床套房&lt;特惠专享&gt;&lt;双人入住&gt;&lt;无早&gt;</t>
  </si>
  <si>
    <t>DAEHAN/JANG</t>
  </si>
  <si>
    <t xml:space="preserve">3260594	</t>
  </si>
  <si>
    <t xml:space="preserve">999223756011188	</t>
  </si>
  <si>
    <t>[帕赛市]马尼拉金凤凰酒店(Golden Phoenix Hotel-Manila)(5421957)</t>
  </si>
  <si>
    <t>Hong/Xincong</t>
  </si>
  <si>
    <t xml:space="preserve">3260643	</t>
  </si>
  <si>
    <t xml:space="preserve">999223756066501	</t>
  </si>
  <si>
    <t>Wang/Lingshan you</t>
  </si>
  <si>
    <t xml:space="preserve">3260664	</t>
  </si>
  <si>
    <t xml:space="preserve">61182443182	</t>
  </si>
  <si>
    <t xml:space="preserve">999223756279152	</t>
  </si>
  <si>
    <t>海湾双床房&lt;双人入住&gt;&lt;仅适用于中国&amp;新加坡客人&gt;&lt;双早&gt;</t>
  </si>
  <si>
    <t>WANG/XIAORAN</t>
  </si>
  <si>
    <t xml:space="preserve">3260755	</t>
  </si>
  <si>
    <t xml:space="preserve">1300693	</t>
  </si>
  <si>
    <t xml:space="preserve">999223756359630	</t>
  </si>
  <si>
    <t>CAMACHO/KHRISTINE</t>
  </si>
  <si>
    <t xml:space="preserve">3260795	</t>
  </si>
  <si>
    <t xml:space="preserve">7364209	</t>
  </si>
  <si>
    <t xml:space="preserve">999223756654398	</t>
  </si>
  <si>
    <t>[曼谷]曼谷美人鱼酒店(Hotel Mermaid Bangkok)(85397474)</t>
  </si>
  <si>
    <t>一室公寓大号床间&lt;今日特价 &gt;&lt;双人入住&gt;&lt;无早&gt;</t>
  </si>
  <si>
    <t>SANO/HITOMI</t>
  </si>
  <si>
    <t xml:space="preserve">3261367	</t>
  </si>
  <si>
    <t>，</t>
  </si>
  <si>
    <t>999223520867519</t>
  </si>
  <si>
    <t>3203728 请帮忙生成手续费150RMB工单收款，补款单999223520867519</t>
  </si>
  <si>
    <t>A230424095845481</t>
  </si>
  <si>
    <t>CNY / HKD 当前参考汇率: 1.137623537</t>
  </si>
  <si>
    <t>总计： 266163 CNY/
302793.29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</si>
  <si>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</si>
  <si>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</si>
  <si>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</si>
  <si>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</si>
  <si>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</si>
  <si>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</si>
  <si>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</si>
  <si>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</si>
  <si>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</si>
  <si>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</si>
  <si>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</si>
  <si>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</si>
  <si>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</si>
  <si>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</si>
  <si>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</si>
  <si>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</si>
  <si>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</si>
  <si>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</si>
  <si>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</si>
  <si>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2023-04-20</t>
  </si>
  <si>
    <t>3258768</t>
  </si>
  <si>
    <t>马尼拉新世界酒店</t>
  </si>
  <si>
    <t>TAN CHUN KEAT</t>
  </si>
  <si>
    <t>2023-04-21</t>
  </si>
  <si>
    <t>退房日周结</t>
  </si>
  <si>
    <t>990.00</t>
  </si>
  <si>
    <t>RMB</t>
  </si>
  <si>
    <t>0</t>
  </si>
  <si>
    <t>0.00</t>
  </si>
  <si>
    <t>携程国际直连(DD)</t>
  </si>
  <si>
    <t>01.011174</t>
  </si>
  <si>
    <t>2023-04-20 11:59:54</t>
  </si>
  <si>
    <t>否</t>
  </si>
  <si>
    <t>汇智国际旅游发展有限公司</t>
  </si>
  <si>
    <t>直采</t>
  </si>
  <si>
    <t>菲律宾</t>
  </si>
  <si>
    <t>2023-01-05</t>
  </si>
  <si>
    <t>2922006</t>
  </si>
  <si>
    <t>普吉岛苏林酒店(政府卫生认证)</t>
  </si>
  <si>
    <t>Hajiroussos Antonis</t>
  </si>
  <si>
    <t>2023-04-15</t>
  </si>
  <si>
    <t>12840.00</t>
  </si>
  <si>
    <t>2023-01-05 12:24:55</t>
  </si>
  <si>
    <t>泰国</t>
  </si>
  <si>
    <t>2023-01-09</t>
  </si>
  <si>
    <t>2934027</t>
  </si>
  <si>
    <t>普吉岛芭东海滩品质度假村</t>
  </si>
  <si>
    <t>LEE HYEJONG</t>
  </si>
  <si>
    <t>2023-04-19</t>
  </si>
  <si>
    <t>1434.00</t>
  </si>
  <si>
    <t>2023-01-10 11:28:35</t>
  </si>
  <si>
    <t>2023-04-06</t>
  </si>
  <si>
    <t>3203728</t>
  </si>
  <si>
    <t>芽庄洲际酒店</t>
  </si>
  <si>
    <t>CHOI HEEJOO</t>
  </si>
  <si>
    <t>918.00</t>
  </si>
  <si>
    <t>1068.00</t>
  </si>
  <si>
    <t>150</t>
  </si>
  <si>
    <t>2023-04-07 14:18:32</t>
  </si>
  <si>
    <t>越南</t>
  </si>
  <si>
    <t>2023-02-11</t>
  </si>
  <si>
    <t>3021561</t>
  </si>
  <si>
    <t>科伦韦斯敦泻湖MO2酒店</t>
  </si>
  <si>
    <t>BARDAU DAVID</t>
  </si>
  <si>
    <t>2023-04-18</t>
  </si>
  <si>
    <t>1290.00</t>
  </si>
  <si>
    <t>2023-02-11 10:05:27</t>
  </si>
  <si>
    <t>2023-03-03</t>
  </si>
  <si>
    <t>3087955</t>
  </si>
  <si>
    <t>济州凯悦酒店</t>
  </si>
  <si>
    <t>PARK ARYUN</t>
  </si>
  <si>
    <t>1282.00</t>
  </si>
  <si>
    <t>2023-03-03 22:02:35</t>
  </si>
  <si>
    <t>韩国</t>
  </si>
  <si>
    <t>3086301</t>
  </si>
  <si>
    <t>贝尔福度假酒店</t>
  </si>
  <si>
    <t>Lim Sunshine,Lim Sunshine,Lim Sunshine,Lim Sunshine</t>
  </si>
  <si>
    <t>2800.00</t>
  </si>
  <si>
    <t>2023-03-03 18:03:31</t>
  </si>
  <si>
    <t>2023-01-30</t>
  </si>
  <si>
    <t>2991250</t>
  </si>
  <si>
    <t>普吉岛卡塔棕榈温泉度假酒店</t>
  </si>
  <si>
    <t>Kilgallon John</t>
  </si>
  <si>
    <t>2023-04-02</t>
  </si>
  <si>
    <t>4655.00</t>
  </si>
  <si>
    <t>2023-01-31 09:34:32</t>
  </si>
  <si>
    <t>2023-03-12</t>
  </si>
  <si>
    <t>3126584</t>
  </si>
  <si>
    <t>普吉岛芭东彩灯度假村</t>
  </si>
  <si>
    <t>JIEUN SON,JIEUN SON,JIEUN SON</t>
  </si>
  <si>
    <t>700.00</t>
  </si>
  <si>
    <t>2023-03-13 12:09:39</t>
  </si>
  <si>
    <t>2023-03-15</t>
  </si>
  <si>
    <t>3139215</t>
  </si>
  <si>
    <t>普吉岛悦梿酒店(SHA Plus+)</t>
  </si>
  <si>
    <t>WOO YU FEI ANNA</t>
  </si>
  <si>
    <t>2607.00</t>
  </si>
  <si>
    <t>2023-03-16 15:41:05</t>
  </si>
  <si>
    <t>2023-03-19</t>
  </si>
  <si>
    <t>3153819</t>
  </si>
  <si>
    <t>普吉岛迈考美丽亚酒店(SHA Extra Plus)</t>
  </si>
  <si>
    <t>TANG CHI WANG,CHEUNG CHIN CHIN</t>
  </si>
  <si>
    <t>1934.00</t>
  </si>
  <si>
    <t>2023-03-19 16:10:10</t>
  </si>
  <si>
    <t>2023-02-05</t>
  </si>
  <si>
    <t>3006583</t>
  </si>
  <si>
    <t>哥打京那巴鲁佳蓝文莱酒店</t>
  </si>
  <si>
    <t>CHAMUSHALA CLEOPATRA</t>
  </si>
  <si>
    <t>2023-04-17</t>
  </si>
  <si>
    <t>2628.00</t>
  </si>
  <si>
    <t>657.00</t>
  </si>
  <si>
    <t>-1971</t>
  </si>
  <si>
    <t>2023-02-06 11:25:40</t>
  </si>
  <si>
    <t>马来西亚</t>
  </si>
  <si>
    <t>2023-03-13</t>
  </si>
  <si>
    <t>3128348</t>
  </si>
  <si>
    <t>哈德特恩海滩俱乐部酒店</t>
  </si>
  <si>
    <t>Guolo Roberto,Guolo Roberto</t>
  </si>
  <si>
    <t>2023-04-16</t>
  </si>
  <si>
    <t>3290.00</t>
  </si>
  <si>
    <t>658.00</t>
  </si>
  <si>
    <t>-2632</t>
  </si>
  <si>
    <t>2023-03-13 15:36:22</t>
  </si>
  <si>
    <t>2023-04-11</t>
  </si>
  <si>
    <t>3215199</t>
  </si>
  <si>
    <t>首尔世贸中心洲际酒店</t>
  </si>
  <si>
    <t>ZHOU ZIYA</t>
  </si>
  <si>
    <t>5920.00</t>
  </si>
  <si>
    <t>2023-04-11 08:16:09</t>
  </si>
  <si>
    <t>2023-02-26</t>
  </si>
  <si>
    <t>3067750</t>
  </si>
  <si>
    <t>阿罗纳海滩赫纳度假村</t>
  </si>
  <si>
    <t>KIM MINJEONG,LEE SOYOUNG,PARK SEWOONG</t>
  </si>
  <si>
    <t>5000.00</t>
  </si>
  <si>
    <t>2023-02-28 15:54:22</t>
  </si>
  <si>
    <t>2023-03-01</t>
  </si>
  <si>
    <t>3076764</t>
  </si>
  <si>
    <t>拉查酒店</t>
  </si>
  <si>
    <t>Kang Pilseong</t>
  </si>
  <si>
    <t>2670.00</t>
  </si>
  <si>
    <t>2023-03-01 15:16:11</t>
  </si>
  <si>
    <t>3129780</t>
  </si>
  <si>
    <t>沙逸皮皮岛度假酒店</t>
  </si>
  <si>
    <t>Sayed/Sulaimaan</t>
  </si>
  <si>
    <t>2850.00</t>
  </si>
  <si>
    <t>2023-03-14 12:01:04</t>
  </si>
  <si>
    <t>3129784</t>
  </si>
  <si>
    <t>SAYED NAZISH</t>
  </si>
  <si>
    <t>2023-03-14 13:11:22</t>
  </si>
  <si>
    <t>2023-03-14</t>
  </si>
  <si>
    <t>3134331</t>
  </si>
  <si>
    <t>Melia Vinpearl Phu Quoc</t>
  </si>
  <si>
    <t>LI YATZU</t>
  </si>
  <si>
    <t>3192.00</t>
  </si>
  <si>
    <t>2023-03-15 17:13:47</t>
  </si>
  <si>
    <t>2023-03-17</t>
  </si>
  <si>
    <t>3148955</t>
  </si>
  <si>
    <t>宿务威斯顿舄湖酒店</t>
  </si>
  <si>
    <t>Jung Jung woon kyoung,Jung Jung woon kyoung,Jung Jung woon kyoung</t>
  </si>
  <si>
    <t>2280.00</t>
  </si>
  <si>
    <t>2023-03-18 07:40:05</t>
  </si>
  <si>
    <t>3153730</t>
  </si>
  <si>
    <t>OH GWANGJIN</t>
  </si>
  <si>
    <t>1085.00</t>
  </si>
  <si>
    <t>2023-03-19 17:58:30</t>
  </si>
  <si>
    <t>3154796</t>
  </si>
  <si>
    <t>卡隆卡塔精品型酒店</t>
  </si>
  <si>
    <t>KHAVANOV EVGENII</t>
  </si>
  <si>
    <t>2023-04-12</t>
  </si>
  <si>
    <t>3465.00</t>
  </si>
  <si>
    <t>2023-03-20 15:50:36</t>
  </si>
  <si>
    <t>3154790</t>
  </si>
  <si>
    <t>曼谷维伊 - 美憬阁酒店</t>
  </si>
  <si>
    <t>MA QIQI,HUANG PEIHUA</t>
  </si>
  <si>
    <t>1932.00</t>
  </si>
  <si>
    <t>2023-03-19 17:01:07</t>
  </si>
  <si>
    <t>2023-03-21</t>
  </si>
  <si>
    <t>3159276</t>
  </si>
  <si>
    <t>科利纳酒店</t>
  </si>
  <si>
    <t>KIM TAEHO,KIM TAEHO,KIM TAEHO,KIM TAEHO,KIM TAEHO,KIM TAEHO</t>
  </si>
  <si>
    <t>2478.00</t>
  </si>
  <si>
    <t>2023-03-21 10:45:46</t>
  </si>
  <si>
    <t>2023-03-23</t>
  </si>
  <si>
    <t>3166566</t>
  </si>
  <si>
    <t>曼谷秋素坤逸酒店 (SHA Plus+)</t>
  </si>
  <si>
    <t>TSENG YU CHENG,CHIEN CHIA YU,XIAO YING HONG</t>
  </si>
  <si>
    <t>300.00</t>
  </si>
  <si>
    <t>2023-03-23 16:54:13</t>
  </si>
  <si>
    <t>2023-03-22</t>
  </si>
  <si>
    <t>3163463</t>
  </si>
  <si>
    <t>沙通易思婷大酒店</t>
  </si>
  <si>
    <t>FAN MENGXIAO,SONG QINGYE</t>
  </si>
  <si>
    <t>3545.00</t>
  </si>
  <si>
    <t>2023-03-22 17:14:06</t>
  </si>
  <si>
    <t>2023-03-26</t>
  </si>
  <si>
    <t>3174178</t>
  </si>
  <si>
    <t>LEI Xiying,LEI Xiying</t>
  </si>
  <si>
    <t>250.00</t>
  </si>
  <si>
    <t>2023-03-27 13:04:04</t>
  </si>
  <si>
    <t>2023-03-30</t>
  </si>
  <si>
    <t>3182801</t>
  </si>
  <si>
    <t>芭东艾希莉高地酒店公寓 (SHA Extra Plus)</t>
  </si>
  <si>
    <t>YIP YU CHUN</t>
  </si>
  <si>
    <t>960.00</t>
  </si>
  <si>
    <t>2023-03-30 12:05:32</t>
  </si>
  <si>
    <t>3183555</t>
  </si>
  <si>
    <t>吉隆坡柏威年酒店 · 悦榕庄管理</t>
  </si>
  <si>
    <t>Teo Yong Li Dilwyn</t>
  </si>
  <si>
    <t>7299.00</t>
  </si>
  <si>
    <t>2023-03-31 10:45:22</t>
  </si>
  <si>
    <t>2023-03-31</t>
  </si>
  <si>
    <t>3185120</t>
  </si>
  <si>
    <t>芭提雅Mytt海滩酒店</t>
  </si>
  <si>
    <t>MANPAN KANJANA</t>
  </si>
  <si>
    <t>1482.00</t>
  </si>
  <si>
    <t>2023-03-31 18:13:20</t>
  </si>
  <si>
    <t>3219499</t>
  </si>
  <si>
    <t>曼谷利特酒店</t>
  </si>
  <si>
    <t>LI QINGNAN</t>
  </si>
  <si>
    <t>1458.00</t>
  </si>
  <si>
    <t>2023-04-12 16:09:28</t>
  </si>
  <si>
    <t>3218502</t>
  </si>
  <si>
    <t>仁川松岛空中花园酒店</t>
  </si>
  <si>
    <t>LAI CHUN,CHAN LAI FONG</t>
  </si>
  <si>
    <t>1780.00</t>
  </si>
  <si>
    <t>2023-04-12 09:06:08</t>
  </si>
  <si>
    <t>2023-04-01</t>
  </si>
  <si>
    <t>3190808</t>
  </si>
  <si>
    <t>乌龟岛海滩度假酒店</t>
  </si>
  <si>
    <t>Lertsinathichai Janewit</t>
  </si>
  <si>
    <t>1570.00</t>
  </si>
  <si>
    <t>2023-04-02 10:26:42</t>
  </si>
  <si>
    <t>3218680</t>
  </si>
  <si>
    <t>Jing Jiandong</t>
  </si>
  <si>
    <t>2340.00</t>
  </si>
  <si>
    <t>2023-04-12 14:47:32</t>
  </si>
  <si>
    <t>3184504</t>
  </si>
  <si>
    <t>芭东帕拉贡温泉度假酒店 (SHA Extra Plus)</t>
  </si>
  <si>
    <t>HARRINGTON MICHAELLAWRENCE,HARRINGTON MICHAELLAWRENCE</t>
  </si>
  <si>
    <t>678.00</t>
  </si>
  <si>
    <t>2023-03-31 10:34:19</t>
  </si>
  <si>
    <t>2023-04-13</t>
  </si>
  <si>
    <t>3223901</t>
  </si>
  <si>
    <t>帕克兰薄荷岛度假村及水疗中心</t>
  </si>
  <si>
    <t>DURANO LAURENCE</t>
  </si>
  <si>
    <t>1676.00</t>
  </si>
  <si>
    <t>2023-04-13 20:41:25</t>
  </si>
  <si>
    <t>3223912</t>
  </si>
  <si>
    <t>RODRIGUEZ ANA CARLA</t>
  </si>
  <si>
    <t>2023-04-13 20:38:14</t>
  </si>
  <si>
    <t>3219096</t>
  </si>
  <si>
    <t>西贡迈之家酒店</t>
  </si>
  <si>
    <t>CHANDNANI CHERISSE</t>
  </si>
  <si>
    <t>3363.00</t>
  </si>
  <si>
    <t>2023-04-12 14:25:20</t>
  </si>
  <si>
    <t>3182895</t>
  </si>
  <si>
    <t>芭堤雅发现海滩酒店</t>
  </si>
  <si>
    <t>CHAN NGA TING</t>
  </si>
  <si>
    <t>761.00</t>
  </si>
  <si>
    <t>2023-03-30 12:53:38</t>
  </si>
  <si>
    <t>3190089</t>
  </si>
  <si>
    <t>AIEMSONGSUKDI RITTICHAI</t>
  </si>
  <si>
    <t>1916.00</t>
  </si>
  <si>
    <t>2023-04-03 15:55:22</t>
  </si>
  <si>
    <t>3190706</t>
  </si>
  <si>
    <t>普吉假日酒店 (政府卫生认证)</t>
  </si>
  <si>
    <t>WANG YINGQIAO,WANG YINGQIAO</t>
  </si>
  <si>
    <t>1346.00</t>
  </si>
  <si>
    <t>2023-04-02 13:54:22</t>
  </si>
  <si>
    <t>3191297</t>
  </si>
  <si>
    <t>2023-04-02 11:22:14</t>
  </si>
  <si>
    <t>3191858</t>
  </si>
  <si>
    <t>摩德沙吞酒店 (政府卫生认证)</t>
  </si>
  <si>
    <t>JI SEONHWA,PARK JINJU</t>
  </si>
  <si>
    <t>968.00</t>
  </si>
  <si>
    <t>2023-04-02 16:31:36</t>
  </si>
  <si>
    <t>3260311</t>
  </si>
  <si>
    <t>马尼拉梦之城凯悦酒店</t>
  </si>
  <si>
    <t>GE ERLI</t>
  </si>
  <si>
    <t>1191.00</t>
  </si>
  <si>
    <t>2023-04-20 15:14:11</t>
  </si>
  <si>
    <t>2023-04-04</t>
  </si>
  <si>
    <t>3196934</t>
  </si>
  <si>
    <t>YANG JING</t>
  </si>
  <si>
    <t>1336.00</t>
  </si>
  <si>
    <t>2023-04-04 17:51:53</t>
  </si>
  <si>
    <t>3191692</t>
  </si>
  <si>
    <t>SUNONT JUTHAMARD,PANPIJIT NIPON</t>
  </si>
  <si>
    <t>2871.00</t>
  </si>
  <si>
    <t>2023-04-02 21:14:17</t>
  </si>
  <si>
    <t>2023-04-03</t>
  </si>
  <si>
    <t>3194964</t>
  </si>
  <si>
    <t>YIN WENWEN,TANG XINYING,YU YANYAN,HE YUHENG</t>
  </si>
  <si>
    <t>3600.00</t>
  </si>
  <si>
    <t>2023-04-04 13:56:49</t>
  </si>
  <si>
    <t>3202881</t>
  </si>
  <si>
    <t>合艾盛泰乐酒店</t>
  </si>
  <si>
    <t>Tang Woei Loon</t>
  </si>
  <si>
    <t>340.00</t>
  </si>
  <si>
    <t>2023-04-06 15:31:55</t>
  </si>
  <si>
    <t>3201732</t>
  </si>
  <si>
    <t>普吉岛阿玛瑞酒店(政府卫生认证)</t>
  </si>
  <si>
    <t>JIANG XU,WANG QI</t>
  </si>
  <si>
    <t>1828.00</t>
  </si>
  <si>
    <t>2023-04-07 13:01:23</t>
  </si>
  <si>
    <t>2023-04-07</t>
  </si>
  <si>
    <t>3206433</t>
  </si>
  <si>
    <t>素坤逸15巷酒店</t>
  </si>
  <si>
    <t>LEE HWANWOONG,HA YOUNGHWAN</t>
  </si>
  <si>
    <t>3510.00</t>
  </si>
  <si>
    <t>2023-04-07 20:02:49</t>
  </si>
  <si>
    <t>3206469</t>
  </si>
  <si>
    <t>ZHANG YIFAN</t>
  </si>
  <si>
    <t>6870.00</t>
  </si>
  <si>
    <t>2023-04-07 17:20:54</t>
  </si>
  <si>
    <t>2023-04-09</t>
  </si>
  <si>
    <t>3211218</t>
  </si>
  <si>
    <t>SZETO YAN KIU,SZETO KIU WAI</t>
  </si>
  <si>
    <t>2862.00</t>
  </si>
  <si>
    <t>2023-04-09 17:38:21</t>
  </si>
  <si>
    <t>2023-04-08</t>
  </si>
  <si>
    <t>3209688</t>
  </si>
  <si>
    <t>大叻杜帕克酒店</t>
  </si>
  <si>
    <t>JOO KIM NG,JOO KIM NG,JOO KIM NG,JOO KIM NG</t>
  </si>
  <si>
    <t>1152.00</t>
  </si>
  <si>
    <t>2023-04-09 16:21:34</t>
  </si>
  <si>
    <t>3210257</t>
  </si>
  <si>
    <t>曼谷素凯泰酒店</t>
  </si>
  <si>
    <t>mareddy viswanath,mareddy viswanath</t>
  </si>
  <si>
    <t>1243.00</t>
  </si>
  <si>
    <t>2023-04-10 11:40:26</t>
  </si>
  <si>
    <t>2023-04-10</t>
  </si>
  <si>
    <t>3213619</t>
  </si>
  <si>
    <t>曼谷香格里拉大酒店</t>
  </si>
  <si>
    <t>ZHU DAN</t>
  </si>
  <si>
    <t>2320.00</t>
  </si>
  <si>
    <t>2023-04-11 19:24:57</t>
  </si>
  <si>
    <t>3215130</t>
  </si>
  <si>
    <t>普吉岛邦涛的希尔顿花园酒店 (SHA Extra Plus)</t>
  </si>
  <si>
    <t>CAREY SEAN STEPHEN,CAREY SUSAN</t>
  </si>
  <si>
    <t>2034.00</t>
  </si>
  <si>
    <t>2023-04-11 10:28:16</t>
  </si>
  <si>
    <t>2023-04-05</t>
  </si>
  <si>
    <t>3200039</t>
  </si>
  <si>
    <t>Santa Grand Signature Kuala Lumpur</t>
  </si>
  <si>
    <t>MENG QINGRUO</t>
  </si>
  <si>
    <t>1138.00</t>
  </si>
  <si>
    <t>2023-04-05 14:07:54</t>
  </si>
  <si>
    <t>3203003</t>
  </si>
  <si>
    <t>WONG JIH YUNG</t>
  </si>
  <si>
    <t>1020.00</t>
  </si>
  <si>
    <t>2023-04-06 15:36:28</t>
  </si>
  <si>
    <t>3204173</t>
  </si>
  <si>
    <t>芭堤雅爱湾皇家巡航酒店 (SHA Extra Plus)</t>
  </si>
  <si>
    <t>JILLANON ARISA</t>
  </si>
  <si>
    <t>1512.00</t>
  </si>
  <si>
    <t>2023-04-07 10:32:44</t>
  </si>
  <si>
    <t>3206871</t>
  </si>
  <si>
    <t>LIU YUXIAO</t>
  </si>
  <si>
    <t>2023-04-07 20:04:56</t>
  </si>
  <si>
    <t>3207424</t>
  </si>
  <si>
    <t>2023-04-08 09:35:21</t>
  </si>
  <si>
    <t>3216008</t>
  </si>
  <si>
    <t>仁川机场贝斯特韦斯特精品酒店</t>
  </si>
  <si>
    <t>KHAIDZIR MUHAMMAD SHAFIQ AMIR</t>
  </si>
  <si>
    <t>410.00</t>
  </si>
  <si>
    <t>2023-04-11 12:34:35</t>
  </si>
  <si>
    <t>3216411</t>
  </si>
  <si>
    <t>VIKRAM NEWAR,UDITA NEWAR</t>
  </si>
  <si>
    <t>2624.00</t>
  </si>
  <si>
    <t>2023-04-11 17:48:13</t>
  </si>
  <si>
    <t>2023-04-14</t>
  </si>
  <si>
    <t>3226639</t>
  </si>
  <si>
    <t>曼谷lyf素坤逸8巷-雅诗阁管理</t>
  </si>
  <si>
    <t>KIM MOONJUNG</t>
  </si>
  <si>
    <t>780.00</t>
  </si>
  <si>
    <t>2023-04-14 15:17:43</t>
  </si>
  <si>
    <t>3245127</t>
  </si>
  <si>
    <t>TEH KOK SIANG</t>
  </si>
  <si>
    <t>2023-04-19 10:16:37</t>
  </si>
  <si>
    <t>3222719</t>
  </si>
  <si>
    <t>HUANG YAXING</t>
  </si>
  <si>
    <t>1089.00</t>
  </si>
  <si>
    <t>2023-04-13 16:26:58</t>
  </si>
  <si>
    <t>3222767</t>
  </si>
  <si>
    <t>攀瓦布里海滨度假村(SHA Extra Plus)</t>
  </si>
  <si>
    <t>LU YINGYING,LU SIYI,CHEN HONGYU,CHEN YIJIN</t>
  </si>
  <si>
    <t>1632.00</t>
  </si>
  <si>
    <t>2023-04-13 14:36:18</t>
  </si>
  <si>
    <t>3215832</t>
  </si>
  <si>
    <t>宿务柏宁国际大酒店</t>
  </si>
  <si>
    <t>Ditan Almira,Ditan Almira</t>
  </si>
  <si>
    <t>1520.00</t>
  </si>
  <si>
    <t>2023-04-11 11:37:00</t>
  </si>
  <si>
    <t>3222607</t>
  </si>
  <si>
    <t>吉隆坡白沙罗皇家朱兰酒店</t>
  </si>
  <si>
    <t>TAN PEARLEEN</t>
  </si>
  <si>
    <t>2295.00</t>
  </si>
  <si>
    <t>2023-04-13 17:21:22</t>
  </si>
  <si>
    <t>3235299</t>
  </si>
  <si>
    <t>安纳塔拉东方曼格罗夫阿布扎比酒店</t>
  </si>
  <si>
    <t>ABDUSALAMOVA ODINAKHON ODILJON KIZI</t>
  </si>
  <si>
    <t>1054.00</t>
  </si>
  <si>
    <t>2023-04-17 19:42:09</t>
  </si>
  <si>
    <t>阿拉伯联合酋长国</t>
  </si>
  <si>
    <t>3224400</t>
  </si>
  <si>
    <t>FEI QI</t>
  </si>
  <si>
    <t>8044.00</t>
  </si>
  <si>
    <t>2023-04-13 22:43:43</t>
  </si>
  <si>
    <t>3224772</t>
  </si>
  <si>
    <t>ZHANG JIAHUI,ZHANG ZEZHONG</t>
  </si>
  <si>
    <t>661.00</t>
  </si>
  <si>
    <t>2023-04-14 09:52:01</t>
  </si>
  <si>
    <t>3231940</t>
  </si>
  <si>
    <t>釜山斯坦福酒店</t>
  </si>
  <si>
    <t>Kang Min</t>
  </si>
  <si>
    <t>606.00</t>
  </si>
  <si>
    <t>2023-04-15 22:41:56</t>
  </si>
  <si>
    <t>3228600</t>
  </si>
  <si>
    <t>曼谷铂尔曼G酒店</t>
  </si>
  <si>
    <t>SONG HONGLEI</t>
  </si>
  <si>
    <t>2440.00</t>
  </si>
  <si>
    <t>2023-04-14 20:12:15</t>
  </si>
  <si>
    <t>3232537</t>
  </si>
  <si>
    <t>曼谷麦卡桑美居酒店</t>
  </si>
  <si>
    <t>MASOOD AREEB</t>
  </si>
  <si>
    <t>1696.00</t>
  </si>
  <si>
    <t>2023-04-17 08:50:56</t>
  </si>
  <si>
    <t>3238281</t>
  </si>
  <si>
    <t>帝宫河滨酒店</t>
  </si>
  <si>
    <t>Kurniawan Deddy,Kurniawan Deddy,Kurniawan Deddy,Kurniawan Deddy</t>
  </si>
  <si>
    <t>580.00</t>
  </si>
  <si>
    <t>2023-04-17 13:54:03</t>
  </si>
  <si>
    <t>3230227</t>
  </si>
  <si>
    <t>曼谷大使酒店</t>
  </si>
  <si>
    <t>SONEY MOHIT,SONEY MOHIT</t>
  </si>
  <si>
    <t>993.00</t>
  </si>
  <si>
    <t>2023-04-15 11:20:03</t>
  </si>
  <si>
    <t>3243597</t>
  </si>
  <si>
    <t>河内富都大酒店</t>
  </si>
  <si>
    <t>Du Kun</t>
  </si>
  <si>
    <t>526.00</t>
  </si>
  <si>
    <t>2023-04-18 11:59:48</t>
  </si>
  <si>
    <t>3231172</t>
  </si>
  <si>
    <t>Nucum Jonathan</t>
  </si>
  <si>
    <t>1638.00</t>
  </si>
  <si>
    <t>2023-04-15 18:44:11</t>
  </si>
  <si>
    <t>3228658</t>
  </si>
  <si>
    <t>新加坡卡尔登酒店</t>
  </si>
  <si>
    <t>DU YINGRUI,Shen Yuan,Wang Tao</t>
  </si>
  <si>
    <t>13024.00</t>
  </si>
  <si>
    <t>2023-04-17 10:07:34</t>
  </si>
  <si>
    <t>新加坡</t>
  </si>
  <si>
    <t>3223488</t>
  </si>
  <si>
    <t>曼谷拉差达宜必思尚品酒店</t>
  </si>
  <si>
    <t>SHE BIN</t>
  </si>
  <si>
    <t>1440.00</t>
  </si>
  <si>
    <t>2023-04-13 15:43:57</t>
  </si>
  <si>
    <t>3237676</t>
  </si>
  <si>
    <t>Wu Weiqi,Liao Yanyan</t>
  </si>
  <si>
    <t>2400.00</t>
  </si>
  <si>
    <t>2023-04-17 12:45:26</t>
  </si>
  <si>
    <t>3229836</t>
  </si>
  <si>
    <t>GUO WEIWEI</t>
  </si>
  <si>
    <t>2033.00</t>
  </si>
  <si>
    <t>2023-04-15 09:05:41</t>
  </si>
  <si>
    <t>3230260</t>
  </si>
  <si>
    <t>ZHONG JIALING,ZHANG MINTING</t>
  </si>
  <si>
    <t>547.00</t>
  </si>
  <si>
    <t>2023-04-15 10:37:37</t>
  </si>
  <si>
    <t>3232078</t>
  </si>
  <si>
    <t>ZOU JIAWEI,CHENG XU</t>
  </si>
  <si>
    <t>3313.00</t>
  </si>
  <si>
    <t>2023-04-16 10:17:35</t>
  </si>
  <si>
    <t>3246885</t>
  </si>
  <si>
    <t>普吉芭东英迪格酒店 - IHG 酒店 (SHA PLUS+)</t>
  </si>
  <si>
    <t>ZHUANG ZIJIE</t>
  </si>
  <si>
    <t>1494.00</t>
  </si>
  <si>
    <t>2023-04-19 15:05:13</t>
  </si>
  <si>
    <t>3244241</t>
  </si>
  <si>
    <t>阿瓦尼河滨曼谷酒店(SHA认证)</t>
  </si>
  <si>
    <t>KISLITCYN DMITRII,SAIENKO ANASTASIIA</t>
  </si>
  <si>
    <t>1900.00</t>
  </si>
  <si>
    <t>2023-04-19 10:28:08</t>
  </si>
  <si>
    <t>3234955</t>
  </si>
  <si>
    <t>WU YABING,XU FAN</t>
  </si>
  <si>
    <t>1320.00</t>
  </si>
  <si>
    <t>2023-04-17 14:36:36</t>
  </si>
  <si>
    <t>3241783</t>
  </si>
  <si>
    <t>芭堤雅摩达斯度假村</t>
  </si>
  <si>
    <t>ROJTHANAJORASA PIMLAPAT</t>
  </si>
  <si>
    <t>1110.00</t>
  </si>
  <si>
    <t>2023-04-17 19:34:13</t>
  </si>
  <si>
    <t>3244100</t>
  </si>
  <si>
    <t>曼谷伊斯汀塔娜城市高尔夫度假村</t>
  </si>
  <si>
    <t>AHN UNG CHUL</t>
  </si>
  <si>
    <t>530.00</t>
  </si>
  <si>
    <t>2023-04-18 16:25:50</t>
  </si>
  <si>
    <t>3243736</t>
  </si>
  <si>
    <t>WANG YINGQIAO</t>
  </si>
  <si>
    <t>660.00</t>
  </si>
  <si>
    <t>2023-04-18 17:13:35</t>
  </si>
  <si>
    <t>3244775</t>
  </si>
  <si>
    <t>曼谷素坤逸奥克伍德华庭工作室酒店</t>
  </si>
  <si>
    <t>LIU JIE,PENG XIANG,NIE XIAOJIAN,PENG KAIHUA,TENG WENXIANG,LI HONGJUN,LIN HAI,JIN ZHUANJUN,YI JIANGUO</t>
  </si>
  <si>
    <t>4540.00</t>
  </si>
  <si>
    <t>2023-04-19 11:22:42</t>
  </si>
  <si>
    <t>3234038</t>
  </si>
  <si>
    <t>Travelodge Phuket Town</t>
  </si>
  <si>
    <t>LUO CHENYAN</t>
  </si>
  <si>
    <t>187.00</t>
  </si>
  <si>
    <t>2023-04-16 18:15:01</t>
  </si>
  <si>
    <t>3234384</t>
  </si>
  <si>
    <t>LI DONG</t>
  </si>
  <si>
    <t>2023-04-17 00:23:54</t>
  </si>
  <si>
    <t>3243995</t>
  </si>
  <si>
    <t>翠鸟度假酒店</t>
  </si>
  <si>
    <t>Ambrus Carl</t>
  </si>
  <si>
    <t>4207.00</t>
  </si>
  <si>
    <t>2023-04-18 15:12:35</t>
  </si>
  <si>
    <t>3241933</t>
  </si>
  <si>
    <t>曼谷河畔萨利尔酒店</t>
  </si>
  <si>
    <t>QIAO ZIXUAN,ZHANG YAN</t>
  </si>
  <si>
    <t>1722.00</t>
  </si>
  <si>
    <t>2023-04-18 11:09:22</t>
  </si>
  <si>
    <t>3241978</t>
  </si>
  <si>
    <t>芭提雅最佳西方优质尼克森酒店</t>
  </si>
  <si>
    <t>LYU WENYING</t>
  </si>
  <si>
    <t>210.00</t>
  </si>
  <si>
    <t>2023-04-18 15:27:19</t>
  </si>
  <si>
    <t>3242496</t>
  </si>
  <si>
    <t>Pham Tam</t>
  </si>
  <si>
    <t>1195.00</t>
  </si>
  <si>
    <t>2023-04-18 01:09:21</t>
  </si>
  <si>
    <t>3242818</t>
  </si>
  <si>
    <t>LI YUQIONG</t>
  </si>
  <si>
    <t>2023-04-18 09:11:06</t>
  </si>
  <si>
    <t>3245203</t>
  </si>
  <si>
    <t>曼谷 SO/ 酒店</t>
  </si>
  <si>
    <t>Lin Mingyang,Wang Lin</t>
  </si>
  <si>
    <t>2050.00</t>
  </si>
  <si>
    <t>2023-04-19 10:40:10</t>
  </si>
  <si>
    <t>3245292</t>
  </si>
  <si>
    <t>清化美利亚珍珠酒店</t>
  </si>
  <si>
    <t>ZHANG FAN</t>
  </si>
  <si>
    <t>338.00</t>
  </si>
  <si>
    <t>2023-04-19 10:03:10</t>
  </si>
  <si>
    <t>3244138</t>
  </si>
  <si>
    <t>LYU XUEYING</t>
  </si>
  <si>
    <t>480.00</t>
  </si>
  <si>
    <t>2023-04-18 16:16:00</t>
  </si>
  <si>
    <t>3244128</t>
  </si>
  <si>
    <t>TAN HUANG,CHEN LIU</t>
  </si>
  <si>
    <t>1046.00</t>
  </si>
  <si>
    <t>2023-04-19 10:15:20</t>
  </si>
  <si>
    <t>3242441</t>
  </si>
  <si>
    <t>2023-04-18 01:04:58</t>
  </si>
  <si>
    <t>3242709</t>
  </si>
  <si>
    <t>芭堤雅都喜天丽酒店</t>
  </si>
  <si>
    <t>SONG LI,ZENG BIRONG,LIU ZHIFEN</t>
  </si>
  <si>
    <t>2542.00</t>
  </si>
  <si>
    <t>2023-04-18 14:42:48</t>
  </si>
  <si>
    <t>3242487</t>
  </si>
  <si>
    <t>2023-04-18 00:58:40</t>
  </si>
  <si>
    <t>3244180</t>
  </si>
  <si>
    <t>普吉岛芭东艾希莉广场酒店</t>
  </si>
  <si>
    <t>MO XUAN,Yi Pan</t>
  </si>
  <si>
    <t>334.00</t>
  </si>
  <si>
    <t>2023-04-18 20:13:37</t>
  </si>
  <si>
    <t>3254053</t>
  </si>
  <si>
    <t>LIU PENG,WONG WU ZIANG</t>
  </si>
  <si>
    <t>680.00</t>
  </si>
  <si>
    <t>2023-04-20 10:18:29</t>
  </si>
  <si>
    <t>3246364</t>
  </si>
  <si>
    <t>CHAE JINSEOK</t>
  </si>
  <si>
    <t>2380.00</t>
  </si>
  <si>
    <t>2023-04-19 13:19:21</t>
  </si>
  <si>
    <t>3246379</t>
  </si>
  <si>
    <t>CHEN FANG,ZHOU WEIXIONG,LI HANQUAN</t>
  </si>
  <si>
    <t>1872.00</t>
  </si>
  <si>
    <t>2023-04-19 13:03:13</t>
  </si>
  <si>
    <t>3238032</t>
  </si>
  <si>
    <t>阿玛拉素万那普酒店</t>
  </si>
  <si>
    <t>Wei Yong</t>
  </si>
  <si>
    <t>666.00</t>
  </si>
  <si>
    <t>2023-04-17 12:39:19</t>
  </si>
  <si>
    <t>3245438</t>
  </si>
  <si>
    <t>辉盛凯贝丽</t>
  </si>
  <si>
    <t>CHANG WEI HAN</t>
  </si>
  <si>
    <t>620.00</t>
  </si>
  <si>
    <t>2023-04-19 11:41:56</t>
  </si>
  <si>
    <t>3255758</t>
  </si>
  <si>
    <t>Wen Huiyu,Deng Haiyan</t>
  </si>
  <si>
    <t>303.00</t>
  </si>
  <si>
    <t>2023-04-20 11:16:41</t>
  </si>
  <si>
    <t>3255783</t>
  </si>
  <si>
    <t>普吉岛科莫雅姆度假村</t>
  </si>
  <si>
    <t>SHI ZONGLUN</t>
  </si>
  <si>
    <t>2023-04-20 08:41:48</t>
  </si>
  <si>
    <t>3245504</t>
  </si>
  <si>
    <t>DEWI CHRISTINA</t>
  </si>
  <si>
    <t>2570.00</t>
  </si>
  <si>
    <t>2023-04-19 11:01:20</t>
  </si>
  <si>
    <t>3245785</t>
  </si>
  <si>
    <t>BI ZHIQIANG</t>
  </si>
  <si>
    <t>2023-04-19 11:19:58</t>
  </si>
  <si>
    <t>3245783</t>
  </si>
  <si>
    <t>YE RUI</t>
  </si>
  <si>
    <t>275.00</t>
  </si>
  <si>
    <t>2023-04-19 14:28:47</t>
  </si>
  <si>
    <t>3254622</t>
  </si>
  <si>
    <t>曼谷拉差达瑞士酒店 (SHA Extra Plus)</t>
  </si>
  <si>
    <t>MONTREEPISUT JARIYA</t>
  </si>
  <si>
    <t>2023-04-19 21:18:39</t>
  </si>
  <si>
    <t>3250603</t>
  </si>
  <si>
    <t>Wang Shuqin,Wang Shuqin</t>
  </si>
  <si>
    <t>278.00</t>
  </si>
  <si>
    <t>2023-04-19 19:22:25</t>
  </si>
  <si>
    <t>3255437</t>
  </si>
  <si>
    <t>曼谷素坤逸航站 21 中心酒店 (政府卫生认证)</t>
  </si>
  <si>
    <t>Hing Changil</t>
  </si>
  <si>
    <t>950.00</t>
  </si>
  <si>
    <t>2023-04-20 09:44:01</t>
  </si>
  <si>
    <t>3260755</t>
  </si>
  <si>
    <t>WANG XIAORAN</t>
  </si>
  <si>
    <t>1521.00</t>
  </si>
  <si>
    <t>2023-04-20 15:50:32</t>
  </si>
  <si>
    <t>3260795</t>
  </si>
  <si>
    <t>CAMACHO KHRISTINE</t>
  </si>
  <si>
    <t>2023-04-20 16:45:29</t>
  </si>
  <si>
    <t>3244141</t>
  </si>
  <si>
    <t>MAI ZHANJUN,CHEN QIYI</t>
  </si>
  <si>
    <t>540.00</t>
  </si>
  <si>
    <t>2023-04-18 17:29:51</t>
  </si>
  <si>
    <t>3246305</t>
  </si>
  <si>
    <t>普吉岛乔诺克斯卡伦酒店</t>
  </si>
  <si>
    <t>KULIGINA REGINA</t>
  </si>
  <si>
    <t>584.00</t>
  </si>
  <si>
    <t>2023-04-19 13:00:58</t>
  </si>
  <si>
    <t>3255646</t>
  </si>
  <si>
    <t>大宏酒店</t>
  </si>
  <si>
    <t>IHSAN AHMAD</t>
  </si>
  <si>
    <t>307.00</t>
  </si>
  <si>
    <t>2023-04-20 08:07:28</t>
  </si>
  <si>
    <t>3256747</t>
  </si>
  <si>
    <t>PHANOMUPATHUM THUAKIEOW</t>
  </si>
  <si>
    <t>598.00</t>
  </si>
  <si>
    <t>2023-04-20 12:56:00</t>
  </si>
  <si>
    <t>3245668</t>
  </si>
  <si>
    <t>Luo Linrong,Liao Lingmin</t>
  </si>
  <si>
    <t>1720.00</t>
  </si>
  <si>
    <t>2023-04-19 10:58:12</t>
  </si>
  <si>
    <t>3222490</t>
  </si>
  <si>
    <t>PALEJA MILAN</t>
  </si>
  <si>
    <t>2023-04-13 12:16:02</t>
  </si>
  <si>
    <t>3253787</t>
  </si>
  <si>
    <t>曼谷恰特里亚姆大酒店</t>
  </si>
  <si>
    <t>LUO HUA,qin ying,xia xiaoling</t>
  </si>
  <si>
    <t>3120.00</t>
  </si>
  <si>
    <t>2023-04-19 19:08:50</t>
  </si>
  <si>
    <t>3260594</t>
  </si>
  <si>
    <t>DAEHAN JANG</t>
  </si>
  <si>
    <t>1215.00</t>
  </si>
  <si>
    <t>2023-04-20 15:08:57</t>
  </si>
  <si>
    <t>3260643</t>
  </si>
  <si>
    <t>马尼拉金凤凰酒店-隔离酒店</t>
  </si>
  <si>
    <t>Hong Xincong</t>
  </si>
  <si>
    <t>476.00</t>
  </si>
  <si>
    <t>2023-04-20 15:34:59</t>
  </si>
  <si>
    <t>3260664</t>
  </si>
  <si>
    <t>Wang Lingshan you</t>
  </si>
  <si>
    <t>2023-04-20 15:35:42</t>
  </si>
  <si>
    <t>3261367</t>
  </si>
  <si>
    <t>曼谷美人鱼酒店</t>
  </si>
  <si>
    <t>SANO HITOMI</t>
  </si>
  <si>
    <t>283.00</t>
  </si>
  <si>
    <t>2023-04-20 17:20:53</t>
  </si>
  <si>
    <t>3242345</t>
  </si>
  <si>
    <t>LIANG GUIHONG</t>
  </si>
  <si>
    <t>6018.00</t>
  </si>
  <si>
    <t>2023-04-17 22:30:15</t>
  </si>
  <si>
    <t>3211821</t>
  </si>
  <si>
    <t>苏梅岛洲际度假酒店(SHA Extra Plus)</t>
  </si>
  <si>
    <t>LI YIFAN</t>
  </si>
  <si>
    <t>4800.00</t>
  </si>
  <si>
    <t>2023-04-10 10:06:38</t>
  </si>
  <si>
    <t>3222711</t>
  </si>
  <si>
    <t>B酒店 - 由贝尔维尤酒店集团公司管理</t>
  </si>
  <si>
    <t>YOU YOUNGHO</t>
  </si>
  <si>
    <t>1660.00</t>
  </si>
  <si>
    <t>2023-04-13 14:10:07</t>
  </si>
  <si>
    <t>3246371</t>
  </si>
  <si>
    <t>曼谷格乐丽雅12酒店</t>
  </si>
  <si>
    <t>YIN HAINAN</t>
  </si>
  <si>
    <t>2023-04-19 13:10:49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</si>
</sst>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156</xdr:row>
      <xdr:rowOff>0</xdr:rowOff>
    </xdr:from>
    <xdr:to>
      <xdr:col>15</xdr:col>
      <xdr:colOff>123825</xdr:colOff>
      <xdr:row>186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8966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45031</v>
      </c>
      <c r="G2" s="6">
        <v>45037</v>
      </c>
      <c r="H2" s="4">
        <v>1</v>
      </c>
      <c r="I2" s="4">
        <v>6</v>
      </c>
      <c r="J2" s="4">
        <v>6</v>
      </c>
      <c r="K2" s="4" t="s">
        <v>30</v>
      </c>
      <c r="L2" s="4">
        <v>12840</v>
      </c>
      <c r="M2" s="4">
        <v>12840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44931</v>
      </c>
      <c r="S2" s="6">
        <v>45040</v>
      </c>
      <c r="T2" s="4" t="s">
        <v>34</v>
      </c>
      <c r="U2" s="4">
        <v>12840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45035</v>
      </c>
      <c r="G3" s="6">
        <v>45037</v>
      </c>
      <c r="H3" s="4">
        <v>1</v>
      </c>
      <c r="I3" s="4">
        <v>2</v>
      </c>
      <c r="J3" s="4">
        <v>2</v>
      </c>
      <c r="K3" s="4" t="s">
        <v>30</v>
      </c>
      <c r="L3" s="4">
        <v>1434</v>
      </c>
      <c r="M3" s="4">
        <v>1434</v>
      </c>
      <c r="N3" s="4" t="s">
        <v>40</v>
      </c>
      <c r="O3" s="4" t="s">
        <v>32</v>
      </c>
      <c r="P3" s="4" t="s">
        <v>33</v>
      </c>
      <c r="Q3" s="4">
        <v>0</v>
      </c>
      <c r="R3" s="7">
        <v>44935</v>
      </c>
      <c r="S3" s="6">
        <v>45040</v>
      </c>
      <c r="T3" s="4" t="s">
        <v>34</v>
      </c>
      <c r="U3" s="4">
        <v>1434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45018</v>
      </c>
      <c r="G4" s="6">
        <v>45037</v>
      </c>
      <c r="H4" s="4">
        <v>1</v>
      </c>
      <c r="I4" s="4">
        <v>19</v>
      </c>
      <c r="J4" s="4">
        <v>19</v>
      </c>
      <c r="K4" s="4" t="s">
        <v>30</v>
      </c>
      <c r="L4" s="4">
        <v>4655</v>
      </c>
      <c r="M4" s="4">
        <v>4655</v>
      </c>
      <c r="N4" s="4" t="s">
        <v>46</v>
      </c>
      <c r="O4" s="4" t="s">
        <v>32</v>
      </c>
      <c r="P4" s="4" t="s">
        <v>33</v>
      </c>
      <c r="Q4" s="4">
        <v>0</v>
      </c>
      <c r="R4" s="7">
        <v>44956</v>
      </c>
      <c r="S4" s="6">
        <v>45040</v>
      </c>
      <c r="T4" s="4" t="s">
        <v>34</v>
      </c>
      <c r="U4" s="4">
        <v>4655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45033</v>
      </c>
      <c r="G5" s="6">
        <v>45037</v>
      </c>
      <c r="H5" s="4">
        <v>1</v>
      </c>
      <c r="I5" s="4">
        <v>4</v>
      </c>
      <c r="J5" s="4">
        <v>4</v>
      </c>
      <c r="K5" s="4" t="s">
        <v>30</v>
      </c>
      <c r="L5" s="4">
        <v>2628</v>
      </c>
      <c r="M5" s="4">
        <v>2628</v>
      </c>
      <c r="N5" s="4" t="s">
        <v>52</v>
      </c>
      <c r="O5" s="4" t="s">
        <v>32</v>
      </c>
      <c r="P5" s="4" t="s">
        <v>33</v>
      </c>
      <c r="Q5" s="4">
        <v>0</v>
      </c>
      <c r="R5" s="7">
        <v>44962</v>
      </c>
      <c r="S5" s="6">
        <v>45040</v>
      </c>
      <c r="T5" s="4" t="s">
        <v>34</v>
      </c>
      <c r="U5" s="4">
        <v>2628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45034</v>
      </c>
      <c r="G6" s="6">
        <v>45037</v>
      </c>
      <c r="H6" s="4">
        <v>1</v>
      </c>
      <c r="I6" s="4">
        <v>3</v>
      </c>
      <c r="J6" s="4">
        <v>3</v>
      </c>
      <c r="K6" s="4" t="s">
        <v>30</v>
      </c>
      <c r="L6" s="4">
        <v>1290</v>
      </c>
      <c r="M6" s="4">
        <v>1290</v>
      </c>
      <c r="N6" s="4" t="s">
        <v>58</v>
      </c>
      <c r="O6" s="4" t="s">
        <v>32</v>
      </c>
      <c r="P6" s="4" t="s">
        <v>33</v>
      </c>
      <c r="Q6" s="4">
        <v>0</v>
      </c>
      <c r="R6" s="7">
        <v>44968</v>
      </c>
      <c r="S6" s="6">
        <v>45040</v>
      </c>
      <c r="T6" s="4" t="s">
        <v>34</v>
      </c>
      <c r="U6" s="4">
        <v>1290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49</v>
      </c>
      <c r="B7" s="4" t="s">
        <v>26</v>
      </c>
      <c r="C7" s="4" t="s">
        <v>61</v>
      </c>
      <c r="D7" s="4" t="s">
        <v>62</v>
      </c>
      <c r="E7" s="4" t="s">
        <v>51</v>
      </c>
      <c r="F7" s="6">
        <v>45033</v>
      </c>
      <c r="G7" s="6">
        <v>45037</v>
      </c>
      <c r="H7" s="4">
        <v>1</v>
      </c>
      <c r="I7" s="4">
        <v>4</v>
      </c>
      <c r="J7" s="4">
        <v>4</v>
      </c>
      <c r="K7" s="4" t="s">
        <v>30</v>
      </c>
      <c r="L7" s="4">
        <v>-1971</v>
      </c>
      <c r="M7" s="4">
        <v>-1971</v>
      </c>
      <c r="N7" s="4" t="s">
        <v>52</v>
      </c>
      <c r="O7" s="4" t="s">
        <v>32</v>
      </c>
      <c r="P7" s="4" t="s">
        <v>33</v>
      </c>
      <c r="Q7" s="4">
        <v>0</v>
      </c>
      <c r="R7" s="7">
        <v>44962.8659490741</v>
      </c>
      <c r="S7" s="6">
        <v>45040</v>
      </c>
      <c r="T7" s="4" t="s">
        <v>34</v>
      </c>
      <c r="U7" s="4">
        <v>-1971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45033</v>
      </c>
      <c r="G8" s="6">
        <v>45037</v>
      </c>
      <c r="H8" s="4">
        <v>1</v>
      </c>
      <c r="I8" s="4">
        <v>4</v>
      </c>
      <c r="J8" s="4">
        <v>4</v>
      </c>
      <c r="K8" s="4" t="s">
        <v>30</v>
      </c>
      <c r="L8" s="4">
        <v>5000</v>
      </c>
      <c r="M8" s="4">
        <v>5000</v>
      </c>
      <c r="N8" s="4" t="s">
        <v>66</v>
      </c>
      <c r="O8" s="4" t="s">
        <v>32</v>
      </c>
      <c r="P8" s="4" t="s">
        <v>33</v>
      </c>
      <c r="Q8" s="4">
        <v>0</v>
      </c>
      <c r="R8" s="7">
        <v>44983</v>
      </c>
      <c r="S8" s="6">
        <v>45040</v>
      </c>
      <c r="T8" s="4" t="s">
        <v>34</v>
      </c>
      <c r="U8" s="4">
        <v>5000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45035</v>
      </c>
      <c r="G9" s="6">
        <v>45037</v>
      </c>
      <c r="H9" s="4">
        <v>2</v>
      </c>
      <c r="I9" s="4">
        <v>2</v>
      </c>
      <c r="J9" s="4">
        <v>4</v>
      </c>
      <c r="K9" s="4" t="s">
        <v>30</v>
      </c>
      <c r="L9" s="4">
        <v>2800</v>
      </c>
      <c r="M9" s="4">
        <v>2800</v>
      </c>
      <c r="N9" s="4" t="s">
        <v>72</v>
      </c>
      <c r="O9" s="4" t="s">
        <v>32</v>
      </c>
      <c r="P9" s="4" t="s">
        <v>33</v>
      </c>
      <c r="Q9" s="4">
        <v>0</v>
      </c>
      <c r="R9" s="7">
        <v>44988</v>
      </c>
      <c r="S9" s="6">
        <v>45040</v>
      </c>
      <c r="T9" s="4" t="s">
        <v>34</v>
      </c>
      <c r="U9" s="4">
        <v>2800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45036</v>
      </c>
      <c r="G10" s="6">
        <v>45037</v>
      </c>
      <c r="H10" s="4">
        <v>1</v>
      </c>
      <c r="I10" s="4">
        <v>1</v>
      </c>
      <c r="J10" s="4">
        <v>1</v>
      </c>
      <c r="K10" s="4" t="s">
        <v>30</v>
      </c>
      <c r="L10" s="4">
        <v>1282</v>
      </c>
      <c r="M10" s="4">
        <v>1282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44988</v>
      </c>
      <c r="S10" s="6">
        <v>45040</v>
      </c>
      <c r="T10" s="4" t="s">
        <v>34</v>
      </c>
      <c r="U10" s="4">
        <v>1282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45035</v>
      </c>
      <c r="G11" s="6">
        <v>45037</v>
      </c>
      <c r="H11" s="4">
        <v>1</v>
      </c>
      <c r="I11" s="4">
        <v>2</v>
      </c>
      <c r="J11" s="4">
        <v>2</v>
      </c>
      <c r="K11" s="4" t="s">
        <v>30</v>
      </c>
      <c r="L11" s="4">
        <v>700</v>
      </c>
      <c r="M11" s="4">
        <v>700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44997</v>
      </c>
      <c r="S11" s="6">
        <v>45040</v>
      </c>
      <c r="T11" s="4" t="s">
        <v>34</v>
      </c>
      <c r="U11" s="4">
        <v>700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45032</v>
      </c>
      <c r="G12" s="6">
        <v>45037</v>
      </c>
      <c r="H12" s="4">
        <v>1</v>
      </c>
      <c r="I12" s="4">
        <v>5</v>
      </c>
      <c r="J12" s="4">
        <v>5</v>
      </c>
      <c r="K12" s="4" t="s">
        <v>30</v>
      </c>
      <c r="L12" s="4">
        <v>3290</v>
      </c>
      <c r="M12" s="4">
        <v>3290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44998</v>
      </c>
      <c r="S12" s="6">
        <v>45040</v>
      </c>
      <c r="T12" s="4" t="s">
        <v>34</v>
      </c>
      <c r="U12" s="4">
        <v>3290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45034</v>
      </c>
      <c r="G13" s="6">
        <v>45037</v>
      </c>
      <c r="H13" s="4">
        <v>1</v>
      </c>
      <c r="I13" s="4">
        <v>3</v>
      </c>
      <c r="J13" s="4">
        <v>3</v>
      </c>
      <c r="K13" s="4" t="s">
        <v>30</v>
      </c>
      <c r="L13" s="4">
        <v>2850</v>
      </c>
      <c r="M13" s="4">
        <v>2850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44998</v>
      </c>
      <c r="S13" s="6">
        <v>45040</v>
      </c>
      <c r="T13" s="4" t="s">
        <v>34</v>
      </c>
      <c r="U13" s="4">
        <v>2850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45034</v>
      </c>
      <c r="G14" s="6">
        <v>45037</v>
      </c>
      <c r="H14" s="4">
        <v>1</v>
      </c>
      <c r="I14" s="4">
        <v>3</v>
      </c>
      <c r="J14" s="4">
        <v>3</v>
      </c>
      <c r="K14" s="4" t="s">
        <v>30</v>
      </c>
      <c r="L14" s="4">
        <v>2850</v>
      </c>
      <c r="M14" s="4">
        <v>2850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44998</v>
      </c>
      <c r="S14" s="6">
        <v>45040</v>
      </c>
      <c r="T14" s="4" t="s">
        <v>34</v>
      </c>
      <c r="U14" s="4">
        <v>2850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45034</v>
      </c>
      <c r="G15" s="6">
        <v>45037</v>
      </c>
      <c r="H15" s="4">
        <v>1</v>
      </c>
      <c r="I15" s="4">
        <v>3</v>
      </c>
      <c r="J15" s="4">
        <v>3</v>
      </c>
      <c r="K15" s="4" t="s">
        <v>30</v>
      </c>
      <c r="L15" s="4">
        <v>3192</v>
      </c>
      <c r="M15" s="4">
        <v>3192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44999</v>
      </c>
      <c r="S15" s="6">
        <v>45040</v>
      </c>
      <c r="T15" s="4" t="s">
        <v>34</v>
      </c>
      <c r="U15" s="4">
        <v>3192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45034</v>
      </c>
      <c r="G16" s="6">
        <v>45037</v>
      </c>
      <c r="H16" s="4">
        <v>1</v>
      </c>
      <c r="I16" s="4">
        <v>3</v>
      </c>
      <c r="J16" s="4">
        <v>3</v>
      </c>
      <c r="K16" s="4" t="s">
        <v>30</v>
      </c>
      <c r="L16" s="4">
        <v>2607</v>
      </c>
      <c r="M16" s="4">
        <v>2607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45000</v>
      </c>
      <c r="S16" s="6">
        <v>45040</v>
      </c>
      <c r="T16" s="4" t="s">
        <v>34</v>
      </c>
      <c r="U16" s="4">
        <v>2607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45033</v>
      </c>
      <c r="G17" s="6">
        <v>45037</v>
      </c>
      <c r="H17" s="4">
        <v>1</v>
      </c>
      <c r="I17" s="4">
        <v>4</v>
      </c>
      <c r="J17" s="4">
        <v>4</v>
      </c>
      <c r="K17" s="4" t="s">
        <v>30</v>
      </c>
      <c r="L17" s="4">
        <v>2280</v>
      </c>
      <c r="M17" s="4">
        <v>2280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45002</v>
      </c>
      <c r="S17" s="6">
        <v>45040</v>
      </c>
      <c r="T17" s="4" t="s">
        <v>34</v>
      </c>
      <c r="U17" s="4">
        <v>2280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45036</v>
      </c>
      <c r="G18" s="6">
        <v>45037</v>
      </c>
      <c r="H18" s="4">
        <v>1</v>
      </c>
      <c r="I18" s="4">
        <v>1</v>
      </c>
      <c r="J18" s="4">
        <v>1</v>
      </c>
      <c r="K18" s="4" t="s">
        <v>30</v>
      </c>
      <c r="L18" s="4">
        <v>1085</v>
      </c>
      <c r="M18" s="4">
        <v>1085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45004</v>
      </c>
      <c r="S18" s="6">
        <v>45040</v>
      </c>
      <c r="T18" s="4" t="s">
        <v>34</v>
      </c>
      <c r="U18" s="4">
        <v>1085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45035</v>
      </c>
      <c r="G19" s="6">
        <v>45037</v>
      </c>
      <c r="H19" s="4">
        <v>1</v>
      </c>
      <c r="I19" s="4">
        <v>2</v>
      </c>
      <c r="J19" s="4">
        <v>2</v>
      </c>
      <c r="K19" s="4" t="s">
        <v>30</v>
      </c>
      <c r="L19" s="4">
        <v>1934</v>
      </c>
      <c r="M19" s="4">
        <v>1934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45004</v>
      </c>
      <c r="S19" s="6">
        <v>45040</v>
      </c>
      <c r="T19" s="4" t="s">
        <v>34</v>
      </c>
      <c r="U19" s="4">
        <v>1934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45035</v>
      </c>
      <c r="G20" s="6">
        <v>45037</v>
      </c>
      <c r="H20" s="4">
        <v>1</v>
      </c>
      <c r="I20" s="4">
        <v>2</v>
      </c>
      <c r="J20" s="4">
        <v>2</v>
      </c>
      <c r="K20" s="4" t="s">
        <v>30</v>
      </c>
      <c r="L20" s="4">
        <v>1932</v>
      </c>
      <c r="M20" s="4">
        <v>1932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45004</v>
      </c>
      <c r="S20" s="6">
        <v>45040</v>
      </c>
      <c r="T20" s="4" t="s">
        <v>34</v>
      </c>
      <c r="U20" s="4">
        <v>1932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45028</v>
      </c>
      <c r="G21" s="6">
        <v>45037</v>
      </c>
      <c r="H21" s="4">
        <v>1</v>
      </c>
      <c r="I21" s="4">
        <v>9</v>
      </c>
      <c r="J21" s="4">
        <v>9</v>
      </c>
      <c r="K21" s="4" t="s">
        <v>30</v>
      </c>
      <c r="L21" s="4">
        <v>3465</v>
      </c>
      <c r="M21" s="4">
        <v>3465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45004</v>
      </c>
      <c r="S21" s="6">
        <v>45040</v>
      </c>
      <c r="T21" s="4" t="s">
        <v>34</v>
      </c>
      <c r="U21" s="4">
        <v>3465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45035</v>
      </c>
      <c r="G22" s="6">
        <v>45037</v>
      </c>
      <c r="H22" s="4">
        <v>3</v>
      </c>
      <c r="I22" s="4">
        <v>2</v>
      </c>
      <c r="J22" s="4">
        <v>6</v>
      </c>
      <c r="K22" s="4" t="s">
        <v>30</v>
      </c>
      <c r="L22" s="4">
        <v>2478</v>
      </c>
      <c r="M22" s="4">
        <v>2478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45006</v>
      </c>
      <c r="S22" s="6">
        <v>45040</v>
      </c>
      <c r="T22" s="4" t="s">
        <v>34</v>
      </c>
      <c r="U22" s="4">
        <v>2478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87</v>
      </c>
      <c r="B23" s="4" t="s">
        <v>26</v>
      </c>
      <c r="C23" s="4" t="s">
        <v>61</v>
      </c>
      <c r="D23" s="4" t="s">
        <v>88</v>
      </c>
      <c r="E23" s="4" t="s">
        <v>89</v>
      </c>
      <c r="F23" s="6">
        <v>45032</v>
      </c>
      <c r="G23" s="6">
        <v>45037</v>
      </c>
      <c r="H23" s="4">
        <v>1</v>
      </c>
      <c r="I23" s="4">
        <v>5</v>
      </c>
      <c r="J23" s="4">
        <v>5</v>
      </c>
      <c r="K23" s="4" t="s">
        <v>30</v>
      </c>
      <c r="L23" s="4">
        <v>-2632</v>
      </c>
      <c r="M23" s="4">
        <v>-2632</v>
      </c>
      <c r="N23" s="4" t="s">
        <v>90</v>
      </c>
      <c r="O23" s="4" t="s">
        <v>32</v>
      </c>
      <c r="P23" s="4" t="s">
        <v>33</v>
      </c>
      <c r="Q23" s="4">
        <v>0</v>
      </c>
      <c r="R23" s="7">
        <v>44998.4525</v>
      </c>
      <c r="S23" s="6">
        <v>45040</v>
      </c>
      <c r="T23" s="4" t="s">
        <v>34</v>
      </c>
      <c r="U23" s="4">
        <v>-2632</v>
      </c>
      <c r="V23" s="4">
        <v>0</v>
      </c>
      <c r="W23" s="4">
        <v>0</v>
      </c>
      <c r="X23" s="4" t="s">
        <v>91</v>
      </c>
      <c r="Y23" s="4" t="s">
        <v>92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45032</v>
      </c>
      <c r="G24" s="6">
        <v>45037</v>
      </c>
      <c r="H24" s="4">
        <v>1</v>
      </c>
      <c r="I24" s="4">
        <v>5</v>
      </c>
      <c r="J24" s="4">
        <v>5</v>
      </c>
      <c r="K24" s="4" t="s">
        <v>30</v>
      </c>
      <c r="L24" s="4">
        <v>3545</v>
      </c>
      <c r="M24" s="4">
        <v>3545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45007</v>
      </c>
      <c r="S24" s="6">
        <v>45040</v>
      </c>
      <c r="T24" s="4" t="s">
        <v>34</v>
      </c>
      <c r="U24" s="4">
        <v>3545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45036</v>
      </c>
      <c r="G25" s="6">
        <v>45037</v>
      </c>
      <c r="H25" s="4">
        <v>1</v>
      </c>
      <c r="I25" s="4">
        <v>1</v>
      </c>
      <c r="J25" s="4">
        <v>1</v>
      </c>
      <c r="K25" s="4" t="s">
        <v>30</v>
      </c>
      <c r="L25" s="4">
        <v>175</v>
      </c>
      <c r="M25" s="4">
        <v>175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45007</v>
      </c>
      <c r="S25" s="6">
        <v>45040</v>
      </c>
      <c r="T25" s="4" t="s">
        <v>34</v>
      </c>
      <c r="U25" s="4">
        <v>175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45036</v>
      </c>
      <c r="G26" s="6">
        <v>45037</v>
      </c>
      <c r="H26" s="4">
        <v>1</v>
      </c>
      <c r="I26" s="4">
        <v>1</v>
      </c>
      <c r="J26" s="4">
        <v>1</v>
      </c>
      <c r="K26" s="4" t="s">
        <v>30</v>
      </c>
      <c r="L26" s="4">
        <v>300</v>
      </c>
      <c r="M26" s="4">
        <v>300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45008</v>
      </c>
      <c r="S26" s="6">
        <v>45040</v>
      </c>
      <c r="T26" s="4" t="s">
        <v>34</v>
      </c>
      <c r="U26" s="4">
        <v>300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82</v>
      </c>
      <c r="E27" s="4" t="s">
        <v>169</v>
      </c>
      <c r="F27" s="6">
        <v>45036</v>
      </c>
      <c r="G27" s="6">
        <v>45037</v>
      </c>
      <c r="H27" s="4">
        <v>1</v>
      </c>
      <c r="I27" s="4">
        <v>1</v>
      </c>
      <c r="J27" s="4">
        <v>1</v>
      </c>
      <c r="K27" s="4" t="s">
        <v>30</v>
      </c>
      <c r="L27" s="4">
        <v>250</v>
      </c>
      <c r="M27" s="4">
        <v>250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45011</v>
      </c>
      <c r="S27" s="6">
        <v>45040</v>
      </c>
      <c r="T27" s="4" t="s">
        <v>34</v>
      </c>
      <c r="U27" s="4">
        <v>250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45035</v>
      </c>
      <c r="G28" s="6">
        <v>45037</v>
      </c>
      <c r="H28" s="4">
        <v>1</v>
      </c>
      <c r="I28" s="4">
        <v>2</v>
      </c>
      <c r="J28" s="4">
        <v>2</v>
      </c>
      <c r="K28" s="4" t="s">
        <v>30</v>
      </c>
      <c r="L28" s="4">
        <v>960</v>
      </c>
      <c r="M28" s="4">
        <v>960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45015</v>
      </c>
      <c r="S28" s="6">
        <v>45040</v>
      </c>
      <c r="T28" s="4" t="s">
        <v>34</v>
      </c>
      <c r="U28" s="4">
        <v>960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45035</v>
      </c>
      <c r="G29" s="6">
        <v>45037</v>
      </c>
      <c r="H29" s="4">
        <v>1</v>
      </c>
      <c r="I29" s="4">
        <v>2</v>
      </c>
      <c r="J29" s="4">
        <v>2</v>
      </c>
      <c r="K29" s="4" t="s">
        <v>30</v>
      </c>
      <c r="L29" s="4">
        <v>761</v>
      </c>
      <c r="M29" s="4">
        <v>761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45015</v>
      </c>
      <c r="S29" s="6">
        <v>45040</v>
      </c>
      <c r="T29" s="4" t="s">
        <v>34</v>
      </c>
      <c r="U29" s="4">
        <v>761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45034</v>
      </c>
      <c r="G30" s="6">
        <v>45037</v>
      </c>
      <c r="H30" s="4">
        <v>3</v>
      </c>
      <c r="I30" s="4">
        <v>3</v>
      </c>
      <c r="J30" s="4">
        <v>9</v>
      </c>
      <c r="K30" s="4" t="s">
        <v>30</v>
      </c>
      <c r="L30" s="4">
        <v>7299</v>
      </c>
      <c r="M30" s="4">
        <v>7299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45015</v>
      </c>
      <c r="S30" s="6">
        <v>45040</v>
      </c>
      <c r="T30" s="4" t="s">
        <v>34</v>
      </c>
      <c r="U30" s="4">
        <v>7299</v>
      </c>
      <c r="V30" s="4">
        <v>0</v>
      </c>
      <c r="W30" s="4">
        <v>0</v>
      </c>
      <c r="X30" s="4" t="s">
        <v>189</v>
      </c>
      <c r="Y30" s="4" t="s">
        <v>161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45032</v>
      </c>
      <c r="G31" s="6">
        <v>45037</v>
      </c>
      <c r="H31" s="4">
        <v>1</v>
      </c>
      <c r="I31" s="4">
        <v>5</v>
      </c>
      <c r="J31" s="4">
        <v>5</v>
      </c>
      <c r="K31" s="4" t="s">
        <v>30</v>
      </c>
      <c r="L31" s="4">
        <v>3245</v>
      </c>
      <c r="M31" s="4">
        <v>3245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45015</v>
      </c>
      <c r="S31" s="6">
        <v>45040</v>
      </c>
      <c r="T31" s="4" t="s">
        <v>34</v>
      </c>
      <c r="U31" s="4">
        <v>3245</v>
      </c>
      <c r="V31" s="4">
        <v>0</v>
      </c>
      <c r="W31" s="4">
        <v>0</v>
      </c>
      <c r="X31" s="4" t="s">
        <v>194</v>
      </c>
      <c r="Y31" s="4" t="s">
        <v>161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191</v>
      </c>
      <c r="E32" s="4" t="s">
        <v>196</v>
      </c>
      <c r="F32" s="6">
        <v>45036</v>
      </c>
      <c r="G32" s="6">
        <v>45037</v>
      </c>
      <c r="H32" s="4">
        <v>1</v>
      </c>
      <c r="I32" s="4">
        <v>1</v>
      </c>
      <c r="J32" s="4">
        <v>1</v>
      </c>
      <c r="K32" s="4" t="s">
        <v>30</v>
      </c>
      <c r="L32" s="4">
        <v>678</v>
      </c>
      <c r="M32" s="4">
        <v>678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45015</v>
      </c>
      <c r="S32" s="6">
        <v>45040</v>
      </c>
      <c r="T32" s="4" t="s">
        <v>34</v>
      </c>
      <c r="U32" s="4">
        <v>678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45035</v>
      </c>
      <c r="G33" s="6">
        <v>45037</v>
      </c>
      <c r="H33" s="4">
        <v>1</v>
      </c>
      <c r="I33" s="4">
        <v>2</v>
      </c>
      <c r="J33" s="4">
        <v>2</v>
      </c>
      <c r="K33" s="4" t="s">
        <v>30</v>
      </c>
      <c r="L33" s="4">
        <v>1482</v>
      </c>
      <c r="M33" s="4">
        <v>1482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45016</v>
      </c>
      <c r="S33" s="6">
        <v>45040</v>
      </c>
      <c r="T33" s="4" t="s">
        <v>34</v>
      </c>
      <c r="U33" s="4">
        <v>1482</v>
      </c>
      <c r="V33" s="4">
        <v>0</v>
      </c>
      <c r="W33" s="4">
        <v>0</v>
      </c>
      <c r="X33" s="4" t="s">
        <v>204</v>
      </c>
      <c r="Y33" s="4" t="s">
        <v>161</v>
      </c>
    </row>
    <row r="34" s="4" customFormat="1" spans="1:25">
      <c r="A34" s="4" t="s">
        <v>190</v>
      </c>
      <c r="B34" s="4" t="s">
        <v>26</v>
      </c>
      <c r="C34" s="4" t="s">
        <v>205</v>
      </c>
      <c r="D34" s="4" t="s">
        <v>191</v>
      </c>
      <c r="E34" s="4" t="s">
        <v>192</v>
      </c>
      <c r="F34" s="6">
        <v>45032</v>
      </c>
      <c r="G34" s="6">
        <v>45037</v>
      </c>
      <c r="H34" s="4">
        <v>1</v>
      </c>
      <c r="I34" s="4">
        <v>5</v>
      </c>
      <c r="J34" s="4">
        <v>5</v>
      </c>
      <c r="K34" s="4" t="s">
        <v>30</v>
      </c>
      <c r="L34" s="4">
        <v>-3245</v>
      </c>
      <c r="M34" s="4">
        <v>-3245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45015</v>
      </c>
      <c r="S34" s="6">
        <v>45040</v>
      </c>
      <c r="T34" s="4" t="s">
        <v>34</v>
      </c>
      <c r="U34" s="4">
        <v>-3245</v>
      </c>
      <c r="V34" s="4">
        <v>0</v>
      </c>
      <c r="W34" s="4">
        <v>0</v>
      </c>
      <c r="X34" s="4" t="s">
        <v>194</v>
      </c>
      <c r="Y34" s="4" t="s">
        <v>161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127</v>
      </c>
      <c r="E35" s="4" t="s">
        <v>128</v>
      </c>
      <c r="F35" s="6">
        <v>45035</v>
      </c>
      <c r="G35" s="6">
        <v>45037</v>
      </c>
      <c r="H35" s="4">
        <v>1</v>
      </c>
      <c r="I35" s="4">
        <v>2</v>
      </c>
      <c r="J35" s="4">
        <v>2</v>
      </c>
      <c r="K35" s="4" t="s">
        <v>30</v>
      </c>
      <c r="L35" s="4">
        <v>1916</v>
      </c>
      <c r="M35" s="4">
        <v>1916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45017</v>
      </c>
      <c r="S35" s="6">
        <v>45040</v>
      </c>
      <c r="T35" s="4" t="s">
        <v>34</v>
      </c>
      <c r="U35" s="4">
        <v>1916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45036</v>
      </c>
      <c r="G36" s="6">
        <v>45037</v>
      </c>
      <c r="H36" s="4">
        <v>2</v>
      </c>
      <c r="I36" s="4">
        <v>1</v>
      </c>
      <c r="J36" s="4">
        <v>2</v>
      </c>
      <c r="K36" s="4" t="s">
        <v>30</v>
      </c>
      <c r="L36" s="4">
        <v>1346</v>
      </c>
      <c r="M36" s="4">
        <v>1346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45017</v>
      </c>
      <c r="S36" s="6">
        <v>45040</v>
      </c>
      <c r="T36" s="4" t="s">
        <v>34</v>
      </c>
      <c r="U36" s="4">
        <v>1346</v>
      </c>
      <c r="V36" s="4">
        <v>0</v>
      </c>
      <c r="W36" s="4">
        <v>0</v>
      </c>
      <c r="X36" s="4" t="s">
        <v>214</v>
      </c>
      <c r="Y36" s="4" t="s">
        <v>161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45035</v>
      </c>
      <c r="G37" s="6">
        <v>45037</v>
      </c>
      <c r="H37" s="4">
        <v>1</v>
      </c>
      <c r="I37" s="4">
        <v>2</v>
      </c>
      <c r="J37" s="4">
        <v>2</v>
      </c>
      <c r="K37" s="4" t="s">
        <v>30</v>
      </c>
      <c r="L37" s="4">
        <v>1570</v>
      </c>
      <c r="M37" s="4">
        <v>1570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45017</v>
      </c>
      <c r="S37" s="6">
        <v>45040</v>
      </c>
      <c r="T37" s="4" t="s">
        <v>34</v>
      </c>
      <c r="U37" s="4">
        <v>1570</v>
      </c>
      <c r="V37" s="4">
        <v>0</v>
      </c>
      <c r="W37" s="4">
        <v>0</v>
      </c>
      <c r="X37" s="4" t="s">
        <v>219</v>
      </c>
      <c r="Y37" s="4" t="s">
        <v>161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45035</v>
      </c>
      <c r="G38" s="6">
        <v>45037</v>
      </c>
      <c r="H38" s="4">
        <v>1</v>
      </c>
      <c r="I38" s="4">
        <v>2</v>
      </c>
      <c r="J38" s="4">
        <v>2</v>
      </c>
      <c r="K38" s="4" t="s">
        <v>30</v>
      </c>
      <c r="L38" s="4">
        <v>1570</v>
      </c>
      <c r="M38" s="4">
        <v>1570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45018</v>
      </c>
      <c r="S38" s="6">
        <v>45040</v>
      </c>
      <c r="T38" s="4" t="s">
        <v>34</v>
      </c>
      <c r="U38" s="4">
        <v>1570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127</v>
      </c>
      <c r="E39" s="4" t="s">
        <v>224</v>
      </c>
      <c r="F39" s="6">
        <v>45034</v>
      </c>
      <c r="G39" s="6">
        <v>45037</v>
      </c>
      <c r="H39" s="4">
        <v>1</v>
      </c>
      <c r="I39" s="4">
        <v>3</v>
      </c>
      <c r="J39" s="4">
        <v>3</v>
      </c>
      <c r="K39" s="4" t="s">
        <v>30</v>
      </c>
      <c r="L39" s="4">
        <v>2871</v>
      </c>
      <c r="M39" s="4">
        <v>2871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45018</v>
      </c>
      <c r="S39" s="6">
        <v>45040</v>
      </c>
      <c r="T39" s="4" t="s">
        <v>34</v>
      </c>
      <c r="U39" s="4">
        <v>2871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45035</v>
      </c>
      <c r="G40" s="6">
        <v>45037</v>
      </c>
      <c r="H40" s="4">
        <v>1</v>
      </c>
      <c r="I40" s="4">
        <v>2</v>
      </c>
      <c r="J40" s="4">
        <v>2</v>
      </c>
      <c r="K40" s="4" t="s">
        <v>30</v>
      </c>
      <c r="L40" s="4">
        <v>968</v>
      </c>
      <c r="M40" s="4">
        <v>968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45018</v>
      </c>
      <c r="S40" s="6">
        <v>45040</v>
      </c>
      <c r="T40" s="4" t="s">
        <v>34</v>
      </c>
      <c r="U40" s="4">
        <v>968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211</v>
      </c>
      <c r="E41" s="4" t="s">
        <v>235</v>
      </c>
      <c r="F41" s="6">
        <v>45035</v>
      </c>
      <c r="G41" s="6">
        <v>45037</v>
      </c>
      <c r="H41" s="4">
        <v>2</v>
      </c>
      <c r="I41" s="4">
        <v>2</v>
      </c>
      <c r="J41" s="4">
        <v>4</v>
      </c>
      <c r="K41" s="4" t="s">
        <v>30</v>
      </c>
      <c r="L41" s="4">
        <v>3600</v>
      </c>
      <c r="M41" s="4">
        <v>3600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45019</v>
      </c>
      <c r="S41" s="6">
        <v>45040</v>
      </c>
      <c r="T41" s="4" t="s">
        <v>34</v>
      </c>
      <c r="U41" s="4">
        <v>3600</v>
      </c>
      <c r="V41" s="4">
        <v>0</v>
      </c>
      <c r="W41" s="4">
        <v>0</v>
      </c>
      <c r="X41" s="4" t="s">
        <v>237</v>
      </c>
      <c r="Y41" s="4" t="s">
        <v>161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45035</v>
      </c>
      <c r="G42" s="6">
        <v>45037</v>
      </c>
      <c r="H42" s="4">
        <v>1</v>
      </c>
      <c r="I42" s="4">
        <v>2</v>
      </c>
      <c r="J42" s="4">
        <v>2</v>
      </c>
      <c r="K42" s="4" t="s">
        <v>30</v>
      </c>
      <c r="L42" s="4">
        <v>1336</v>
      </c>
      <c r="M42" s="4">
        <v>1336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45020</v>
      </c>
      <c r="S42" s="6">
        <v>45040</v>
      </c>
      <c r="T42" s="4" t="s">
        <v>34</v>
      </c>
      <c r="U42" s="4">
        <v>1336</v>
      </c>
      <c r="V42" s="4">
        <v>0</v>
      </c>
      <c r="W42" s="4">
        <v>0</v>
      </c>
      <c r="X42" s="4" t="s">
        <v>242</v>
      </c>
      <c r="Y42" s="4" t="s">
        <v>161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45033</v>
      </c>
      <c r="G43" s="6">
        <v>45037</v>
      </c>
      <c r="H43" s="4">
        <v>1</v>
      </c>
      <c r="I43" s="4">
        <v>4</v>
      </c>
      <c r="J43" s="4">
        <v>4</v>
      </c>
      <c r="K43" s="4" t="s">
        <v>30</v>
      </c>
      <c r="L43" s="4">
        <v>1138</v>
      </c>
      <c r="M43" s="4">
        <v>1138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45021</v>
      </c>
      <c r="S43" s="6">
        <v>45040</v>
      </c>
      <c r="T43" s="4" t="s">
        <v>34</v>
      </c>
      <c r="U43" s="4">
        <v>1138</v>
      </c>
      <c r="V43" s="4">
        <v>0</v>
      </c>
      <c r="W43" s="4">
        <v>0</v>
      </c>
      <c r="X43" s="4" t="s">
        <v>247</v>
      </c>
      <c r="Y43" s="4" t="s">
        <v>161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45035</v>
      </c>
      <c r="G44" s="6">
        <v>45037</v>
      </c>
      <c r="H44" s="4">
        <v>1</v>
      </c>
      <c r="I44" s="4">
        <v>2</v>
      </c>
      <c r="J44" s="4">
        <v>2</v>
      </c>
      <c r="K44" s="4" t="s">
        <v>30</v>
      </c>
      <c r="L44" s="4">
        <v>1828</v>
      </c>
      <c r="M44" s="4">
        <v>1828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45022</v>
      </c>
      <c r="S44" s="6">
        <v>45040</v>
      </c>
      <c r="T44" s="4" t="s">
        <v>34</v>
      </c>
      <c r="U44" s="4">
        <v>1828</v>
      </c>
      <c r="V44" s="4">
        <v>0</v>
      </c>
      <c r="W44" s="4">
        <v>0</v>
      </c>
      <c r="X44" s="4" t="s">
        <v>252</v>
      </c>
      <c r="Y44" s="4" t="s">
        <v>161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45036</v>
      </c>
      <c r="G45" s="6">
        <v>45037</v>
      </c>
      <c r="H45" s="4">
        <v>1</v>
      </c>
      <c r="I45" s="4">
        <v>1</v>
      </c>
      <c r="J45" s="4">
        <v>1</v>
      </c>
      <c r="K45" s="4" t="s">
        <v>30</v>
      </c>
      <c r="L45" s="4">
        <v>340</v>
      </c>
      <c r="M45" s="4">
        <v>340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45022</v>
      </c>
      <c r="S45" s="6">
        <v>45040</v>
      </c>
      <c r="T45" s="4" t="s">
        <v>34</v>
      </c>
      <c r="U45" s="4">
        <v>340</v>
      </c>
      <c r="V45" s="4">
        <v>0</v>
      </c>
      <c r="W45" s="4">
        <v>0</v>
      </c>
      <c r="X45" s="4" t="s">
        <v>257</v>
      </c>
      <c r="Y45" s="4" t="s">
        <v>161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45034</v>
      </c>
      <c r="G46" s="6">
        <v>45037</v>
      </c>
      <c r="H46" s="4">
        <v>1</v>
      </c>
      <c r="I46" s="4">
        <v>3</v>
      </c>
      <c r="J46" s="4">
        <v>3</v>
      </c>
      <c r="K46" s="4" t="s">
        <v>30</v>
      </c>
      <c r="L46" s="4">
        <v>1020</v>
      </c>
      <c r="M46" s="4">
        <v>1020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45022</v>
      </c>
      <c r="S46" s="6">
        <v>45040</v>
      </c>
      <c r="T46" s="4" t="s">
        <v>34</v>
      </c>
      <c r="U46" s="4">
        <v>1020</v>
      </c>
      <c r="V46" s="4">
        <v>0</v>
      </c>
      <c r="W46" s="4">
        <v>0</v>
      </c>
      <c r="X46" s="4" t="s">
        <v>260</v>
      </c>
      <c r="Y46" s="4" t="s">
        <v>161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121</v>
      </c>
      <c r="E47" s="4" t="s">
        <v>262</v>
      </c>
      <c r="F47" s="6">
        <v>45036</v>
      </c>
      <c r="G47" s="6">
        <v>45037</v>
      </c>
      <c r="H47" s="4">
        <v>1</v>
      </c>
      <c r="I47" s="4">
        <v>1</v>
      </c>
      <c r="J47" s="4">
        <v>1</v>
      </c>
      <c r="K47" s="4" t="s">
        <v>30</v>
      </c>
      <c r="L47" s="4">
        <v>918</v>
      </c>
      <c r="M47" s="4">
        <v>918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45022</v>
      </c>
      <c r="S47" s="6">
        <v>45040</v>
      </c>
      <c r="T47" s="4" t="s">
        <v>34</v>
      </c>
      <c r="U47" s="4">
        <v>918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121</v>
      </c>
      <c r="E48" s="4" t="s">
        <v>262</v>
      </c>
      <c r="F48" s="6">
        <v>45036</v>
      </c>
      <c r="G48" s="6">
        <v>45037</v>
      </c>
      <c r="H48" s="4">
        <v>1</v>
      </c>
      <c r="I48" s="4">
        <v>1</v>
      </c>
      <c r="J48" s="4">
        <v>1</v>
      </c>
      <c r="K48" s="4" t="s">
        <v>30</v>
      </c>
      <c r="L48" s="4">
        <v>150</v>
      </c>
      <c r="M48" s="4">
        <v>150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45022.0000115741</v>
      </c>
      <c r="S48" s="6">
        <v>45040</v>
      </c>
      <c r="T48" s="4" t="s">
        <v>34</v>
      </c>
      <c r="U48" s="4">
        <v>150</v>
      </c>
      <c r="V48" s="4">
        <v>0</v>
      </c>
      <c r="W48" s="4">
        <v>0</v>
      </c>
      <c r="X48" s="4" t="s">
        <v>161</v>
      </c>
      <c r="Y48" s="4" t="s">
        <v>161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45035</v>
      </c>
      <c r="G49" s="6">
        <v>45037</v>
      </c>
      <c r="H49" s="4">
        <v>2</v>
      </c>
      <c r="I49" s="4">
        <v>2</v>
      </c>
      <c r="J49" s="4">
        <v>4</v>
      </c>
      <c r="K49" s="4" t="s">
        <v>30</v>
      </c>
      <c r="L49" s="4">
        <v>1512</v>
      </c>
      <c r="M49" s="4">
        <v>1512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45022</v>
      </c>
      <c r="S49" s="6">
        <v>45040</v>
      </c>
      <c r="T49" s="4" t="s">
        <v>34</v>
      </c>
      <c r="U49" s="4">
        <v>1512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6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45034</v>
      </c>
      <c r="G50" s="6">
        <v>45037</v>
      </c>
      <c r="H50" s="4">
        <v>2</v>
      </c>
      <c r="I50" s="4">
        <v>3</v>
      </c>
      <c r="J50" s="4">
        <v>6</v>
      </c>
      <c r="K50" s="4" t="s">
        <v>30</v>
      </c>
      <c r="L50" s="4">
        <v>3510</v>
      </c>
      <c r="M50" s="4">
        <v>3510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45023</v>
      </c>
      <c r="S50" s="6">
        <v>45040</v>
      </c>
      <c r="T50" s="4" t="s">
        <v>34</v>
      </c>
      <c r="U50" s="4">
        <v>3510</v>
      </c>
      <c r="V50" s="4">
        <v>0</v>
      </c>
      <c r="W50" s="4">
        <v>0</v>
      </c>
      <c r="X50" s="4" t="s">
        <v>277</v>
      </c>
      <c r="Y50" s="4" t="s">
        <v>278</v>
      </c>
      <c r="Z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45032</v>
      </c>
      <c r="G51" s="6">
        <v>45037</v>
      </c>
      <c r="H51" s="4">
        <v>1</v>
      </c>
      <c r="I51" s="4">
        <v>5</v>
      </c>
      <c r="J51" s="4">
        <v>5</v>
      </c>
      <c r="K51" s="4" t="s">
        <v>30</v>
      </c>
      <c r="L51" s="4">
        <v>6870</v>
      </c>
      <c r="M51" s="4">
        <v>6870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45023</v>
      </c>
      <c r="S51" s="6">
        <v>45040</v>
      </c>
      <c r="T51" s="4" t="s">
        <v>34</v>
      </c>
      <c r="U51" s="4">
        <v>6870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45032</v>
      </c>
      <c r="G52" s="6">
        <v>45037</v>
      </c>
      <c r="H52" s="4">
        <v>1</v>
      </c>
      <c r="I52" s="4">
        <v>5</v>
      </c>
      <c r="J52" s="4">
        <v>5</v>
      </c>
      <c r="K52" s="4" t="s">
        <v>30</v>
      </c>
      <c r="L52" s="4">
        <v>6870</v>
      </c>
      <c r="M52" s="4">
        <v>6870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45023</v>
      </c>
      <c r="S52" s="6">
        <v>45040</v>
      </c>
      <c r="T52" s="4" t="s">
        <v>34</v>
      </c>
      <c r="U52" s="4">
        <v>6870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45035</v>
      </c>
      <c r="G53" s="6">
        <v>45037</v>
      </c>
      <c r="H53" s="4">
        <v>2</v>
      </c>
      <c r="I53" s="4">
        <v>2</v>
      </c>
      <c r="J53" s="4">
        <v>4</v>
      </c>
      <c r="K53" s="4" t="s">
        <v>30</v>
      </c>
      <c r="L53" s="4">
        <v>1152</v>
      </c>
      <c r="M53" s="4">
        <v>1152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45023</v>
      </c>
      <c r="S53" s="6">
        <v>45040</v>
      </c>
      <c r="T53" s="4" t="s">
        <v>34</v>
      </c>
      <c r="U53" s="4">
        <v>1152</v>
      </c>
      <c r="V53" s="4">
        <v>0</v>
      </c>
      <c r="W53" s="4">
        <v>0</v>
      </c>
      <c r="X53" s="4" t="s">
        <v>294</v>
      </c>
      <c r="Y53" s="4" t="s">
        <v>294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45035</v>
      </c>
      <c r="G54" s="6">
        <v>45037</v>
      </c>
      <c r="H54" s="4">
        <v>2</v>
      </c>
      <c r="I54" s="4">
        <v>2</v>
      </c>
      <c r="J54" s="4">
        <v>4</v>
      </c>
      <c r="K54" s="4" t="s">
        <v>30</v>
      </c>
      <c r="L54" s="4">
        <v>1152</v>
      </c>
      <c r="M54" s="4">
        <v>1152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45024</v>
      </c>
      <c r="S54" s="6">
        <v>45040</v>
      </c>
      <c r="T54" s="4" t="s">
        <v>34</v>
      </c>
      <c r="U54" s="4">
        <v>1152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45036</v>
      </c>
      <c r="G55" s="6">
        <v>45037</v>
      </c>
      <c r="H55" s="4">
        <v>1</v>
      </c>
      <c r="I55" s="4">
        <v>1</v>
      </c>
      <c r="J55" s="4">
        <v>1</v>
      </c>
      <c r="K55" s="4" t="s">
        <v>30</v>
      </c>
      <c r="L55" s="4">
        <v>1243</v>
      </c>
      <c r="M55" s="4">
        <v>1243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45025</v>
      </c>
      <c r="S55" s="6">
        <v>45040</v>
      </c>
      <c r="T55" s="4" t="s">
        <v>34</v>
      </c>
      <c r="U55" s="4">
        <v>1243</v>
      </c>
      <c r="V55" s="4">
        <v>0</v>
      </c>
      <c r="W55" s="4">
        <v>0</v>
      </c>
      <c r="X55" s="4" t="s">
        <v>302</v>
      </c>
      <c r="Y55" s="4" t="s">
        <v>161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224</v>
      </c>
      <c r="F56" s="6">
        <v>45034</v>
      </c>
      <c r="G56" s="6">
        <v>45037</v>
      </c>
      <c r="H56" s="4">
        <v>1</v>
      </c>
      <c r="I56" s="4">
        <v>3</v>
      </c>
      <c r="J56" s="4">
        <v>3</v>
      </c>
      <c r="K56" s="4" t="s">
        <v>30</v>
      </c>
      <c r="L56" s="4">
        <v>2862</v>
      </c>
      <c r="M56" s="4">
        <v>2862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45025</v>
      </c>
      <c r="S56" s="6">
        <v>45040</v>
      </c>
      <c r="T56" s="4" t="s">
        <v>34</v>
      </c>
      <c r="U56" s="4">
        <v>2862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45034</v>
      </c>
      <c r="G57" s="6">
        <v>45037</v>
      </c>
      <c r="H57" s="4">
        <v>1</v>
      </c>
      <c r="I57" s="4">
        <v>3</v>
      </c>
      <c r="J57" s="4">
        <v>3</v>
      </c>
      <c r="K57" s="4" t="s">
        <v>30</v>
      </c>
      <c r="L57" s="4">
        <v>4800</v>
      </c>
      <c r="M57" s="4">
        <v>4800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45025</v>
      </c>
      <c r="S57" s="6">
        <v>45040</v>
      </c>
      <c r="T57" s="4" t="s">
        <v>34</v>
      </c>
      <c r="U57" s="4">
        <v>4800</v>
      </c>
      <c r="V57" s="4">
        <v>0</v>
      </c>
      <c r="W57" s="4">
        <v>0</v>
      </c>
      <c r="X57" s="4" t="s">
        <v>312</v>
      </c>
      <c r="Y57" s="4" t="s">
        <v>161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45035</v>
      </c>
      <c r="G58" s="6">
        <v>45037</v>
      </c>
      <c r="H58" s="4">
        <v>1</v>
      </c>
      <c r="I58" s="4">
        <v>2</v>
      </c>
      <c r="J58" s="4">
        <v>2</v>
      </c>
      <c r="K58" s="4" t="s">
        <v>30</v>
      </c>
      <c r="L58" s="4">
        <v>2320</v>
      </c>
      <c r="M58" s="4">
        <v>2320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45026</v>
      </c>
      <c r="S58" s="6">
        <v>45040</v>
      </c>
      <c r="T58" s="4" t="s">
        <v>34</v>
      </c>
      <c r="U58" s="4">
        <v>2320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45032</v>
      </c>
      <c r="G59" s="6">
        <v>45037</v>
      </c>
      <c r="H59" s="4">
        <v>1</v>
      </c>
      <c r="I59" s="4">
        <v>5</v>
      </c>
      <c r="J59" s="4">
        <v>5</v>
      </c>
      <c r="K59" s="4" t="s">
        <v>30</v>
      </c>
      <c r="L59" s="4">
        <v>2034</v>
      </c>
      <c r="M59" s="4">
        <v>2034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45027</v>
      </c>
      <c r="S59" s="6">
        <v>45040</v>
      </c>
      <c r="T59" s="4" t="s">
        <v>34</v>
      </c>
      <c r="U59" s="4">
        <v>2034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281</v>
      </c>
      <c r="E60" s="4" t="s">
        <v>326</v>
      </c>
      <c r="F60" s="6">
        <v>45032</v>
      </c>
      <c r="G60" s="6">
        <v>45037</v>
      </c>
      <c r="H60" s="4">
        <v>1</v>
      </c>
      <c r="I60" s="4">
        <v>5</v>
      </c>
      <c r="J60" s="4">
        <v>5</v>
      </c>
      <c r="K60" s="4" t="s">
        <v>30</v>
      </c>
      <c r="L60" s="4">
        <v>5920</v>
      </c>
      <c r="M60" s="4">
        <v>5920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45027</v>
      </c>
      <c r="S60" s="6">
        <v>45040</v>
      </c>
      <c r="T60" s="4" t="s">
        <v>34</v>
      </c>
      <c r="U60" s="4">
        <v>5920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45035</v>
      </c>
      <c r="G61" s="6">
        <v>45037</v>
      </c>
      <c r="H61" s="4">
        <v>2</v>
      </c>
      <c r="I61" s="4">
        <v>2</v>
      </c>
      <c r="J61" s="4">
        <v>4</v>
      </c>
      <c r="K61" s="4" t="s">
        <v>30</v>
      </c>
      <c r="L61" s="4">
        <v>1520</v>
      </c>
      <c r="M61" s="4">
        <v>1520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45027</v>
      </c>
      <c r="S61" s="6">
        <v>45040</v>
      </c>
      <c r="T61" s="4" t="s">
        <v>34</v>
      </c>
      <c r="U61" s="4">
        <v>1520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45036</v>
      </c>
      <c r="G62" s="6">
        <v>45037</v>
      </c>
      <c r="H62" s="4">
        <v>1</v>
      </c>
      <c r="I62" s="4">
        <v>1</v>
      </c>
      <c r="J62" s="4">
        <v>1</v>
      </c>
      <c r="K62" s="4" t="s">
        <v>30</v>
      </c>
      <c r="L62" s="4">
        <v>410</v>
      </c>
      <c r="M62" s="4">
        <v>410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45027</v>
      </c>
      <c r="S62" s="6">
        <v>45040</v>
      </c>
      <c r="T62" s="4" t="s">
        <v>34</v>
      </c>
      <c r="U62" s="4">
        <v>410</v>
      </c>
      <c r="V62" s="4">
        <v>0</v>
      </c>
      <c r="W62" s="4">
        <v>0</v>
      </c>
      <c r="X62" s="4" t="s">
        <v>340</v>
      </c>
      <c r="Y62" s="4" t="s">
        <v>161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281</v>
      </c>
      <c r="E63" s="4" t="s">
        <v>326</v>
      </c>
      <c r="F63" s="6">
        <v>45032</v>
      </c>
      <c r="G63" s="6">
        <v>45037</v>
      </c>
      <c r="H63" s="4">
        <v>1</v>
      </c>
      <c r="I63" s="4">
        <v>5</v>
      </c>
      <c r="J63" s="4">
        <v>5</v>
      </c>
      <c r="K63" s="4" t="s">
        <v>30</v>
      </c>
      <c r="L63" s="4">
        <v>5920</v>
      </c>
      <c r="M63" s="4">
        <v>5920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45027</v>
      </c>
      <c r="S63" s="6">
        <v>45040</v>
      </c>
      <c r="T63" s="4" t="s">
        <v>34</v>
      </c>
      <c r="U63" s="4">
        <v>5920</v>
      </c>
      <c r="V63" s="4">
        <v>0</v>
      </c>
      <c r="W63" s="4">
        <v>0</v>
      </c>
      <c r="X63" s="4" t="s">
        <v>343</v>
      </c>
      <c r="Y63" s="4" t="s">
        <v>161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239</v>
      </c>
      <c r="E64" s="4" t="s">
        <v>240</v>
      </c>
      <c r="F64" s="6">
        <v>45033</v>
      </c>
      <c r="G64" s="6">
        <v>45037</v>
      </c>
      <c r="H64" s="4">
        <v>1</v>
      </c>
      <c r="I64" s="4">
        <v>4</v>
      </c>
      <c r="J64" s="4">
        <v>4</v>
      </c>
      <c r="K64" s="4" t="s">
        <v>30</v>
      </c>
      <c r="L64" s="4">
        <v>2624</v>
      </c>
      <c r="M64" s="4">
        <v>2624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45027</v>
      </c>
      <c r="S64" s="6">
        <v>45040</v>
      </c>
      <c r="T64" s="4" t="s">
        <v>34</v>
      </c>
      <c r="U64" s="4">
        <v>2624</v>
      </c>
      <c r="V64" s="4">
        <v>0</v>
      </c>
      <c r="W64" s="4">
        <v>0</v>
      </c>
      <c r="X64" s="4" t="s">
        <v>346</v>
      </c>
      <c r="Y64" s="4" t="s">
        <v>161</v>
      </c>
    </row>
    <row r="65" s="4" customFormat="1" spans="1:25">
      <c r="A65" s="4" t="s">
        <v>341</v>
      </c>
      <c r="B65" s="4" t="s">
        <v>26</v>
      </c>
      <c r="C65" s="4" t="s">
        <v>205</v>
      </c>
      <c r="D65" s="4" t="s">
        <v>281</v>
      </c>
      <c r="E65" s="4" t="s">
        <v>326</v>
      </c>
      <c r="F65" s="6">
        <v>45032</v>
      </c>
      <c r="G65" s="6">
        <v>45037</v>
      </c>
      <c r="H65" s="4">
        <v>1</v>
      </c>
      <c r="I65" s="4">
        <v>5</v>
      </c>
      <c r="J65" s="4">
        <v>5</v>
      </c>
      <c r="K65" s="4" t="s">
        <v>30</v>
      </c>
      <c r="L65" s="4">
        <v>-5920</v>
      </c>
      <c r="M65" s="4">
        <v>-5920</v>
      </c>
      <c r="N65" s="4" t="s">
        <v>342</v>
      </c>
      <c r="O65" s="4" t="s">
        <v>32</v>
      </c>
      <c r="P65" s="4" t="s">
        <v>33</v>
      </c>
      <c r="Q65" s="4">
        <v>0</v>
      </c>
      <c r="R65" s="7">
        <v>45027</v>
      </c>
      <c r="S65" s="6">
        <v>45040</v>
      </c>
      <c r="T65" s="4" t="s">
        <v>34</v>
      </c>
      <c r="U65" s="4">
        <v>-5920</v>
      </c>
      <c r="V65" s="4">
        <v>0</v>
      </c>
      <c r="W65" s="4">
        <v>0</v>
      </c>
      <c r="X65" s="4" t="s">
        <v>343</v>
      </c>
      <c r="Y65" s="4" t="s">
        <v>161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45033</v>
      </c>
      <c r="G66" s="6">
        <v>45037</v>
      </c>
      <c r="H66" s="4">
        <v>1</v>
      </c>
      <c r="I66" s="4">
        <v>4</v>
      </c>
      <c r="J66" s="4">
        <v>4</v>
      </c>
      <c r="K66" s="4" t="s">
        <v>30</v>
      </c>
      <c r="L66" s="4">
        <v>1780</v>
      </c>
      <c r="M66" s="4">
        <v>1780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45028</v>
      </c>
      <c r="S66" s="6">
        <v>45040</v>
      </c>
      <c r="T66" s="4" t="s">
        <v>34</v>
      </c>
      <c r="U66" s="4">
        <v>1780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45034</v>
      </c>
      <c r="G67" s="6">
        <v>45037</v>
      </c>
      <c r="H67" s="4">
        <v>1</v>
      </c>
      <c r="I67" s="4">
        <v>3</v>
      </c>
      <c r="J67" s="4">
        <v>3</v>
      </c>
      <c r="K67" s="4" t="s">
        <v>30</v>
      </c>
      <c r="L67" s="4">
        <v>2340</v>
      </c>
      <c r="M67" s="4">
        <v>2340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45028</v>
      </c>
      <c r="S67" s="6">
        <v>45040</v>
      </c>
      <c r="T67" s="4" t="s">
        <v>34</v>
      </c>
      <c r="U67" s="4">
        <v>2340</v>
      </c>
      <c r="V67" s="4">
        <v>0</v>
      </c>
      <c r="W67" s="4">
        <v>0</v>
      </c>
      <c r="X67" s="4" t="s">
        <v>357</v>
      </c>
      <c r="Y67" s="4" t="s">
        <v>161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45034</v>
      </c>
      <c r="G68" s="6">
        <v>45037</v>
      </c>
      <c r="H68" s="4">
        <v>1</v>
      </c>
      <c r="I68" s="4">
        <v>3</v>
      </c>
      <c r="J68" s="4">
        <v>3</v>
      </c>
      <c r="K68" s="4" t="s">
        <v>30</v>
      </c>
      <c r="L68" s="4">
        <v>3363</v>
      </c>
      <c r="M68" s="4">
        <v>3363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45028</v>
      </c>
      <c r="S68" s="6">
        <v>45040</v>
      </c>
      <c r="T68" s="4" t="s">
        <v>34</v>
      </c>
      <c r="U68" s="4">
        <v>3363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45034</v>
      </c>
      <c r="G69" s="6">
        <v>45037</v>
      </c>
      <c r="H69" s="4">
        <v>1</v>
      </c>
      <c r="I69" s="4">
        <v>3</v>
      </c>
      <c r="J69" s="4">
        <v>3</v>
      </c>
      <c r="K69" s="4" t="s">
        <v>30</v>
      </c>
      <c r="L69" s="4">
        <v>1458</v>
      </c>
      <c r="M69" s="4">
        <v>1458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45028</v>
      </c>
      <c r="S69" s="6">
        <v>45040</v>
      </c>
      <c r="T69" s="4" t="s">
        <v>34</v>
      </c>
      <c r="U69" s="4">
        <v>1458</v>
      </c>
      <c r="V69" s="4">
        <v>0</v>
      </c>
      <c r="W69" s="4">
        <v>0</v>
      </c>
      <c r="X69" s="4" t="s">
        <v>368</v>
      </c>
      <c r="Y69" s="4" t="s">
        <v>161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370</v>
      </c>
      <c r="E70" s="4" t="s">
        <v>371</v>
      </c>
      <c r="F70" s="6">
        <v>45032</v>
      </c>
      <c r="G70" s="6">
        <v>45037</v>
      </c>
      <c r="H70" s="4">
        <v>1</v>
      </c>
      <c r="I70" s="4">
        <v>5</v>
      </c>
      <c r="J70" s="4">
        <v>5</v>
      </c>
      <c r="K70" s="4" t="s">
        <v>30</v>
      </c>
      <c r="L70" s="4">
        <v>2295</v>
      </c>
      <c r="M70" s="4">
        <v>2295</v>
      </c>
      <c r="N70" s="4" t="s">
        <v>372</v>
      </c>
      <c r="O70" s="4" t="s">
        <v>32</v>
      </c>
      <c r="P70" s="4" t="s">
        <v>33</v>
      </c>
      <c r="Q70" s="4">
        <v>0</v>
      </c>
      <c r="R70" s="7">
        <v>45029</v>
      </c>
      <c r="S70" s="6">
        <v>45040</v>
      </c>
      <c r="T70" s="4" t="s">
        <v>34</v>
      </c>
      <c r="U70" s="4">
        <v>2295</v>
      </c>
      <c r="V70" s="4">
        <v>0</v>
      </c>
      <c r="W70" s="4">
        <v>0</v>
      </c>
      <c r="X70" s="4" t="s">
        <v>373</v>
      </c>
      <c r="Y70" s="4" t="s">
        <v>161</v>
      </c>
    </row>
    <row r="71" s="4" customFormat="1" spans="1:25">
      <c r="A71" s="4" t="s">
        <v>374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45032</v>
      </c>
      <c r="G71" s="6">
        <v>45037</v>
      </c>
      <c r="H71" s="4">
        <v>1</v>
      </c>
      <c r="I71" s="4">
        <v>5</v>
      </c>
      <c r="J71" s="4">
        <v>5</v>
      </c>
      <c r="K71" s="4" t="s">
        <v>30</v>
      </c>
      <c r="L71" s="4">
        <v>2295</v>
      </c>
      <c r="M71" s="4">
        <v>2295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45029</v>
      </c>
      <c r="S71" s="6">
        <v>45040</v>
      </c>
      <c r="T71" s="4" t="s">
        <v>34</v>
      </c>
      <c r="U71" s="4">
        <v>2295</v>
      </c>
      <c r="V71" s="4">
        <v>0</v>
      </c>
      <c r="W71" s="4">
        <v>0</v>
      </c>
      <c r="X71" s="4" t="s">
        <v>376</v>
      </c>
      <c r="Y71" s="4" t="s">
        <v>161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45033</v>
      </c>
      <c r="G72" s="6">
        <v>45037</v>
      </c>
      <c r="H72" s="4">
        <v>1</v>
      </c>
      <c r="I72" s="4">
        <v>4</v>
      </c>
      <c r="J72" s="4">
        <v>4</v>
      </c>
      <c r="K72" s="4" t="s">
        <v>30</v>
      </c>
      <c r="L72" s="4">
        <v>1660</v>
      </c>
      <c r="M72" s="4">
        <v>1660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45029</v>
      </c>
      <c r="S72" s="6">
        <v>45040</v>
      </c>
      <c r="T72" s="4" t="s">
        <v>34</v>
      </c>
      <c r="U72" s="4">
        <v>1660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244</v>
      </c>
      <c r="E73" s="4" t="s">
        <v>384</v>
      </c>
      <c r="F73" s="6">
        <v>45033</v>
      </c>
      <c r="G73" s="6">
        <v>45037</v>
      </c>
      <c r="H73" s="4">
        <v>1</v>
      </c>
      <c r="I73" s="4">
        <v>4</v>
      </c>
      <c r="J73" s="4">
        <v>4</v>
      </c>
      <c r="K73" s="4" t="s">
        <v>30</v>
      </c>
      <c r="L73" s="4">
        <v>1089</v>
      </c>
      <c r="M73" s="4">
        <v>1089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45029</v>
      </c>
      <c r="S73" s="6">
        <v>45040</v>
      </c>
      <c r="T73" s="4" t="s">
        <v>34</v>
      </c>
      <c r="U73" s="4">
        <v>1089</v>
      </c>
      <c r="V73" s="4">
        <v>0</v>
      </c>
      <c r="W73" s="4">
        <v>0</v>
      </c>
      <c r="X73" s="4" t="s">
        <v>386</v>
      </c>
      <c r="Y73" s="4" t="s">
        <v>161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45035</v>
      </c>
      <c r="G74" s="6">
        <v>45037</v>
      </c>
      <c r="H74" s="4">
        <v>2</v>
      </c>
      <c r="I74" s="4">
        <v>2</v>
      </c>
      <c r="J74" s="4">
        <v>4</v>
      </c>
      <c r="K74" s="4" t="s">
        <v>30</v>
      </c>
      <c r="L74" s="4">
        <v>1632</v>
      </c>
      <c r="M74" s="4">
        <v>1632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45029</v>
      </c>
      <c r="S74" s="6">
        <v>45040</v>
      </c>
      <c r="T74" s="4" t="s">
        <v>34</v>
      </c>
      <c r="U74" s="4">
        <v>1632</v>
      </c>
      <c r="V74" s="4">
        <v>0</v>
      </c>
      <c r="W74" s="4">
        <v>0</v>
      </c>
      <c r="X74" s="4" t="s">
        <v>391</v>
      </c>
      <c r="Y74" s="4" t="s">
        <v>161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45033</v>
      </c>
      <c r="G75" s="6">
        <v>45037</v>
      </c>
      <c r="H75" s="4">
        <v>1</v>
      </c>
      <c r="I75" s="4">
        <v>4</v>
      </c>
      <c r="J75" s="4">
        <v>4</v>
      </c>
      <c r="K75" s="4" t="s">
        <v>30</v>
      </c>
      <c r="L75" s="4">
        <v>1440</v>
      </c>
      <c r="M75" s="4">
        <v>1440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45029</v>
      </c>
      <c r="S75" s="6">
        <v>45040</v>
      </c>
      <c r="T75" s="4" t="s">
        <v>34</v>
      </c>
      <c r="U75" s="4">
        <v>1440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45035</v>
      </c>
      <c r="G76" s="6">
        <v>45037</v>
      </c>
      <c r="H76" s="4">
        <v>1</v>
      </c>
      <c r="I76" s="4">
        <v>2</v>
      </c>
      <c r="J76" s="4">
        <v>2</v>
      </c>
      <c r="K76" s="4" t="s">
        <v>30</v>
      </c>
      <c r="L76" s="4">
        <v>1676</v>
      </c>
      <c r="M76" s="4">
        <v>1676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45029</v>
      </c>
      <c r="S76" s="6">
        <v>45040</v>
      </c>
      <c r="T76" s="4" t="s">
        <v>34</v>
      </c>
      <c r="U76" s="4">
        <v>1676</v>
      </c>
      <c r="V76" s="4">
        <v>0</v>
      </c>
      <c r="W76" s="4">
        <v>0</v>
      </c>
      <c r="X76" s="4" t="s">
        <v>402</v>
      </c>
      <c r="Y76" s="4" t="s">
        <v>297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399</v>
      </c>
      <c r="E77" s="4" t="s">
        <v>404</v>
      </c>
      <c r="F77" s="6">
        <v>45035</v>
      </c>
      <c r="G77" s="6">
        <v>45037</v>
      </c>
      <c r="H77" s="4">
        <v>1</v>
      </c>
      <c r="I77" s="4">
        <v>2</v>
      </c>
      <c r="J77" s="4">
        <v>2</v>
      </c>
      <c r="K77" s="4" t="s">
        <v>30</v>
      </c>
      <c r="L77" s="4">
        <v>1676</v>
      </c>
      <c r="M77" s="4">
        <v>1676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45029</v>
      </c>
      <c r="S77" s="6">
        <v>45040</v>
      </c>
      <c r="T77" s="4" t="s">
        <v>34</v>
      </c>
      <c r="U77" s="4">
        <v>1676</v>
      </c>
      <c r="V77" s="4">
        <v>0</v>
      </c>
      <c r="W77" s="4">
        <v>0</v>
      </c>
      <c r="X77" s="4" t="s">
        <v>406</v>
      </c>
      <c r="Y77" s="4" t="s">
        <v>406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281</v>
      </c>
      <c r="E78" s="4" t="s">
        <v>408</v>
      </c>
      <c r="F78" s="6">
        <v>45033</v>
      </c>
      <c r="G78" s="6">
        <v>45037</v>
      </c>
      <c r="H78" s="4">
        <v>1</v>
      </c>
      <c r="I78" s="4">
        <v>4</v>
      </c>
      <c r="J78" s="4">
        <v>4</v>
      </c>
      <c r="K78" s="4" t="s">
        <v>30</v>
      </c>
      <c r="L78" s="4">
        <v>8044</v>
      </c>
      <c r="M78" s="4">
        <v>8044</v>
      </c>
      <c r="N78" s="4" t="s">
        <v>409</v>
      </c>
      <c r="O78" s="4" t="s">
        <v>32</v>
      </c>
      <c r="P78" s="4" t="s">
        <v>33</v>
      </c>
      <c r="Q78" s="4">
        <v>0</v>
      </c>
      <c r="R78" s="7">
        <v>45029.0000115741</v>
      </c>
      <c r="S78" s="6">
        <v>45040</v>
      </c>
      <c r="T78" s="4" t="s">
        <v>34</v>
      </c>
      <c r="U78" s="4">
        <v>8044</v>
      </c>
      <c r="V78" s="4">
        <v>0</v>
      </c>
      <c r="W78" s="4">
        <v>0</v>
      </c>
      <c r="X78" s="4" t="s">
        <v>410</v>
      </c>
      <c r="Y78" s="4" t="s">
        <v>411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239</v>
      </c>
      <c r="E79" s="4" t="s">
        <v>212</v>
      </c>
      <c r="F79" s="6">
        <v>45036</v>
      </c>
      <c r="G79" s="6">
        <v>45037</v>
      </c>
      <c r="H79" s="4">
        <v>1</v>
      </c>
      <c r="I79" s="4">
        <v>1</v>
      </c>
      <c r="J79" s="4">
        <v>1</v>
      </c>
      <c r="K79" s="4" t="s">
        <v>30</v>
      </c>
      <c r="L79" s="4">
        <v>661</v>
      </c>
      <c r="M79" s="4">
        <v>661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45030</v>
      </c>
      <c r="S79" s="6">
        <v>45040</v>
      </c>
      <c r="T79" s="4" t="s">
        <v>34</v>
      </c>
      <c r="U79" s="4">
        <v>661</v>
      </c>
      <c r="V79" s="4">
        <v>0</v>
      </c>
      <c r="W79" s="4">
        <v>0</v>
      </c>
      <c r="X79" s="4" t="s">
        <v>414</v>
      </c>
      <c r="Y79" s="4" t="s">
        <v>297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416</v>
      </c>
      <c r="E80" s="4" t="s">
        <v>417</v>
      </c>
      <c r="F80" s="6">
        <v>45034</v>
      </c>
      <c r="G80" s="6">
        <v>45037</v>
      </c>
      <c r="H80" s="4">
        <v>1</v>
      </c>
      <c r="I80" s="4">
        <v>3</v>
      </c>
      <c r="J80" s="4">
        <v>3</v>
      </c>
      <c r="K80" s="4" t="s">
        <v>30</v>
      </c>
      <c r="L80" s="4">
        <v>780</v>
      </c>
      <c r="M80" s="4">
        <v>780</v>
      </c>
      <c r="N80" s="4" t="s">
        <v>418</v>
      </c>
      <c r="O80" s="4" t="s">
        <v>32</v>
      </c>
      <c r="P80" s="4" t="s">
        <v>33</v>
      </c>
      <c r="Q80" s="4">
        <v>0</v>
      </c>
      <c r="R80" s="7">
        <v>45030</v>
      </c>
      <c r="S80" s="6">
        <v>45040</v>
      </c>
      <c r="T80" s="4" t="s">
        <v>34</v>
      </c>
      <c r="U80" s="4">
        <v>780</v>
      </c>
      <c r="V80" s="4">
        <v>0</v>
      </c>
      <c r="W80" s="4">
        <v>0</v>
      </c>
      <c r="X80" s="4" t="s">
        <v>419</v>
      </c>
      <c r="Y80" s="4" t="s">
        <v>161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45033</v>
      </c>
      <c r="G81" s="6">
        <v>45037</v>
      </c>
      <c r="H81" s="4">
        <v>1</v>
      </c>
      <c r="I81" s="4">
        <v>4</v>
      </c>
      <c r="J81" s="4">
        <v>4</v>
      </c>
      <c r="K81" s="4" t="s">
        <v>30</v>
      </c>
      <c r="L81" s="4">
        <v>2440</v>
      </c>
      <c r="M81" s="4">
        <v>2440</v>
      </c>
      <c r="N81" s="4" t="s">
        <v>423</v>
      </c>
      <c r="O81" s="4" t="s">
        <v>32</v>
      </c>
      <c r="P81" s="4" t="s">
        <v>33</v>
      </c>
      <c r="Q81" s="4">
        <v>0</v>
      </c>
      <c r="R81" s="7">
        <v>45030</v>
      </c>
      <c r="S81" s="6">
        <v>45040</v>
      </c>
      <c r="T81" s="4" t="s">
        <v>34</v>
      </c>
      <c r="U81" s="4">
        <v>2440</v>
      </c>
      <c r="V81" s="4">
        <v>0</v>
      </c>
      <c r="W81" s="4">
        <v>0</v>
      </c>
      <c r="X81" s="4" t="s">
        <v>161</v>
      </c>
      <c r="Y81" s="4" t="s">
        <v>161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426</v>
      </c>
      <c r="F82" s="6">
        <v>45033</v>
      </c>
      <c r="G82" s="6">
        <v>45037</v>
      </c>
      <c r="H82" s="4">
        <v>2</v>
      </c>
      <c r="I82" s="4">
        <v>4</v>
      </c>
      <c r="J82" s="4">
        <v>8</v>
      </c>
      <c r="K82" s="4" t="s">
        <v>30</v>
      </c>
      <c r="L82" s="4">
        <v>13024</v>
      </c>
      <c r="M82" s="4">
        <v>13024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45030</v>
      </c>
      <c r="S82" s="6">
        <v>45040</v>
      </c>
      <c r="T82" s="4" t="s">
        <v>34</v>
      </c>
      <c r="U82" s="4">
        <v>13024</v>
      </c>
      <c r="V82" s="4">
        <v>0</v>
      </c>
      <c r="W82" s="4">
        <v>0</v>
      </c>
      <c r="X82" s="4" t="s">
        <v>428</v>
      </c>
      <c r="Y82" s="4" t="s">
        <v>429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320</v>
      </c>
      <c r="E83" s="4" t="s">
        <v>431</v>
      </c>
      <c r="F83" s="6">
        <v>45032</v>
      </c>
      <c r="G83" s="6">
        <v>45037</v>
      </c>
      <c r="H83" s="4">
        <v>1</v>
      </c>
      <c r="I83" s="4">
        <v>5</v>
      </c>
      <c r="J83" s="4">
        <v>5</v>
      </c>
      <c r="K83" s="4" t="s">
        <v>30</v>
      </c>
      <c r="L83" s="4">
        <v>2033</v>
      </c>
      <c r="M83" s="4">
        <v>2033</v>
      </c>
      <c r="N83" s="4" t="s">
        <v>432</v>
      </c>
      <c r="O83" s="4" t="s">
        <v>32</v>
      </c>
      <c r="P83" s="4" t="s">
        <v>33</v>
      </c>
      <c r="Q83" s="4">
        <v>0</v>
      </c>
      <c r="R83" s="7">
        <v>45031</v>
      </c>
      <c r="S83" s="6">
        <v>45040</v>
      </c>
      <c r="T83" s="4" t="s">
        <v>34</v>
      </c>
      <c r="U83" s="4">
        <v>2033</v>
      </c>
      <c r="V83" s="4">
        <v>0</v>
      </c>
      <c r="W83" s="4">
        <v>0</v>
      </c>
      <c r="X83" s="4" t="s">
        <v>433</v>
      </c>
      <c r="Y83" s="4" t="s">
        <v>161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435</v>
      </c>
      <c r="E84" s="4" t="s">
        <v>436</v>
      </c>
      <c r="F84" s="6">
        <v>45034</v>
      </c>
      <c r="G84" s="6">
        <v>45037</v>
      </c>
      <c r="H84" s="4">
        <v>1</v>
      </c>
      <c r="I84" s="4">
        <v>3</v>
      </c>
      <c r="J84" s="4">
        <v>3</v>
      </c>
      <c r="K84" s="4" t="s">
        <v>30</v>
      </c>
      <c r="L84" s="4">
        <v>993</v>
      </c>
      <c r="M84" s="4">
        <v>993</v>
      </c>
      <c r="N84" s="4" t="s">
        <v>437</v>
      </c>
      <c r="O84" s="4" t="s">
        <v>32</v>
      </c>
      <c r="P84" s="4" t="s">
        <v>33</v>
      </c>
      <c r="Q84" s="4">
        <v>0</v>
      </c>
      <c r="R84" s="7">
        <v>45031</v>
      </c>
      <c r="S84" s="6">
        <v>45040</v>
      </c>
      <c r="T84" s="4" t="s">
        <v>34</v>
      </c>
      <c r="U84" s="4">
        <v>993</v>
      </c>
      <c r="V84" s="4">
        <v>0</v>
      </c>
      <c r="W84" s="4">
        <v>0</v>
      </c>
      <c r="X84" s="4" t="s">
        <v>438</v>
      </c>
      <c r="Y84" s="4" t="s">
        <v>161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244</v>
      </c>
      <c r="E85" s="4" t="s">
        <v>440</v>
      </c>
      <c r="F85" s="6">
        <v>45035</v>
      </c>
      <c r="G85" s="6">
        <v>45037</v>
      </c>
      <c r="H85" s="4">
        <v>1</v>
      </c>
      <c r="I85" s="4">
        <v>2</v>
      </c>
      <c r="J85" s="4">
        <v>2</v>
      </c>
      <c r="K85" s="4" t="s">
        <v>30</v>
      </c>
      <c r="L85" s="4">
        <v>547</v>
      </c>
      <c r="M85" s="4">
        <v>547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45031</v>
      </c>
      <c r="S85" s="6">
        <v>45040</v>
      </c>
      <c r="T85" s="4" t="s">
        <v>34</v>
      </c>
      <c r="U85" s="4">
        <v>547</v>
      </c>
      <c r="V85" s="4">
        <v>0</v>
      </c>
      <c r="W85" s="4">
        <v>0</v>
      </c>
      <c r="X85" s="4" t="s">
        <v>442</v>
      </c>
      <c r="Y85" s="4" t="s">
        <v>161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45036</v>
      </c>
      <c r="G86" s="6">
        <v>45037</v>
      </c>
      <c r="H86" s="4">
        <v>1</v>
      </c>
      <c r="I86" s="4">
        <v>1</v>
      </c>
      <c r="J86" s="4">
        <v>1</v>
      </c>
      <c r="K86" s="4" t="s">
        <v>30</v>
      </c>
      <c r="L86" s="4">
        <v>1638</v>
      </c>
      <c r="M86" s="4">
        <v>1638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45031</v>
      </c>
      <c r="S86" s="6">
        <v>45040</v>
      </c>
      <c r="T86" s="4" t="s">
        <v>34</v>
      </c>
      <c r="U86" s="4">
        <v>1638</v>
      </c>
      <c r="V86" s="4">
        <v>0</v>
      </c>
      <c r="W86" s="4">
        <v>0</v>
      </c>
      <c r="X86" s="4" t="s">
        <v>447</v>
      </c>
      <c r="Y86" s="4" t="s">
        <v>161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450</v>
      </c>
      <c r="F87" s="6">
        <v>45035</v>
      </c>
      <c r="G87" s="6">
        <v>45037</v>
      </c>
      <c r="H87" s="4">
        <v>1</v>
      </c>
      <c r="I87" s="4">
        <v>2</v>
      </c>
      <c r="J87" s="4">
        <v>2</v>
      </c>
      <c r="K87" s="4" t="s">
        <v>30</v>
      </c>
      <c r="L87" s="4">
        <v>606</v>
      </c>
      <c r="M87" s="4">
        <v>606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45031</v>
      </c>
      <c r="S87" s="6">
        <v>45040</v>
      </c>
      <c r="T87" s="4" t="s">
        <v>34</v>
      </c>
      <c r="U87" s="4">
        <v>606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239</v>
      </c>
      <c r="E88" s="4" t="s">
        <v>455</v>
      </c>
      <c r="F88" s="6">
        <v>45032</v>
      </c>
      <c r="G88" s="6">
        <v>45037</v>
      </c>
      <c r="H88" s="4">
        <v>1</v>
      </c>
      <c r="I88" s="4">
        <v>5</v>
      </c>
      <c r="J88" s="4">
        <v>5</v>
      </c>
      <c r="K88" s="4" t="s">
        <v>30</v>
      </c>
      <c r="L88" s="4">
        <v>3313</v>
      </c>
      <c r="M88" s="4">
        <v>3313</v>
      </c>
      <c r="N88" s="4" t="s">
        <v>456</v>
      </c>
      <c r="O88" s="4" t="s">
        <v>32</v>
      </c>
      <c r="P88" s="4" t="s">
        <v>33</v>
      </c>
      <c r="Q88" s="4">
        <v>0</v>
      </c>
      <c r="R88" s="7">
        <v>45031</v>
      </c>
      <c r="S88" s="6">
        <v>45040</v>
      </c>
      <c r="T88" s="4" t="s">
        <v>34</v>
      </c>
      <c r="U88" s="4">
        <v>3313</v>
      </c>
      <c r="V88" s="4">
        <v>0</v>
      </c>
      <c r="W88" s="4">
        <v>0</v>
      </c>
      <c r="X88" s="4" t="s">
        <v>457</v>
      </c>
      <c r="Y88" s="4" t="s">
        <v>458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45033</v>
      </c>
      <c r="G89" s="6">
        <v>45037</v>
      </c>
      <c r="H89" s="4">
        <v>1</v>
      </c>
      <c r="I89" s="4">
        <v>4</v>
      </c>
      <c r="J89" s="4">
        <v>4</v>
      </c>
      <c r="K89" s="4" t="s">
        <v>30</v>
      </c>
      <c r="L89" s="4">
        <v>1696</v>
      </c>
      <c r="M89" s="4">
        <v>1696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45032</v>
      </c>
      <c r="S89" s="6">
        <v>45040</v>
      </c>
      <c r="T89" s="4" t="s">
        <v>34</v>
      </c>
      <c r="U89" s="4">
        <v>1696</v>
      </c>
      <c r="V89" s="4">
        <v>0</v>
      </c>
      <c r="W89" s="4">
        <v>0</v>
      </c>
      <c r="X89" s="4" t="s">
        <v>463</v>
      </c>
      <c r="Y89" s="4" t="s">
        <v>161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466</v>
      </c>
      <c r="F90" s="6">
        <v>45036</v>
      </c>
      <c r="G90" s="6">
        <v>45037</v>
      </c>
      <c r="H90" s="4">
        <v>1</v>
      </c>
      <c r="I90" s="4">
        <v>1</v>
      </c>
      <c r="J90" s="4">
        <v>1</v>
      </c>
      <c r="K90" s="4" t="s">
        <v>30</v>
      </c>
      <c r="L90" s="4">
        <v>187</v>
      </c>
      <c r="M90" s="4">
        <v>187</v>
      </c>
      <c r="N90" s="4" t="s">
        <v>467</v>
      </c>
      <c r="O90" s="4" t="s">
        <v>32</v>
      </c>
      <c r="P90" s="4" t="s">
        <v>33</v>
      </c>
      <c r="Q90" s="4">
        <v>0</v>
      </c>
      <c r="R90" s="7">
        <v>45032</v>
      </c>
      <c r="S90" s="6">
        <v>45040</v>
      </c>
      <c r="T90" s="4" t="s">
        <v>34</v>
      </c>
      <c r="U90" s="4">
        <v>187</v>
      </c>
      <c r="V90" s="4">
        <v>0</v>
      </c>
      <c r="W90" s="4">
        <v>0</v>
      </c>
      <c r="X90" s="4" t="s">
        <v>468</v>
      </c>
      <c r="Y90" s="4" t="s">
        <v>161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331</v>
      </c>
      <c r="E91" s="4" t="s">
        <v>332</v>
      </c>
      <c r="F91" s="6">
        <v>45033</v>
      </c>
      <c r="G91" s="6">
        <v>45037</v>
      </c>
      <c r="H91" s="4">
        <v>1</v>
      </c>
      <c r="I91" s="4">
        <v>4</v>
      </c>
      <c r="J91" s="4">
        <v>4</v>
      </c>
      <c r="K91" s="4" t="s">
        <v>30</v>
      </c>
      <c r="L91" s="4">
        <v>1520</v>
      </c>
      <c r="M91" s="4">
        <v>1520</v>
      </c>
      <c r="N91" s="4" t="s">
        <v>470</v>
      </c>
      <c r="O91" s="4" t="s">
        <v>32</v>
      </c>
      <c r="P91" s="4" t="s">
        <v>33</v>
      </c>
      <c r="Q91" s="4">
        <v>0</v>
      </c>
      <c r="R91" s="7">
        <v>45032</v>
      </c>
      <c r="S91" s="6">
        <v>45040</v>
      </c>
      <c r="T91" s="4" t="s">
        <v>34</v>
      </c>
      <c r="U91" s="4">
        <v>1520</v>
      </c>
      <c r="V91" s="4">
        <v>0</v>
      </c>
      <c r="W91" s="4">
        <v>0</v>
      </c>
      <c r="X91" s="4" t="s">
        <v>471</v>
      </c>
      <c r="Y91" s="4" t="s">
        <v>161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239</v>
      </c>
      <c r="E92" s="4" t="s">
        <v>473</v>
      </c>
      <c r="F92" s="6">
        <v>45035</v>
      </c>
      <c r="G92" s="6">
        <v>45037</v>
      </c>
      <c r="H92" s="4">
        <v>1</v>
      </c>
      <c r="I92" s="4">
        <v>2</v>
      </c>
      <c r="J92" s="4">
        <v>2</v>
      </c>
      <c r="K92" s="4" t="s">
        <v>30</v>
      </c>
      <c r="L92" s="4">
        <v>1320</v>
      </c>
      <c r="M92" s="4">
        <v>1320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45032</v>
      </c>
      <c r="S92" s="6">
        <v>45040</v>
      </c>
      <c r="T92" s="4" t="s">
        <v>34</v>
      </c>
      <c r="U92" s="4">
        <v>1320</v>
      </c>
      <c r="V92" s="4">
        <v>0</v>
      </c>
      <c r="W92" s="4">
        <v>0</v>
      </c>
      <c r="X92" s="4" t="s">
        <v>475</v>
      </c>
      <c r="Y92" s="4" t="s">
        <v>161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444</v>
      </c>
      <c r="E93" s="4" t="s">
        <v>477</v>
      </c>
      <c r="F93" s="6">
        <v>45036</v>
      </c>
      <c r="G93" s="6">
        <v>45037</v>
      </c>
      <c r="H93" s="4">
        <v>1</v>
      </c>
      <c r="I93" s="4">
        <v>1</v>
      </c>
      <c r="J93" s="4">
        <v>1</v>
      </c>
      <c r="K93" s="4" t="s">
        <v>30</v>
      </c>
      <c r="L93" s="4">
        <v>1054</v>
      </c>
      <c r="M93" s="4">
        <v>1054</v>
      </c>
      <c r="N93" s="4" t="s">
        <v>478</v>
      </c>
      <c r="O93" s="4" t="s">
        <v>32</v>
      </c>
      <c r="P93" s="4" t="s">
        <v>33</v>
      </c>
      <c r="Q93" s="4">
        <v>0</v>
      </c>
      <c r="R93" s="7">
        <v>45033</v>
      </c>
      <c r="S93" s="6">
        <v>45040</v>
      </c>
      <c r="T93" s="4" t="s">
        <v>34</v>
      </c>
      <c r="U93" s="4">
        <v>1054</v>
      </c>
      <c r="V93" s="4">
        <v>0</v>
      </c>
      <c r="W93" s="4">
        <v>0</v>
      </c>
      <c r="X93" s="4" t="s">
        <v>479</v>
      </c>
      <c r="Y93" s="4" t="s">
        <v>161</v>
      </c>
    </row>
    <row r="94" s="4" customFormat="1" spans="1:26">
      <c r="A94" s="4" t="s">
        <v>480</v>
      </c>
      <c r="B94" s="4" t="s">
        <v>26</v>
      </c>
      <c r="C94" s="4" t="s">
        <v>27</v>
      </c>
      <c r="D94" s="4" t="s">
        <v>393</v>
      </c>
      <c r="E94" s="4" t="s">
        <v>394</v>
      </c>
      <c r="F94" s="6">
        <v>45034</v>
      </c>
      <c r="G94" s="6">
        <v>45037</v>
      </c>
      <c r="H94" s="4">
        <v>2</v>
      </c>
      <c r="I94" s="4">
        <v>3</v>
      </c>
      <c r="J94" s="4">
        <v>6</v>
      </c>
      <c r="K94" s="4" t="s">
        <v>30</v>
      </c>
      <c r="L94" s="4">
        <v>2400</v>
      </c>
      <c r="M94" s="4">
        <v>2400</v>
      </c>
      <c r="N94" s="4" t="s">
        <v>481</v>
      </c>
      <c r="O94" s="4" t="s">
        <v>32</v>
      </c>
      <c r="P94" s="4" t="s">
        <v>33</v>
      </c>
      <c r="Q94" s="4">
        <v>0</v>
      </c>
      <c r="R94" s="7">
        <v>45033</v>
      </c>
      <c r="S94" s="6">
        <v>45040</v>
      </c>
      <c r="T94" s="4" t="s">
        <v>34</v>
      </c>
      <c r="U94" s="4">
        <v>2400</v>
      </c>
      <c r="V94" s="4">
        <v>0</v>
      </c>
      <c r="W94" s="4">
        <v>0</v>
      </c>
      <c r="X94" s="4" t="s">
        <v>482</v>
      </c>
      <c r="Y94" s="4">
        <v>168933</v>
      </c>
      <c r="Z94" s="4" t="s">
        <v>483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45035</v>
      </c>
      <c r="G95" s="6">
        <v>45037</v>
      </c>
      <c r="H95" s="4">
        <v>1</v>
      </c>
      <c r="I95" s="4">
        <v>2</v>
      </c>
      <c r="J95" s="4">
        <v>2</v>
      </c>
      <c r="K95" s="4" t="s">
        <v>30</v>
      </c>
      <c r="L95" s="4">
        <v>666</v>
      </c>
      <c r="M95" s="4">
        <v>666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45033</v>
      </c>
      <c r="S95" s="6">
        <v>45040</v>
      </c>
      <c r="T95" s="4" t="s">
        <v>34</v>
      </c>
      <c r="U95" s="4">
        <v>666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45036</v>
      </c>
      <c r="G96" s="6">
        <v>45037</v>
      </c>
      <c r="H96" s="4">
        <v>2</v>
      </c>
      <c r="I96" s="4">
        <v>1</v>
      </c>
      <c r="J96" s="4">
        <v>2</v>
      </c>
      <c r="K96" s="4" t="s">
        <v>30</v>
      </c>
      <c r="L96" s="4">
        <v>580</v>
      </c>
      <c r="M96" s="4">
        <v>580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45033</v>
      </c>
      <c r="S96" s="6">
        <v>45040</v>
      </c>
      <c r="T96" s="4" t="s">
        <v>34</v>
      </c>
      <c r="U96" s="4">
        <v>580</v>
      </c>
      <c r="V96" s="4">
        <v>0</v>
      </c>
      <c r="W96" s="4">
        <v>0</v>
      </c>
      <c r="X96" s="4" t="s">
        <v>494</v>
      </c>
      <c r="Y96" s="4" t="s">
        <v>161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497</v>
      </c>
      <c r="F97" s="6">
        <v>45035</v>
      </c>
      <c r="G97" s="6">
        <v>45037</v>
      </c>
      <c r="H97" s="4">
        <v>1</v>
      </c>
      <c r="I97" s="4">
        <v>2</v>
      </c>
      <c r="J97" s="4">
        <v>2</v>
      </c>
      <c r="K97" s="4" t="s">
        <v>30</v>
      </c>
      <c r="L97" s="4">
        <v>1110</v>
      </c>
      <c r="M97" s="4">
        <v>1110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45033</v>
      </c>
      <c r="S97" s="6">
        <v>45040</v>
      </c>
      <c r="T97" s="4" t="s">
        <v>34</v>
      </c>
      <c r="U97" s="4">
        <v>1110</v>
      </c>
      <c r="V97" s="4">
        <v>0</v>
      </c>
      <c r="W97" s="4">
        <v>0</v>
      </c>
      <c r="X97" s="4" t="s">
        <v>499</v>
      </c>
      <c r="Y97" s="4" t="s">
        <v>161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6">
        <v>45035</v>
      </c>
      <c r="G98" s="6">
        <v>45037</v>
      </c>
      <c r="H98" s="4">
        <v>1</v>
      </c>
      <c r="I98" s="4">
        <v>2</v>
      </c>
      <c r="J98" s="4">
        <v>2</v>
      </c>
      <c r="K98" s="4" t="s">
        <v>30</v>
      </c>
      <c r="L98" s="4">
        <v>1722</v>
      </c>
      <c r="M98" s="4">
        <v>1722</v>
      </c>
      <c r="N98" s="4" t="s">
        <v>503</v>
      </c>
      <c r="O98" s="4" t="s">
        <v>32</v>
      </c>
      <c r="P98" s="4" t="s">
        <v>33</v>
      </c>
      <c r="Q98" s="4">
        <v>0</v>
      </c>
      <c r="R98" s="7">
        <v>45033</v>
      </c>
      <c r="S98" s="6">
        <v>45040</v>
      </c>
      <c r="T98" s="4" t="s">
        <v>34</v>
      </c>
      <c r="U98" s="4">
        <v>1722</v>
      </c>
      <c r="V98" s="4">
        <v>0</v>
      </c>
      <c r="W98" s="4">
        <v>0</v>
      </c>
      <c r="X98" s="4" t="s">
        <v>504</v>
      </c>
      <c r="Y98" s="4" t="s">
        <v>161</v>
      </c>
    </row>
    <row r="99" s="4" customFormat="1" spans="1:25">
      <c r="A99" s="4" t="s">
        <v>505</v>
      </c>
      <c r="B99" s="4" t="s">
        <v>26</v>
      </c>
      <c r="C99" s="4" t="s">
        <v>27</v>
      </c>
      <c r="D99" s="4" t="s">
        <v>506</v>
      </c>
      <c r="E99" s="4" t="s">
        <v>507</v>
      </c>
      <c r="F99" s="6">
        <v>45036</v>
      </c>
      <c r="G99" s="6">
        <v>45037</v>
      </c>
      <c r="H99" s="4">
        <v>1</v>
      </c>
      <c r="I99" s="4">
        <v>1</v>
      </c>
      <c r="J99" s="4">
        <v>1</v>
      </c>
      <c r="K99" s="4" t="s">
        <v>30</v>
      </c>
      <c r="L99" s="4">
        <v>210</v>
      </c>
      <c r="M99" s="4">
        <v>210</v>
      </c>
      <c r="N99" s="4" t="s">
        <v>508</v>
      </c>
      <c r="O99" s="4" t="s">
        <v>32</v>
      </c>
      <c r="P99" s="4" t="s">
        <v>33</v>
      </c>
      <c r="Q99" s="4">
        <v>0</v>
      </c>
      <c r="R99" s="7">
        <v>45033</v>
      </c>
      <c r="S99" s="6">
        <v>45040</v>
      </c>
      <c r="T99" s="4" t="s">
        <v>34</v>
      </c>
      <c r="U99" s="4">
        <v>210</v>
      </c>
      <c r="V99" s="4">
        <v>0</v>
      </c>
      <c r="W99" s="4">
        <v>0</v>
      </c>
      <c r="X99" s="4" t="s">
        <v>509</v>
      </c>
      <c r="Y99" s="4" t="s">
        <v>161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281</v>
      </c>
      <c r="E100" s="4" t="s">
        <v>511</v>
      </c>
      <c r="F100" s="6">
        <v>45034</v>
      </c>
      <c r="G100" s="6">
        <v>45037</v>
      </c>
      <c r="H100" s="4">
        <v>1</v>
      </c>
      <c r="I100" s="4">
        <v>3</v>
      </c>
      <c r="J100" s="4">
        <v>3</v>
      </c>
      <c r="K100" s="4" t="s">
        <v>30</v>
      </c>
      <c r="L100" s="4">
        <v>6018</v>
      </c>
      <c r="M100" s="4">
        <v>6018</v>
      </c>
      <c r="N100" s="4" t="s">
        <v>512</v>
      </c>
      <c r="O100" s="4" t="s">
        <v>32</v>
      </c>
      <c r="P100" s="4" t="s">
        <v>33</v>
      </c>
      <c r="Q100" s="4">
        <v>0</v>
      </c>
      <c r="R100" s="7">
        <v>45033</v>
      </c>
      <c r="S100" s="6">
        <v>45040</v>
      </c>
      <c r="T100" s="4" t="s">
        <v>34</v>
      </c>
      <c r="U100" s="4">
        <v>6018</v>
      </c>
      <c r="V100" s="4">
        <v>0</v>
      </c>
      <c r="W100" s="4">
        <v>0</v>
      </c>
      <c r="X100" s="4" t="s">
        <v>513</v>
      </c>
      <c r="Y100" s="4" t="s">
        <v>514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444</v>
      </c>
      <c r="E101" s="4" t="s">
        <v>516</v>
      </c>
      <c r="F101" s="6">
        <v>45036</v>
      </c>
      <c r="G101" s="6">
        <v>45037</v>
      </c>
      <c r="H101" s="4">
        <v>1</v>
      </c>
      <c r="I101" s="4">
        <v>1</v>
      </c>
      <c r="J101" s="4">
        <v>1</v>
      </c>
      <c r="K101" s="4" t="s">
        <v>30</v>
      </c>
      <c r="L101" s="4">
        <v>1195</v>
      </c>
      <c r="M101" s="4">
        <v>1195</v>
      </c>
      <c r="N101" s="4" t="s">
        <v>517</v>
      </c>
      <c r="O101" s="4" t="s">
        <v>32</v>
      </c>
      <c r="P101" s="4" t="s">
        <v>33</v>
      </c>
      <c r="Q101" s="4">
        <v>0</v>
      </c>
      <c r="R101" s="7">
        <v>45033</v>
      </c>
      <c r="S101" s="6">
        <v>45040</v>
      </c>
      <c r="T101" s="4" t="s">
        <v>34</v>
      </c>
      <c r="U101" s="4">
        <v>1195</v>
      </c>
      <c r="V101" s="4">
        <v>0</v>
      </c>
      <c r="W101" s="4">
        <v>0</v>
      </c>
      <c r="X101" s="4" t="s">
        <v>518</v>
      </c>
      <c r="Y101" s="4" t="s">
        <v>161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444</v>
      </c>
      <c r="E102" s="4" t="s">
        <v>516</v>
      </c>
      <c r="F102" s="6">
        <v>45036</v>
      </c>
      <c r="G102" s="6">
        <v>45037</v>
      </c>
      <c r="H102" s="4">
        <v>1</v>
      </c>
      <c r="I102" s="4">
        <v>1</v>
      </c>
      <c r="J102" s="4">
        <v>1</v>
      </c>
      <c r="K102" s="4" t="s">
        <v>30</v>
      </c>
      <c r="L102" s="4">
        <v>1195</v>
      </c>
      <c r="M102" s="4">
        <v>1195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45033</v>
      </c>
      <c r="S102" s="6">
        <v>45040</v>
      </c>
      <c r="T102" s="4" t="s">
        <v>34</v>
      </c>
      <c r="U102" s="4">
        <v>1195</v>
      </c>
      <c r="V102" s="4">
        <v>0</v>
      </c>
      <c r="W102" s="4">
        <v>0</v>
      </c>
      <c r="X102" s="4" t="s">
        <v>520</v>
      </c>
      <c r="Y102" s="4" t="s">
        <v>161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444</v>
      </c>
      <c r="E103" s="4" t="s">
        <v>516</v>
      </c>
      <c r="F103" s="6">
        <v>45036</v>
      </c>
      <c r="G103" s="6">
        <v>45037</v>
      </c>
      <c r="H103" s="4">
        <v>1</v>
      </c>
      <c r="I103" s="4">
        <v>1</v>
      </c>
      <c r="J103" s="4">
        <v>1</v>
      </c>
      <c r="K103" s="4" t="s">
        <v>30</v>
      </c>
      <c r="L103" s="4">
        <v>1195</v>
      </c>
      <c r="M103" s="4">
        <v>1195</v>
      </c>
      <c r="N103" s="4" t="s">
        <v>517</v>
      </c>
      <c r="O103" s="4" t="s">
        <v>32</v>
      </c>
      <c r="P103" s="4" t="s">
        <v>33</v>
      </c>
      <c r="Q103" s="4">
        <v>0</v>
      </c>
      <c r="R103" s="7">
        <v>45033</v>
      </c>
      <c r="S103" s="6">
        <v>45040</v>
      </c>
      <c r="T103" s="4" t="s">
        <v>34</v>
      </c>
      <c r="U103" s="4">
        <v>1195</v>
      </c>
      <c r="V103" s="4">
        <v>0</v>
      </c>
      <c r="W103" s="4">
        <v>0</v>
      </c>
      <c r="X103" s="4" t="s">
        <v>522</v>
      </c>
      <c r="Y103" s="4" t="s">
        <v>161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525</v>
      </c>
      <c r="F104" s="6">
        <v>45035</v>
      </c>
      <c r="G104" s="6">
        <v>45037</v>
      </c>
      <c r="H104" s="4">
        <v>2</v>
      </c>
      <c r="I104" s="4">
        <v>2</v>
      </c>
      <c r="J104" s="4">
        <v>4</v>
      </c>
      <c r="K104" s="4" t="s">
        <v>30</v>
      </c>
      <c r="L104" s="4">
        <v>2542</v>
      </c>
      <c r="M104" s="4">
        <v>2542</v>
      </c>
      <c r="N104" s="4" t="s">
        <v>526</v>
      </c>
      <c r="O104" s="4" t="s">
        <v>32</v>
      </c>
      <c r="P104" s="4" t="s">
        <v>33</v>
      </c>
      <c r="Q104" s="4">
        <v>0</v>
      </c>
      <c r="R104" s="7">
        <v>45034</v>
      </c>
      <c r="S104" s="6">
        <v>45040</v>
      </c>
      <c r="T104" s="4" t="s">
        <v>34</v>
      </c>
      <c r="U104" s="4">
        <v>2542</v>
      </c>
      <c r="V104" s="4">
        <v>0</v>
      </c>
      <c r="W104" s="4">
        <v>0</v>
      </c>
      <c r="X104" s="4" t="s">
        <v>527</v>
      </c>
      <c r="Y104" s="4" t="s">
        <v>161</v>
      </c>
    </row>
    <row r="105" s="4" customFormat="1" spans="1:25">
      <c r="A105" s="4" t="s">
        <v>528</v>
      </c>
      <c r="B105" s="4" t="s">
        <v>26</v>
      </c>
      <c r="C105" s="4" t="s">
        <v>27</v>
      </c>
      <c r="D105" s="4" t="s">
        <v>239</v>
      </c>
      <c r="E105" s="4" t="s">
        <v>212</v>
      </c>
      <c r="F105" s="6">
        <v>45036</v>
      </c>
      <c r="G105" s="6">
        <v>45037</v>
      </c>
      <c r="H105" s="4">
        <v>1</v>
      </c>
      <c r="I105" s="4">
        <v>1</v>
      </c>
      <c r="J105" s="4">
        <v>1</v>
      </c>
      <c r="K105" s="4" t="s">
        <v>30</v>
      </c>
      <c r="L105" s="4">
        <v>660</v>
      </c>
      <c r="M105" s="4">
        <v>660</v>
      </c>
      <c r="N105" s="4" t="s">
        <v>529</v>
      </c>
      <c r="O105" s="4" t="s">
        <v>32</v>
      </c>
      <c r="P105" s="4" t="s">
        <v>33</v>
      </c>
      <c r="Q105" s="4">
        <v>0</v>
      </c>
      <c r="R105" s="7">
        <v>45034</v>
      </c>
      <c r="S105" s="6">
        <v>45040</v>
      </c>
      <c r="T105" s="4" t="s">
        <v>34</v>
      </c>
      <c r="U105" s="4">
        <v>660</v>
      </c>
      <c r="V105" s="4">
        <v>0</v>
      </c>
      <c r="W105" s="4">
        <v>0</v>
      </c>
      <c r="X105" s="4" t="s">
        <v>530</v>
      </c>
      <c r="Y105" s="4" t="s">
        <v>531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534</v>
      </c>
      <c r="F106" s="6">
        <v>45036</v>
      </c>
      <c r="G106" s="6">
        <v>45037</v>
      </c>
      <c r="H106" s="4">
        <v>1</v>
      </c>
      <c r="I106" s="4">
        <v>1</v>
      </c>
      <c r="J106" s="4">
        <v>1</v>
      </c>
      <c r="K106" s="4" t="s">
        <v>30</v>
      </c>
      <c r="L106" s="4">
        <v>526</v>
      </c>
      <c r="M106" s="4">
        <v>526</v>
      </c>
      <c r="N106" s="4" t="s">
        <v>535</v>
      </c>
      <c r="O106" s="4" t="s">
        <v>32</v>
      </c>
      <c r="P106" s="4" t="s">
        <v>33</v>
      </c>
      <c r="Q106" s="4">
        <v>0</v>
      </c>
      <c r="R106" s="7">
        <v>45034</v>
      </c>
      <c r="S106" s="6">
        <v>45040</v>
      </c>
      <c r="T106" s="4" t="s">
        <v>34</v>
      </c>
      <c r="U106" s="4">
        <v>526</v>
      </c>
      <c r="V106" s="4">
        <v>0</v>
      </c>
      <c r="W106" s="4">
        <v>0</v>
      </c>
      <c r="X106" s="4" t="s">
        <v>536</v>
      </c>
      <c r="Y106" s="4" t="s">
        <v>537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239</v>
      </c>
      <c r="E107" s="4" t="s">
        <v>212</v>
      </c>
      <c r="F107" s="6">
        <v>45036</v>
      </c>
      <c r="G107" s="6">
        <v>45037</v>
      </c>
      <c r="H107" s="4">
        <v>1</v>
      </c>
      <c r="I107" s="4">
        <v>1</v>
      </c>
      <c r="J107" s="4">
        <v>1</v>
      </c>
      <c r="K107" s="4" t="s">
        <v>30</v>
      </c>
      <c r="L107" s="4">
        <v>660</v>
      </c>
      <c r="M107" s="4">
        <v>660</v>
      </c>
      <c r="N107" s="4" t="s">
        <v>539</v>
      </c>
      <c r="O107" s="4" t="s">
        <v>32</v>
      </c>
      <c r="P107" s="4" t="s">
        <v>33</v>
      </c>
      <c r="Q107" s="4">
        <v>0</v>
      </c>
      <c r="R107" s="7">
        <v>45034</v>
      </c>
      <c r="S107" s="6">
        <v>45040</v>
      </c>
      <c r="T107" s="4" t="s">
        <v>34</v>
      </c>
      <c r="U107" s="4">
        <v>660</v>
      </c>
      <c r="V107" s="4">
        <v>0</v>
      </c>
      <c r="W107" s="4">
        <v>0</v>
      </c>
      <c r="X107" s="4" t="s">
        <v>540</v>
      </c>
      <c r="Y107" s="4" t="s">
        <v>541</v>
      </c>
    </row>
    <row r="108" s="4" customFormat="1" spans="1:25">
      <c r="A108" s="4" t="s">
        <v>542</v>
      </c>
      <c r="B108" s="4" t="s">
        <v>26</v>
      </c>
      <c r="C108" s="4" t="s">
        <v>27</v>
      </c>
      <c r="D108" s="4" t="s">
        <v>543</v>
      </c>
      <c r="E108" s="4" t="s">
        <v>544</v>
      </c>
      <c r="F108" s="6">
        <v>45035</v>
      </c>
      <c r="G108" s="6">
        <v>45037</v>
      </c>
      <c r="H108" s="4">
        <v>1</v>
      </c>
      <c r="I108" s="4">
        <v>2</v>
      </c>
      <c r="J108" s="4">
        <v>2</v>
      </c>
      <c r="K108" s="4" t="s">
        <v>30</v>
      </c>
      <c r="L108" s="4">
        <v>600</v>
      </c>
      <c r="M108" s="4">
        <v>600</v>
      </c>
      <c r="N108" s="4" t="s">
        <v>545</v>
      </c>
      <c r="O108" s="4" t="s">
        <v>32</v>
      </c>
      <c r="P108" s="4" t="s">
        <v>33</v>
      </c>
      <c r="Q108" s="4">
        <v>0</v>
      </c>
      <c r="R108" s="7">
        <v>45034</v>
      </c>
      <c r="S108" s="6">
        <v>45040</v>
      </c>
      <c r="T108" s="4" t="s">
        <v>34</v>
      </c>
      <c r="U108" s="4">
        <v>600</v>
      </c>
      <c r="V108" s="4">
        <v>0</v>
      </c>
      <c r="W108" s="4">
        <v>0</v>
      </c>
      <c r="X108" s="4" t="s">
        <v>546</v>
      </c>
      <c r="Y108" s="4" t="s">
        <v>161</v>
      </c>
    </row>
    <row r="109" s="4" customFormat="1" spans="1:25">
      <c r="A109" s="4" t="s">
        <v>542</v>
      </c>
      <c r="B109" s="4" t="s">
        <v>26</v>
      </c>
      <c r="C109" s="4" t="s">
        <v>205</v>
      </c>
      <c r="D109" s="4" t="s">
        <v>543</v>
      </c>
      <c r="E109" s="4" t="s">
        <v>544</v>
      </c>
      <c r="F109" s="6">
        <v>45035</v>
      </c>
      <c r="G109" s="6">
        <v>45037</v>
      </c>
      <c r="H109" s="4">
        <v>1</v>
      </c>
      <c r="I109" s="4">
        <v>2</v>
      </c>
      <c r="J109" s="4">
        <v>2</v>
      </c>
      <c r="K109" s="4" t="s">
        <v>30</v>
      </c>
      <c r="L109" s="4">
        <v>-600</v>
      </c>
      <c r="M109" s="4">
        <v>-600</v>
      </c>
      <c r="N109" s="4" t="s">
        <v>545</v>
      </c>
      <c r="O109" s="4" t="s">
        <v>32</v>
      </c>
      <c r="P109" s="4" t="s">
        <v>33</v>
      </c>
      <c r="Q109" s="4">
        <v>0</v>
      </c>
      <c r="R109" s="7">
        <v>45034</v>
      </c>
      <c r="S109" s="6">
        <v>45040</v>
      </c>
      <c r="T109" s="4" t="s">
        <v>34</v>
      </c>
      <c r="U109" s="4">
        <v>-600</v>
      </c>
      <c r="V109" s="4">
        <v>0</v>
      </c>
      <c r="W109" s="4">
        <v>0</v>
      </c>
      <c r="X109" s="4" t="s">
        <v>546</v>
      </c>
      <c r="Y109" s="4" t="s">
        <v>161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549</v>
      </c>
      <c r="F110" s="6">
        <v>45036</v>
      </c>
      <c r="G110" s="6">
        <v>45037</v>
      </c>
      <c r="H110" s="4">
        <v>1</v>
      </c>
      <c r="I110" s="4">
        <v>1</v>
      </c>
      <c r="J110" s="4">
        <v>1</v>
      </c>
      <c r="K110" s="4" t="s">
        <v>30</v>
      </c>
      <c r="L110" s="4">
        <v>4207</v>
      </c>
      <c r="M110" s="4">
        <v>4207</v>
      </c>
      <c r="N110" s="4" t="s">
        <v>550</v>
      </c>
      <c r="O110" s="4" t="s">
        <v>32</v>
      </c>
      <c r="P110" s="4" t="s">
        <v>33</v>
      </c>
      <c r="Q110" s="4">
        <v>0</v>
      </c>
      <c r="R110" s="7">
        <v>45034</v>
      </c>
      <c r="S110" s="6">
        <v>45040</v>
      </c>
      <c r="T110" s="4" t="s">
        <v>34</v>
      </c>
      <c r="U110" s="4">
        <v>4207</v>
      </c>
      <c r="V110" s="4">
        <v>0</v>
      </c>
      <c r="W110" s="4">
        <v>0</v>
      </c>
      <c r="X110" s="4" t="s">
        <v>551</v>
      </c>
      <c r="Y110" s="4" t="s">
        <v>161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300</v>
      </c>
      <c r="F111" s="6">
        <v>45035</v>
      </c>
      <c r="G111" s="6">
        <v>45037</v>
      </c>
      <c r="H111" s="4">
        <v>1</v>
      </c>
      <c r="I111" s="4">
        <v>2</v>
      </c>
      <c r="J111" s="4">
        <v>2</v>
      </c>
      <c r="K111" s="4" t="s">
        <v>30</v>
      </c>
      <c r="L111" s="4">
        <v>530</v>
      </c>
      <c r="M111" s="4">
        <v>530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45034</v>
      </c>
      <c r="S111" s="6">
        <v>45040</v>
      </c>
      <c r="T111" s="4" t="s">
        <v>34</v>
      </c>
      <c r="U111" s="4">
        <v>530</v>
      </c>
      <c r="V111" s="4">
        <v>0</v>
      </c>
      <c r="W111" s="4">
        <v>0</v>
      </c>
      <c r="X111" s="4" t="s">
        <v>555</v>
      </c>
      <c r="Y111" s="4" t="s">
        <v>556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365</v>
      </c>
      <c r="E112" s="4" t="s">
        <v>558</v>
      </c>
      <c r="F112" s="6">
        <v>45035</v>
      </c>
      <c r="G112" s="6">
        <v>45037</v>
      </c>
      <c r="H112" s="4">
        <v>1</v>
      </c>
      <c r="I112" s="4">
        <v>2</v>
      </c>
      <c r="J112" s="4">
        <v>2</v>
      </c>
      <c r="K112" s="4" t="s">
        <v>30</v>
      </c>
      <c r="L112" s="4">
        <v>1046</v>
      </c>
      <c r="M112" s="4">
        <v>1046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45034</v>
      </c>
      <c r="S112" s="6">
        <v>45040</v>
      </c>
      <c r="T112" s="4" t="s">
        <v>34</v>
      </c>
      <c r="U112" s="4">
        <v>1046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38</v>
      </c>
      <c r="E113" s="4" t="s">
        <v>544</v>
      </c>
      <c r="F113" s="6">
        <v>45036</v>
      </c>
      <c r="G113" s="6">
        <v>45037</v>
      </c>
      <c r="H113" s="4">
        <v>1</v>
      </c>
      <c r="I113" s="4">
        <v>1</v>
      </c>
      <c r="J113" s="4">
        <v>1</v>
      </c>
      <c r="K113" s="4" t="s">
        <v>30</v>
      </c>
      <c r="L113" s="4">
        <v>480</v>
      </c>
      <c r="M113" s="4">
        <v>480</v>
      </c>
      <c r="N113" s="4" t="s">
        <v>563</v>
      </c>
      <c r="O113" s="4" t="s">
        <v>32</v>
      </c>
      <c r="P113" s="4" t="s">
        <v>33</v>
      </c>
      <c r="Q113" s="4">
        <v>0</v>
      </c>
      <c r="R113" s="7">
        <v>45034</v>
      </c>
      <c r="S113" s="6">
        <v>45040</v>
      </c>
      <c r="T113" s="4" t="s">
        <v>34</v>
      </c>
      <c r="U113" s="4">
        <v>480</v>
      </c>
      <c r="V113" s="4">
        <v>0</v>
      </c>
      <c r="W113" s="4">
        <v>0</v>
      </c>
      <c r="X113" s="4" t="s">
        <v>564</v>
      </c>
      <c r="Y113" s="4" t="s">
        <v>161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506</v>
      </c>
      <c r="E114" s="4" t="s">
        <v>566</v>
      </c>
      <c r="F114" s="6">
        <v>45035</v>
      </c>
      <c r="G114" s="6">
        <v>45037</v>
      </c>
      <c r="H114" s="4">
        <v>1</v>
      </c>
      <c r="I114" s="4">
        <v>2</v>
      </c>
      <c r="J114" s="4">
        <v>2</v>
      </c>
      <c r="K114" s="4" t="s">
        <v>30</v>
      </c>
      <c r="L114" s="4">
        <v>540</v>
      </c>
      <c r="M114" s="4">
        <v>540</v>
      </c>
      <c r="N114" s="4" t="s">
        <v>545</v>
      </c>
      <c r="O114" s="4" t="s">
        <v>32</v>
      </c>
      <c r="P114" s="4" t="s">
        <v>33</v>
      </c>
      <c r="Q114" s="4">
        <v>0</v>
      </c>
      <c r="R114" s="7">
        <v>45034</v>
      </c>
      <c r="S114" s="6">
        <v>45040</v>
      </c>
      <c r="T114" s="4" t="s">
        <v>34</v>
      </c>
      <c r="U114" s="4">
        <v>540</v>
      </c>
      <c r="V114" s="4">
        <v>0</v>
      </c>
      <c r="W114" s="4">
        <v>0</v>
      </c>
      <c r="X114" s="4" t="s">
        <v>567</v>
      </c>
      <c r="Y114" s="4" t="s">
        <v>161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45035</v>
      </c>
      <c r="G115" s="6">
        <v>45037</v>
      </c>
      <c r="H115" s="4">
        <v>1</v>
      </c>
      <c r="I115" s="4">
        <v>2</v>
      </c>
      <c r="J115" s="4">
        <v>2</v>
      </c>
      <c r="K115" s="4" t="s">
        <v>30</v>
      </c>
      <c r="L115" s="4">
        <v>334</v>
      </c>
      <c r="M115" s="4">
        <v>334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45034</v>
      </c>
      <c r="S115" s="6">
        <v>45040</v>
      </c>
      <c r="T115" s="4" t="s">
        <v>34</v>
      </c>
      <c r="U115" s="4">
        <v>334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45035</v>
      </c>
      <c r="G116" s="6">
        <v>45037</v>
      </c>
      <c r="H116" s="4">
        <v>1</v>
      </c>
      <c r="I116" s="4">
        <v>2</v>
      </c>
      <c r="J116" s="4">
        <v>2</v>
      </c>
      <c r="K116" s="4" t="s">
        <v>30</v>
      </c>
      <c r="L116" s="4">
        <v>1900</v>
      </c>
      <c r="M116" s="4">
        <v>1900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45034</v>
      </c>
      <c r="S116" s="6">
        <v>45040</v>
      </c>
      <c r="T116" s="4" t="s">
        <v>34</v>
      </c>
      <c r="U116" s="4">
        <v>1900</v>
      </c>
      <c r="V116" s="4">
        <v>0</v>
      </c>
      <c r="W116" s="4">
        <v>0</v>
      </c>
      <c r="X116" s="4" t="s">
        <v>578</v>
      </c>
      <c r="Y116" s="4" t="s">
        <v>161</v>
      </c>
    </row>
    <row r="117" s="4" customFormat="1" spans="1:25">
      <c r="A117" s="4" t="s">
        <v>156</v>
      </c>
      <c r="B117" s="4" t="s">
        <v>26</v>
      </c>
      <c r="C117" s="4" t="s">
        <v>205</v>
      </c>
      <c r="D117" s="4" t="s">
        <v>157</v>
      </c>
      <c r="E117" s="4" t="s">
        <v>158</v>
      </c>
      <c r="F117" s="6">
        <v>45036</v>
      </c>
      <c r="G117" s="6">
        <v>45037</v>
      </c>
      <c r="H117" s="4">
        <v>1</v>
      </c>
      <c r="I117" s="4">
        <v>1</v>
      </c>
      <c r="J117" s="4">
        <v>1</v>
      </c>
      <c r="K117" s="4" t="s">
        <v>30</v>
      </c>
      <c r="L117" s="4">
        <v>-175</v>
      </c>
      <c r="M117" s="4">
        <v>-175</v>
      </c>
      <c r="N117" s="4" t="s">
        <v>159</v>
      </c>
      <c r="O117" s="4" t="s">
        <v>32</v>
      </c>
      <c r="P117" s="4" t="s">
        <v>33</v>
      </c>
      <c r="Q117" s="4">
        <v>0</v>
      </c>
      <c r="R117" s="7">
        <v>45007</v>
      </c>
      <c r="S117" s="6">
        <v>45040</v>
      </c>
      <c r="T117" s="4" t="s">
        <v>34</v>
      </c>
      <c r="U117" s="4">
        <v>-175</v>
      </c>
      <c r="V117" s="4">
        <v>0</v>
      </c>
      <c r="W117" s="4">
        <v>0</v>
      </c>
      <c r="X117" s="4" t="s">
        <v>160</v>
      </c>
      <c r="Y117" s="4" t="s">
        <v>161</v>
      </c>
    </row>
    <row r="118" s="4" customFormat="1" spans="1:29">
      <c r="A118" s="4" t="s">
        <v>579</v>
      </c>
      <c r="B118" s="4" t="s">
        <v>26</v>
      </c>
      <c r="C118" s="4" t="s">
        <v>27</v>
      </c>
      <c r="D118" s="4" t="s">
        <v>580</v>
      </c>
      <c r="E118" s="4" t="s">
        <v>581</v>
      </c>
      <c r="F118" s="6">
        <v>45035</v>
      </c>
      <c r="G118" s="6">
        <v>45037</v>
      </c>
      <c r="H118" s="4">
        <v>5</v>
      </c>
      <c r="I118" s="4">
        <v>2</v>
      </c>
      <c r="J118" s="4">
        <v>10</v>
      </c>
      <c r="K118" s="4" t="s">
        <v>30</v>
      </c>
      <c r="L118" s="4">
        <v>4540</v>
      </c>
      <c r="M118" s="4">
        <v>4540</v>
      </c>
      <c r="N118" s="4" t="s">
        <v>582</v>
      </c>
      <c r="O118" s="4" t="s">
        <v>32</v>
      </c>
      <c r="P118" s="4" t="s">
        <v>33</v>
      </c>
      <c r="Q118" s="4">
        <v>0</v>
      </c>
      <c r="R118" s="7">
        <v>45034</v>
      </c>
      <c r="S118" s="6">
        <v>45040</v>
      </c>
      <c r="T118" s="4" t="s">
        <v>34</v>
      </c>
      <c r="U118" s="4">
        <v>4540</v>
      </c>
      <c r="V118" s="4">
        <v>0</v>
      </c>
      <c r="W118" s="4">
        <v>0</v>
      </c>
      <c r="X118" s="4" t="s">
        <v>583</v>
      </c>
      <c r="Y118" s="4">
        <v>8894979</v>
      </c>
      <c r="Z118" s="4">
        <v>8895011</v>
      </c>
      <c r="AA118" s="4">
        <v>8895052</v>
      </c>
      <c r="AB118" s="4">
        <v>8895069</v>
      </c>
      <c r="AC118" s="4" t="s">
        <v>584</v>
      </c>
    </row>
    <row r="119" s="4" customFormat="1" spans="1:25">
      <c r="A119" s="4" t="s">
        <v>585</v>
      </c>
      <c r="B119" s="4" t="s">
        <v>26</v>
      </c>
      <c r="C119" s="4" t="s">
        <v>27</v>
      </c>
      <c r="D119" s="4" t="s">
        <v>586</v>
      </c>
      <c r="E119" s="4" t="s">
        <v>587</v>
      </c>
      <c r="F119" s="6">
        <v>45035</v>
      </c>
      <c r="G119" s="6">
        <v>45037</v>
      </c>
      <c r="H119" s="4">
        <v>1</v>
      </c>
      <c r="I119" s="4">
        <v>2</v>
      </c>
      <c r="J119" s="4">
        <v>2</v>
      </c>
      <c r="K119" s="4" t="s">
        <v>30</v>
      </c>
      <c r="L119" s="4">
        <v>2050</v>
      </c>
      <c r="M119" s="4">
        <v>2050</v>
      </c>
      <c r="N119" s="4" t="s">
        <v>588</v>
      </c>
      <c r="O119" s="4" t="s">
        <v>32</v>
      </c>
      <c r="P119" s="4" t="s">
        <v>33</v>
      </c>
      <c r="Q119" s="4">
        <v>0</v>
      </c>
      <c r="R119" s="7">
        <v>45034</v>
      </c>
      <c r="S119" s="6">
        <v>45040</v>
      </c>
      <c r="T119" s="4" t="s">
        <v>34</v>
      </c>
      <c r="U119" s="4">
        <v>2050</v>
      </c>
      <c r="V119" s="4">
        <v>0</v>
      </c>
      <c r="W119" s="4">
        <v>0</v>
      </c>
      <c r="X119" s="4" t="s">
        <v>589</v>
      </c>
      <c r="Y119" s="4" t="s">
        <v>590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593</v>
      </c>
      <c r="F120" s="6">
        <v>45036</v>
      </c>
      <c r="G120" s="6">
        <v>45037</v>
      </c>
      <c r="H120" s="4">
        <v>1</v>
      </c>
      <c r="I120" s="4">
        <v>1</v>
      </c>
      <c r="J120" s="4">
        <v>1</v>
      </c>
      <c r="K120" s="4" t="s">
        <v>30</v>
      </c>
      <c r="L120" s="4">
        <v>338</v>
      </c>
      <c r="M120" s="4">
        <v>338</v>
      </c>
      <c r="N120" s="4" t="s">
        <v>594</v>
      </c>
      <c r="O120" s="4" t="s">
        <v>32</v>
      </c>
      <c r="P120" s="4" t="s">
        <v>33</v>
      </c>
      <c r="Q120" s="4">
        <v>0</v>
      </c>
      <c r="R120" s="7">
        <v>45034</v>
      </c>
      <c r="S120" s="6">
        <v>45040</v>
      </c>
      <c r="T120" s="4" t="s">
        <v>34</v>
      </c>
      <c r="U120" s="4">
        <v>338</v>
      </c>
      <c r="V120" s="4">
        <v>0</v>
      </c>
      <c r="W120" s="4">
        <v>0</v>
      </c>
      <c r="X120" s="4" t="s">
        <v>595</v>
      </c>
      <c r="Y120" s="4" t="s">
        <v>161</v>
      </c>
    </row>
    <row r="121" s="4" customFormat="1" spans="1:25">
      <c r="A121" s="4" t="s">
        <v>596</v>
      </c>
      <c r="B121" s="4" t="s">
        <v>26</v>
      </c>
      <c r="C121" s="4" t="s">
        <v>27</v>
      </c>
      <c r="D121" s="4" t="s">
        <v>597</v>
      </c>
      <c r="E121" s="4" t="s">
        <v>598</v>
      </c>
      <c r="F121" s="6">
        <v>45036</v>
      </c>
      <c r="G121" s="6">
        <v>45037</v>
      </c>
      <c r="H121" s="4">
        <v>1</v>
      </c>
      <c r="I121" s="4">
        <v>1</v>
      </c>
      <c r="J121" s="4">
        <v>1</v>
      </c>
      <c r="K121" s="4" t="s">
        <v>30</v>
      </c>
      <c r="L121" s="4">
        <v>620</v>
      </c>
      <c r="M121" s="4">
        <v>620</v>
      </c>
      <c r="N121" s="4" t="s">
        <v>599</v>
      </c>
      <c r="O121" s="4" t="s">
        <v>32</v>
      </c>
      <c r="P121" s="4" t="s">
        <v>33</v>
      </c>
      <c r="Q121" s="4">
        <v>0</v>
      </c>
      <c r="R121" s="7">
        <v>45035</v>
      </c>
      <c r="S121" s="6">
        <v>45040</v>
      </c>
      <c r="T121" s="4" t="s">
        <v>34</v>
      </c>
      <c r="U121" s="4">
        <v>620</v>
      </c>
      <c r="V121" s="4">
        <v>0</v>
      </c>
      <c r="W121" s="4">
        <v>0</v>
      </c>
      <c r="X121" s="4" t="s">
        <v>600</v>
      </c>
      <c r="Y121" s="4" t="s">
        <v>161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254</v>
      </c>
      <c r="E122" s="4" t="s">
        <v>255</v>
      </c>
      <c r="F122" s="6">
        <v>45036</v>
      </c>
      <c r="G122" s="6">
        <v>45037</v>
      </c>
      <c r="H122" s="4">
        <v>1</v>
      </c>
      <c r="I122" s="4">
        <v>1</v>
      </c>
      <c r="J122" s="4">
        <v>1</v>
      </c>
      <c r="K122" s="4" t="s">
        <v>30</v>
      </c>
      <c r="L122" s="4">
        <v>340</v>
      </c>
      <c r="M122" s="4">
        <v>340</v>
      </c>
      <c r="N122" s="4" t="s">
        <v>602</v>
      </c>
      <c r="O122" s="4" t="s">
        <v>32</v>
      </c>
      <c r="P122" s="4" t="s">
        <v>33</v>
      </c>
      <c r="Q122" s="4">
        <v>0</v>
      </c>
      <c r="R122" s="7">
        <v>45034</v>
      </c>
      <c r="S122" s="6">
        <v>45040</v>
      </c>
      <c r="T122" s="4" t="s">
        <v>34</v>
      </c>
      <c r="U122" s="4">
        <v>340</v>
      </c>
      <c r="V122" s="4">
        <v>0</v>
      </c>
      <c r="W122" s="4">
        <v>0</v>
      </c>
      <c r="X122" s="4" t="s">
        <v>603</v>
      </c>
      <c r="Y122" s="4" t="s">
        <v>604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314</v>
      </c>
      <c r="E123" s="4" t="s">
        <v>606</v>
      </c>
      <c r="F123" s="6">
        <v>45035</v>
      </c>
      <c r="G123" s="6">
        <v>45037</v>
      </c>
      <c r="H123" s="4">
        <v>1</v>
      </c>
      <c r="I123" s="4">
        <v>2</v>
      </c>
      <c r="J123" s="4">
        <v>2</v>
      </c>
      <c r="K123" s="4" t="s">
        <v>30</v>
      </c>
      <c r="L123" s="4">
        <v>2570</v>
      </c>
      <c r="M123" s="4">
        <v>2570</v>
      </c>
      <c r="N123" s="4" t="s">
        <v>607</v>
      </c>
      <c r="O123" s="4" t="s">
        <v>32</v>
      </c>
      <c r="P123" s="4" t="s">
        <v>33</v>
      </c>
      <c r="Q123" s="4">
        <v>0</v>
      </c>
      <c r="R123" s="7">
        <v>45035</v>
      </c>
      <c r="S123" s="6">
        <v>45040</v>
      </c>
      <c r="T123" s="4" t="s">
        <v>34</v>
      </c>
      <c r="U123" s="4">
        <v>2570</v>
      </c>
      <c r="V123" s="4">
        <v>0</v>
      </c>
      <c r="W123" s="4">
        <v>0</v>
      </c>
      <c r="X123" s="4" t="s">
        <v>608</v>
      </c>
      <c r="Y123" s="4" t="s">
        <v>609</v>
      </c>
    </row>
    <row r="124" s="4" customFormat="1" spans="1:25">
      <c r="A124" s="4" t="s">
        <v>610</v>
      </c>
      <c r="B124" s="4" t="s">
        <v>26</v>
      </c>
      <c r="C124" s="4" t="s">
        <v>27</v>
      </c>
      <c r="D124" s="4" t="s">
        <v>611</v>
      </c>
      <c r="E124" s="4" t="s">
        <v>612</v>
      </c>
      <c r="F124" s="6">
        <v>45035</v>
      </c>
      <c r="G124" s="6">
        <v>45037</v>
      </c>
      <c r="H124" s="4">
        <v>1</v>
      </c>
      <c r="I124" s="4">
        <v>2</v>
      </c>
      <c r="J124" s="4">
        <v>2</v>
      </c>
      <c r="K124" s="4" t="s">
        <v>30</v>
      </c>
      <c r="L124" s="4">
        <v>1720</v>
      </c>
      <c r="M124" s="4">
        <v>1720</v>
      </c>
      <c r="N124" s="4" t="s">
        <v>613</v>
      </c>
      <c r="O124" s="4" t="s">
        <v>32</v>
      </c>
      <c r="P124" s="4" t="s">
        <v>33</v>
      </c>
      <c r="Q124" s="4">
        <v>0</v>
      </c>
      <c r="R124" s="7">
        <v>45035</v>
      </c>
      <c r="S124" s="6">
        <v>45040</v>
      </c>
      <c r="T124" s="4" t="s">
        <v>34</v>
      </c>
      <c r="U124" s="4">
        <v>1720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244</v>
      </c>
      <c r="E125" s="4" t="s">
        <v>617</v>
      </c>
      <c r="F125" s="6">
        <v>45036</v>
      </c>
      <c r="G125" s="6">
        <v>45037</v>
      </c>
      <c r="H125" s="4">
        <v>1</v>
      </c>
      <c r="I125" s="4">
        <v>1</v>
      </c>
      <c r="J125" s="4">
        <v>1</v>
      </c>
      <c r="K125" s="4" t="s">
        <v>30</v>
      </c>
      <c r="L125" s="4">
        <v>275</v>
      </c>
      <c r="M125" s="4">
        <v>275</v>
      </c>
      <c r="N125" s="4" t="s">
        <v>618</v>
      </c>
      <c r="O125" s="4" t="s">
        <v>32</v>
      </c>
      <c r="P125" s="4" t="s">
        <v>33</v>
      </c>
      <c r="Q125" s="4">
        <v>0</v>
      </c>
      <c r="R125" s="7">
        <v>45035</v>
      </c>
      <c r="S125" s="6">
        <v>45040</v>
      </c>
      <c r="T125" s="4" t="s">
        <v>34</v>
      </c>
      <c r="U125" s="4">
        <v>275</v>
      </c>
      <c r="V125" s="4">
        <v>0</v>
      </c>
      <c r="W125" s="4">
        <v>0</v>
      </c>
      <c r="X125" s="4" t="s">
        <v>619</v>
      </c>
      <c r="Y125" s="4" t="s">
        <v>161</v>
      </c>
    </row>
    <row r="126" s="4" customFormat="1" spans="1:25">
      <c r="A126" s="4" t="s">
        <v>620</v>
      </c>
      <c r="B126" s="4" t="s">
        <v>26</v>
      </c>
      <c r="C126" s="4" t="s">
        <v>27</v>
      </c>
      <c r="D126" s="4" t="s">
        <v>314</v>
      </c>
      <c r="E126" s="4" t="s">
        <v>621</v>
      </c>
      <c r="F126" s="6">
        <v>45035</v>
      </c>
      <c r="G126" s="6">
        <v>45037</v>
      </c>
      <c r="H126" s="4">
        <v>1</v>
      </c>
      <c r="I126" s="4">
        <v>2</v>
      </c>
      <c r="J126" s="4">
        <v>2</v>
      </c>
      <c r="K126" s="4" t="s">
        <v>30</v>
      </c>
      <c r="L126" s="4">
        <v>2570</v>
      </c>
      <c r="M126" s="4">
        <v>2570</v>
      </c>
      <c r="N126" s="4" t="s">
        <v>622</v>
      </c>
      <c r="O126" s="4" t="s">
        <v>32</v>
      </c>
      <c r="P126" s="4" t="s">
        <v>33</v>
      </c>
      <c r="Q126" s="4">
        <v>0</v>
      </c>
      <c r="R126" s="7">
        <v>45035</v>
      </c>
      <c r="S126" s="6">
        <v>45040</v>
      </c>
      <c r="T126" s="4" t="s">
        <v>34</v>
      </c>
      <c r="U126" s="4">
        <v>2570</v>
      </c>
      <c r="V126" s="4">
        <v>0</v>
      </c>
      <c r="W126" s="4">
        <v>0</v>
      </c>
      <c r="X126" s="4" t="s">
        <v>623</v>
      </c>
      <c r="Y126" s="4" t="s">
        <v>624</v>
      </c>
    </row>
    <row r="127" s="4" customFormat="1" spans="1:25">
      <c r="A127" s="4" t="s">
        <v>625</v>
      </c>
      <c r="B127" s="4" t="s">
        <v>26</v>
      </c>
      <c r="C127" s="4" t="s">
        <v>27</v>
      </c>
      <c r="D127" s="4" t="s">
        <v>626</v>
      </c>
      <c r="E127" s="4" t="s">
        <v>627</v>
      </c>
      <c r="F127" s="6">
        <v>45035</v>
      </c>
      <c r="G127" s="6">
        <v>45037</v>
      </c>
      <c r="H127" s="4">
        <v>1</v>
      </c>
      <c r="I127" s="4">
        <v>2</v>
      </c>
      <c r="J127" s="4">
        <v>2</v>
      </c>
      <c r="K127" s="4" t="s">
        <v>30</v>
      </c>
      <c r="L127" s="4">
        <v>584</v>
      </c>
      <c r="M127" s="4">
        <v>584</v>
      </c>
      <c r="N127" s="4" t="s">
        <v>628</v>
      </c>
      <c r="O127" s="4" t="s">
        <v>32</v>
      </c>
      <c r="P127" s="4" t="s">
        <v>33</v>
      </c>
      <c r="Q127" s="4">
        <v>0</v>
      </c>
      <c r="R127" s="7">
        <v>45035</v>
      </c>
      <c r="S127" s="6">
        <v>45040</v>
      </c>
      <c r="T127" s="4" t="s">
        <v>34</v>
      </c>
      <c r="U127" s="4">
        <v>584</v>
      </c>
      <c r="V127" s="4">
        <v>0</v>
      </c>
      <c r="W127" s="4">
        <v>0</v>
      </c>
      <c r="X127" s="4" t="s">
        <v>629</v>
      </c>
      <c r="Y127" s="4" t="s">
        <v>630</v>
      </c>
    </row>
    <row r="128" s="4" customFormat="1" spans="1:25">
      <c r="A128" s="4" t="s">
        <v>631</v>
      </c>
      <c r="B128" s="4" t="s">
        <v>26</v>
      </c>
      <c r="C128" s="4" t="s">
        <v>27</v>
      </c>
      <c r="D128" s="4" t="s">
        <v>632</v>
      </c>
      <c r="E128" s="4" t="s">
        <v>633</v>
      </c>
      <c r="F128" s="6">
        <v>45035</v>
      </c>
      <c r="G128" s="6">
        <v>45037</v>
      </c>
      <c r="H128" s="4">
        <v>1</v>
      </c>
      <c r="I128" s="4">
        <v>2</v>
      </c>
      <c r="J128" s="4">
        <v>2</v>
      </c>
      <c r="K128" s="4" t="s">
        <v>30</v>
      </c>
      <c r="L128" s="4">
        <v>480</v>
      </c>
      <c r="M128" s="4">
        <v>480</v>
      </c>
      <c r="N128" s="4" t="s">
        <v>634</v>
      </c>
      <c r="O128" s="4" t="s">
        <v>32</v>
      </c>
      <c r="P128" s="4" t="s">
        <v>33</v>
      </c>
      <c r="Q128" s="4">
        <v>0</v>
      </c>
      <c r="R128" s="7">
        <v>45035</v>
      </c>
      <c r="S128" s="6">
        <v>45040</v>
      </c>
      <c r="T128" s="4" t="s">
        <v>34</v>
      </c>
      <c r="U128" s="4">
        <v>480</v>
      </c>
      <c r="V128" s="4">
        <v>0</v>
      </c>
      <c r="W128" s="4">
        <v>0</v>
      </c>
      <c r="X128" s="4" t="s">
        <v>635</v>
      </c>
      <c r="Y128" s="4" t="s">
        <v>636</v>
      </c>
    </row>
    <row r="129" s="4" customFormat="1" spans="1:25">
      <c r="A129" s="4" t="s">
        <v>637</v>
      </c>
      <c r="B129" s="4" t="s">
        <v>26</v>
      </c>
      <c r="C129" s="4" t="s">
        <v>27</v>
      </c>
      <c r="D129" s="4" t="s">
        <v>553</v>
      </c>
      <c r="E129" s="4" t="s">
        <v>638</v>
      </c>
      <c r="F129" s="6">
        <v>45035</v>
      </c>
      <c r="G129" s="6">
        <v>45037</v>
      </c>
      <c r="H129" s="4">
        <v>3</v>
      </c>
      <c r="I129" s="4">
        <v>2</v>
      </c>
      <c r="J129" s="4">
        <v>6</v>
      </c>
      <c r="K129" s="4" t="s">
        <v>30</v>
      </c>
      <c r="L129" s="4">
        <v>1872</v>
      </c>
      <c r="M129" s="4">
        <v>1872</v>
      </c>
      <c r="N129" s="4" t="s">
        <v>639</v>
      </c>
      <c r="O129" s="4" t="s">
        <v>32</v>
      </c>
      <c r="P129" s="4" t="s">
        <v>33</v>
      </c>
      <c r="Q129" s="4">
        <v>0</v>
      </c>
      <c r="R129" s="7">
        <v>45035</v>
      </c>
      <c r="S129" s="6">
        <v>45040</v>
      </c>
      <c r="T129" s="4" t="s">
        <v>34</v>
      </c>
      <c r="U129" s="4">
        <v>1872</v>
      </c>
      <c r="V129" s="4">
        <v>0</v>
      </c>
      <c r="W129" s="4">
        <v>0</v>
      </c>
      <c r="X129" s="4" t="s">
        <v>640</v>
      </c>
      <c r="Y129" s="4" t="s">
        <v>161</v>
      </c>
    </row>
    <row r="130" s="4" customFormat="1" spans="1:25">
      <c r="A130" s="4" t="s">
        <v>641</v>
      </c>
      <c r="B130" s="4" t="s">
        <v>26</v>
      </c>
      <c r="C130" s="4" t="s">
        <v>27</v>
      </c>
      <c r="D130" s="4" t="s">
        <v>314</v>
      </c>
      <c r="E130" s="4" t="s">
        <v>642</v>
      </c>
      <c r="F130" s="6">
        <v>45035</v>
      </c>
      <c r="G130" s="6">
        <v>45037</v>
      </c>
      <c r="H130" s="4">
        <v>1</v>
      </c>
      <c r="I130" s="4">
        <v>2</v>
      </c>
      <c r="J130" s="4">
        <v>2</v>
      </c>
      <c r="K130" s="4" t="s">
        <v>30</v>
      </c>
      <c r="L130" s="4">
        <v>2380</v>
      </c>
      <c r="M130" s="4">
        <v>2380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45035</v>
      </c>
      <c r="S130" s="6">
        <v>45040</v>
      </c>
      <c r="T130" s="4" t="s">
        <v>34</v>
      </c>
      <c r="U130" s="4">
        <v>2380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647</v>
      </c>
      <c r="E131" s="4" t="s">
        <v>648</v>
      </c>
      <c r="F131" s="6">
        <v>45035</v>
      </c>
      <c r="G131" s="6">
        <v>45037</v>
      </c>
      <c r="H131" s="4">
        <v>1</v>
      </c>
      <c r="I131" s="4">
        <v>2</v>
      </c>
      <c r="J131" s="4">
        <v>2</v>
      </c>
      <c r="K131" s="4" t="s">
        <v>30</v>
      </c>
      <c r="L131" s="4">
        <v>1494</v>
      </c>
      <c r="M131" s="4">
        <v>1494</v>
      </c>
      <c r="N131" s="4" t="s">
        <v>649</v>
      </c>
      <c r="O131" s="4" t="s">
        <v>32</v>
      </c>
      <c r="P131" s="4" t="s">
        <v>33</v>
      </c>
      <c r="Q131" s="4">
        <v>0</v>
      </c>
      <c r="R131" s="7">
        <v>45035</v>
      </c>
      <c r="S131" s="6">
        <v>45040</v>
      </c>
      <c r="T131" s="4" t="s">
        <v>34</v>
      </c>
      <c r="U131" s="4">
        <v>1494</v>
      </c>
      <c r="V131" s="4">
        <v>0</v>
      </c>
      <c r="W131" s="4">
        <v>0</v>
      </c>
      <c r="X131" s="4" t="s">
        <v>650</v>
      </c>
      <c r="Y131" s="4" t="s">
        <v>651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244</v>
      </c>
      <c r="E132" s="4" t="s">
        <v>245</v>
      </c>
      <c r="F132" s="6">
        <v>45036</v>
      </c>
      <c r="G132" s="6">
        <v>45037</v>
      </c>
      <c r="H132" s="4">
        <v>1</v>
      </c>
      <c r="I132" s="4">
        <v>1</v>
      </c>
      <c r="J132" s="4">
        <v>1</v>
      </c>
      <c r="K132" s="4" t="s">
        <v>30</v>
      </c>
      <c r="L132" s="4">
        <v>278</v>
      </c>
      <c r="M132" s="4">
        <v>278</v>
      </c>
      <c r="N132" s="4" t="s">
        <v>653</v>
      </c>
      <c r="O132" s="4" t="s">
        <v>32</v>
      </c>
      <c r="P132" s="4" t="s">
        <v>33</v>
      </c>
      <c r="Q132" s="4">
        <v>0</v>
      </c>
      <c r="R132" s="7">
        <v>45035</v>
      </c>
      <c r="S132" s="6">
        <v>45040</v>
      </c>
      <c r="T132" s="4" t="s">
        <v>34</v>
      </c>
      <c r="U132" s="4">
        <v>278</v>
      </c>
      <c r="V132" s="4">
        <v>0</v>
      </c>
      <c r="W132" s="4">
        <v>0</v>
      </c>
      <c r="X132" s="4" t="s">
        <v>654</v>
      </c>
      <c r="Y132" s="4" t="s">
        <v>161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656</v>
      </c>
      <c r="E133" s="4" t="s">
        <v>657</v>
      </c>
      <c r="F133" s="6">
        <v>45035</v>
      </c>
      <c r="G133" s="6">
        <v>45037</v>
      </c>
      <c r="H133" s="4">
        <v>1</v>
      </c>
      <c r="I133" s="4">
        <v>2</v>
      </c>
      <c r="J133" s="4">
        <v>2</v>
      </c>
      <c r="K133" s="4" t="s">
        <v>30</v>
      </c>
      <c r="L133" s="4">
        <v>3120</v>
      </c>
      <c r="M133" s="4">
        <v>3120</v>
      </c>
      <c r="N133" s="4" t="s">
        <v>658</v>
      </c>
      <c r="O133" s="4" t="s">
        <v>32</v>
      </c>
      <c r="P133" s="4" t="s">
        <v>33</v>
      </c>
      <c r="Q133" s="4">
        <v>0</v>
      </c>
      <c r="R133" s="7">
        <v>45035</v>
      </c>
      <c r="S133" s="6">
        <v>45040</v>
      </c>
      <c r="T133" s="4" t="s">
        <v>34</v>
      </c>
      <c r="U133" s="4">
        <v>3120</v>
      </c>
      <c r="V133" s="4">
        <v>0</v>
      </c>
      <c r="W133" s="4">
        <v>0</v>
      </c>
      <c r="X133" s="4" t="s">
        <v>659</v>
      </c>
      <c r="Y133" s="4" t="s">
        <v>161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254</v>
      </c>
      <c r="E134" s="4" t="s">
        <v>255</v>
      </c>
      <c r="F134" s="6">
        <v>45036</v>
      </c>
      <c r="G134" s="6">
        <v>45037</v>
      </c>
      <c r="H134" s="4">
        <v>2</v>
      </c>
      <c r="I134" s="4">
        <v>1</v>
      </c>
      <c r="J134" s="4">
        <v>2</v>
      </c>
      <c r="K134" s="4" t="s">
        <v>30</v>
      </c>
      <c r="L134" s="4">
        <v>680</v>
      </c>
      <c r="M134" s="4">
        <v>680</v>
      </c>
      <c r="N134" s="4" t="s">
        <v>661</v>
      </c>
      <c r="O134" s="4" t="s">
        <v>32</v>
      </c>
      <c r="P134" s="4" t="s">
        <v>33</v>
      </c>
      <c r="Q134" s="4">
        <v>0</v>
      </c>
      <c r="R134" s="7">
        <v>45035</v>
      </c>
      <c r="S134" s="6">
        <v>45040</v>
      </c>
      <c r="T134" s="4" t="s">
        <v>34</v>
      </c>
      <c r="U134" s="4">
        <v>680</v>
      </c>
      <c r="V134" s="4">
        <v>0</v>
      </c>
      <c r="W134" s="4">
        <v>0</v>
      </c>
      <c r="X134" s="4" t="s">
        <v>662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665</v>
      </c>
      <c r="F135" s="6">
        <v>45036</v>
      </c>
      <c r="G135" s="6">
        <v>45037</v>
      </c>
      <c r="H135" s="4">
        <v>1</v>
      </c>
      <c r="I135" s="4">
        <v>1</v>
      </c>
      <c r="J135" s="4">
        <v>1</v>
      </c>
      <c r="K135" s="4" t="s">
        <v>30</v>
      </c>
      <c r="L135" s="4">
        <v>660</v>
      </c>
      <c r="M135" s="4">
        <v>660</v>
      </c>
      <c r="N135" s="4" t="s">
        <v>666</v>
      </c>
      <c r="O135" s="4" t="s">
        <v>32</v>
      </c>
      <c r="P135" s="4" t="s">
        <v>33</v>
      </c>
      <c r="Q135" s="4">
        <v>0</v>
      </c>
      <c r="R135" s="7">
        <v>45035</v>
      </c>
      <c r="S135" s="6">
        <v>45040</v>
      </c>
      <c r="T135" s="4" t="s">
        <v>34</v>
      </c>
      <c r="U135" s="4">
        <v>660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670</v>
      </c>
      <c r="E136" s="4" t="s">
        <v>671</v>
      </c>
      <c r="F136" s="6">
        <v>45036</v>
      </c>
      <c r="G136" s="6">
        <v>45037</v>
      </c>
      <c r="H136" s="4">
        <v>1</v>
      </c>
      <c r="I136" s="4">
        <v>1</v>
      </c>
      <c r="J136" s="4">
        <v>1</v>
      </c>
      <c r="K136" s="4" t="s">
        <v>30</v>
      </c>
      <c r="L136" s="4">
        <v>950</v>
      </c>
      <c r="M136" s="4">
        <v>950</v>
      </c>
      <c r="N136" s="4" t="s">
        <v>672</v>
      </c>
      <c r="O136" s="4" t="s">
        <v>32</v>
      </c>
      <c r="P136" s="4" t="s">
        <v>33</v>
      </c>
      <c r="Q136" s="4">
        <v>0</v>
      </c>
      <c r="R136" s="7">
        <v>45036</v>
      </c>
      <c r="S136" s="6">
        <v>45040</v>
      </c>
      <c r="T136" s="4" t="s">
        <v>34</v>
      </c>
      <c r="U136" s="4">
        <v>950</v>
      </c>
      <c r="V136" s="4">
        <v>0</v>
      </c>
      <c r="W136" s="4">
        <v>0</v>
      </c>
      <c r="X136" s="4" t="s">
        <v>673</v>
      </c>
      <c r="Y136" s="4" t="s">
        <v>161</v>
      </c>
    </row>
    <row r="137" s="4" customFormat="1" spans="1:25">
      <c r="A137" s="4" t="s">
        <v>674</v>
      </c>
      <c r="B137" s="4" t="s">
        <v>26</v>
      </c>
      <c r="C137" s="4" t="s">
        <v>27</v>
      </c>
      <c r="D137" s="4" t="s">
        <v>675</v>
      </c>
      <c r="E137" s="4" t="s">
        <v>676</v>
      </c>
      <c r="F137" s="6">
        <v>45036</v>
      </c>
      <c r="G137" s="6">
        <v>45037</v>
      </c>
      <c r="H137" s="4">
        <v>1</v>
      </c>
      <c r="I137" s="4">
        <v>1</v>
      </c>
      <c r="J137" s="4">
        <v>1</v>
      </c>
      <c r="K137" s="4" t="s">
        <v>30</v>
      </c>
      <c r="L137" s="4">
        <v>307</v>
      </c>
      <c r="M137" s="4">
        <v>307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45036</v>
      </c>
      <c r="S137" s="6">
        <v>45040</v>
      </c>
      <c r="T137" s="4" t="s">
        <v>34</v>
      </c>
      <c r="U137" s="4">
        <v>307</v>
      </c>
      <c r="V137" s="4">
        <v>0</v>
      </c>
      <c r="W137" s="4">
        <v>0</v>
      </c>
      <c r="X137" s="4" t="s">
        <v>678</v>
      </c>
      <c r="Y137" s="4" t="s">
        <v>161</v>
      </c>
    </row>
    <row r="138" s="4" customFormat="1" spans="1:25">
      <c r="A138" s="4" t="s">
        <v>679</v>
      </c>
      <c r="B138" s="4" t="s">
        <v>26</v>
      </c>
      <c r="C138" s="4" t="s">
        <v>27</v>
      </c>
      <c r="D138" s="4" t="s">
        <v>553</v>
      </c>
      <c r="E138" s="4" t="s">
        <v>300</v>
      </c>
      <c r="F138" s="6">
        <v>45036</v>
      </c>
      <c r="G138" s="6">
        <v>45037</v>
      </c>
      <c r="H138" s="4">
        <v>1</v>
      </c>
      <c r="I138" s="4">
        <v>1</v>
      </c>
      <c r="J138" s="4">
        <v>1</v>
      </c>
      <c r="K138" s="4" t="s">
        <v>30</v>
      </c>
      <c r="L138" s="4">
        <v>303</v>
      </c>
      <c r="M138" s="4">
        <v>303</v>
      </c>
      <c r="N138" s="4" t="s">
        <v>680</v>
      </c>
      <c r="O138" s="4" t="s">
        <v>32</v>
      </c>
      <c r="P138" s="4" t="s">
        <v>33</v>
      </c>
      <c r="Q138" s="4">
        <v>0</v>
      </c>
      <c r="R138" s="7">
        <v>45036</v>
      </c>
      <c r="S138" s="6">
        <v>45040</v>
      </c>
      <c r="T138" s="4" t="s">
        <v>34</v>
      </c>
      <c r="U138" s="4">
        <v>303</v>
      </c>
      <c r="V138" s="4">
        <v>0</v>
      </c>
      <c r="W138" s="4">
        <v>0</v>
      </c>
      <c r="X138" s="4" t="s">
        <v>681</v>
      </c>
      <c r="Y138" s="4" t="s">
        <v>161</v>
      </c>
    </row>
    <row r="139" s="4" customFormat="1" spans="1:25">
      <c r="A139" s="4" t="s">
        <v>682</v>
      </c>
      <c r="B139" s="4" t="s">
        <v>26</v>
      </c>
      <c r="C139" s="4" t="s">
        <v>27</v>
      </c>
      <c r="D139" s="4" t="s">
        <v>683</v>
      </c>
      <c r="E139" s="4" t="s">
        <v>684</v>
      </c>
      <c r="F139" s="6">
        <v>45036</v>
      </c>
      <c r="G139" s="6">
        <v>45037</v>
      </c>
      <c r="H139" s="4">
        <v>1</v>
      </c>
      <c r="I139" s="4">
        <v>1</v>
      </c>
      <c r="J139" s="4">
        <v>1</v>
      </c>
      <c r="K139" s="4" t="s">
        <v>30</v>
      </c>
      <c r="L139" s="4">
        <v>1520</v>
      </c>
      <c r="M139" s="4">
        <v>1520</v>
      </c>
      <c r="N139" s="4" t="s">
        <v>685</v>
      </c>
      <c r="O139" s="4" t="s">
        <v>32</v>
      </c>
      <c r="P139" s="4" t="s">
        <v>33</v>
      </c>
      <c r="Q139" s="4">
        <v>0</v>
      </c>
      <c r="R139" s="7">
        <v>45036</v>
      </c>
      <c r="S139" s="6">
        <v>45040</v>
      </c>
      <c r="T139" s="4" t="s">
        <v>34</v>
      </c>
      <c r="U139" s="4">
        <v>1520</v>
      </c>
      <c r="V139" s="4">
        <v>0</v>
      </c>
      <c r="W139" s="4">
        <v>0</v>
      </c>
      <c r="X139" s="4" t="s">
        <v>686</v>
      </c>
      <c r="Y139" s="4" t="s">
        <v>687</v>
      </c>
    </row>
    <row r="140" s="4" customFormat="1" spans="1:25">
      <c r="A140" s="4" t="s">
        <v>688</v>
      </c>
      <c r="B140" s="4" t="s">
        <v>26</v>
      </c>
      <c r="C140" s="4" t="s">
        <v>27</v>
      </c>
      <c r="D140" s="4" t="s">
        <v>689</v>
      </c>
      <c r="E140" s="4" t="s">
        <v>492</v>
      </c>
      <c r="F140" s="6">
        <v>45036</v>
      </c>
      <c r="G140" s="6">
        <v>45037</v>
      </c>
      <c r="H140" s="4">
        <v>1</v>
      </c>
      <c r="I140" s="4">
        <v>1</v>
      </c>
      <c r="J140" s="4">
        <v>1</v>
      </c>
      <c r="K140" s="4" t="s">
        <v>30</v>
      </c>
      <c r="L140" s="4">
        <v>671</v>
      </c>
      <c r="M140" s="4">
        <v>671</v>
      </c>
      <c r="N140" s="4" t="s">
        <v>690</v>
      </c>
      <c r="O140" s="4" t="s">
        <v>32</v>
      </c>
      <c r="P140" s="4" t="s">
        <v>33</v>
      </c>
      <c r="Q140" s="4">
        <v>0</v>
      </c>
      <c r="R140" s="7">
        <v>45036</v>
      </c>
      <c r="S140" s="6">
        <v>45040</v>
      </c>
      <c r="T140" s="4" t="s">
        <v>34</v>
      </c>
      <c r="U140" s="4">
        <v>671</v>
      </c>
      <c r="V140" s="4">
        <v>0</v>
      </c>
      <c r="W140" s="4">
        <v>0</v>
      </c>
      <c r="X140" s="4" t="s">
        <v>691</v>
      </c>
      <c r="Y140" s="4" t="s">
        <v>161</v>
      </c>
    </row>
    <row r="141" s="4" customFormat="1" spans="1:25">
      <c r="A141" s="4" t="s">
        <v>688</v>
      </c>
      <c r="B141" s="4" t="s">
        <v>26</v>
      </c>
      <c r="C141" s="4" t="s">
        <v>205</v>
      </c>
      <c r="D141" s="4" t="s">
        <v>689</v>
      </c>
      <c r="E141" s="4" t="s">
        <v>492</v>
      </c>
      <c r="F141" s="6">
        <v>45036</v>
      </c>
      <c r="G141" s="6">
        <v>45037</v>
      </c>
      <c r="H141" s="4">
        <v>1</v>
      </c>
      <c r="I141" s="4">
        <v>1</v>
      </c>
      <c r="J141" s="4">
        <v>1</v>
      </c>
      <c r="K141" s="4" t="s">
        <v>30</v>
      </c>
      <c r="L141" s="4">
        <v>-671</v>
      </c>
      <c r="M141" s="4">
        <v>-671</v>
      </c>
      <c r="N141" s="4" t="s">
        <v>690</v>
      </c>
      <c r="O141" s="4" t="s">
        <v>32</v>
      </c>
      <c r="P141" s="4" t="s">
        <v>33</v>
      </c>
      <c r="Q141" s="4">
        <v>0</v>
      </c>
      <c r="R141" s="7">
        <v>45036</v>
      </c>
      <c r="S141" s="6">
        <v>45040</v>
      </c>
      <c r="T141" s="4" t="s">
        <v>34</v>
      </c>
      <c r="U141" s="4">
        <v>-671</v>
      </c>
      <c r="V141" s="4">
        <v>0</v>
      </c>
      <c r="W141" s="4">
        <v>0</v>
      </c>
      <c r="X141" s="4" t="s">
        <v>691</v>
      </c>
      <c r="Y141" s="4" t="s">
        <v>161</v>
      </c>
    </row>
    <row r="142" s="4" customFormat="1" spans="1:25">
      <c r="A142" s="4" t="s">
        <v>692</v>
      </c>
      <c r="B142" s="4" t="s">
        <v>26</v>
      </c>
      <c r="C142" s="4" t="s">
        <v>27</v>
      </c>
      <c r="D142" s="4" t="s">
        <v>664</v>
      </c>
      <c r="E142" s="4" t="s">
        <v>693</v>
      </c>
      <c r="F142" s="6">
        <v>45036</v>
      </c>
      <c r="G142" s="6">
        <v>45037</v>
      </c>
      <c r="H142" s="4">
        <v>1</v>
      </c>
      <c r="I142" s="4">
        <v>1</v>
      </c>
      <c r="J142" s="4">
        <v>1</v>
      </c>
      <c r="K142" s="4" t="s">
        <v>30</v>
      </c>
      <c r="L142" s="4">
        <v>598</v>
      </c>
      <c r="M142" s="4">
        <v>598</v>
      </c>
      <c r="N142" s="4" t="s">
        <v>694</v>
      </c>
      <c r="O142" s="4" t="s">
        <v>32</v>
      </c>
      <c r="P142" s="4" t="s">
        <v>33</v>
      </c>
      <c r="Q142" s="4">
        <v>0</v>
      </c>
      <c r="R142" s="7">
        <v>45036</v>
      </c>
      <c r="S142" s="6">
        <v>45040</v>
      </c>
      <c r="T142" s="4" t="s">
        <v>34</v>
      </c>
      <c r="U142" s="4">
        <v>598</v>
      </c>
      <c r="V142" s="4">
        <v>0</v>
      </c>
      <c r="W142" s="4">
        <v>0</v>
      </c>
      <c r="X142" s="4" t="s">
        <v>695</v>
      </c>
      <c r="Y142" s="4" t="s">
        <v>696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699</v>
      </c>
      <c r="F143" s="6">
        <v>45036</v>
      </c>
      <c r="G143" s="6">
        <v>45037</v>
      </c>
      <c r="H143" s="4">
        <v>1</v>
      </c>
      <c r="I143" s="4">
        <v>1</v>
      </c>
      <c r="J143" s="4">
        <v>1</v>
      </c>
      <c r="K143" s="4" t="s">
        <v>30</v>
      </c>
      <c r="L143" s="4">
        <v>990</v>
      </c>
      <c r="M143" s="4">
        <v>990</v>
      </c>
      <c r="N143" s="4" t="s">
        <v>700</v>
      </c>
      <c r="O143" s="4" t="s">
        <v>32</v>
      </c>
      <c r="P143" s="4" t="s">
        <v>33</v>
      </c>
      <c r="Q143" s="4">
        <v>0</v>
      </c>
      <c r="R143" s="7">
        <v>45036</v>
      </c>
      <c r="S143" s="6">
        <v>45040</v>
      </c>
      <c r="T143" s="4" t="s">
        <v>34</v>
      </c>
      <c r="U143" s="4">
        <v>990</v>
      </c>
      <c r="V143" s="4">
        <v>0</v>
      </c>
      <c r="W143" s="4">
        <v>0</v>
      </c>
      <c r="X143" s="4" t="s">
        <v>701</v>
      </c>
      <c r="Y143" s="4" t="s">
        <v>702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704</v>
      </c>
      <c r="E144" s="4" t="s">
        <v>705</v>
      </c>
      <c r="F144" s="6">
        <v>45036</v>
      </c>
      <c r="G144" s="6">
        <v>45037</v>
      </c>
      <c r="H144" s="4">
        <v>1</v>
      </c>
      <c r="I144" s="4">
        <v>1</v>
      </c>
      <c r="J144" s="4">
        <v>1</v>
      </c>
      <c r="K144" s="4" t="s">
        <v>30</v>
      </c>
      <c r="L144" s="4">
        <v>1191</v>
      </c>
      <c r="M144" s="4">
        <v>1191</v>
      </c>
      <c r="N144" s="4" t="s">
        <v>706</v>
      </c>
      <c r="O144" s="4" t="s">
        <v>32</v>
      </c>
      <c r="P144" s="4" t="s">
        <v>33</v>
      </c>
      <c r="Q144" s="4">
        <v>0</v>
      </c>
      <c r="R144" s="7">
        <v>45036</v>
      </c>
      <c r="S144" s="6">
        <v>45040</v>
      </c>
      <c r="T144" s="4" t="s">
        <v>34</v>
      </c>
      <c r="U144" s="4">
        <v>1191</v>
      </c>
      <c r="V144" s="4">
        <v>0</v>
      </c>
      <c r="W144" s="4">
        <v>0</v>
      </c>
      <c r="X144" s="4" t="s">
        <v>707</v>
      </c>
      <c r="Y144" s="4" t="s">
        <v>708</v>
      </c>
    </row>
    <row r="145" s="4" customFormat="1" spans="1:25">
      <c r="A145" s="4" t="s">
        <v>709</v>
      </c>
      <c r="B145" s="4" t="s">
        <v>26</v>
      </c>
      <c r="C145" s="4" t="s">
        <v>27</v>
      </c>
      <c r="D145" s="4" t="s">
        <v>670</v>
      </c>
      <c r="E145" s="4" t="s">
        <v>710</v>
      </c>
      <c r="F145" s="6">
        <v>45036</v>
      </c>
      <c r="G145" s="6">
        <v>45037</v>
      </c>
      <c r="H145" s="4">
        <v>1</v>
      </c>
      <c r="I145" s="4">
        <v>1</v>
      </c>
      <c r="J145" s="4">
        <v>1</v>
      </c>
      <c r="K145" s="4" t="s">
        <v>30</v>
      </c>
      <c r="L145" s="4">
        <v>1215</v>
      </c>
      <c r="M145" s="4">
        <v>1215</v>
      </c>
      <c r="N145" s="4" t="s">
        <v>711</v>
      </c>
      <c r="O145" s="4" t="s">
        <v>32</v>
      </c>
      <c r="P145" s="4" t="s">
        <v>33</v>
      </c>
      <c r="Q145" s="4">
        <v>0</v>
      </c>
      <c r="R145" s="7">
        <v>45036</v>
      </c>
      <c r="S145" s="6">
        <v>45040</v>
      </c>
      <c r="T145" s="4" t="s">
        <v>34</v>
      </c>
      <c r="U145" s="4">
        <v>1215</v>
      </c>
      <c r="V145" s="4">
        <v>0</v>
      </c>
      <c r="W145" s="4">
        <v>0</v>
      </c>
      <c r="X145" s="4" t="s">
        <v>712</v>
      </c>
      <c r="Y145" s="4" t="s">
        <v>161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714</v>
      </c>
      <c r="E146" s="4" t="s">
        <v>544</v>
      </c>
      <c r="F146" s="6">
        <v>45036</v>
      </c>
      <c r="G146" s="6">
        <v>45037</v>
      </c>
      <c r="H146" s="4">
        <v>1</v>
      </c>
      <c r="I146" s="4">
        <v>1</v>
      </c>
      <c r="J146" s="4">
        <v>1</v>
      </c>
      <c r="K146" s="4" t="s">
        <v>30</v>
      </c>
      <c r="L146" s="4">
        <v>476</v>
      </c>
      <c r="M146" s="4">
        <v>476</v>
      </c>
      <c r="N146" s="4" t="s">
        <v>715</v>
      </c>
      <c r="O146" s="4" t="s">
        <v>32</v>
      </c>
      <c r="P146" s="4" t="s">
        <v>33</v>
      </c>
      <c r="Q146" s="4">
        <v>0</v>
      </c>
      <c r="R146" s="7">
        <v>45036</v>
      </c>
      <c r="S146" s="6">
        <v>45040</v>
      </c>
      <c r="T146" s="4" t="s">
        <v>34</v>
      </c>
      <c r="U146" s="4">
        <v>476</v>
      </c>
      <c r="V146" s="4">
        <v>0</v>
      </c>
      <c r="W146" s="4">
        <v>0</v>
      </c>
      <c r="X146" s="4" t="s">
        <v>716</v>
      </c>
      <c r="Y146" s="4" t="s">
        <v>161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592</v>
      </c>
      <c r="E147" s="4" t="s">
        <v>593</v>
      </c>
      <c r="F147" s="6">
        <v>45036</v>
      </c>
      <c r="G147" s="6">
        <v>45037</v>
      </c>
      <c r="H147" s="4">
        <v>1</v>
      </c>
      <c r="I147" s="4">
        <v>1</v>
      </c>
      <c r="J147" s="4">
        <v>1</v>
      </c>
      <c r="K147" s="4" t="s">
        <v>30</v>
      </c>
      <c r="L147" s="4">
        <v>338</v>
      </c>
      <c r="M147" s="4">
        <v>338</v>
      </c>
      <c r="N147" s="4" t="s">
        <v>718</v>
      </c>
      <c r="O147" s="4" t="s">
        <v>32</v>
      </c>
      <c r="P147" s="4" t="s">
        <v>33</v>
      </c>
      <c r="Q147" s="4">
        <v>0</v>
      </c>
      <c r="R147" s="7">
        <v>45036</v>
      </c>
      <c r="S147" s="6">
        <v>45040</v>
      </c>
      <c r="T147" s="4" t="s">
        <v>34</v>
      </c>
      <c r="U147" s="4">
        <v>338</v>
      </c>
      <c r="V147" s="4">
        <v>0</v>
      </c>
      <c r="W147" s="4">
        <v>0</v>
      </c>
      <c r="X147" s="4" t="s">
        <v>719</v>
      </c>
      <c r="Y147" s="4" t="s">
        <v>720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683</v>
      </c>
      <c r="E148" s="4" t="s">
        <v>722</v>
      </c>
      <c r="F148" s="6">
        <v>45036</v>
      </c>
      <c r="G148" s="6">
        <v>45037</v>
      </c>
      <c r="H148" s="4">
        <v>1</v>
      </c>
      <c r="I148" s="4">
        <v>1</v>
      </c>
      <c r="J148" s="4">
        <v>1</v>
      </c>
      <c r="K148" s="4" t="s">
        <v>30</v>
      </c>
      <c r="L148" s="4">
        <v>1521</v>
      </c>
      <c r="M148" s="4">
        <v>1521</v>
      </c>
      <c r="N148" s="4" t="s">
        <v>723</v>
      </c>
      <c r="O148" s="4" t="s">
        <v>32</v>
      </c>
      <c r="P148" s="4" t="s">
        <v>33</v>
      </c>
      <c r="Q148" s="4">
        <v>0</v>
      </c>
      <c r="R148" s="7">
        <v>45036</v>
      </c>
      <c r="S148" s="6">
        <v>45040</v>
      </c>
      <c r="T148" s="4" t="s">
        <v>34</v>
      </c>
      <c r="U148" s="4">
        <v>1521</v>
      </c>
      <c r="V148" s="4">
        <v>0</v>
      </c>
      <c r="W148" s="4">
        <v>0</v>
      </c>
      <c r="X148" s="4" t="s">
        <v>724</v>
      </c>
      <c r="Y148" s="4" t="s">
        <v>725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698</v>
      </c>
      <c r="E149" s="4" t="s">
        <v>699</v>
      </c>
      <c r="F149" s="6">
        <v>45036</v>
      </c>
      <c r="G149" s="6">
        <v>45037</v>
      </c>
      <c r="H149" s="4">
        <v>1</v>
      </c>
      <c r="I149" s="4">
        <v>1</v>
      </c>
      <c r="J149" s="4">
        <v>1</v>
      </c>
      <c r="K149" s="4" t="s">
        <v>30</v>
      </c>
      <c r="L149" s="4">
        <v>990</v>
      </c>
      <c r="M149" s="4">
        <v>990</v>
      </c>
      <c r="N149" s="4" t="s">
        <v>727</v>
      </c>
      <c r="O149" s="4" t="s">
        <v>32</v>
      </c>
      <c r="P149" s="4" t="s">
        <v>33</v>
      </c>
      <c r="Q149" s="4">
        <v>0</v>
      </c>
      <c r="R149" s="7">
        <v>45036</v>
      </c>
      <c r="S149" s="6">
        <v>45040</v>
      </c>
      <c r="T149" s="4" t="s">
        <v>34</v>
      </c>
      <c r="U149" s="4">
        <v>990</v>
      </c>
      <c r="V149" s="4">
        <v>0</v>
      </c>
      <c r="W149" s="4">
        <v>0</v>
      </c>
      <c r="X149" s="4" t="s">
        <v>728</v>
      </c>
      <c r="Y149" s="4" t="s">
        <v>729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731</v>
      </c>
      <c r="E150" s="4" t="s">
        <v>732</v>
      </c>
      <c r="F150" s="6">
        <v>45036</v>
      </c>
      <c r="G150" s="6">
        <v>45037</v>
      </c>
      <c r="H150" s="4">
        <v>1</v>
      </c>
      <c r="I150" s="4">
        <v>1</v>
      </c>
      <c r="J150" s="4">
        <v>1</v>
      </c>
      <c r="K150" s="4" t="s">
        <v>30</v>
      </c>
      <c r="L150" s="4">
        <v>283</v>
      </c>
      <c r="M150" s="4">
        <v>283</v>
      </c>
      <c r="N150" s="4" t="s">
        <v>733</v>
      </c>
      <c r="O150" s="4" t="s">
        <v>32</v>
      </c>
      <c r="P150" s="4" t="s">
        <v>33</v>
      </c>
      <c r="Q150" s="4">
        <v>0</v>
      </c>
      <c r="R150" s="7">
        <v>45036</v>
      </c>
      <c r="S150" s="6">
        <v>45040</v>
      </c>
      <c r="T150" s="4" t="s">
        <v>34</v>
      </c>
      <c r="U150" s="4">
        <v>283</v>
      </c>
      <c r="V150" s="4">
        <v>0</v>
      </c>
      <c r="W150" s="4">
        <v>0</v>
      </c>
      <c r="X150" s="4" t="s">
        <v>734</v>
      </c>
      <c r="Y150" s="4" t="s">
        <v>161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A151" sqref="A151:A15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735</v>
      </c>
    </row>
    <row r="2" s="4" customFormat="1" hidden="1" spans="1:9">
      <c r="A2" s="5">
        <v>999222082564091</v>
      </c>
      <c r="B2" s="6">
        <v>45031</v>
      </c>
      <c r="C2" s="6">
        <v>45037</v>
      </c>
      <c r="D2" s="4">
        <v>12840</v>
      </c>
      <c r="E2" s="4" t="str">
        <f>VLOOKUP(A2,HOP!A:L,12,0)</f>
        <v>12840.00</v>
      </c>
      <c r="F2" s="4" t="str">
        <f>VLOOKUP(A2,HOP!A:C,3,0)</f>
        <v>2922006</v>
      </c>
      <c r="G2" s="4">
        <f>D2-E2</f>
        <v>0</v>
      </c>
      <c r="H2" s="4" t="str">
        <f>$H$1&amp;F2</f>
        <v>，2922006</v>
      </c>
      <c r="I2" s="4" t="str">
        <f>VLOOKUP(A2,HOP!A:U,21,0)</f>
        <v>直采</v>
      </c>
    </row>
    <row r="3" s="4" customFormat="1" hidden="1" spans="1:9">
      <c r="A3" s="5">
        <v>999222131857393</v>
      </c>
      <c r="B3" s="6">
        <v>45035</v>
      </c>
      <c r="C3" s="6">
        <v>45037</v>
      </c>
      <c r="D3" s="4">
        <v>1434</v>
      </c>
      <c r="E3" s="4" t="str">
        <f>VLOOKUP(A3,HOP!A:L,12,0)</f>
        <v>1434.00</v>
      </c>
      <c r="F3" s="4" t="str">
        <f>VLOOKUP(A3,HOP!A:C,3,0)</f>
        <v>2934027</v>
      </c>
      <c r="G3" s="4">
        <f t="shared" ref="G3:G34" si="0">D3-E3</f>
        <v>0</v>
      </c>
      <c r="H3" s="4" t="str">
        <f t="shared" ref="H3:H34" si="1">$H$1&amp;F3</f>
        <v>，2934027</v>
      </c>
      <c r="I3" s="4" t="str">
        <f>VLOOKUP(A3,HOP!A:U,21,0)</f>
        <v>直采</v>
      </c>
    </row>
    <row r="4" s="4" customFormat="1" hidden="1" spans="1:9">
      <c r="A4" s="5">
        <v>999222436820846</v>
      </c>
      <c r="B4" s="6">
        <v>45018</v>
      </c>
      <c r="C4" s="6">
        <v>45037</v>
      </c>
      <c r="D4" s="4">
        <v>4655</v>
      </c>
      <c r="E4" s="4" t="str">
        <f>VLOOKUP(A4,HOP!A:L,12,0)</f>
        <v>4655.00</v>
      </c>
      <c r="F4" s="4" t="str">
        <f>VLOOKUP(A4,HOP!A:C,3,0)</f>
        <v>2991250</v>
      </c>
      <c r="G4" s="4">
        <f t="shared" si="0"/>
        <v>0</v>
      </c>
      <c r="H4" s="4" t="str">
        <f t="shared" si="1"/>
        <v>，2991250</v>
      </c>
      <c r="I4" s="4" t="str">
        <f>VLOOKUP(A4,HOP!A:U,21,0)</f>
        <v>直采</v>
      </c>
    </row>
    <row r="5" s="4" customFormat="1" hidden="1" spans="1:9">
      <c r="A5" s="5">
        <v>999222544730710</v>
      </c>
      <c r="B5" s="6">
        <v>45033</v>
      </c>
      <c r="C5" s="6">
        <v>45037</v>
      </c>
      <c r="D5" s="4">
        <v>657</v>
      </c>
      <c r="E5" s="4" t="str">
        <f>VLOOKUP(A5,HOP!A:L,12,0)</f>
        <v>657.00</v>
      </c>
      <c r="F5" s="4" t="str">
        <f>VLOOKUP(A5,HOP!A:C,3,0)</f>
        <v>3006583</v>
      </c>
      <c r="G5" s="4">
        <f t="shared" si="0"/>
        <v>0</v>
      </c>
      <c r="H5" s="4" t="str">
        <f t="shared" si="1"/>
        <v>，3006583</v>
      </c>
      <c r="I5" s="4" t="str">
        <f>VLOOKUP(A5,HOP!A:U,21,0)</f>
        <v>直采</v>
      </c>
    </row>
    <row r="6" s="4" customFormat="1" hidden="1" spans="1:9">
      <c r="A6" s="5">
        <v>999222652665949</v>
      </c>
      <c r="B6" s="6">
        <v>45034</v>
      </c>
      <c r="C6" s="6">
        <v>45037</v>
      </c>
      <c r="D6" s="4">
        <v>1290</v>
      </c>
      <c r="E6" s="4" t="str">
        <f>VLOOKUP(A6,HOP!A:L,12,0)</f>
        <v>1290.00</v>
      </c>
      <c r="F6" s="4" t="str">
        <f>VLOOKUP(A6,HOP!A:C,3,0)</f>
        <v>3021561</v>
      </c>
      <c r="G6" s="4">
        <f t="shared" si="0"/>
        <v>0</v>
      </c>
      <c r="H6" s="4" t="str">
        <f t="shared" si="1"/>
        <v>，3021561</v>
      </c>
      <c r="I6" s="4" t="str">
        <f>VLOOKUP(A6,HOP!A:U,21,0)</f>
        <v>直采</v>
      </c>
    </row>
    <row r="7" s="4" customFormat="1" hidden="1" spans="1:9">
      <c r="A7" s="5">
        <v>999222941292849</v>
      </c>
      <c r="B7" s="6">
        <v>45033</v>
      </c>
      <c r="C7" s="6">
        <v>45037</v>
      </c>
      <c r="D7" s="4">
        <v>5000</v>
      </c>
      <c r="E7" s="4" t="str">
        <f>VLOOKUP(A7,HOP!A:L,12,0)</f>
        <v>5000.00</v>
      </c>
      <c r="F7" s="4" t="str">
        <f>VLOOKUP(A7,HOP!A:C,3,0)</f>
        <v>3067750</v>
      </c>
      <c r="G7" s="4">
        <f t="shared" si="0"/>
        <v>0</v>
      </c>
      <c r="H7" s="4" t="str">
        <f t="shared" si="1"/>
        <v>，3067750</v>
      </c>
      <c r="I7" s="4" t="str">
        <f>VLOOKUP(A7,HOP!A:U,21,0)</f>
        <v>直采</v>
      </c>
    </row>
    <row r="8" s="4" customFormat="1" hidden="1" spans="1:9">
      <c r="A8" s="5">
        <v>999222996756348</v>
      </c>
      <c r="B8" s="6">
        <v>45035</v>
      </c>
      <c r="C8" s="6">
        <v>45037</v>
      </c>
      <c r="D8" s="4">
        <v>2800</v>
      </c>
      <c r="E8" s="4" t="str">
        <f>VLOOKUP(A8,HOP!A:L,12,0)</f>
        <v>2800.00</v>
      </c>
      <c r="F8" s="4" t="str">
        <f>VLOOKUP(A8,HOP!A:C,3,0)</f>
        <v>3086301</v>
      </c>
      <c r="G8" s="4">
        <f t="shared" si="0"/>
        <v>0</v>
      </c>
      <c r="H8" s="4" t="str">
        <f t="shared" si="1"/>
        <v>，3086301</v>
      </c>
      <c r="I8" s="4" t="str">
        <f>VLOOKUP(A8,HOP!A:U,21,0)</f>
        <v>直采</v>
      </c>
    </row>
    <row r="9" s="4" customFormat="1" hidden="1" spans="1:9">
      <c r="A9" s="5">
        <v>999223001114029</v>
      </c>
      <c r="B9" s="6">
        <v>45036</v>
      </c>
      <c r="C9" s="6">
        <v>45037</v>
      </c>
      <c r="D9" s="4">
        <v>1282</v>
      </c>
      <c r="E9" s="4" t="str">
        <f>VLOOKUP(A9,HOP!A:L,12,0)</f>
        <v>1282.00</v>
      </c>
      <c r="F9" s="4" t="str">
        <f>VLOOKUP(A9,HOP!A:C,3,0)</f>
        <v>3087955</v>
      </c>
      <c r="G9" s="4">
        <f t="shared" si="0"/>
        <v>0</v>
      </c>
      <c r="H9" s="4" t="str">
        <f t="shared" si="1"/>
        <v>，3087955</v>
      </c>
      <c r="I9" s="4" t="str">
        <f>VLOOKUP(A9,HOP!A:U,21,0)</f>
        <v>直采</v>
      </c>
    </row>
    <row r="10" s="4" customFormat="1" hidden="1" spans="1:9">
      <c r="A10" s="5">
        <v>999223157002368</v>
      </c>
      <c r="B10" s="6">
        <v>45035</v>
      </c>
      <c r="C10" s="6">
        <v>45037</v>
      </c>
      <c r="D10" s="4">
        <v>700</v>
      </c>
      <c r="E10" s="4" t="str">
        <f>VLOOKUP(A10,HOP!A:L,12,0)</f>
        <v>700.00</v>
      </c>
      <c r="F10" s="4" t="str">
        <f>VLOOKUP(A10,HOP!A:C,3,0)</f>
        <v>3126584</v>
      </c>
      <c r="G10" s="4">
        <f t="shared" si="0"/>
        <v>0</v>
      </c>
      <c r="H10" s="4" t="str">
        <f t="shared" si="1"/>
        <v>，3126584</v>
      </c>
      <c r="I10" s="4" t="str">
        <f>VLOOKUP(A10,HOP!A:U,21,0)</f>
        <v>直采</v>
      </c>
    </row>
    <row r="11" s="4" customFormat="1" hidden="1" spans="1:9">
      <c r="A11" s="5">
        <v>999223162421177</v>
      </c>
      <c r="B11" s="6">
        <v>45032</v>
      </c>
      <c r="C11" s="6">
        <v>45037</v>
      </c>
      <c r="D11" s="4">
        <v>658</v>
      </c>
      <c r="E11" s="4" t="str">
        <f>VLOOKUP(A11,HOP!A:L,12,0)</f>
        <v>658.00</v>
      </c>
      <c r="F11" s="4" t="str">
        <f>VLOOKUP(A11,HOP!A:C,3,0)</f>
        <v>3128348</v>
      </c>
      <c r="G11" s="4">
        <f t="shared" si="0"/>
        <v>0</v>
      </c>
      <c r="H11" s="4" t="str">
        <f t="shared" si="1"/>
        <v>，3128348</v>
      </c>
      <c r="I11" s="4" t="str">
        <f>VLOOKUP(A11,HOP!A:U,21,0)</f>
        <v>直采</v>
      </c>
    </row>
    <row r="12" s="4" customFormat="1" hidden="1" spans="1:9">
      <c r="A12" s="5">
        <v>999223166757476</v>
      </c>
      <c r="B12" s="6">
        <v>45034</v>
      </c>
      <c r="C12" s="6">
        <v>45037</v>
      </c>
      <c r="D12" s="4">
        <v>2850</v>
      </c>
      <c r="E12" s="4" t="str">
        <f>VLOOKUP(A12,HOP!A:L,12,0)</f>
        <v>2850.00</v>
      </c>
      <c r="F12" s="4" t="str">
        <f>VLOOKUP(A12,HOP!A:C,3,0)</f>
        <v>3129780</v>
      </c>
      <c r="G12" s="4">
        <f t="shared" si="0"/>
        <v>0</v>
      </c>
      <c r="H12" s="4" t="str">
        <f t="shared" si="1"/>
        <v>，3129780</v>
      </c>
      <c r="I12" s="4" t="str">
        <f>VLOOKUP(A12,HOP!A:U,21,0)</f>
        <v>直采</v>
      </c>
    </row>
    <row r="13" s="4" customFormat="1" hidden="1" spans="1:9">
      <c r="A13" s="5">
        <v>999223166769139</v>
      </c>
      <c r="B13" s="6">
        <v>45034</v>
      </c>
      <c r="C13" s="6">
        <v>45037</v>
      </c>
      <c r="D13" s="4">
        <v>2850</v>
      </c>
      <c r="E13" s="4" t="str">
        <f>VLOOKUP(A13,HOP!A:L,12,0)</f>
        <v>2850.00</v>
      </c>
      <c r="F13" s="4" t="str">
        <f>VLOOKUP(A13,HOP!A:C,3,0)</f>
        <v>3129784</v>
      </c>
      <c r="G13" s="4">
        <f t="shared" si="0"/>
        <v>0</v>
      </c>
      <c r="H13" s="4" t="str">
        <f t="shared" si="1"/>
        <v>，3129784</v>
      </c>
      <c r="I13" s="4" t="str">
        <f>VLOOKUP(A13,HOP!A:U,21,0)</f>
        <v>直采</v>
      </c>
    </row>
    <row r="14" s="4" customFormat="1" hidden="1" spans="1:9">
      <c r="A14" s="5">
        <v>999223183524498</v>
      </c>
      <c r="B14" s="6">
        <v>45034</v>
      </c>
      <c r="C14" s="6">
        <v>45037</v>
      </c>
      <c r="D14" s="4">
        <v>3192</v>
      </c>
      <c r="E14" s="4" t="str">
        <f>VLOOKUP(A14,HOP!A:L,12,0)</f>
        <v>3192.00</v>
      </c>
      <c r="F14" s="4" t="str">
        <f>VLOOKUP(A14,HOP!A:C,3,0)</f>
        <v>3134331</v>
      </c>
      <c r="G14" s="4">
        <f t="shared" si="0"/>
        <v>0</v>
      </c>
      <c r="H14" s="4" t="str">
        <f t="shared" si="1"/>
        <v>，3134331</v>
      </c>
      <c r="I14" s="4" t="str">
        <f>VLOOKUP(A14,HOP!A:U,21,0)</f>
        <v>直采</v>
      </c>
    </row>
    <row r="15" s="4" customFormat="1" hidden="1" spans="1:9">
      <c r="A15" s="5">
        <v>999223200378875</v>
      </c>
      <c r="B15" s="6">
        <v>45034</v>
      </c>
      <c r="C15" s="6">
        <v>45037</v>
      </c>
      <c r="D15" s="4">
        <v>2607</v>
      </c>
      <c r="E15" s="4" t="str">
        <f>VLOOKUP(A15,HOP!A:L,12,0)</f>
        <v>2607.00</v>
      </c>
      <c r="F15" s="4" t="str">
        <f>VLOOKUP(A15,HOP!A:C,3,0)</f>
        <v>3139215</v>
      </c>
      <c r="G15" s="4">
        <f t="shared" si="0"/>
        <v>0</v>
      </c>
      <c r="H15" s="4" t="str">
        <f t="shared" si="1"/>
        <v>，3139215</v>
      </c>
      <c r="I15" s="4" t="str">
        <f>VLOOKUP(A15,HOP!A:U,21,0)</f>
        <v>直采</v>
      </c>
    </row>
    <row r="16" s="4" customFormat="1" hidden="1" spans="1:9">
      <c r="A16" s="5">
        <v>999223233826362</v>
      </c>
      <c r="B16" s="6">
        <v>45033</v>
      </c>
      <c r="C16" s="6">
        <v>45037</v>
      </c>
      <c r="D16" s="4">
        <v>2280</v>
      </c>
      <c r="E16" s="4" t="str">
        <f>VLOOKUP(A16,HOP!A:L,12,0)</f>
        <v>2280.00</v>
      </c>
      <c r="F16" s="4" t="str">
        <f>VLOOKUP(A16,HOP!A:C,3,0)</f>
        <v>3148955</v>
      </c>
      <c r="G16" s="4">
        <f t="shared" si="0"/>
        <v>0</v>
      </c>
      <c r="H16" s="4" t="str">
        <f t="shared" si="1"/>
        <v>，3148955</v>
      </c>
      <c r="I16" s="4" t="str">
        <f>VLOOKUP(A16,HOP!A:U,21,0)</f>
        <v>直采</v>
      </c>
    </row>
    <row r="17" s="4" customFormat="1" hidden="1" spans="1:9">
      <c r="A17" s="5">
        <v>999223256910729</v>
      </c>
      <c r="B17" s="6">
        <v>45036</v>
      </c>
      <c r="C17" s="6">
        <v>45037</v>
      </c>
      <c r="D17" s="4">
        <v>1085</v>
      </c>
      <c r="E17" s="4" t="str">
        <f>VLOOKUP(A17,HOP!A:L,12,0)</f>
        <v>1085.00</v>
      </c>
      <c r="F17" s="4" t="str">
        <f>VLOOKUP(A17,HOP!A:C,3,0)</f>
        <v>3153730</v>
      </c>
      <c r="G17" s="4">
        <f t="shared" si="0"/>
        <v>0</v>
      </c>
      <c r="H17" s="4" t="str">
        <f t="shared" si="1"/>
        <v>，3153730</v>
      </c>
      <c r="I17" s="4" t="str">
        <f>VLOOKUP(A17,HOP!A:U,21,0)</f>
        <v>直采</v>
      </c>
    </row>
    <row r="18" s="4" customFormat="1" hidden="1" spans="1:9">
      <c r="A18" s="5">
        <v>999223257216950</v>
      </c>
      <c r="B18" s="6">
        <v>45035</v>
      </c>
      <c r="C18" s="6">
        <v>45037</v>
      </c>
      <c r="D18" s="4">
        <v>1934</v>
      </c>
      <c r="E18" s="4" t="str">
        <f>VLOOKUP(A18,HOP!A:L,12,0)</f>
        <v>1934.00</v>
      </c>
      <c r="F18" s="4" t="str">
        <f>VLOOKUP(A18,HOP!A:C,3,0)</f>
        <v>3153819</v>
      </c>
      <c r="G18" s="4">
        <f t="shared" si="0"/>
        <v>0</v>
      </c>
      <c r="H18" s="4" t="str">
        <f t="shared" si="1"/>
        <v>，3153819</v>
      </c>
      <c r="I18" s="4" t="str">
        <f>VLOOKUP(A18,HOP!A:U,21,0)</f>
        <v>直采</v>
      </c>
    </row>
    <row r="19" s="4" customFormat="1" hidden="1" spans="1:9">
      <c r="A19" s="5">
        <v>999223260409201</v>
      </c>
      <c r="B19" s="6">
        <v>45035</v>
      </c>
      <c r="C19" s="6">
        <v>45037</v>
      </c>
      <c r="D19" s="4">
        <v>1932</v>
      </c>
      <c r="E19" s="4" t="str">
        <f>VLOOKUP(A19,HOP!A:L,12,0)</f>
        <v>1932.00</v>
      </c>
      <c r="F19" s="4" t="str">
        <f>VLOOKUP(A19,HOP!A:C,3,0)</f>
        <v>3154790</v>
      </c>
      <c r="G19" s="4">
        <f t="shared" si="0"/>
        <v>0</v>
      </c>
      <c r="H19" s="4" t="str">
        <f t="shared" si="1"/>
        <v>，3154790</v>
      </c>
      <c r="I19" s="4" t="str">
        <f>VLOOKUP(A19,HOP!A:U,21,0)</f>
        <v>直采</v>
      </c>
    </row>
    <row r="20" s="4" customFormat="1" hidden="1" spans="1:9">
      <c r="A20" s="5">
        <v>999223260422659</v>
      </c>
      <c r="B20" s="6">
        <v>45028</v>
      </c>
      <c r="C20" s="6">
        <v>45037</v>
      </c>
      <c r="D20" s="4">
        <v>3465</v>
      </c>
      <c r="E20" s="4" t="str">
        <f>VLOOKUP(A20,HOP!A:L,12,0)</f>
        <v>3465.00</v>
      </c>
      <c r="F20" s="4" t="str">
        <f>VLOOKUP(A20,HOP!A:C,3,0)</f>
        <v>3154796</v>
      </c>
      <c r="G20" s="4">
        <f t="shared" si="0"/>
        <v>0</v>
      </c>
      <c r="H20" s="4" t="str">
        <f t="shared" si="1"/>
        <v>，3154796</v>
      </c>
      <c r="I20" s="4" t="str">
        <f>VLOOKUP(A20,HOP!A:U,21,0)</f>
        <v>直采</v>
      </c>
    </row>
    <row r="21" s="4" customFormat="1" hidden="1" spans="1:9">
      <c r="A21" s="5">
        <v>999223282126997</v>
      </c>
      <c r="B21" s="6">
        <v>45035</v>
      </c>
      <c r="C21" s="6">
        <v>45037</v>
      </c>
      <c r="D21" s="4">
        <v>2478</v>
      </c>
      <c r="E21" s="4" t="str">
        <f>VLOOKUP(A21,HOP!A:L,12,0)</f>
        <v>2478.00</v>
      </c>
      <c r="F21" s="4" t="str">
        <f>VLOOKUP(A21,HOP!A:C,3,0)</f>
        <v>3159276</v>
      </c>
      <c r="G21" s="4">
        <f t="shared" si="0"/>
        <v>0</v>
      </c>
      <c r="H21" s="4" t="str">
        <f t="shared" si="1"/>
        <v>，3159276</v>
      </c>
      <c r="I21" s="4" t="str">
        <f>VLOOKUP(A21,HOP!A:U,21,0)</f>
        <v>直采</v>
      </c>
    </row>
    <row r="22" s="4" customFormat="1" hidden="1" spans="1:9">
      <c r="A22" s="5">
        <v>999223302525738</v>
      </c>
      <c r="B22" s="6">
        <v>45032</v>
      </c>
      <c r="C22" s="6">
        <v>45037</v>
      </c>
      <c r="D22" s="4">
        <v>3545</v>
      </c>
      <c r="E22" s="4" t="str">
        <f>VLOOKUP(A22,HOP!A:L,12,0)</f>
        <v>3545.00</v>
      </c>
      <c r="F22" s="4" t="str">
        <f>VLOOKUP(A22,HOP!A:C,3,0)</f>
        <v>3163463</v>
      </c>
      <c r="G22" s="4">
        <f t="shared" si="0"/>
        <v>0</v>
      </c>
      <c r="H22" s="4" t="str">
        <f t="shared" si="1"/>
        <v>，3163463</v>
      </c>
      <c r="I22" s="4" t="str">
        <f>VLOOKUP(A22,HOP!A:U,21,0)</f>
        <v>直采</v>
      </c>
    </row>
    <row r="23" s="4" customFormat="1" hidden="1" spans="1:9">
      <c r="A23" s="5">
        <v>999223305462578</v>
      </c>
      <c r="B23" s="6">
        <v>45036</v>
      </c>
      <c r="C23" s="6">
        <v>45037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999223318364775</v>
      </c>
      <c r="B24" s="6">
        <v>45036</v>
      </c>
      <c r="C24" s="6">
        <v>45037</v>
      </c>
      <c r="D24" s="4">
        <v>300</v>
      </c>
      <c r="E24" s="4" t="str">
        <f>VLOOKUP(A24,HOP!A:L,12,0)</f>
        <v>300.00</v>
      </c>
      <c r="F24" s="4" t="str">
        <f>VLOOKUP(A24,HOP!A:C,3,0)</f>
        <v>3166566</v>
      </c>
      <c r="G24" s="4">
        <f t="shared" si="0"/>
        <v>0</v>
      </c>
      <c r="H24" s="4" t="str">
        <f t="shared" si="1"/>
        <v>，3166566</v>
      </c>
      <c r="I24" s="4" t="str">
        <f>VLOOKUP(A24,HOP!A:U,21,0)</f>
        <v>直采</v>
      </c>
    </row>
    <row r="25" s="4" customFormat="1" hidden="1" spans="1:9">
      <c r="A25" s="5">
        <v>999223363920603</v>
      </c>
      <c r="B25" s="6">
        <v>45036</v>
      </c>
      <c r="C25" s="6">
        <v>45037</v>
      </c>
      <c r="D25" s="4">
        <v>250</v>
      </c>
      <c r="E25" s="4" t="str">
        <f>VLOOKUP(A25,HOP!A:L,12,0)</f>
        <v>250.00</v>
      </c>
      <c r="F25" s="4" t="str">
        <f>VLOOKUP(A25,HOP!A:C,3,0)</f>
        <v>3174178</v>
      </c>
      <c r="G25" s="4">
        <f t="shared" si="0"/>
        <v>0</v>
      </c>
      <c r="H25" s="4" t="str">
        <f t="shared" si="1"/>
        <v>，3174178</v>
      </c>
      <c r="I25" s="4" t="str">
        <f>VLOOKUP(A25,HOP!A:U,21,0)</f>
        <v>直采</v>
      </c>
    </row>
    <row r="26" s="4" customFormat="1" hidden="1" spans="1:9">
      <c r="A26" s="5">
        <v>999223408403533</v>
      </c>
      <c r="B26" s="6">
        <v>45035</v>
      </c>
      <c r="C26" s="6">
        <v>45037</v>
      </c>
      <c r="D26" s="4">
        <v>960</v>
      </c>
      <c r="E26" s="4" t="str">
        <f>VLOOKUP(A26,HOP!A:L,12,0)</f>
        <v>960.00</v>
      </c>
      <c r="F26" s="4" t="str">
        <f>VLOOKUP(A26,HOP!A:C,3,0)</f>
        <v>3182801</v>
      </c>
      <c r="G26" s="4">
        <f t="shared" si="0"/>
        <v>0</v>
      </c>
      <c r="H26" s="4" t="str">
        <f t="shared" si="1"/>
        <v>，3182801</v>
      </c>
      <c r="I26" s="4" t="str">
        <f>VLOOKUP(A26,HOP!A:U,21,0)</f>
        <v>直采</v>
      </c>
    </row>
    <row r="27" s="4" customFormat="1" hidden="1" spans="1:9">
      <c r="A27" s="5">
        <v>999223408788028</v>
      </c>
      <c r="B27" s="6">
        <v>45035</v>
      </c>
      <c r="C27" s="6">
        <v>45037</v>
      </c>
      <c r="D27" s="4">
        <v>761</v>
      </c>
      <c r="E27" s="4" t="str">
        <f>VLOOKUP(A27,HOP!A:L,12,0)</f>
        <v>761.00</v>
      </c>
      <c r="F27" s="4" t="str">
        <f>VLOOKUP(A27,HOP!A:C,3,0)</f>
        <v>3182895</v>
      </c>
      <c r="G27" s="4">
        <f t="shared" si="0"/>
        <v>0</v>
      </c>
      <c r="H27" s="4" t="str">
        <f t="shared" si="1"/>
        <v>，3182895</v>
      </c>
      <c r="I27" s="4" t="str">
        <f>VLOOKUP(A27,HOP!A:U,21,0)</f>
        <v>直采</v>
      </c>
    </row>
    <row r="28" s="4" customFormat="1" hidden="1" spans="1:9">
      <c r="A28" s="5">
        <v>999223415654531</v>
      </c>
      <c r="B28" s="6">
        <v>45034</v>
      </c>
      <c r="C28" s="6">
        <v>45037</v>
      </c>
      <c r="D28" s="4">
        <v>7299</v>
      </c>
      <c r="E28" s="4" t="str">
        <f>VLOOKUP(A28,HOP!A:L,12,0)</f>
        <v>7299.00</v>
      </c>
      <c r="F28" s="4" t="str">
        <f>VLOOKUP(A28,HOP!A:C,3,0)</f>
        <v>3183555</v>
      </c>
      <c r="G28" s="4">
        <f t="shared" si="0"/>
        <v>0</v>
      </c>
      <c r="H28" s="4" t="str">
        <f t="shared" si="1"/>
        <v>，3183555</v>
      </c>
      <c r="I28" s="4" t="str">
        <f>VLOOKUP(A28,HOP!A:U,21,0)</f>
        <v>直采</v>
      </c>
    </row>
    <row r="29" s="4" customFormat="1" hidden="1" spans="1:9">
      <c r="A29" s="5">
        <v>999223418746329</v>
      </c>
      <c r="B29" s="6">
        <v>45032</v>
      </c>
      <c r="C29" s="6">
        <v>45037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999223420210344</v>
      </c>
      <c r="B30" s="6">
        <v>45036</v>
      </c>
      <c r="C30" s="6">
        <v>45037</v>
      </c>
      <c r="D30" s="4">
        <v>678</v>
      </c>
      <c r="E30" s="4" t="str">
        <f>VLOOKUP(A30,HOP!A:L,12,0)</f>
        <v>678.00</v>
      </c>
      <c r="F30" s="4" t="str">
        <f>VLOOKUP(A30,HOP!A:C,3,0)</f>
        <v>3184504</v>
      </c>
      <c r="G30" s="4">
        <f t="shared" si="0"/>
        <v>0</v>
      </c>
      <c r="H30" s="4" t="str">
        <f t="shared" si="1"/>
        <v>，3184504</v>
      </c>
      <c r="I30" s="4" t="str">
        <f>VLOOKUP(A30,HOP!A:U,21,0)</f>
        <v>直采</v>
      </c>
    </row>
    <row r="31" s="4" customFormat="1" hidden="1" spans="1:9">
      <c r="A31" s="5">
        <v>999223422165708</v>
      </c>
      <c r="B31" s="6">
        <v>45035</v>
      </c>
      <c r="C31" s="6">
        <v>45037</v>
      </c>
      <c r="D31" s="4">
        <v>1482</v>
      </c>
      <c r="E31" s="4" t="str">
        <f>VLOOKUP(A31,HOP!A:L,12,0)</f>
        <v>1482.00</v>
      </c>
      <c r="F31" s="4" t="str">
        <f>VLOOKUP(A31,HOP!A:C,3,0)</f>
        <v>3185120</v>
      </c>
      <c r="G31" s="4">
        <f t="shared" si="0"/>
        <v>0</v>
      </c>
      <c r="H31" s="4" t="str">
        <f t="shared" si="1"/>
        <v>，3185120</v>
      </c>
      <c r="I31" s="4" t="str">
        <f>VLOOKUP(A31,HOP!A:U,21,0)</f>
        <v>直采</v>
      </c>
    </row>
    <row r="32" s="4" customFormat="1" hidden="1" spans="1:9">
      <c r="A32" s="5">
        <v>23445817996</v>
      </c>
      <c r="B32" s="6">
        <v>45035</v>
      </c>
      <c r="C32" s="6">
        <v>45037</v>
      </c>
      <c r="D32" s="4">
        <v>1916</v>
      </c>
      <c r="E32" s="4" t="str">
        <f>VLOOKUP(A32,HOP!A:L,12,0)</f>
        <v>1916.00</v>
      </c>
      <c r="F32" s="4" t="str">
        <f>VLOOKUP(A32,HOP!A:C,3,0)</f>
        <v>3190089</v>
      </c>
      <c r="G32" s="4">
        <f t="shared" si="0"/>
        <v>0</v>
      </c>
      <c r="H32" s="4" t="str">
        <f t="shared" si="1"/>
        <v>，3190089</v>
      </c>
      <c r="I32" s="4" t="str">
        <f>VLOOKUP(A32,HOP!A:U,21,0)</f>
        <v>直采</v>
      </c>
    </row>
    <row r="33" s="4" customFormat="1" hidden="1" spans="1:9">
      <c r="A33" s="5">
        <v>999223449322433</v>
      </c>
      <c r="B33" s="6">
        <v>45036</v>
      </c>
      <c r="C33" s="6">
        <v>45037</v>
      </c>
      <c r="D33" s="4">
        <v>1346</v>
      </c>
      <c r="E33" s="4" t="str">
        <f>VLOOKUP(A33,HOP!A:L,12,0)</f>
        <v>1346.00</v>
      </c>
      <c r="F33" s="4" t="str">
        <f>VLOOKUP(A33,HOP!A:C,3,0)</f>
        <v>3190706</v>
      </c>
      <c r="G33" s="4">
        <f t="shared" si="0"/>
        <v>0</v>
      </c>
      <c r="H33" s="4" t="str">
        <f t="shared" si="1"/>
        <v>，3190706</v>
      </c>
      <c r="I33" s="4" t="str">
        <f>VLOOKUP(A33,HOP!A:U,21,0)</f>
        <v>直采</v>
      </c>
    </row>
    <row r="34" s="4" customFormat="1" hidden="1" spans="1:9">
      <c r="A34" s="5">
        <v>999223449878092</v>
      </c>
      <c r="B34" s="6">
        <v>45035</v>
      </c>
      <c r="C34" s="6">
        <v>45037</v>
      </c>
      <c r="D34" s="4">
        <v>1570</v>
      </c>
      <c r="E34" s="4" t="str">
        <f>VLOOKUP(A34,HOP!A:L,12,0)</f>
        <v>1570.00</v>
      </c>
      <c r="F34" s="4" t="str">
        <f>VLOOKUP(A34,HOP!A:C,3,0)</f>
        <v>3190808</v>
      </c>
      <c r="G34" s="4">
        <f t="shared" si="0"/>
        <v>0</v>
      </c>
      <c r="H34" s="4" t="str">
        <f t="shared" si="1"/>
        <v>，3190808</v>
      </c>
      <c r="I34" s="4" t="str">
        <f>VLOOKUP(A34,HOP!A:U,21,0)</f>
        <v>直采</v>
      </c>
    </row>
    <row r="35" s="4" customFormat="1" hidden="1" spans="1:9">
      <c r="A35" s="5">
        <v>999223452782474</v>
      </c>
      <c r="B35" s="6">
        <v>45035</v>
      </c>
      <c r="C35" s="6">
        <v>45037</v>
      </c>
      <c r="D35" s="4">
        <v>1570</v>
      </c>
      <c r="E35" s="4" t="str">
        <f>VLOOKUP(A35,HOP!A:L,12,0)</f>
        <v>1570.00</v>
      </c>
      <c r="F35" s="4" t="str">
        <f>VLOOKUP(A35,HOP!A:C,3,0)</f>
        <v>3191297</v>
      </c>
      <c r="G35" s="4">
        <f t="shared" ref="G35:G66" si="2">D35-E35</f>
        <v>0</v>
      </c>
      <c r="H35" s="4" t="str">
        <f t="shared" ref="H35:H66" si="3">$H$1&amp;F35</f>
        <v>，3191297</v>
      </c>
      <c r="I35" s="4" t="str">
        <f>VLOOKUP(A35,HOP!A:U,21,0)</f>
        <v>直采</v>
      </c>
    </row>
    <row r="36" s="4" customFormat="1" hidden="1" spans="1:9">
      <c r="A36" s="5">
        <v>999223456138163</v>
      </c>
      <c r="B36" s="6">
        <v>45034</v>
      </c>
      <c r="C36" s="6">
        <v>45037</v>
      </c>
      <c r="D36" s="4">
        <v>2871</v>
      </c>
      <c r="E36" s="4" t="str">
        <f>VLOOKUP(A36,HOP!A:L,12,0)</f>
        <v>2871.00</v>
      </c>
      <c r="F36" s="4" t="str">
        <f>VLOOKUP(A36,HOP!A:C,3,0)</f>
        <v>3191692</v>
      </c>
      <c r="G36" s="4">
        <f t="shared" si="2"/>
        <v>0</v>
      </c>
      <c r="H36" s="4" t="str">
        <f t="shared" si="3"/>
        <v>，3191692</v>
      </c>
      <c r="I36" s="4" t="str">
        <f>VLOOKUP(A36,HOP!A:U,21,0)</f>
        <v>直采</v>
      </c>
    </row>
    <row r="37" s="4" customFormat="1" hidden="1" spans="1:9">
      <c r="A37" s="5">
        <v>999223457094278</v>
      </c>
      <c r="B37" s="6">
        <v>45035</v>
      </c>
      <c r="C37" s="6">
        <v>45037</v>
      </c>
      <c r="D37" s="4">
        <v>968</v>
      </c>
      <c r="E37" s="4" t="str">
        <f>VLOOKUP(A37,HOP!A:L,12,0)</f>
        <v>968.00</v>
      </c>
      <c r="F37" s="4" t="str">
        <f>VLOOKUP(A37,HOP!A:C,3,0)</f>
        <v>3191858</v>
      </c>
      <c r="G37" s="4">
        <f t="shared" si="2"/>
        <v>0</v>
      </c>
      <c r="H37" s="4" t="str">
        <f t="shared" si="3"/>
        <v>，3191858</v>
      </c>
      <c r="I37" s="4" t="str">
        <f>VLOOKUP(A37,HOP!A:U,21,0)</f>
        <v>直采</v>
      </c>
    </row>
    <row r="38" s="4" customFormat="1" hidden="1" spans="1:9">
      <c r="A38" s="5">
        <v>999223471500848</v>
      </c>
      <c r="B38" s="6">
        <v>45035</v>
      </c>
      <c r="C38" s="6">
        <v>45037</v>
      </c>
      <c r="D38" s="4">
        <v>3600</v>
      </c>
      <c r="E38" s="4" t="str">
        <f>VLOOKUP(A38,HOP!A:L,12,0)</f>
        <v>3600.00</v>
      </c>
      <c r="F38" s="4" t="str">
        <f>VLOOKUP(A38,HOP!A:C,3,0)</f>
        <v>3194964</v>
      </c>
      <c r="G38" s="4">
        <f t="shared" si="2"/>
        <v>0</v>
      </c>
      <c r="H38" s="4" t="str">
        <f t="shared" si="3"/>
        <v>，3194964</v>
      </c>
      <c r="I38" s="4" t="str">
        <f>VLOOKUP(A38,HOP!A:U,21,0)</f>
        <v>直采</v>
      </c>
    </row>
    <row r="39" s="4" customFormat="1" hidden="1" spans="1:9">
      <c r="A39" s="5">
        <v>999223481826962</v>
      </c>
      <c r="B39" s="6">
        <v>45035</v>
      </c>
      <c r="C39" s="6">
        <v>45037</v>
      </c>
      <c r="D39" s="4">
        <v>1336</v>
      </c>
      <c r="E39" s="4" t="str">
        <f>VLOOKUP(A39,HOP!A:L,12,0)</f>
        <v>1336.00</v>
      </c>
      <c r="F39" s="4" t="str">
        <f>VLOOKUP(A39,HOP!A:C,3,0)</f>
        <v>3196934</v>
      </c>
      <c r="G39" s="4">
        <f t="shared" si="2"/>
        <v>0</v>
      </c>
      <c r="H39" s="4" t="str">
        <f t="shared" si="3"/>
        <v>，3196934</v>
      </c>
      <c r="I39" s="4" t="str">
        <f>VLOOKUP(A39,HOP!A:U,21,0)</f>
        <v>直采</v>
      </c>
    </row>
    <row r="40" s="4" customFormat="1" hidden="1" spans="1:9">
      <c r="A40" s="5">
        <v>999223500023724</v>
      </c>
      <c r="B40" s="6">
        <v>45033</v>
      </c>
      <c r="C40" s="6">
        <v>45037</v>
      </c>
      <c r="D40" s="4">
        <v>1138</v>
      </c>
      <c r="E40" s="4" t="str">
        <f>VLOOKUP(A40,HOP!A:L,12,0)</f>
        <v>1138.00</v>
      </c>
      <c r="F40" s="4" t="str">
        <f>VLOOKUP(A40,HOP!A:C,3,0)</f>
        <v>3200039</v>
      </c>
      <c r="G40" s="4">
        <f t="shared" si="2"/>
        <v>0</v>
      </c>
      <c r="H40" s="4" t="str">
        <f t="shared" si="3"/>
        <v>，3200039</v>
      </c>
      <c r="I40" s="4" t="str">
        <f>VLOOKUP(A40,HOP!A:U,21,0)</f>
        <v>直采</v>
      </c>
    </row>
    <row r="41" s="4" customFormat="1" hidden="1" spans="1:9">
      <c r="A41" s="5">
        <v>999223506184832</v>
      </c>
      <c r="B41" s="6">
        <v>45035</v>
      </c>
      <c r="C41" s="6">
        <v>45037</v>
      </c>
      <c r="D41" s="4">
        <v>1828</v>
      </c>
      <c r="E41" s="4" t="str">
        <f>VLOOKUP(A41,HOP!A:L,12,0)</f>
        <v>1828.00</v>
      </c>
      <c r="F41" s="4" t="str">
        <f>VLOOKUP(A41,HOP!A:C,3,0)</f>
        <v>3201732</v>
      </c>
      <c r="G41" s="4">
        <f t="shared" si="2"/>
        <v>0</v>
      </c>
      <c r="H41" s="4" t="str">
        <f t="shared" si="3"/>
        <v>，3201732</v>
      </c>
      <c r="I41" s="4" t="str">
        <f>VLOOKUP(A41,HOP!A:U,21,0)</f>
        <v>直采</v>
      </c>
    </row>
    <row r="42" s="4" customFormat="1" hidden="1" spans="1:9">
      <c r="A42" s="5">
        <v>999223514963828</v>
      </c>
      <c r="B42" s="6">
        <v>45036</v>
      </c>
      <c r="C42" s="6">
        <v>45037</v>
      </c>
      <c r="D42" s="4">
        <v>340</v>
      </c>
      <c r="E42" s="4" t="str">
        <f>VLOOKUP(A42,HOP!A:L,12,0)</f>
        <v>340.00</v>
      </c>
      <c r="F42" s="4" t="str">
        <f>VLOOKUP(A42,HOP!A:C,3,0)</f>
        <v>3202881</v>
      </c>
      <c r="G42" s="4">
        <f t="shared" si="2"/>
        <v>0</v>
      </c>
      <c r="H42" s="4" t="str">
        <f t="shared" si="3"/>
        <v>，3202881</v>
      </c>
      <c r="I42" s="4" t="str">
        <f>VLOOKUP(A42,HOP!A:U,21,0)</f>
        <v>直采</v>
      </c>
    </row>
    <row r="43" s="4" customFormat="1" hidden="1" spans="1:9">
      <c r="A43" s="5">
        <v>999223515689414</v>
      </c>
      <c r="B43" s="6">
        <v>45034</v>
      </c>
      <c r="C43" s="6">
        <v>45037</v>
      </c>
      <c r="D43" s="4">
        <v>1020</v>
      </c>
      <c r="E43" s="4" t="str">
        <f>VLOOKUP(A43,HOP!A:L,12,0)</f>
        <v>1020.00</v>
      </c>
      <c r="F43" s="4" t="str">
        <f>VLOOKUP(A43,HOP!A:C,3,0)</f>
        <v>3203003</v>
      </c>
      <c r="G43" s="4">
        <f t="shared" si="2"/>
        <v>0</v>
      </c>
      <c r="H43" s="4" t="str">
        <f t="shared" si="3"/>
        <v>，3203003</v>
      </c>
      <c r="I43" s="4" t="str">
        <f>VLOOKUP(A43,HOP!A:U,21,0)</f>
        <v>直采</v>
      </c>
    </row>
    <row r="44" s="4" customFormat="1" spans="1:9">
      <c r="A44" s="5">
        <v>999223519901346</v>
      </c>
      <c r="B44" s="6">
        <v>45036</v>
      </c>
      <c r="C44" s="6">
        <v>45037</v>
      </c>
      <c r="D44" s="4">
        <v>918</v>
      </c>
      <c r="E44" s="4" t="str">
        <f>VLOOKUP(A44,HOP!A:L,12,0)</f>
        <v>1068.00</v>
      </c>
      <c r="F44" s="4" t="str">
        <f>VLOOKUP(A44,HOP!A:C,3,0)</f>
        <v>3203728</v>
      </c>
      <c r="G44" s="4">
        <f t="shared" si="2"/>
        <v>-150</v>
      </c>
      <c r="H44" s="4" t="str">
        <f t="shared" si="3"/>
        <v>，3203728</v>
      </c>
      <c r="I44" s="4" t="str">
        <f>VLOOKUP(A44,HOP!A:U,21,0)</f>
        <v>直采</v>
      </c>
    </row>
    <row r="45" s="4" customFormat="1" spans="1:10">
      <c r="A45" s="8" t="s">
        <v>736</v>
      </c>
      <c r="B45" s="6">
        <v>45036</v>
      </c>
      <c r="C45" s="6">
        <v>45037</v>
      </c>
      <c r="D45" s="4">
        <v>150</v>
      </c>
      <c r="E45" s="4" t="e">
        <f>VLOOKUP(A45,HOP!A:L,12,0)</f>
        <v>#N/A</v>
      </c>
      <c r="F45" s="4">
        <v>3203728</v>
      </c>
      <c r="G45" s="4" t="e">
        <f t="shared" si="2"/>
        <v>#N/A</v>
      </c>
      <c r="H45" s="4" t="str">
        <f t="shared" si="3"/>
        <v>，3203728</v>
      </c>
      <c r="I45" s="4" t="e">
        <f>VLOOKUP(A45,HOP!A:U,21,0)</f>
        <v>#N/A</v>
      </c>
      <c r="J45" s="4" t="s">
        <v>737</v>
      </c>
    </row>
    <row r="46" s="4" customFormat="1" hidden="1" spans="1:9">
      <c r="A46" s="5">
        <v>999223521695591</v>
      </c>
      <c r="B46" s="6">
        <v>45035</v>
      </c>
      <c r="C46" s="6">
        <v>45037</v>
      </c>
      <c r="D46" s="4">
        <v>1512</v>
      </c>
      <c r="E46" s="4" t="str">
        <f>VLOOKUP(A46,HOP!A:L,12,0)</f>
        <v>1512.00</v>
      </c>
      <c r="F46" s="4" t="str">
        <f>VLOOKUP(A46,HOP!A:C,3,0)</f>
        <v>3204173</v>
      </c>
      <c r="G46" s="4">
        <f t="shared" si="2"/>
        <v>0</v>
      </c>
      <c r="H46" s="4" t="str">
        <f t="shared" si="3"/>
        <v>，3204173</v>
      </c>
      <c r="I46" s="4" t="str">
        <f>VLOOKUP(A46,HOP!A:U,21,0)</f>
        <v>直采</v>
      </c>
    </row>
    <row r="47" s="4" customFormat="1" hidden="1" spans="1:9">
      <c r="A47" s="5">
        <v>23534245361</v>
      </c>
      <c r="B47" s="6">
        <v>45034</v>
      </c>
      <c r="C47" s="6">
        <v>45037</v>
      </c>
      <c r="D47" s="4">
        <v>3510</v>
      </c>
      <c r="E47" s="4" t="str">
        <f>VLOOKUP(A47,HOP!A:L,12,0)</f>
        <v>3510.00</v>
      </c>
      <c r="F47" s="4" t="str">
        <f>VLOOKUP(A47,HOP!A:C,3,0)</f>
        <v>3206433</v>
      </c>
      <c r="G47" s="4">
        <f t="shared" si="2"/>
        <v>0</v>
      </c>
      <c r="H47" s="4" t="str">
        <f t="shared" si="3"/>
        <v>，3206433</v>
      </c>
      <c r="I47" s="4" t="str">
        <f>VLOOKUP(A47,HOP!A:U,21,0)</f>
        <v>直采</v>
      </c>
    </row>
    <row r="48" s="4" customFormat="1" hidden="1" spans="1:9">
      <c r="A48" s="5">
        <v>999223534428550</v>
      </c>
      <c r="B48" s="6">
        <v>45032</v>
      </c>
      <c r="C48" s="6">
        <v>45037</v>
      </c>
      <c r="D48" s="4">
        <v>6870</v>
      </c>
      <c r="E48" s="4" t="str">
        <f>VLOOKUP(A48,HOP!A:L,12,0)</f>
        <v>6870.00</v>
      </c>
      <c r="F48" s="4" t="str">
        <f>VLOOKUP(A48,HOP!A:C,3,0)</f>
        <v>3206469</v>
      </c>
      <c r="G48" s="4">
        <f t="shared" si="2"/>
        <v>0</v>
      </c>
      <c r="H48" s="4" t="str">
        <f t="shared" si="3"/>
        <v>，3206469</v>
      </c>
      <c r="I48" s="4" t="str">
        <f>VLOOKUP(A48,HOP!A:U,21,0)</f>
        <v>直采</v>
      </c>
    </row>
    <row r="49" s="4" customFormat="1" hidden="1" spans="1:9">
      <c r="A49" s="5">
        <v>999223535976704</v>
      </c>
      <c r="B49" s="6">
        <v>45032</v>
      </c>
      <c r="C49" s="6">
        <v>45037</v>
      </c>
      <c r="D49" s="4">
        <v>6870</v>
      </c>
      <c r="E49" s="4" t="str">
        <f>VLOOKUP(A49,HOP!A:L,12,0)</f>
        <v>6870.00</v>
      </c>
      <c r="F49" s="4" t="str">
        <f>VLOOKUP(A49,HOP!A:C,3,0)</f>
        <v>3206871</v>
      </c>
      <c r="G49" s="4">
        <f t="shared" si="2"/>
        <v>0</v>
      </c>
      <c r="H49" s="4" t="str">
        <f t="shared" si="3"/>
        <v>，3206871</v>
      </c>
      <c r="I49" s="4" t="str">
        <f>VLOOKUP(A49,HOP!A:U,21,0)</f>
        <v>直采</v>
      </c>
    </row>
    <row r="50" s="4" customFormat="1" hidden="1" spans="1:9">
      <c r="A50" s="5">
        <v>999223537951850</v>
      </c>
      <c r="B50" s="6">
        <v>45035</v>
      </c>
      <c r="C50" s="6">
        <v>45037</v>
      </c>
      <c r="D50" s="4">
        <v>1152</v>
      </c>
      <c r="E50" s="4" t="str">
        <f>VLOOKUP(A50,HOP!A:L,12,0)</f>
        <v>1152.00</v>
      </c>
      <c r="F50" s="4" t="str">
        <f>VLOOKUP(A50,HOP!A:C,3,0)</f>
        <v>3207424</v>
      </c>
      <c r="G50" s="4">
        <f t="shared" si="2"/>
        <v>0</v>
      </c>
      <c r="H50" s="4" t="str">
        <f t="shared" si="3"/>
        <v>，3207424</v>
      </c>
      <c r="I50" s="4" t="str">
        <f>VLOOKUP(A50,HOP!A:U,21,0)</f>
        <v>直采</v>
      </c>
    </row>
    <row r="51" s="4" customFormat="1" hidden="1" spans="1:9">
      <c r="A51" s="5">
        <v>999223554779346</v>
      </c>
      <c r="B51" s="6">
        <v>45035</v>
      </c>
      <c r="C51" s="6">
        <v>45037</v>
      </c>
      <c r="D51" s="4">
        <v>1152</v>
      </c>
      <c r="E51" s="4" t="str">
        <f>VLOOKUP(A51,HOP!A:L,12,0)</f>
        <v>1152.00</v>
      </c>
      <c r="F51" s="4" t="str">
        <f>VLOOKUP(A51,HOP!A:C,3,0)</f>
        <v>3209688</v>
      </c>
      <c r="G51" s="4">
        <f t="shared" si="2"/>
        <v>0</v>
      </c>
      <c r="H51" s="4" t="str">
        <f t="shared" si="3"/>
        <v>，3209688</v>
      </c>
      <c r="I51" s="4" t="str">
        <f>VLOOKUP(A51,HOP!A:U,21,0)</f>
        <v>直采</v>
      </c>
    </row>
    <row r="52" s="4" customFormat="1" hidden="1" spans="1:9">
      <c r="A52" s="5">
        <v>999223558222949</v>
      </c>
      <c r="B52" s="6">
        <v>45036</v>
      </c>
      <c r="C52" s="6">
        <v>45037</v>
      </c>
      <c r="D52" s="4">
        <v>1243</v>
      </c>
      <c r="E52" s="4" t="str">
        <f>VLOOKUP(A52,HOP!A:L,12,0)</f>
        <v>1243.00</v>
      </c>
      <c r="F52" s="4" t="str">
        <f>VLOOKUP(A52,HOP!A:C,3,0)</f>
        <v>3210257</v>
      </c>
      <c r="G52" s="4">
        <f t="shared" si="2"/>
        <v>0</v>
      </c>
      <c r="H52" s="4" t="str">
        <f t="shared" si="3"/>
        <v>，3210257</v>
      </c>
      <c r="I52" s="4" t="str">
        <f>VLOOKUP(A52,HOP!A:U,21,0)</f>
        <v>直采</v>
      </c>
    </row>
    <row r="53" s="4" customFormat="1" hidden="1" spans="1:9">
      <c r="A53" s="5">
        <v>999223561603392</v>
      </c>
      <c r="B53" s="6">
        <v>45034</v>
      </c>
      <c r="C53" s="6">
        <v>45037</v>
      </c>
      <c r="D53" s="4">
        <v>2862</v>
      </c>
      <c r="E53" s="4" t="str">
        <f>VLOOKUP(A53,HOP!A:L,12,0)</f>
        <v>2862.00</v>
      </c>
      <c r="F53" s="4" t="str">
        <f>VLOOKUP(A53,HOP!A:C,3,0)</f>
        <v>3211218</v>
      </c>
      <c r="G53" s="4">
        <f t="shared" si="2"/>
        <v>0</v>
      </c>
      <c r="H53" s="4" t="str">
        <f t="shared" si="3"/>
        <v>，3211218</v>
      </c>
      <c r="I53" s="4" t="str">
        <f>VLOOKUP(A53,HOP!A:U,21,0)</f>
        <v>直采</v>
      </c>
    </row>
    <row r="54" s="4" customFormat="1" hidden="1" spans="1:9">
      <c r="A54" s="5">
        <v>999223567140005</v>
      </c>
      <c r="B54" s="6">
        <v>45034</v>
      </c>
      <c r="C54" s="6">
        <v>45037</v>
      </c>
      <c r="D54" s="4">
        <v>4800</v>
      </c>
      <c r="E54" s="4" t="str">
        <f>VLOOKUP(A54,HOP!A:L,12,0)</f>
        <v>4800.00</v>
      </c>
      <c r="F54" s="4" t="str">
        <f>VLOOKUP(A54,HOP!A:C,3,0)</f>
        <v>3211821</v>
      </c>
      <c r="G54" s="4">
        <f t="shared" si="2"/>
        <v>0</v>
      </c>
      <c r="H54" s="4" t="str">
        <f t="shared" si="3"/>
        <v>，3211821</v>
      </c>
      <c r="I54" s="4" t="str">
        <f>VLOOKUP(A54,HOP!A:U,21,0)</f>
        <v>直采</v>
      </c>
    </row>
    <row r="55" s="4" customFormat="1" hidden="1" spans="1:9">
      <c r="A55" s="5">
        <v>999223575324164</v>
      </c>
      <c r="B55" s="6">
        <v>45035</v>
      </c>
      <c r="C55" s="6">
        <v>45037</v>
      </c>
      <c r="D55" s="4">
        <v>2320</v>
      </c>
      <c r="E55" s="4" t="str">
        <f>VLOOKUP(A55,HOP!A:L,12,0)</f>
        <v>2320.00</v>
      </c>
      <c r="F55" s="4" t="str">
        <f>VLOOKUP(A55,HOP!A:C,3,0)</f>
        <v>3213619</v>
      </c>
      <c r="G55" s="4">
        <f t="shared" si="2"/>
        <v>0</v>
      </c>
      <c r="H55" s="4" t="str">
        <f t="shared" si="3"/>
        <v>，3213619</v>
      </c>
      <c r="I55" s="4" t="str">
        <f>VLOOKUP(A55,HOP!A:U,21,0)</f>
        <v>直采</v>
      </c>
    </row>
    <row r="56" s="4" customFormat="1" hidden="1" spans="1:9">
      <c r="A56" s="5">
        <v>999223587553716</v>
      </c>
      <c r="B56" s="6">
        <v>45032</v>
      </c>
      <c r="C56" s="6">
        <v>45037</v>
      </c>
      <c r="D56" s="4">
        <v>2034</v>
      </c>
      <c r="E56" s="4" t="str">
        <f>VLOOKUP(A56,HOP!A:L,12,0)</f>
        <v>2034.00</v>
      </c>
      <c r="F56" s="4" t="str">
        <f>VLOOKUP(A56,HOP!A:C,3,0)</f>
        <v>3215130</v>
      </c>
      <c r="G56" s="4">
        <f t="shared" si="2"/>
        <v>0</v>
      </c>
      <c r="H56" s="4" t="str">
        <f t="shared" si="3"/>
        <v>，3215130</v>
      </c>
      <c r="I56" s="4" t="str">
        <f>VLOOKUP(A56,HOP!A:U,21,0)</f>
        <v>直采</v>
      </c>
    </row>
    <row r="57" s="4" customFormat="1" hidden="1" spans="1:9">
      <c r="A57" s="5">
        <v>999223587658999</v>
      </c>
      <c r="B57" s="6">
        <v>45032</v>
      </c>
      <c r="C57" s="6">
        <v>45037</v>
      </c>
      <c r="D57" s="4">
        <v>5920</v>
      </c>
      <c r="E57" s="4" t="str">
        <f>VLOOKUP(A57,HOP!A:L,12,0)</f>
        <v>5920.00</v>
      </c>
      <c r="F57" s="4" t="str">
        <f>VLOOKUP(A57,HOP!A:C,3,0)</f>
        <v>3215199</v>
      </c>
      <c r="G57" s="4">
        <f t="shared" si="2"/>
        <v>0</v>
      </c>
      <c r="H57" s="4" t="str">
        <f t="shared" si="3"/>
        <v>，3215199</v>
      </c>
      <c r="I57" s="4" t="str">
        <f>VLOOKUP(A57,HOP!A:U,21,0)</f>
        <v>直采</v>
      </c>
    </row>
    <row r="58" s="4" customFormat="1" hidden="1" spans="1:9">
      <c r="A58" s="5">
        <v>999223589343065</v>
      </c>
      <c r="B58" s="6">
        <v>45035</v>
      </c>
      <c r="C58" s="6">
        <v>45037</v>
      </c>
      <c r="D58" s="4">
        <v>1520</v>
      </c>
      <c r="E58" s="4" t="str">
        <f>VLOOKUP(A58,HOP!A:L,12,0)</f>
        <v>1520.00</v>
      </c>
      <c r="F58" s="4" t="str">
        <f>VLOOKUP(A58,HOP!A:C,3,0)</f>
        <v>3215832</v>
      </c>
      <c r="G58" s="4">
        <f t="shared" si="2"/>
        <v>0</v>
      </c>
      <c r="H58" s="4" t="str">
        <f t="shared" si="3"/>
        <v>，3215832</v>
      </c>
      <c r="I58" s="4" t="str">
        <f>VLOOKUP(A58,HOP!A:U,21,0)</f>
        <v>直采</v>
      </c>
    </row>
    <row r="59" s="4" customFormat="1" hidden="1" spans="1:9">
      <c r="A59" s="5">
        <v>999223589939929</v>
      </c>
      <c r="B59" s="6">
        <v>45036</v>
      </c>
      <c r="C59" s="6">
        <v>45037</v>
      </c>
      <c r="D59" s="4">
        <v>410</v>
      </c>
      <c r="E59" s="4" t="str">
        <f>VLOOKUP(A59,HOP!A:L,12,0)</f>
        <v>410.00</v>
      </c>
      <c r="F59" s="4" t="str">
        <f>VLOOKUP(A59,HOP!A:C,3,0)</f>
        <v>3216008</v>
      </c>
      <c r="G59" s="4">
        <f t="shared" si="2"/>
        <v>0</v>
      </c>
      <c r="H59" s="4" t="str">
        <f t="shared" si="3"/>
        <v>，3216008</v>
      </c>
      <c r="I59" s="4" t="str">
        <f>VLOOKUP(A59,HOP!A:U,21,0)</f>
        <v>直采</v>
      </c>
    </row>
    <row r="60" s="4" customFormat="1" hidden="1" spans="1:9">
      <c r="A60" s="5">
        <v>999223590928220</v>
      </c>
      <c r="B60" s="6">
        <v>45032</v>
      </c>
      <c r="C60" s="6">
        <v>45037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999223594153089</v>
      </c>
      <c r="B61" s="6">
        <v>45033</v>
      </c>
      <c r="C61" s="6">
        <v>45037</v>
      </c>
      <c r="D61" s="4">
        <v>2624</v>
      </c>
      <c r="E61" s="4" t="str">
        <f>VLOOKUP(A61,HOP!A:L,12,0)</f>
        <v>2624.00</v>
      </c>
      <c r="F61" s="4" t="str">
        <f>VLOOKUP(A61,HOP!A:C,3,0)</f>
        <v>3216411</v>
      </c>
      <c r="G61" s="4">
        <f t="shared" si="2"/>
        <v>0</v>
      </c>
      <c r="H61" s="4" t="str">
        <f t="shared" si="3"/>
        <v>，3216411</v>
      </c>
      <c r="I61" s="4" t="str">
        <f>VLOOKUP(A61,HOP!A:U,21,0)</f>
        <v>直采</v>
      </c>
    </row>
    <row r="62" s="4" customFormat="1" hidden="1" spans="1:9">
      <c r="A62" s="5">
        <v>999223603953516</v>
      </c>
      <c r="B62" s="6">
        <v>45033</v>
      </c>
      <c r="C62" s="6">
        <v>45037</v>
      </c>
      <c r="D62" s="4">
        <v>1780</v>
      </c>
      <c r="E62" s="4" t="str">
        <f>VLOOKUP(A62,HOP!A:L,12,0)</f>
        <v>1780.00</v>
      </c>
      <c r="F62" s="4" t="str">
        <f>VLOOKUP(A62,HOP!A:C,3,0)</f>
        <v>3218502</v>
      </c>
      <c r="G62" s="4">
        <f t="shared" si="2"/>
        <v>0</v>
      </c>
      <c r="H62" s="4" t="str">
        <f t="shared" si="3"/>
        <v>，3218502</v>
      </c>
      <c r="I62" s="4" t="str">
        <f>VLOOKUP(A62,HOP!A:U,21,0)</f>
        <v>直采</v>
      </c>
    </row>
    <row r="63" s="4" customFormat="1" hidden="1" spans="1:9">
      <c r="A63" s="5">
        <v>999223604615048</v>
      </c>
      <c r="B63" s="6">
        <v>45034</v>
      </c>
      <c r="C63" s="6">
        <v>45037</v>
      </c>
      <c r="D63" s="4">
        <v>2340</v>
      </c>
      <c r="E63" s="4" t="str">
        <f>VLOOKUP(A63,HOP!A:L,12,0)</f>
        <v>2340.00</v>
      </c>
      <c r="F63" s="4" t="str">
        <f>VLOOKUP(A63,HOP!A:C,3,0)</f>
        <v>3218680</v>
      </c>
      <c r="G63" s="4">
        <f t="shared" si="2"/>
        <v>0</v>
      </c>
      <c r="H63" s="4" t="str">
        <f t="shared" si="3"/>
        <v>，3218680</v>
      </c>
      <c r="I63" s="4" t="str">
        <f>VLOOKUP(A63,HOP!A:U,21,0)</f>
        <v>直采</v>
      </c>
    </row>
    <row r="64" s="4" customFormat="1" hidden="1" spans="1:9">
      <c r="A64" s="5">
        <v>999223610071882</v>
      </c>
      <c r="B64" s="6">
        <v>45034</v>
      </c>
      <c r="C64" s="6">
        <v>45037</v>
      </c>
      <c r="D64" s="4">
        <v>3363</v>
      </c>
      <c r="E64" s="4" t="str">
        <f>VLOOKUP(A64,HOP!A:L,12,0)</f>
        <v>3363.00</v>
      </c>
      <c r="F64" s="4" t="str">
        <f>VLOOKUP(A64,HOP!A:C,3,0)</f>
        <v>3219096</v>
      </c>
      <c r="G64" s="4">
        <f t="shared" si="2"/>
        <v>0</v>
      </c>
      <c r="H64" s="4" t="str">
        <f t="shared" si="3"/>
        <v>，3219096</v>
      </c>
      <c r="I64" s="4" t="str">
        <f>VLOOKUP(A64,HOP!A:U,21,0)</f>
        <v>直采</v>
      </c>
    </row>
    <row r="65" s="4" customFormat="1" hidden="1" spans="1:9">
      <c r="A65" s="5">
        <v>999223612775187</v>
      </c>
      <c r="B65" s="6">
        <v>45034</v>
      </c>
      <c r="C65" s="6">
        <v>45037</v>
      </c>
      <c r="D65" s="4">
        <v>1458</v>
      </c>
      <c r="E65" s="4" t="str">
        <f>VLOOKUP(A65,HOP!A:L,12,0)</f>
        <v>1458.00</v>
      </c>
      <c r="F65" s="4" t="str">
        <f>VLOOKUP(A65,HOP!A:C,3,0)</f>
        <v>3219499</v>
      </c>
      <c r="G65" s="4">
        <f t="shared" si="2"/>
        <v>0</v>
      </c>
      <c r="H65" s="4" t="str">
        <f t="shared" si="3"/>
        <v>，3219499</v>
      </c>
      <c r="I65" s="4" t="str">
        <f>VLOOKUP(A65,HOP!A:U,21,0)</f>
        <v>直采</v>
      </c>
    </row>
    <row r="66" s="4" customFormat="1" hidden="1" spans="1:9">
      <c r="A66" s="5">
        <v>999223628207612</v>
      </c>
      <c r="B66" s="6">
        <v>45032</v>
      </c>
      <c r="C66" s="6">
        <v>45037</v>
      </c>
      <c r="D66" s="4">
        <v>2295</v>
      </c>
      <c r="E66" s="4" t="str">
        <f>VLOOKUP(A66,HOP!A:L,12,0)</f>
        <v>2295.00</v>
      </c>
      <c r="F66" s="4" t="str">
        <f>VLOOKUP(A66,HOP!A:C,3,0)</f>
        <v>3222490</v>
      </c>
      <c r="G66" s="4">
        <f t="shared" si="2"/>
        <v>0</v>
      </c>
      <c r="H66" s="4" t="str">
        <f t="shared" si="3"/>
        <v>，3222490</v>
      </c>
      <c r="I66" s="4" t="str">
        <f>VLOOKUP(A66,HOP!A:U,21,0)</f>
        <v>直采</v>
      </c>
    </row>
    <row r="67" s="4" customFormat="1" hidden="1" spans="1:9">
      <c r="A67" s="5">
        <v>999223628492722</v>
      </c>
      <c r="B67" s="6">
        <v>45032</v>
      </c>
      <c r="C67" s="6">
        <v>45037</v>
      </c>
      <c r="D67" s="4">
        <v>2295</v>
      </c>
      <c r="E67" s="4" t="str">
        <f>VLOOKUP(A67,HOP!A:L,12,0)</f>
        <v>2295.00</v>
      </c>
      <c r="F67" s="4" t="str">
        <f>VLOOKUP(A67,HOP!A:C,3,0)</f>
        <v>3222607</v>
      </c>
      <c r="G67" s="4">
        <f t="shared" ref="G67:G98" si="4">D67-E67</f>
        <v>0</v>
      </c>
      <c r="H67" s="4" t="str">
        <f t="shared" ref="H67:H98" si="5">$H$1&amp;F67</f>
        <v>，3222607</v>
      </c>
      <c r="I67" s="4" t="str">
        <f>VLOOKUP(A67,HOP!A:U,21,0)</f>
        <v>直采</v>
      </c>
    </row>
    <row r="68" s="4" customFormat="1" hidden="1" spans="1:9">
      <c r="A68" s="5">
        <v>999223629064610</v>
      </c>
      <c r="B68" s="6">
        <v>45033</v>
      </c>
      <c r="C68" s="6">
        <v>45037</v>
      </c>
      <c r="D68" s="4">
        <v>1660</v>
      </c>
      <c r="E68" s="4" t="str">
        <f>VLOOKUP(A68,HOP!A:L,12,0)</f>
        <v>1660.00</v>
      </c>
      <c r="F68" s="4" t="str">
        <f>VLOOKUP(A68,HOP!A:C,3,0)</f>
        <v>3222711</v>
      </c>
      <c r="G68" s="4">
        <f t="shared" si="4"/>
        <v>0</v>
      </c>
      <c r="H68" s="4" t="str">
        <f t="shared" si="5"/>
        <v>，3222711</v>
      </c>
      <c r="I68" s="4" t="str">
        <f>VLOOKUP(A68,HOP!A:U,21,0)</f>
        <v>直采</v>
      </c>
    </row>
    <row r="69" s="4" customFormat="1" hidden="1" spans="1:9">
      <c r="A69" s="5">
        <v>999223629147276</v>
      </c>
      <c r="B69" s="6">
        <v>45033</v>
      </c>
      <c r="C69" s="6">
        <v>45037</v>
      </c>
      <c r="D69" s="4">
        <v>1089</v>
      </c>
      <c r="E69" s="4" t="str">
        <f>VLOOKUP(A69,HOP!A:L,12,0)</f>
        <v>1089.00</v>
      </c>
      <c r="F69" s="4" t="str">
        <f>VLOOKUP(A69,HOP!A:C,3,0)</f>
        <v>3222719</v>
      </c>
      <c r="G69" s="4">
        <f t="shared" si="4"/>
        <v>0</v>
      </c>
      <c r="H69" s="4" t="str">
        <f t="shared" si="5"/>
        <v>，3222719</v>
      </c>
      <c r="I69" s="4" t="str">
        <f>VLOOKUP(A69,HOP!A:U,21,0)</f>
        <v>直采</v>
      </c>
    </row>
    <row r="70" s="4" customFormat="1" hidden="1" spans="1:9">
      <c r="A70" s="5">
        <v>999223629532919</v>
      </c>
      <c r="B70" s="6">
        <v>45035</v>
      </c>
      <c r="C70" s="6">
        <v>45037</v>
      </c>
      <c r="D70" s="4">
        <v>1632</v>
      </c>
      <c r="E70" s="4" t="str">
        <f>VLOOKUP(A70,HOP!A:L,12,0)</f>
        <v>1632.00</v>
      </c>
      <c r="F70" s="4" t="str">
        <f>VLOOKUP(A70,HOP!A:C,3,0)</f>
        <v>3222767</v>
      </c>
      <c r="G70" s="4">
        <f t="shared" si="4"/>
        <v>0</v>
      </c>
      <c r="H70" s="4" t="str">
        <f t="shared" si="5"/>
        <v>，3222767</v>
      </c>
      <c r="I70" s="4" t="str">
        <f>VLOOKUP(A70,HOP!A:U,21,0)</f>
        <v>直采</v>
      </c>
    </row>
    <row r="71" s="4" customFormat="1" hidden="1" spans="1:9">
      <c r="A71" s="5">
        <v>999223631292788</v>
      </c>
      <c r="B71" s="6">
        <v>45033</v>
      </c>
      <c r="C71" s="6">
        <v>45037</v>
      </c>
      <c r="D71" s="4">
        <v>1440</v>
      </c>
      <c r="E71" s="4" t="str">
        <f>VLOOKUP(A71,HOP!A:L,12,0)</f>
        <v>1440.00</v>
      </c>
      <c r="F71" s="4" t="str">
        <f>VLOOKUP(A71,HOP!A:C,3,0)</f>
        <v>3223488</v>
      </c>
      <c r="G71" s="4">
        <f t="shared" si="4"/>
        <v>0</v>
      </c>
      <c r="H71" s="4" t="str">
        <f t="shared" si="5"/>
        <v>，3223488</v>
      </c>
      <c r="I71" s="4" t="str">
        <f>VLOOKUP(A71,HOP!A:U,21,0)</f>
        <v>直采</v>
      </c>
    </row>
    <row r="72" s="4" customFormat="1" hidden="1" spans="1:9">
      <c r="A72" s="5">
        <v>999223632631318</v>
      </c>
      <c r="B72" s="6">
        <v>45035</v>
      </c>
      <c r="C72" s="6">
        <v>45037</v>
      </c>
      <c r="D72" s="4">
        <v>1676</v>
      </c>
      <c r="E72" s="4" t="str">
        <f>VLOOKUP(A72,HOP!A:L,12,0)</f>
        <v>1676.00</v>
      </c>
      <c r="F72" s="4" t="str">
        <f>VLOOKUP(A72,HOP!A:C,3,0)</f>
        <v>3223901</v>
      </c>
      <c r="G72" s="4">
        <f t="shared" si="4"/>
        <v>0</v>
      </c>
      <c r="H72" s="4" t="str">
        <f t="shared" si="5"/>
        <v>，3223901</v>
      </c>
      <c r="I72" s="4" t="str">
        <f>VLOOKUP(A72,HOP!A:U,21,0)</f>
        <v>直采</v>
      </c>
    </row>
    <row r="73" s="4" customFormat="1" hidden="1" spans="1:9">
      <c r="A73" s="5">
        <v>999223632664875</v>
      </c>
      <c r="B73" s="6">
        <v>45035</v>
      </c>
      <c r="C73" s="6">
        <v>45037</v>
      </c>
      <c r="D73" s="4">
        <v>1676</v>
      </c>
      <c r="E73" s="4" t="str">
        <f>VLOOKUP(A73,HOP!A:L,12,0)</f>
        <v>1676.00</v>
      </c>
      <c r="F73" s="4" t="str">
        <f>VLOOKUP(A73,HOP!A:C,3,0)</f>
        <v>3223912</v>
      </c>
      <c r="G73" s="4">
        <f t="shared" si="4"/>
        <v>0</v>
      </c>
      <c r="H73" s="4" t="str">
        <f t="shared" si="5"/>
        <v>，3223912</v>
      </c>
      <c r="I73" s="4" t="str">
        <f>VLOOKUP(A73,HOP!A:U,21,0)</f>
        <v>直采</v>
      </c>
    </row>
    <row r="74" s="4" customFormat="1" hidden="1" spans="1:9">
      <c r="A74" s="5">
        <v>23634882050</v>
      </c>
      <c r="B74" s="6">
        <v>45033</v>
      </c>
      <c r="C74" s="6">
        <v>45037</v>
      </c>
      <c r="D74" s="4">
        <v>8044</v>
      </c>
      <c r="E74" s="4" t="str">
        <f>VLOOKUP(A74,HOP!A:L,12,0)</f>
        <v>8044.00</v>
      </c>
      <c r="F74" s="4" t="str">
        <f>VLOOKUP(A74,HOP!A:C,3,0)</f>
        <v>3224400</v>
      </c>
      <c r="G74" s="4">
        <f t="shared" si="4"/>
        <v>0</v>
      </c>
      <c r="H74" s="4" t="str">
        <f t="shared" si="5"/>
        <v>，3224400</v>
      </c>
      <c r="I74" s="4" t="str">
        <f>VLOOKUP(A74,HOP!A:U,21,0)</f>
        <v>直采</v>
      </c>
    </row>
    <row r="75" s="4" customFormat="1" hidden="1" spans="1:9">
      <c r="A75" s="5">
        <v>999223639143561</v>
      </c>
      <c r="B75" s="6">
        <v>45036</v>
      </c>
      <c r="C75" s="6">
        <v>45037</v>
      </c>
      <c r="D75" s="4">
        <v>661</v>
      </c>
      <c r="E75" s="4" t="str">
        <f>VLOOKUP(A75,HOP!A:L,12,0)</f>
        <v>661.00</v>
      </c>
      <c r="F75" s="4" t="str">
        <f>VLOOKUP(A75,HOP!A:C,3,0)</f>
        <v>3224772</v>
      </c>
      <c r="G75" s="4">
        <f t="shared" si="4"/>
        <v>0</v>
      </c>
      <c r="H75" s="4" t="str">
        <f t="shared" si="5"/>
        <v>，3224772</v>
      </c>
      <c r="I75" s="4" t="str">
        <f>VLOOKUP(A75,HOP!A:U,21,0)</f>
        <v>直采</v>
      </c>
    </row>
    <row r="76" s="4" customFormat="1" hidden="1" spans="1:9">
      <c r="A76" s="5">
        <v>999223644090860</v>
      </c>
      <c r="B76" s="6">
        <v>45034</v>
      </c>
      <c r="C76" s="6">
        <v>45037</v>
      </c>
      <c r="D76" s="4">
        <v>780</v>
      </c>
      <c r="E76" s="4" t="str">
        <f>VLOOKUP(A76,HOP!A:L,12,0)</f>
        <v>780.00</v>
      </c>
      <c r="F76" s="4" t="str">
        <f>VLOOKUP(A76,HOP!A:C,3,0)</f>
        <v>3226639</v>
      </c>
      <c r="G76" s="4">
        <f t="shared" si="4"/>
        <v>0</v>
      </c>
      <c r="H76" s="4" t="str">
        <f t="shared" si="5"/>
        <v>，3226639</v>
      </c>
      <c r="I76" s="4" t="str">
        <f>VLOOKUP(A76,HOP!A:U,21,0)</f>
        <v>直采</v>
      </c>
    </row>
    <row r="77" s="4" customFormat="1" hidden="1" spans="1:9">
      <c r="A77" s="5">
        <v>999223649785719</v>
      </c>
      <c r="B77" s="6">
        <v>45033</v>
      </c>
      <c r="C77" s="6">
        <v>45037</v>
      </c>
      <c r="D77" s="4">
        <v>2440</v>
      </c>
      <c r="E77" s="4" t="str">
        <f>VLOOKUP(A77,HOP!A:L,12,0)</f>
        <v>2440.00</v>
      </c>
      <c r="F77" s="4" t="str">
        <f>VLOOKUP(A77,HOP!A:C,3,0)</f>
        <v>3228600</v>
      </c>
      <c r="G77" s="4">
        <f t="shared" si="4"/>
        <v>0</v>
      </c>
      <c r="H77" s="4" t="str">
        <f t="shared" si="5"/>
        <v>，3228600</v>
      </c>
      <c r="I77" s="4" t="str">
        <f>VLOOKUP(A77,HOP!A:U,21,0)</f>
        <v>直采</v>
      </c>
    </row>
    <row r="78" s="4" customFormat="1" hidden="1" spans="1:9">
      <c r="A78" s="5">
        <v>999223650334858</v>
      </c>
      <c r="B78" s="6">
        <v>45033</v>
      </c>
      <c r="C78" s="6">
        <v>45037</v>
      </c>
      <c r="D78" s="4">
        <v>13024</v>
      </c>
      <c r="E78" s="4" t="str">
        <f>VLOOKUP(A78,HOP!A:L,12,0)</f>
        <v>13024.00</v>
      </c>
      <c r="F78" s="4" t="str">
        <f>VLOOKUP(A78,HOP!A:C,3,0)</f>
        <v>3228658</v>
      </c>
      <c r="G78" s="4">
        <f t="shared" si="4"/>
        <v>0</v>
      </c>
      <c r="H78" s="4" t="str">
        <f t="shared" si="5"/>
        <v>，3228658</v>
      </c>
      <c r="I78" s="4" t="str">
        <f>VLOOKUP(A78,HOP!A:U,21,0)</f>
        <v>直采</v>
      </c>
    </row>
    <row r="79" s="4" customFormat="1" hidden="1" spans="1:9">
      <c r="A79" s="5">
        <v>999223658156649</v>
      </c>
      <c r="B79" s="6">
        <v>45032</v>
      </c>
      <c r="C79" s="6">
        <v>45037</v>
      </c>
      <c r="D79" s="4">
        <v>2033</v>
      </c>
      <c r="E79" s="4" t="str">
        <f>VLOOKUP(A79,HOP!A:L,12,0)</f>
        <v>2033.00</v>
      </c>
      <c r="F79" s="4" t="str">
        <f>VLOOKUP(A79,HOP!A:C,3,0)</f>
        <v>3229836</v>
      </c>
      <c r="G79" s="4">
        <f t="shared" si="4"/>
        <v>0</v>
      </c>
      <c r="H79" s="4" t="str">
        <f t="shared" si="5"/>
        <v>，3229836</v>
      </c>
      <c r="I79" s="4" t="str">
        <f>VLOOKUP(A79,HOP!A:U,21,0)</f>
        <v>直采</v>
      </c>
    </row>
    <row r="80" s="4" customFormat="1" hidden="1" spans="1:9">
      <c r="A80" s="5">
        <v>999223659374657</v>
      </c>
      <c r="B80" s="6">
        <v>45034</v>
      </c>
      <c r="C80" s="6">
        <v>45037</v>
      </c>
      <c r="D80" s="4">
        <v>993</v>
      </c>
      <c r="E80" s="4" t="str">
        <f>VLOOKUP(A80,HOP!A:L,12,0)</f>
        <v>993.00</v>
      </c>
      <c r="F80" s="4" t="str">
        <f>VLOOKUP(A80,HOP!A:C,3,0)</f>
        <v>3230227</v>
      </c>
      <c r="G80" s="4">
        <f t="shared" si="4"/>
        <v>0</v>
      </c>
      <c r="H80" s="4" t="str">
        <f t="shared" si="5"/>
        <v>，3230227</v>
      </c>
      <c r="I80" s="4" t="str">
        <f>VLOOKUP(A80,HOP!A:U,21,0)</f>
        <v>直采</v>
      </c>
    </row>
    <row r="81" s="4" customFormat="1" hidden="1" spans="1:9">
      <c r="A81" s="5">
        <v>999223659452169</v>
      </c>
      <c r="B81" s="6">
        <v>45035</v>
      </c>
      <c r="C81" s="6">
        <v>45037</v>
      </c>
      <c r="D81" s="4">
        <v>547</v>
      </c>
      <c r="E81" s="4" t="str">
        <f>VLOOKUP(A81,HOP!A:L,12,0)</f>
        <v>547.00</v>
      </c>
      <c r="F81" s="4" t="str">
        <f>VLOOKUP(A81,HOP!A:C,3,0)</f>
        <v>3230260</v>
      </c>
      <c r="G81" s="4">
        <f t="shared" si="4"/>
        <v>0</v>
      </c>
      <c r="H81" s="4" t="str">
        <f t="shared" si="5"/>
        <v>，3230260</v>
      </c>
      <c r="I81" s="4" t="str">
        <f>VLOOKUP(A81,HOP!A:U,21,0)</f>
        <v>直采</v>
      </c>
    </row>
    <row r="82" s="4" customFormat="1" hidden="1" spans="1:9">
      <c r="A82" s="5">
        <v>999223669374739</v>
      </c>
      <c r="B82" s="6">
        <v>45036</v>
      </c>
      <c r="C82" s="6">
        <v>45037</v>
      </c>
      <c r="D82" s="4">
        <v>1638</v>
      </c>
      <c r="E82" s="4" t="str">
        <f>VLOOKUP(A82,HOP!A:L,12,0)</f>
        <v>1638.00</v>
      </c>
      <c r="F82" s="4" t="str">
        <f>VLOOKUP(A82,HOP!A:C,3,0)</f>
        <v>3231172</v>
      </c>
      <c r="G82" s="4">
        <f t="shared" si="4"/>
        <v>0</v>
      </c>
      <c r="H82" s="4" t="str">
        <f t="shared" si="5"/>
        <v>，3231172</v>
      </c>
      <c r="I82" s="4" t="str">
        <f>VLOOKUP(A82,HOP!A:U,21,0)</f>
        <v>直采</v>
      </c>
    </row>
    <row r="83" s="4" customFormat="1" hidden="1" spans="1:9">
      <c r="A83" s="5">
        <v>999223672809836</v>
      </c>
      <c r="B83" s="6">
        <v>45035</v>
      </c>
      <c r="C83" s="6">
        <v>45037</v>
      </c>
      <c r="D83" s="4">
        <v>606</v>
      </c>
      <c r="E83" s="4" t="str">
        <f>VLOOKUP(A83,HOP!A:L,12,0)</f>
        <v>606.00</v>
      </c>
      <c r="F83" s="4" t="str">
        <f>VLOOKUP(A83,HOP!A:C,3,0)</f>
        <v>3231940</v>
      </c>
      <c r="G83" s="4">
        <f t="shared" si="4"/>
        <v>0</v>
      </c>
      <c r="H83" s="4" t="str">
        <f t="shared" si="5"/>
        <v>，3231940</v>
      </c>
      <c r="I83" s="4" t="str">
        <f>VLOOKUP(A83,HOP!A:U,21,0)</f>
        <v>直采</v>
      </c>
    </row>
    <row r="84" s="4" customFormat="1" hidden="1" spans="1:9">
      <c r="A84" s="5">
        <v>999223673346998</v>
      </c>
      <c r="B84" s="6">
        <v>45032</v>
      </c>
      <c r="C84" s="6">
        <v>45037</v>
      </c>
      <c r="D84" s="4">
        <v>3313</v>
      </c>
      <c r="E84" s="4" t="str">
        <f>VLOOKUP(A84,HOP!A:L,12,0)</f>
        <v>3313.00</v>
      </c>
      <c r="F84" s="4" t="str">
        <f>VLOOKUP(A84,HOP!A:C,3,0)</f>
        <v>3232078</v>
      </c>
      <c r="G84" s="4">
        <f t="shared" si="4"/>
        <v>0</v>
      </c>
      <c r="H84" s="4" t="str">
        <f t="shared" si="5"/>
        <v>，3232078</v>
      </c>
      <c r="I84" s="4" t="str">
        <f>VLOOKUP(A84,HOP!A:U,21,0)</f>
        <v>直采</v>
      </c>
    </row>
    <row r="85" s="4" customFormat="1" hidden="1" spans="1:9">
      <c r="A85" s="5">
        <v>999223679432076</v>
      </c>
      <c r="B85" s="6">
        <v>45033</v>
      </c>
      <c r="C85" s="6">
        <v>45037</v>
      </c>
      <c r="D85" s="4">
        <v>1696</v>
      </c>
      <c r="E85" s="4" t="str">
        <f>VLOOKUP(A85,HOP!A:L,12,0)</f>
        <v>1696.00</v>
      </c>
      <c r="F85" s="4" t="str">
        <f>VLOOKUP(A85,HOP!A:C,3,0)</f>
        <v>3232537</v>
      </c>
      <c r="G85" s="4">
        <f t="shared" si="4"/>
        <v>0</v>
      </c>
      <c r="H85" s="4" t="str">
        <f t="shared" si="5"/>
        <v>，3232537</v>
      </c>
      <c r="I85" s="4" t="str">
        <f>VLOOKUP(A85,HOP!A:U,21,0)</f>
        <v>直采</v>
      </c>
    </row>
    <row r="86" s="4" customFormat="1" hidden="1" spans="1:9">
      <c r="A86" s="5">
        <v>999223686497322</v>
      </c>
      <c r="B86" s="6">
        <v>45036</v>
      </c>
      <c r="C86" s="6">
        <v>45037</v>
      </c>
      <c r="D86" s="4">
        <v>187</v>
      </c>
      <c r="E86" s="4" t="str">
        <f>VLOOKUP(A86,HOP!A:L,12,0)</f>
        <v>187.00</v>
      </c>
      <c r="F86" s="4" t="str">
        <f>VLOOKUP(A86,HOP!A:C,3,0)</f>
        <v>3234038</v>
      </c>
      <c r="G86" s="4">
        <f t="shared" si="4"/>
        <v>0</v>
      </c>
      <c r="H86" s="4" t="str">
        <f t="shared" si="5"/>
        <v>，3234038</v>
      </c>
      <c r="I86" s="4" t="str">
        <f>VLOOKUP(A86,HOP!A:U,21,0)</f>
        <v>直采</v>
      </c>
    </row>
    <row r="87" s="4" customFormat="1" hidden="1" spans="1:9">
      <c r="A87" s="5">
        <v>999223687604369</v>
      </c>
      <c r="B87" s="6">
        <v>45033</v>
      </c>
      <c r="C87" s="6">
        <v>45037</v>
      </c>
      <c r="D87" s="4">
        <v>1520</v>
      </c>
      <c r="E87" s="4" t="str">
        <f>VLOOKUP(A87,HOP!A:L,12,0)</f>
        <v>1520.00</v>
      </c>
      <c r="F87" s="4" t="str">
        <f>VLOOKUP(A87,HOP!A:C,3,0)</f>
        <v>3234384</v>
      </c>
      <c r="G87" s="4">
        <f t="shared" si="4"/>
        <v>0</v>
      </c>
      <c r="H87" s="4" t="str">
        <f t="shared" si="5"/>
        <v>，3234384</v>
      </c>
      <c r="I87" s="4" t="str">
        <f>VLOOKUP(A87,HOP!A:U,21,0)</f>
        <v>直采</v>
      </c>
    </row>
    <row r="88" s="4" customFormat="1" hidden="1" spans="1:9">
      <c r="A88" s="5">
        <v>999223693656167</v>
      </c>
      <c r="B88" s="6">
        <v>45035</v>
      </c>
      <c r="C88" s="6">
        <v>45037</v>
      </c>
      <c r="D88" s="4">
        <v>1320</v>
      </c>
      <c r="E88" s="4" t="str">
        <f>VLOOKUP(A88,HOP!A:L,12,0)</f>
        <v>1320.00</v>
      </c>
      <c r="F88" s="4" t="str">
        <f>VLOOKUP(A88,HOP!A:C,3,0)</f>
        <v>3234955</v>
      </c>
      <c r="G88" s="4">
        <f t="shared" si="4"/>
        <v>0</v>
      </c>
      <c r="H88" s="4" t="str">
        <f t="shared" si="5"/>
        <v>，3234955</v>
      </c>
      <c r="I88" s="4" t="str">
        <f>VLOOKUP(A88,HOP!A:U,21,0)</f>
        <v>直采</v>
      </c>
    </row>
    <row r="89" s="4" customFormat="1" hidden="1" spans="1:9">
      <c r="A89" s="5">
        <v>999223695260151</v>
      </c>
      <c r="B89" s="6">
        <v>45036</v>
      </c>
      <c r="C89" s="6">
        <v>45037</v>
      </c>
      <c r="D89" s="4">
        <v>1054</v>
      </c>
      <c r="E89" s="4" t="str">
        <f>VLOOKUP(A89,HOP!A:L,12,0)</f>
        <v>1054.00</v>
      </c>
      <c r="F89" s="4" t="str">
        <f>VLOOKUP(A89,HOP!A:C,3,0)</f>
        <v>3235299</v>
      </c>
      <c r="G89" s="4">
        <f t="shared" si="4"/>
        <v>0</v>
      </c>
      <c r="H89" s="4" t="str">
        <f t="shared" si="5"/>
        <v>，3235299</v>
      </c>
      <c r="I89" s="4" t="str">
        <f>VLOOKUP(A89,HOP!A:U,21,0)</f>
        <v>直采</v>
      </c>
    </row>
    <row r="90" s="4" customFormat="1" hidden="1" spans="1:9">
      <c r="A90" s="5">
        <v>999223698352653</v>
      </c>
      <c r="B90" s="6">
        <v>45034</v>
      </c>
      <c r="C90" s="6">
        <v>45037</v>
      </c>
      <c r="D90" s="4">
        <v>2400</v>
      </c>
      <c r="E90" s="4" t="str">
        <f>VLOOKUP(A90,HOP!A:L,12,0)</f>
        <v>2400.00</v>
      </c>
      <c r="F90" s="4" t="str">
        <f>VLOOKUP(A90,HOP!A:C,3,0)</f>
        <v>3237676</v>
      </c>
      <c r="G90" s="4">
        <f t="shared" si="4"/>
        <v>0</v>
      </c>
      <c r="H90" s="4" t="str">
        <f t="shared" si="5"/>
        <v>，3237676</v>
      </c>
      <c r="I90" s="4" t="str">
        <f>VLOOKUP(A90,HOP!A:U,21,0)</f>
        <v>直采</v>
      </c>
    </row>
    <row r="91" s="4" customFormat="1" hidden="1" spans="1:9">
      <c r="A91" s="5">
        <v>999223698535956</v>
      </c>
      <c r="B91" s="6">
        <v>45035</v>
      </c>
      <c r="C91" s="6">
        <v>45037</v>
      </c>
      <c r="D91" s="4">
        <v>666</v>
      </c>
      <c r="E91" s="4" t="str">
        <f>VLOOKUP(A91,HOP!A:L,12,0)</f>
        <v>666.00</v>
      </c>
      <c r="F91" s="4" t="str">
        <f>VLOOKUP(A91,HOP!A:C,3,0)</f>
        <v>3238032</v>
      </c>
      <c r="G91" s="4">
        <f t="shared" si="4"/>
        <v>0</v>
      </c>
      <c r="H91" s="4" t="str">
        <f t="shared" si="5"/>
        <v>，3238032</v>
      </c>
      <c r="I91" s="4" t="str">
        <f>VLOOKUP(A91,HOP!A:U,21,0)</f>
        <v>直采</v>
      </c>
    </row>
    <row r="92" s="4" customFormat="1" hidden="1" spans="1:9">
      <c r="A92" s="5">
        <v>999223699111228</v>
      </c>
      <c r="B92" s="6">
        <v>45036</v>
      </c>
      <c r="C92" s="6">
        <v>45037</v>
      </c>
      <c r="D92" s="4">
        <v>580</v>
      </c>
      <c r="E92" s="4" t="str">
        <f>VLOOKUP(A92,HOP!A:L,12,0)</f>
        <v>580.00</v>
      </c>
      <c r="F92" s="4" t="str">
        <f>VLOOKUP(A92,HOP!A:C,3,0)</f>
        <v>3238281</v>
      </c>
      <c r="G92" s="4">
        <f t="shared" si="4"/>
        <v>0</v>
      </c>
      <c r="H92" s="4" t="str">
        <f t="shared" si="5"/>
        <v>，3238281</v>
      </c>
      <c r="I92" s="4" t="str">
        <f>VLOOKUP(A92,HOP!A:U,21,0)</f>
        <v>直采</v>
      </c>
    </row>
    <row r="93" s="4" customFormat="1" hidden="1" spans="1:9">
      <c r="A93" s="5">
        <v>999223706227098</v>
      </c>
      <c r="B93" s="6">
        <v>45035</v>
      </c>
      <c r="C93" s="6">
        <v>45037</v>
      </c>
      <c r="D93" s="4">
        <v>1110</v>
      </c>
      <c r="E93" s="4" t="str">
        <f>VLOOKUP(A93,HOP!A:L,12,0)</f>
        <v>1110.00</v>
      </c>
      <c r="F93" s="4" t="str">
        <f>VLOOKUP(A93,HOP!A:C,3,0)</f>
        <v>3241783</v>
      </c>
      <c r="G93" s="4">
        <f t="shared" si="4"/>
        <v>0</v>
      </c>
      <c r="H93" s="4" t="str">
        <f t="shared" si="5"/>
        <v>，3241783</v>
      </c>
      <c r="I93" s="4" t="str">
        <f>VLOOKUP(A93,HOP!A:U,21,0)</f>
        <v>直采</v>
      </c>
    </row>
    <row r="94" s="4" customFormat="1" hidden="1" spans="1:9">
      <c r="A94" s="5">
        <v>999223707500229</v>
      </c>
      <c r="B94" s="6">
        <v>45035</v>
      </c>
      <c r="C94" s="6">
        <v>45037</v>
      </c>
      <c r="D94" s="4">
        <v>1722</v>
      </c>
      <c r="E94" s="4" t="str">
        <f>VLOOKUP(A94,HOP!A:L,12,0)</f>
        <v>1722.00</v>
      </c>
      <c r="F94" s="4" t="str">
        <f>VLOOKUP(A94,HOP!A:C,3,0)</f>
        <v>3241933</v>
      </c>
      <c r="G94" s="4">
        <f t="shared" si="4"/>
        <v>0</v>
      </c>
      <c r="H94" s="4" t="str">
        <f t="shared" si="5"/>
        <v>，3241933</v>
      </c>
      <c r="I94" s="4" t="str">
        <f>VLOOKUP(A94,HOP!A:U,21,0)</f>
        <v>直采</v>
      </c>
    </row>
    <row r="95" s="4" customFormat="1" hidden="1" spans="1:9">
      <c r="A95" s="5">
        <v>999223707714913</v>
      </c>
      <c r="B95" s="6">
        <v>45036</v>
      </c>
      <c r="C95" s="6">
        <v>45037</v>
      </c>
      <c r="D95" s="4">
        <v>210</v>
      </c>
      <c r="E95" s="4" t="str">
        <f>VLOOKUP(A95,HOP!A:L,12,0)</f>
        <v>210.00</v>
      </c>
      <c r="F95" s="4" t="str">
        <f>VLOOKUP(A95,HOP!A:C,3,0)</f>
        <v>3241978</v>
      </c>
      <c r="G95" s="4">
        <f t="shared" si="4"/>
        <v>0</v>
      </c>
      <c r="H95" s="4" t="str">
        <f t="shared" si="5"/>
        <v>，3241978</v>
      </c>
      <c r="I95" s="4" t="str">
        <f>VLOOKUP(A95,HOP!A:U,21,0)</f>
        <v>直采</v>
      </c>
    </row>
    <row r="96" s="4" customFormat="1" hidden="1" spans="1:9">
      <c r="A96" s="5">
        <v>999223710253762</v>
      </c>
      <c r="B96" s="6">
        <v>45034</v>
      </c>
      <c r="C96" s="6">
        <v>45037</v>
      </c>
      <c r="D96" s="4">
        <v>6018</v>
      </c>
      <c r="E96" s="4" t="str">
        <f>VLOOKUP(A96,HOP!A:L,12,0)</f>
        <v>6018.00</v>
      </c>
      <c r="F96" s="4" t="str">
        <f>VLOOKUP(A96,HOP!A:C,3,0)</f>
        <v>3242345</v>
      </c>
      <c r="G96" s="4">
        <f t="shared" si="4"/>
        <v>0</v>
      </c>
      <c r="H96" s="4" t="str">
        <f t="shared" si="5"/>
        <v>，3242345</v>
      </c>
      <c r="I96" s="4" t="str">
        <f>VLOOKUP(A96,HOP!A:U,21,0)</f>
        <v>直采</v>
      </c>
    </row>
    <row r="97" s="4" customFormat="1" hidden="1" spans="1:9">
      <c r="A97" s="5">
        <v>999223711070379</v>
      </c>
      <c r="B97" s="6">
        <v>45036</v>
      </c>
      <c r="C97" s="6">
        <v>45037</v>
      </c>
      <c r="D97" s="4">
        <v>1195</v>
      </c>
      <c r="E97" s="4" t="str">
        <f>VLOOKUP(A97,HOP!A:L,12,0)</f>
        <v>1195.00</v>
      </c>
      <c r="F97" s="4" t="str">
        <f>VLOOKUP(A97,HOP!A:C,3,0)</f>
        <v>3242496</v>
      </c>
      <c r="G97" s="4">
        <f t="shared" si="4"/>
        <v>0</v>
      </c>
      <c r="H97" s="4" t="str">
        <f t="shared" si="5"/>
        <v>，3242496</v>
      </c>
      <c r="I97" s="4" t="str">
        <f>VLOOKUP(A97,HOP!A:U,21,0)</f>
        <v>直采</v>
      </c>
    </row>
    <row r="98" s="4" customFormat="1" hidden="1" spans="1:9">
      <c r="A98" s="5">
        <v>999223711006778</v>
      </c>
      <c r="B98" s="6">
        <v>45036</v>
      </c>
      <c r="C98" s="6">
        <v>45037</v>
      </c>
      <c r="D98" s="4">
        <v>1195</v>
      </c>
      <c r="E98" s="4" t="str">
        <f>VLOOKUP(A98,HOP!A:L,12,0)</f>
        <v>1195.00</v>
      </c>
      <c r="F98" s="4" t="str">
        <f>VLOOKUP(A98,HOP!A:C,3,0)</f>
        <v>3242487</v>
      </c>
      <c r="G98" s="4">
        <f t="shared" si="4"/>
        <v>0</v>
      </c>
      <c r="H98" s="4" t="str">
        <f t="shared" si="5"/>
        <v>，3242487</v>
      </c>
      <c r="I98" s="4" t="str">
        <f>VLOOKUP(A98,HOP!A:U,21,0)</f>
        <v>直采</v>
      </c>
    </row>
    <row r="99" s="4" customFormat="1" hidden="1" spans="1:9">
      <c r="A99" s="5">
        <v>999223710815431</v>
      </c>
      <c r="B99" s="6">
        <v>45036</v>
      </c>
      <c r="C99" s="6">
        <v>45037</v>
      </c>
      <c r="D99" s="4">
        <v>1195</v>
      </c>
      <c r="E99" s="4" t="str">
        <f>VLOOKUP(A99,HOP!A:L,12,0)</f>
        <v>1195.00</v>
      </c>
      <c r="F99" s="4" t="str">
        <f>VLOOKUP(A99,HOP!A:C,3,0)</f>
        <v>3242441</v>
      </c>
      <c r="G99" s="4">
        <f t="shared" ref="G99:G130" si="6">D99-E99</f>
        <v>0</v>
      </c>
      <c r="H99" s="4" t="str">
        <f t="shared" ref="H99:H130" si="7">$H$1&amp;F99</f>
        <v>，3242441</v>
      </c>
      <c r="I99" s="4" t="str">
        <f>VLOOKUP(A99,HOP!A:U,21,0)</f>
        <v>直采</v>
      </c>
    </row>
    <row r="100" s="4" customFormat="1" hidden="1" spans="1:9">
      <c r="A100" s="5">
        <v>999223712389670</v>
      </c>
      <c r="B100" s="6">
        <v>45035</v>
      </c>
      <c r="C100" s="6">
        <v>45037</v>
      </c>
      <c r="D100" s="4">
        <v>2542</v>
      </c>
      <c r="E100" s="4" t="str">
        <f>VLOOKUP(A100,HOP!A:L,12,0)</f>
        <v>2542.00</v>
      </c>
      <c r="F100" s="4" t="str">
        <f>VLOOKUP(A100,HOP!A:C,3,0)</f>
        <v>3242709</v>
      </c>
      <c r="G100" s="4">
        <f t="shared" si="6"/>
        <v>0</v>
      </c>
      <c r="H100" s="4" t="str">
        <f t="shared" si="7"/>
        <v>，3242709</v>
      </c>
      <c r="I100" s="4" t="str">
        <f>VLOOKUP(A100,HOP!A:U,21,0)</f>
        <v>直采</v>
      </c>
    </row>
    <row r="101" s="4" customFormat="1" hidden="1" spans="1:9">
      <c r="A101" s="5">
        <v>999223712908059</v>
      </c>
      <c r="B101" s="6">
        <v>45036</v>
      </c>
      <c r="C101" s="6">
        <v>45037</v>
      </c>
      <c r="D101" s="4">
        <v>660</v>
      </c>
      <c r="E101" s="4" t="str">
        <f>VLOOKUP(A101,HOP!A:L,12,0)</f>
        <v>660.00</v>
      </c>
      <c r="F101" s="4" t="str">
        <f>VLOOKUP(A101,HOP!A:C,3,0)</f>
        <v>3242818</v>
      </c>
      <c r="G101" s="4">
        <f t="shared" si="6"/>
        <v>0</v>
      </c>
      <c r="H101" s="4" t="str">
        <f t="shared" si="7"/>
        <v>，3242818</v>
      </c>
      <c r="I101" s="4" t="str">
        <f>VLOOKUP(A101,HOP!A:U,21,0)</f>
        <v>直采</v>
      </c>
    </row>
    <row r="102" s="4" customFormat="1" hidden="1" spans="1:9">
      <c r="A102" s="5">
        <v>999223716190119</v>
      </c>
      <c r="B102" s="6">
        <v>45036</v>
      </c>
      <c r="C102" s="6">
        <v>45037</v>
      </c>
      <c r="D102" s="4">
        <v>526</v>
      </c>
      <c r="E102" s="4" t="str">
        <f>VLOOKUP(A102,HOP!A:L,12,0)</f>
        <v>526.00</v>
      </c>
      <c r="F102" s="4" t="str">
        <f>VLOOKUP(A102,HOP!A:C,3,0)</f>
        <v>3243597</v>
      </c>
      <c r="G102" s="4">
        <f t="shared" si="6"/>
        <v>0</v>
      </c>
      <c r="H102" s="4" t="str">
        <f t="shared" si="7"/>
        <v>，3243597</v>
      </c>
      <c r="I102" s="4" t="str">
        <f>VLOOKUP(A102,HOP!A:U,21,0)</f>
        <v>直采</v>
      </c>
    </row>
    <row r="103" s="4" customFormat="1" hidden="1" spans="1:9">
      <c r="A103" s="5">
        <v>999223716962686</v>
      </c>
      <c r="B103" s="6">
        <v>45036</v>
      </c>
      <c r="C103" s="6">
        <v>45037</v>
      </c>
      <c r="D103" s="4">
        <v>660</v>
      </c>
      <c r="E103" s="4" t="str">
        <f>VLOOKUP(A103,HOP!A:L,12,0)</f>
        <v>660.00</v>
      </c>
      <c r="F103" s="4" t="str">
        <f>VLOOKUP(A103,HOP!A:C,3,0)</f>
        <v>3243736</v>
      </c>
      <c r="G103" s="4">
        <f t="shared" si="6"/>
        <v>0</v>
      </c>
      <c r="H103" s="4" t="str">
        <f t="shared" si="7"/>
        <v>，3243736</v>
      </c>
      <c r="I103" s="4" t="str">
        <f>VLOOKUP(A103,HOP!A:U,21,0)</f>
        <v>直采</v>
      </c>
    </row>
    <row r="104" s="4" customFormat="1" hidden="1" spans="1:9">
      <c r="A104" s="5">
        <v>999223717132040</v>
      </c>
      <c r="B104" s="6">
        <v>45035</v>
      </c>
      <c r="C104" s="6">
        <v>45037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999223718112247</v>
      </c>
      <c r="B105" s="6">
        <v>45036</v>
      </c>
      <c r="C105" s="6">
        <v>45037</v>
      </c>
      <c r="D105" s="4">
        <v>4207</v>
      </c>
      <c r="E105" s="4" t="str">
        <f>VLOOKUP(A105,HOP!A:L,12,0)</f>
        <v>4207.00</v>
      </c>
      <c r="F105" s="4" t="str">
        <f>VLOOKUP(A105,HOP!A:C,3,0)</f>
        <v>3243995</v>
      </c>
      <c r="G105" s="4">
        <f t="shared" si="6"/>
        <v>0</v>
      </c>
      <c r="H105" s="4" t="str">
        <f t="shared" si="7"/>
        <v>，3243995</v>
      </c>
      <c r="I105" s="4" t="str">
        <f>VLOOKUP(A105,HOP!A:U,21,0)</f>
        <v>直采</v>
      </c>
    </row>
    <row r="106" s="4" customFormat="1" hidden="1" spans="1:9">
      <c r="A106" s="5">
        <v>999223718777468</v>
      </c>
      <c r="B106" s="6">
        <v>45035</v>
      </c>
      <c r="C106" s="6">
        <v>45037</v>
      </c>
      <c r="D106" s="4">
        <v>530</v>
      </c>
      <c r="E106" s="4" t="str">
        <f>VLOOKUP(A106,HOP!A:L,12,0)</f>
        <v>530.00</v>
      </c>
      <c r="F106" s="4" t="str">
        <f>VLOOKUP(A106,HOP!A:C,3,0)</f>
        <v>3244100</v>
      </c>
      <c r="G106" s="4">
        <f t="shared" si="6"/>
        <v>0</v>
      </c>
      <c r="H106" s="4" t="str">
        <f t="shared" si="7"/>
        <v>，3244100</v>
      </c>
      <c r="I106" s="4" t="str">
        <f>VLOOKUP(A106,HOP!A:U,21,0)</f>
        <v>直采</v>
      </c>
    </row>
    <row r="107" s="4" customFormat="1" hidden="1" spans="1:9">
      <c r="A107" s="5">
        <v>999223718949528</v>
      </c>
      <c r="B107" s="6">
        <v>45035</v>
      </c>
      <c r="C107" s="6">
        <v>45037</v>
      </c>
      <c r="D107" s="4">
        <v>1046</v>
      </c>
      <c r="E107" s="4" t="str">
        <f>VLOOKUP(A107,HOP!A:L,12,0)</f>
        <v>1046.00</v>
      </c>
      <c r="F107" s="4" t="str">
        <f>VLOOKUP(A107,HOP!A:C,3,0)</f>
        <v>3244128</v>
      </c>
      <c r="G107" s="4">
        <f t="shared" si="6"/>
        <v>0</v>
      </c>
      <c r="H107" s="4" t="str">
        <f t="shared" si="7"/>
        <v>，3244128</v>
      </c>
      <c r="I107" s="4" t="str">
        <f>VLOOKUP(A107,HOP!A:U,21,0)</f>
        <v>直采</v>
      </c>
    </row>
    <row r="108" s="4" customFormat="1" hidden="1" spans="1:9">
      <c r="A108" s="5">
        <v>999223720656440</v>
      </c>
      <c r="B108" s="6">
        <v>45036</v>
      </c>
      <c r="C108" s="6">
        <v>45037</v>
      </c>
      <c r="D108" s="4">
        <v>480</v>
      </c>
      <c r="E108" s="4" t="str">
        <f>VLOOKUP(A108,HOP!A:L,12,0)</f>
        <v>480.00</v>
      </c>
      <c r="F108" s="4" t="str">
        <f>VLOOKUP(A108,HOP!A:C,3,0)</f>
        <v>3244138</v>
      </c>
      <c r="G108" s="4">
        <f t="shared" si="6"/>
        <v>0</v>
      </c>
      <c r="H108" s="4" t="str">
        <f t="shared" si="7"/>
        <v>，3244138</v>
      </c>
      <c r="I108" s="4" t="str">
        <f>VLOOKUP(A108,HOP!A:U,21,0)</f>
        <v>直采</v>
      </c>
    </row>
    <row r="109" s="4" customFormat="1" hidden="1" spans="1:9">
      <c r="A109" s="5">
        <v>999223720790437</v>
      </c>
      <c r="B109" s="6">
        <v>45035</v>
      </c>
      <c r="C109" s="6">
        <v>45037</v>
      </c>
      <c r="D109" s="4">
        <v>540</v>
      </c>
      <c r="E109" s="4" t="str">
        <f>VLOOKUP(A109,HOP!A:L,12,0)</f>
        <v>540.00</v>
      </c>
      <c r="F109" s="4" t="str">
        <f>VLOOKUP(A109,HOP!A:C,3,0)</f>
        <v>3244141</v>
      </c>
      <c r="G109" s="4">
        <f t="shared" si="6"/>
        <v>0</v>
      </c>
      <c r="H109" s="4" t="str">
        <f t="shared" si="7"/>
        <v>，3244141</v>
      </c>
      <c r="I109" s="4" t="str">
        <f>VLOOKUP(A109,HOP!A:U,21,0)</f>
        <v>直采</v>
      </c>
    </row>
    <row r="110" s="4" customFormat="1" hidden="1" spans="1:9">
      <c r="A110" s="5">
        <v>999223721668320</v>
      </c>
      <c r="B110" s="6">
        <v>45035</v>
      </c>
      <c r="C110" s="6">
        <v>45037</v>
      </c>
      <c r="D110" s="4">
        <v>334</v>
      </c>
      <c r="E110" s="4" t="str">
        <f>VLOOKUP(A110,HOP!A:L,12,0)</f>
        <v>334.00</v>
      </c>
      <c r="F110" s="4" t="str">
        <f>VLOOKUP(A110,HOP!A:C,3,0)</f>
        <v>3244180</v>
      </c>
      <c r="G110" s="4">
        <f t="shared" si="6"/>
        <v>0</v>
      </c>
      <c r="H110" s="4" t="str">
        <f t="shared" si="7"/>
        <v>，3244180</v>
      </c>
      <c r="I110" s="4" t="str">
        <f>VLOOKUP(A110,HOP!A:U,21,0)</f>
        <v>直采</v>
      </c>
    </row>
    <row r="111" s="4" customFormat="1" hidden="1" spans="1:9">
      <c r="A111" s="5">
        <v>999223723035714</v>
      </c>
      <c r="B111" s="6">
        <v>45035</v>
      </c>
      <c r="C111" s="6">
        <v>45037</v>
      </c>
      <c r="D111" s="4">
        <v>1900</v>
      </c>
      <c r="E111" s="4" t="str">
        <f>VLOOKUP(A111,HOP!A:L,12,0)</f>
        <v>1900.00</v>
      </c>
      <c r="F111" s="4" t="str">
        <f>VLOOKUP(A111,HOP!A:C,3,0)</f>
        <v>3244241</v>
      </c>
      <c r="G111" s="4">
        <f t="shared" si="6"/>
        <v>0</v>
      </c>
      <c r="H111" s="4" t="str">
        <f t="shared" si="7"/>
        <v>，3244241</v>
      </c>
      <c r="I111" s="4" t="str">
        <f>VLOOKUP(A111,HOP!A:U,21,0)</f>
        <v>直采</v>
      </c>
    </row>
    <row r="112" s="4" customFormat="1" hidden="1" spans="1:9">
      <c r="A112" s="5">
        <v>999223726834545</v>
      </c>
      <c r="B112" s="6">
        <v>45035</v>
      </c>
      <c r="C112" s="6">
        <v>45037</v>
      </c>
      <c r="D112" s="4">
        <v>4540</v>
      </c>
      <c r="E112" s="4" t="str">
        <f>VLOOKUP(A112,HOP!A:L,12,0)</f>
        <v>4540.00</v>
      </c>
      <c r="F112" s="4" t="str">
        <f>VLOOKUP(A112,HOP!A:C,3,0)</f>
        <v>3244775</v>
      </c>
      <c r="G112" s="4">
        <f t="shared" si="6"/>
        <v>0</v>
      </c>
      <c r="H112" s="4" t="str">
        <f t="shared" si="7"/>
        <v>，3244775</v>
      </c>
      <c r="I112" s="4" t="str">
        <f>VLOOKUP(A112,HOP!A:U,21,0)</f>
        <v>直采</v>
      </c>
    </row>
    <row r="113" s="4" customFormat="1" hidden="1" spans="1:9">
      <c r="A113" s="5">
        <v>999223728835281</v>
      </c>
      <c r="B113" s="6">
        <v>45035</v>
      </c>
      <c r="C113" s="6">
        <v>45037</v>
      </c>
      <c r="D113" s="4">
        <v>2050</v>
      </c>
      <c r="E113" s="4" t="str">
        <f>VLOOKUP(A113,HOP!A:L,12,0)</f>
        <v>2050.00</v>
      </c>
      <c r="F113" s="4" t="str">
        <f>VLOOKUP(A113,HOP!A:C,3,0)</f>
        <v>3245203</v>
      </c>
      <c r="G113" s="4">
        <f t="shared" si="6"/>
        <v>0</v>
      </c>
      <c r="H113" s="4" t="str">
        <f t="shared" si="7"/>
        <v>，3245203</v>
      </c>
      <c r="I113" s="4" t="str">
        <f>VLOOKUP(A113,HOP!A:U,21,0)</f>
        <v>直采</v>
      </c>
    </row>
    <row r="114" s="4" customFormat="1" hidden="1" spans="1:9">
      <c r="A114" s="5">
        <v>999223729769804</v>
      </c>
      <c r="B114" s="6">
        <v>45036</v>
      </c>
      <c r="C114" s="6">
        <v>45037</v>
      </c>
      <c r="D114" s="4">
        <v>338</v>
      </c>
      <c r="E114" s="4" t="str">
        <f>VLOOKUP(A114,HOP!A:L,12,0)</f>
        <v>338.00</v>
      </c>
      <c r="F114" s="4" t="str">
        <f>VLOOKUP(A114,HOP!A:C,3,0)</f>
        <v>3245292</v>
      </c>
      <c r="G114" s="4">
        <f t="shared" si="6"/>
        <v>0</v>
      </c>
      <c r="H114" s="4" t="str">
        <f t="shared" si="7"/>
        <v>，3245292</v>
      </c>
      <c r="I114" s="4" t="str">
        <f>VLOOKUP(A114,HOP!A:U,21,0)</f>
        <v>直采</v>
      </c>
    </row>
    <row r="115" s="4" customFormat="1" hidden="1" spans="1:9">
      <c r="A115" s="5">
        <v>999223730894861</v>
      </c>
      <c r="B115" s="6">
        <v>45036</v>
      </c>
      <c r="C115" s="6">
        <v>45037</v>
      </c>
      <c r="D115" s="4">
        <v>620</v>
      </c>
      <c r="E115" s="4" t="str">
        <f>VLOOKUP(A115,HOP!A:L,12,0)</f>
        <v>620.00</v>
      </c>
      <c r="F115" s="4" t="str">
        <f>VLOOKUP(A115,HOP!A:C,3,0)</f>
        <v>3245438</v>
      </c>
      <c r="G115" s="4">
        <f t="shared" si="6"/>
        <v>0</v>
      </c>
      <c r="H115" s="4" t="str">
        <f t="shared" si="7"/>
        <v>，3245438</v>
      </c>
      <c r="I115" s="4" t="str">
        <f>VLOOKUP(A115,HOP!A:U,21,0)</f>
        <v>直采</v>
      </c>
    </row>
    <row r="116" s="4" customFormat="1" hidden="1" spans="1:9">
      <c r="A116" s="5">
        <v>999223728493406</v>
      </c>
      <c r="B116" s="6">
        <v>45036</v>
      </c>
      <c r="C116" s="6">
        <v>45037</v>
      </c>
      <c r="D116" s="4">
        <v>340</v>
      </c>
      <c r="E116" s="4" t="str">
        <f>VLOOKUP(A116,HOP!A:L,12,0)</f>
        <v>340.00</v>
      </c>
      <c r="F116" s="4" t="str">
        <f>VLOOKUP(A116,HOP!A:C,3,0)</f>
        <v>3245127</v>
      </c>
      <c r="G116" s="4">
        <f t="shared" si="6"/>
        <v>0</v>
      </c>
      <c r="H116" s="4" t="str">
        <f t="shared" si="7"/>
        <v>，3245127</v>
      </c>
      <c r="I116" s="4" t="str">
        <f>VLOOKUP(A116,HOP!A:U,21,0)</f>
        <v>直采</v>
      </c>
    </row>
    <row r="117" s="4" customFormat="1" hidden="1" spans="1:9">
      <c r="A117" s="5">
        <v>999223731328554</v>
      </c>
      <c r="B117" s="6">
        <v>45035</v>
      </c>
      <c r="C117" s="6">
        <v>45037</v>
      </c>
      <c r="D117" s="4">
        <v>2570</v>
      </c>
      <c r="E117" s="4" t="str">
        <f>VLOOKUP(A117,HOP!A:L,12,0)</f>
        <v>2570.00</v>
      </c>
      <c r="F117" s="4" t="str">
        <f>VLOOKUP(A117,HOP!A:C,3,0)</f>
        <v>3245504</v>
      </c>
      <c r="G117" s="4">
        <f t="shared" si="6"/>
        <v>0</v>
      </c>
      <c r="H117" s="4" t="str">
        <f t="shared" si="7"/>
        <v>，3245504</v>
      </c>
      <c r="I117" s="4" t="str">
        <f>VLOOKUP(A117,HOP!A:U,21,0)</f>
        <v>直采</v>
      </c>
    </row>
    <row r="118" s="4" customFormat="1" hidden="1" spans="1:9">
      <c r="A118" s="5">
        <v>999223732360177</v>
      </c>
      <c r="B118" s="6">
        <v>45035</v>
      </c>
      <c r="C118" s="6">
        <v>45037</v>
      </c>
      <c r="D118" s="4">
        <v>1720</v>
      </c>
      <c r="E118" s="4" t="str">
        <f>VLOOKUP(A118,HOP!A:L,12,0)</f>
        <v>1720.00</v>
      </c>
      <c r="F118" s="4" t="str">
        <f>VLOOKUP(A118,HOP!A:C,3,0)</f>
        <v>3245668</v>
      </c>
      <c r="G118" s="4">
        <f t="shared" si="6"/>
        <v>0</v>
      </c>
      <c r="H118" s="4" t="str">
        <f t="shared" si="7"/>
        <v>，3245668</v>
      </c>
      <c r="I118" s="4" t="str">
        <f>VLOOKUP(A118,HOP!A:U,21,0)</f>
        <v>直采</v>
      </c>
    </row>
    <row r="119" s="4" customFormat="1" hidden="1" spans="1:9">
      <c r="A119" s="5">
        <v>999223732587111</v>
      </c>
      <c r="B119" s="6">
        <v>45036</v>
      </c>
      <c r="C119" s="6">
        <v>45037</v>
      </c>
      <c r="D119" s="4">
        <v>275</v>
      </c>
      <c r="E119" s="4" t="str">
        <f>VLOOKUP(A119,HOP!A:L,12,0)</f>
        <v>275.00</v>
      </c>
      <c r="F119" s="4" t="str">
        <f>VLOOKUP(A119,HOP!A:C,3,0)</f>
        <v>3245783</v>
      </c>
      <c r="G119" s="4">
        <f t="shared" si="6"/>
        <v>0</v>
      </c>
      <c r="H119" s="4" t="str">
        <f t="shared" si="7"/>
        <v>，3245783</v>
      </c>
      <c r="I119" s="4" t="str">
        <f>VLOOKUP(A119,HOP!A:U,21,0)</f>
        <v>直采</v>
      </c>
    </row>
    <row r="120" s="4" customFormat="1" hidden="1" spans="1:9">
      <c r="A120" s="5">
        <v>999223732600717</v>
      </c>
      <c r="B120" s="6">
        <v>45035</v>
      </c>
      <c r="C120" s="6">
        <v>45037</v>
      </c>
      <c r="D120" s="4">
        <v>2570</v>
      </c>
      <c r="E120" s="4" t="str">
        <f>VLOOKUP(A120,HOP!A:L,12,0)</f>
        <v>2570.00</v>
      </c>
      <c r="F120" s="4" t="str">
        <f>VLOOKUP(A120,HOP!A:C,3,0)</f>
        <v>3245785</v>
      </c>
      <c r="G120" s="4">
        <f t="shared" si="6"/>
        <v>0</v>
      </c>
      <c r="H120" s="4" t="str">
        <f t="shared" si="7"/>
        <v>，3245785</v>
      </c>
      <c r="I120" s="4" t="str">
        <f>VLOOKUP(A120,HOP!A:U,21,0)</f>
        <v>直采</v>
      </c>
    </row>
    <row r="121" s="4" customFormat="1" hidden="1" spans="1:9">
      <c r="A121" s="5">
        <v>999223734572066</v>
      </c>
      <c r="B121" s="6">
        <v>45035</v>
      </c>
      <c r="C121" s="6">
        <v>45037</v>
      </c>
      <c r="D121" s="4">
        <v>584</v>
      </c>
      <c r="E121" s="4" t="str">
        <f>VLOOKUP(A121,HOP!A:L,12,0)</f>
        <v>584.00</v>
      </c>
      <c r="F121" s="4" t="str">
        <f>VLOOKUP(A121,HOP!A:C,3,0)</f>
        <v>3246305</v>
      </c>
      <c r="G121" s="4">
        <f t="shared" si="6"/>
        <v>0</v>
      </c>
      <c r="H121" s="4" t="str">
        <f t="shared" si="7"/>
        <v>，3246305</v>
      </c>
      <c r="I121" s="4" t="str">
        <f>VLOOKUP(A121,HOP!A:U,21,0)</f>
        <v>直采</v>
      </c>
    </row>
    <row r="122" s="4" customFormat="1" hidden="1" spans="1:9">
      <c r="A122" s="5">
        <v>999223734967500</v>
      </c>
      <c r="B122" s="6">
        <v>45035</v>
      </c>
      <c r="C122" s="6">
        <v>45037</v>
      </c>
      <c r="D122" s="4">
        <v>480</v>
      </c>
      <c r="E122" s="4" t="str">
        <f>VLOOKUP(A122,HOP!A:L,12,0)</f>
        <v>480.00</v>
      </c>
      <c r="F122" s="4" t="str">
        <f>VLOOKUP(A122,HOP!A:C,3,0)</f>
        <v>3246371</v>
      </c>
      <c r="G122" s="4">
        <f t="shared" si="6"/>
        <v>0</v>
      </c>
      <c r="H122" s="4" t="str">
        <f t="shared" si="7"/>
        <v>，3246371</v>
      </c>
      <c r="I122" s="4" t="str">
        <f>VLOOKUP(A122,HOP!A:U,21,0)</f>
        <v>直采</v>
      </c>
    </row>
    <row r="123" s="4" customFormat="1" hidden="1" spans="1:9">
      <c r="A123" s="5">
        <v>999223734994054</v>
      </c>
      <c r="B123" s="6">
        <v>45035</v>
      </c>
      <c r="C123" s="6">
        <v>45037</v>
      </c>
      <c r="D123" s="4">
        <v>1872</v>
      </c>
      <c r="E123" s="4" t="str">
        <f>VLOOKUP(A123,HOP!A:L,12,0)</f>
        <v>1872.00</v>
      </c>
      <c r="F123" s="4" t="str">
        <f>VLOOKUP(A123,HOP!A:C,3,0)</f>
        <v>3246379</v>
      </c>
      <c r="G123" s="4">
        <f t="shared" si="6"/>
        <v>0</v>
      </c>
      <c r="H123" s="4" t="str">
        <f t="shared" si="7"/>
        <v>，3246379</v>
      </c>
      <c r="I123" s="4" t="str">
        <f>VLOOKUP(A123,HOP!A:U,21,0)</f>
        <v>直采</v>
      </c>
    </row>
    <row r="124" s="4" customFormat="1" hidden="1" spans="1:9">
      <c r="A124" s="5">
        <v>999223734939059</v>
      </c>
      <c r="B124" s="6">
        <v>45035</v>
      </c>
      <c r="C124" s="6">
        <v>45037</v>
      </c>
      <c r="D124" s="4">
        <v>2380</v>
      </c>
      <c r="E124" s="4" t="str">
        <f>VLOOKUP(A124,HOP!A:L,12,0)</f>
        <v>2380.00</v>
      </c>
      <c r="F124" s="4" t="str">
        <f>VLOOKUP(A124,HOP!A:C,3,0)</f>
        <v>3246364</v>
      </c>
      <c r="G124" s="4">
        <f t="shared" si="6"/>
        <v>0</v>
      </c>
      <c r="H124" s="4" t="str">
        <f t="shared" si="7"/>
        <v>，3246364</v>
      </c>
      <c r="I124" s="4" t="str">
        <f>VLOOKUP(A124,HOP!A:U,21,0)</f>
        <v>直采</v>
      </c>
    </row>
    <row r="125" s="4" customFormat="1" hidden="1" spans="1:9">
      <c r="A125" s="5">
        <v>999223737581578</v>
      </c>
      <c r="B125" s="6">
        <v>45035</v>
      </c>
      <c r="C125" s="6">
        <v>45037</v>
      </c>
      <c r="D125" s="4">
        <v>1494</v>
      </c>
      <c r="E125" s="4" t="str">
        <f>VLOOKUP(A125,HOP!A:L,12,0)</f>
        <v>1494.00</v>
      </c>
      <c r="F125" s="4" t="str">
        <f>VLOOKUP(A125,HOP!A:C,3,0)</f>
        <v>3246885</v>
      </c>
      <c r="G125" s="4">
        <f t="shared" si="6"/>
        <v>0</v>
      </c>
      <c r="H125" s="4" t="str">
        <f t="shared" si="7"/>
        <v>，3246885</v>
      </c>
      <c r="I125" s="4" t="str">
        <f>VLOOKUP(A125,HOP!A:U,21,0)</f>
        <v>直采</v>
      </c>
    </row>
    <row r="126" s="4" customFormat="1" hidden="1" spans="1:9">
      <c r="A126" s="5">
        <v>999223739686480</v>
      </c>
      <c r="B126" s="6">
        <v>45036</v>
      </c>
      <c r="C126" s="6">
        <v>45037</v>
      </c>
      <c r="D126" s="4">
        <v>278</v>
      </c>
      <c r="E126" s="4" t="str">
        <f>VLOOKUP(A126,HOP!A:L,12,0)</f>
        <v>278.00</v>
      </c>
      <c r="F126" s="4" t="str">
        <f>VLOOKUP(A126,HOP!A:C,3,0)</f>
        <v>3250603</v>
      </c>
      <c r="G126" s="4">
        <f t="shared" si="6"/>
        <v>0</v>
      </c>
      <c r="H126" s="4" t="str">
        <f t="shared" si="7"/>
        <v>，3250603</v>
      </c>
      <c r="I126" s="4" t="str">
        <f>VLOOKUP(A126,HOP!A:U,21,0)</f>
        <v>直采</v>
      </c>
    </row>
    <row r="127" s="4" customFormat="1" hidden="1" spans="1:9">
      <c r="A127" s="5">
        <v>999223742176742</v>
      </c>
      <c r="B127" s="6">
        <v>45035</v>
      </c>
      <c r="C127" s="6">
        <v>45037</v>
      </c>
      <c r="D127" s="4">
        <v>3120</v>
      </c>
      <c r="E127" s="4" t="str">
        <f>VLOOKUP(A127,HOP!A:L,12,0)</f>
        <v>3120.00</v>
      </c>
      <c r="F127" s="4" t="str">
        <f>VLOOKUP(A127,HOP!A:C,3,0)</f>
        <v>3253787</v>
      </c>
      <c r="G127" s="4">
        <f t="shared" si="6"/>
        <v>0</v>
      </c>
      <c r="H127" s="4" t="str">
        <f t="shared" si="7"/>
        <v>，3253787</v>
      </c>
      <c r="I127" s="4" t="str">
        <f>VLOOKUP(A127,HOP!A:U,21,0)</f>
        <v>直采</v>
      </c>
    </row>
    <row r="128" s="4" customFormat="1" hidden="1" spans="1:9">
      <c r="A128" s="5">
        <v>999223742959907</v>
      </c>
      <c r="B128" s="6">
        <v>45036</v>
      </c>
      <c r="C128" s="6">
        <v>45037</v>
      </c>
      <c r="D128" s="4">
        <v>680</v>
      </c>
      <c r="E128" s="4" t="str">
        <f>VLOOKUP(A128,HOP!A:L,12,0)</f>
        <v>680.00</v>
      </c>
      <c r="F128" s="4" t="str">
        <f>VLOOKUP(A128,HOP!A:C,3,0)</f>
        <v>3254053</v>
      </c>
      <c r="G128" s="4">
        <f t="shared" si="6"/>
        <v>0</v>
      </c>
      <c r="H128" s="4" t="str">
        <f t="shared" si="7"/>
        <v>，3254053</v>
      </c>
      <c r="I128" s="4" t="str">
        <f>VLOOKUP(A128,HOP!A:U,21,0)</f>
        <v>直采</v>
      </c>
    </row>
    <row r="129" s="4" customFormat="1" hidden="1" spans="1:9">
      <c r="A129" s="5">
        <v>999223744112479</v>
      </c>
      <c r="B129" s="6">
        <v>45036</v>
      </c>
      <c r="C129" s="6">
        <v>45037</v>
      </c>
      <c r="D129" s="4">
        <v>660</v>
      </c>
      <c r="E129" s="4" t="str">
        <f>VLOOKUP(A129,HOP!A:L,12,0)</f>
        <v>660.00</v>
      </c>
      <c r="F129" s="4" t="str">
        <f>VLOOKUP(A129,HOP!A:C,3,0)</f>
        <v>3254622</v>
      </c>
      <c r="G129" s="4">
        <f t="shared" si="6"/>
        <v>0</v>
      </c>
      <c r="H129" s="4" t="str">
        <f t="shared" si="7"/>
        <v>，3254622</v>
      </c>
      <c r="I129" s="4" t="str">
        <f>VLOOKUP(A129,HOP!A:U,21,0)</f>
        <v>直采</v>
      </c>
    </row>
    <row r="130" s="4" customFormat="1" hidden="1" spans="1:9">
      <c r="A130" s="5">
        <v>999223748837472</v>
      </c>
      <c r="B130" s="6">
        <v>45036</v>
      </c>
      <c r="C130" s="6">
        <v>45037</v>
      </c>
      <c r="D130" s="4">
        <v>950</v>
      </c>
      <c r="E130" s="4" t="str">
        <f>VLOOKUP(A130,HOP!A:L,12,0)</f>
        <v>950.00</v>
      </c>
      <c r="F130" s="4" t="str">
        <f>VLOOKUP(A130,HOP!A:C,3,0)</f>
        <v>3255437</v>
      </c>
      <c r="G130" s="4">
        <f t="shared" si="6"/>
        <v>0</v>
      </c>
      <c r="H130" s="4" t="str">
        <f t="shared" si="7"/>
        <v>，3255437</v>
      </c>
      <c r="I130" s="4" t="str">
        <f>VLOOKUP(A130,HOP!A:U,21,0)</f>
        <v>直采</v>
      </c>
    </row>
    <row r="131" s="4" customFormat="1" hidden="1" spans="1:9">
      <c r="A131" s="5">
        <v>999223749541933</v>
      </c>
      <c r="B131" s="6">
        <v>45036</v>
      </c>
      <c r="C131" s="6">
        <v>45037</v>
      </c>
      <c r="D131" s="4">
        <v>307</v>
      </c>
      <c r="E131" s="4" t="str">
        <f>VLOOKUP(A131,HOP!A:L,12,0)</f>
        <v>307.00</v>
      </c>
      <c r="F131" s="4" t="str">
        <f>VLOOKUP(A131,HOP!A:C,3,0)</f>
        <v>3255646</v>
      </c>
      <c r="G131" s="4">
        <f>D131-E131</f>
        <v>0</v>
      </c>
      <c r="H131" s="4" t="str">
        <f>$H$1&amp;F131</f>
        <v>，3255646</v>
      </c>
      <c r="I131" s="4" t="str">
        <f>VLOOKUP(A131,HOP!A:U,21,0)</f>
        <v>直采</v>
      </c>
    </row>
    <row r="132" s="4" customFormat="1" hidden="1" spans="1:9">
      <c r="A132" s="5">
        <v>999223749992970</v>
      </c>
      <c r="B132" s="6">
        <v>45036</v>
      </c>
      <c r="C132" s="6">
        <v>45037</v>
      </c>
      <c r="D132" s="4">
        <v>303</v>
      </c>
      <c r="E132" s="4" t="str">
        <f>VLOOKUP(A132,HOP!A:L,12,0)</f>
        <v>303.00</v>
      </c>
      <c r="F132" s="4" t="str">
        <f>VLOOKUP(A132,HOP!A:C,3,0)</f>
        <v>3255758</v>
      </c>
      <c r="G132" s="4">
        <f>D132-E132</f>
        <v>0</v>
      </c>
      <c r="H132" s="4" t="str">
        <f>$H$1&amp;F132</f>
        <v>，3255758</v>
      </c>
      <c r="I132" s="4" t="str">
        <f>VLOOKUP(A132,HOP!A:U,21,0)</f>
        <v>直采</v>
      </c>
    </row>
    <row r="133" s="4" customFormat="1" hidden="1" spans="1:9">
      <c r="A133" s="5">
        <v>999223750087952</v>
      </c>
      <c r="B133" s="6">
        <v>45036</v>
      </c>
      <c r="C133" s="6">
        <v>45037</v>
      </c>
      <c r="D133" s="4">
        <v>1520</v>
      </c>
      <c r="E133" s="4" t="str">
        <f>VLOOKUP(A133,HOP!A:L,12,0)</f>
        <v>1520.00</v>
      </c>
      <c r="F133" s="4" t="str">
        <f>VLOOKUP(A133,HOP!A:C,3,0)</f>
        <v>3255783</v>
      </c>
      <c r="G133" s="4">
        <f>D133-E133</f>
        <v>0</v>
      </c>
      <c r="H133" s="4" t="str">
        <f>$H$1&amp;F133</f>
        <v>，3255783</v>
      </c>
      <c r="I133" s="4" t="str">
        <f>VLOOKUP(A133,HOP!A:U,21,0)</f>
        <v>直采</v>
      </c>
    </row>
    <row r="134" s="4" customFormat="1" hidden="1" spans="1:9">
      <c r="A134" s="5">
        <v>999223750935329</v>
      </c>
      <c r="B134" s="6">
        <v>45036</v>
      </c>
      <c r="C134" s="6">
        <v>45037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>D134-E134</f>
        <v>#N/A</v>
      </c>
      <c r="H134" s="4" t="e">
        <f>$H$1&amp;F134</f>
        <v>#N/A</v>
      </c>
      <c r="I134" s="4" t="e">
        <f>VLOOKUP(A134,HOP!A:U,21,0)</f>
        <v>#N/A</v>
      </c>
    </row>
    <row r="135" s="4" customFormat="1" hidden="1" spans="1:9">
      <c r="A135" s="5">
        <v>999223751336021</v>
      </c>
      <c r="B135" s="6">
        <v>45036</v>
      </c>
      <c r="C135" s="6">
        <v>45037</v>
      </c>
      <c r="D135" s="4">
        <v>598</v>
      </c>
      <c r="E135" s="4" t="str">
        <f>VLOOKUP(A135,HOP!A:L,12,0)</f>
        <v>598.00</v>
      </c>
      <c r="F135" s="4" t="str">
        <f>VLOOKUP(A135,HOP!A:C,3,0)</f>
        <v>3256747</v>
      </c>
      <c r="G135" s="4">
        <f>D135-E135</f>
        <v>0</v>
      </c>
      <c r="H135" s="4" t="str">
        <f>$H$1&amp;F135</f>
        <v>，3256747</v>
      </c>
      <c r="I135" s="4" t="str">
        <f>VLOOKUP(A135,HOP!A:U,21,0)</f>
        <v>直采</v>
      </c>
    </row>
    <row r="136" s="4" customFormat="1" hidden="1" spans="1:9">
      <c r="A136" s="5">
        <v>999223752817693</v>
      </c>
      <c r="B136" s="6">
        <v>45036</v>
      </c>
      <c r="C136" s="6">
        <v>45037</v>
      </c>
      <c r="D136" s="4">
        <v>990</v>
      </c>
      <c r="E136" s="4" t="str">
        <f>VLOOKUP(A136,HOP!A:L,12,0)</f>
        <v>990.00</v>
      </c>
      <c r="F136" s="4" t="str">
        <f>VLOOKUP(A136,HOP!A:C,3,0)</f>
        <v>3258768</v>
      </c>
      <c r="G136" s="4">
        <f>D136-E136</f>
        <v>0</v>
      </c>
      <c r="H136" s="4" t="str">
        <f>$H$1&amp;F136</f>
        <v>，3258768</v>
      </c>
      <c r="I136" s="4" t="str">
        <f>VLOOKUP(A136,HOP!A:U,21,0)</f>
        <v>直采</v>
      </c>
    </row>
    <row r="137" s="4" customFormat="1" hidden="1" spans="1:9">
      <c r="A137" s="5">
        <v>999223754839057</v>
      </c>
      <c r="B137" s="6">
        <v>45036</v>
      </c>
      <c r="C137" s="6">
        <v>45037</v>
      </c>
      <c r="D137" s="4">
        <v>1191</v>
      </c>
      <c r="E137" s="4" t="str">
        <f>VLOOKUP(A137,HOP!A:L,12,0)</f>
        <v>1191.00</v>
      </c>
      <c r="F137" s="4" t="str">
        <f>VLOOKUP(A137,HOP!A:C,3,0)</f>
        <v>3260311</v>
      </c>
      <c r="G137" s="4">
        <f>D137-E137</f>
        <v>0</v>
      </c>
      <c r="H137" s="4" t="str">
        <f>$H$1&amp;F137</f>
        <v>，3260311</v>
      </c>
      <c r="I137" s="4" t="str">
        <f>VLOOKUP(A137,HOP!A:U,21,0)</f>
        <v>直采</v>
      </c>
    </row>
    <row r="138" s="4" customFormat="1" hidden="1" spans="1:9">
      <c r="A138" s="5">
        <v>23755861425</v>
      </c>
      <c r="B138" s="6">
        <v>45036</v>
      </c>
      <c r="C138" s="6">
        <v>45037</v>
      </c>
      <c r="D138" s="4">
        <v>1215</v>
      </c>
      <c r="E138" s="4" t="str">
        <f>VLOOKUP(A138,HOP!A:L,12,0)</f>
        <v>1215.00</v>
      </c>
      <c r="F138" s="4" t="str">
        <f>VLOOKUP(A138,HOP!A:C,3,0)</f>
        <v>3260594</v>
      </c>
      <c r="G138" s="4">
        <f>D138-E138</f>
        <v>0</v>
      </c>
      <c r="H138" s="4" t="str">
        <f>$H$1&amp;F138</f>
        <v>，3260594</v>
      </c>
      <c r="I138" s="4" t="str">
        <f>VLOOKUP(A138,HOP!A:U,21,0)</f>
        <v>直采</v>
      </c>
    </row>
    <row r="139" s="4" customFormat="1" hidden="1" spans="1:9">
      <c r="A139" s="5">
        <v>999223756011188</v>
      </c>
      <c r="B139" s="6">
        <v>45036</v>
      </c>
      <c r="C139" s="6">
        <v>45037</v>
      </c>
      <c r="D139" s="4">
        <v>476</v>
      </c>
      <c r="E139" s="4" t="str">
        <f>VLOOKUP(A139,HOP!A:L,12,0)</f>
        <v>476.00</v>
      </c>
      <c r="F139" s="4" t="str">
        <f>VLOOKUP(A139,HOP!A:C,3,0)</f>
        <v>3260643</v>
      </c>
      <c r="G139" s="4">
        <f>D139-E139</f>
        <v>0</v>
      </c>
      <c r="H139" s="4" t="str">
        <f>$H$1&amp;F139</f>
        <v>，3260643</v>
      </c>
      <c r="I139" s="4" t="str">
        <f>VLOOKUP(A139,HOP!A:U,21,0)</f>
        <v>直采</v>
      </c>
    </row>
    <row r="140" s="4" customFormat="1" hidden="1" spans="1:9">
      <c r="A140" s="5">
        <v>999223756066501</v>
      </c>
      <c r="B140" s="6">
        <v>45036</v>
      </c>
      <c r="C140" s="6">
        <v>45037</v>
      </c>
      <c r="D140" s="4">
        <v>338</v>
      </c>
      <c r="E140" s="4" t="str">
        <f>VLOOKUP(A140,HOP!A:L,12,0)</f>
        <v>338.00</v>
      </c>
      <c r="F140" s="4" t="str">
        <f>VLOOKUP(A140,HOP!A:C,3,0)</f>
        <v>3260664</v>
      </c>
      <c r="G140" s="4">
        <f>D140-E140</f>
        <v>0</v>
      </c>
      <c r="H140" s="4" t="str">
        <f>$H$1&amp;F140</f>
        <v>，3260664</v>
      </c>
      <c r="I140" s="4" t="str">
        <f>VLOOKUP(A140,HOP!A:U,21,0)</f>
        <v>直采</v>
      </c>
    </row>
    <row r="141" s="4" customFormat="1" hidden="1" spans="1:9">
      <c r="A141" s="5">
        <v>999223756279152</v>
      </c>
      <c r="B141" s="6">
        <v>45036</v>
      </c>
      <c r="C141" s="6">
        <v>45037</v>
      </c>
      <c r="D141" s="4">
        <v>1521</v>
      </c>
      <c r="E141" s="4" t="str">
        <f>VLOOKUP(A141,HOP!A:L,12,0)</f>
        <v>1521.00</v>
      </c>
      <c r="F141" s="4" t="str">
        <f>VLOOKUP(A141,HOP!A:C,3,0)</f>
        <v>3260755</v>
      </c>
      <c r="G141" s="4">
        <f>D141-E141</f>
        <v>0</v>
      </c>
      <c r="H141" s="4" t="str">
        <f>$H$1&amp;F141</f>
        <v>，3260755</v>
      </c>
      <c r="I141" s="4" t="str">
        <f>VLOOKUP(A141,HOP!A:U,21,0)</f>
        <v>直采</v>
      </c>
    </row>
    <row r="142" s="4" customFormat="1" hidden="1" spans="1:9">
      <c r="A142" s="5">
        <v>999223756359630</v>
      </c>
      <c r="B142" s="6">
        <v>45036</v>
      </c>
      <c r="C142" s="6">
        <v>45037</v>
      </c>
      <c r="D142" s="4">
        <v>990</v>
      </c>
      <c r="E142" s="4" t="str">
        <f>VLOOKUP(A142,HOP!A:L,12,0)</f>
        <v>990.00</v>
      </c>
      <c r="F142" s="4" t="str">
        <f>VLOOKUP(A142,HOP!A:C,3,0)</f>
        <v>3260795</v>
      </c>
      <c r="G142" s="4">
        <f>D142-E142</f>
        <v>0</v>
      </c>
      <c r="H142" s="4" t="str">
        <f>$H$1&amp;F142</f>
        <v>，3260795</v>
      </c>
      <c r="I142" s="4" t="str">
        <f>VLOOKUP(A142,HOP!A:U,21,0)</f>
        <v>直采</v>
      </c>
    </row>
    <row r="143" s="4" customFormat="1" hidden="1" spans="1:9">
      <c r="A143" s="5">
        <v>999223756654398</v>
      </c>
      <c r="B143" s="6">
        <v>45036</v>
      </c>
      <c r="C143" s="6">
        <v>45037</v>
      </c>
      <c r="D143" s="4">
        <v>283</v>
      </c>
      <c r="E143" s="4" t="str">
        <f>VLOOKUP(A143,HOP!A:L,12,0)</f>
        <v>283.00</v>
      </c>
      <c r="F143" s="4" t="str">
        <f>VLOOKUP(A143,HOP!A:C,3,0)</f>
        <v>3261367</v>
      </c>
      <c r="G143" s="4">
        <f>D143-E143</f>
        <v>0</v>
      </c>
      <c r="H143" s="4" t="str">
        <f>$H$1&amp;F143</f>
        <v>，3261367</v>
      </c>
      <c r="I143" s="4" t="str">
        <f>VLOOKUP(A143,HOP!A:U,21,0)</f>
        <v>直采</v>
      </c>
    </row>
    <row r="145" spans="4:4">
      <c r="D145" s="4">
        <f>SUM(D2:D144)</f>
        <v>266163</v>
      </c>
    </row>
    <row r="151" spans="1:1">
      <c r="A151" s="4" t="s">
        <v>738</v>
      </c>
    </row>
    <row r="152" spans="1:1">
      <c r="A152" s="4" t="s">
        <v>739</v>
      </c>
    </row>
    <row r="153" spans="1:1">
      <c r="A153" s="4" t="s">
        <v>740</v>
      </c>
    </row>
  </sheetData>
  <autoFilter ref="A1:X143">
    <filterColumn colId="3">
      <filters>
        <filter val="300"/>
        <filter val="700"/>
        <filter val="1900"/>
        <filter val="2400"/>
        <filter val="2800"/>
        <filter val="3600"/>
        <filter val="4800"/>
        <filter val="5000"/>
        <filter val="303"/>
        <filter val="606"/>
        <filter val="307"/>
        <filter val="2607"/>
        <filter val="4207"/>
        <filter val="210"/>
        <filter val="410"/>
        <filter val="1110"/>
        <filter val="3510"/>
        <filter val="1512"/>
        <filter val="3313"/>
        <filter val="1215"/>
        <filter val="1916"/>
        <filter val="918"/>
        <filter val="6018"/>
        <filter val="620"/>
        <filter val="1020"/>
        <filter val="1320"/>
        <filter val="1520"/>
        <filter val="1720"/>
        <filter val="2320"/>
        <filter val="3120"/>
        <filter val="5920"/>
        <filter val="1521"/>
        <filter val="1722"/>
        <filter val="2624"/>
        <filter val="13024"/>
        <filter val="526"/>
        <filter val="1828"/>
        <filter val="530"/>
        <filter val="1632"/>
        <filter val="1932"/>
        <filter val="2033"/>
        <filter val="334"/>
        <filter val="1434"/>
        <filter val="1934"/>
        <filter val="2034"/>
        <filter val="1336"/>
        <filter val="338"/>
        <filter val="1138"/>
        <filter val="1638"/>
        <filter val="340"/>
        <filter val="540"/>
        <filter val="1440"/>
        <filter val="2340"/>
        <filter val="2440"/>
        <filter val="4540"/>
        <filter val="12840"/>
        <filter val="2542"/>
        <filter val="1243"/>
        <filter val="8044"/>
        <filter val="3545"/>
        <filter val="1046"/>
        <filter val="1346"/>
        <filter val="547"/>
        <filter val="150"/>
        <filter val="250"/>
        <filter val="950"/>
        <filter val="2050"/>
        <filter val="2850"/>
        <filter val="1152"/>
        <filter val="1054"/>
        <filter val="4655"/>
        <filter val="657"/>
        <filter val="658"/>
        <filter val="1458"/>
        <filter val="660"/>
        <filter val="960"/>
        <filter val="1660"/>
        <filter val="661"/>
        <filter val="761"/>
        <filter val="2862"/>
        <filter val="3363"/>
        <filter val="3465"/>
        <filter val="666"/>
        <filter val="968"/>
        <filter val="1570"/>
        <filter val="2570"/>
        <filter val="6870"/>
        <filter val="2871"/>
        <filter val="1872"/>
        <filter val="275"/>
        <filter val="476"/>
        <filter val="1676"/>
        <filter val="278"/>
        <filter val="678"/>
        <filter val="2478"/>
        <filter val="480"/>
        <filter val="580"/>
        <filter val="680"/>
        <filter val="780"/>
        <filter val="1780"/>
        <filter val="2280"/>
        <filter val="2380"/>
        <filter val="1282"/>
        <filter val="1482"/>
        <filter val="283"/>
        <filter val="584"/>
        <filter val="1085"/>
        <filter val="187"/>
        <filter val="1089"/>
        <filter val="990"/>
        <filter val="1290"/>
        <filter val="1191"/>
        <filter val="3192"/>
        <filter val="993"/>
        <filter val="1494"/>
        <filter val="1195"/>
        <filter val="2295"/>
        <filter val="1696"/>
        <filter val="598"/>
        <filter val="7299"/>
      </filters>
    </filterColumn>
    <filterColumn colId="6">
      <filters>
        <filter val="-1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741</v>
      </c>
      <c r="B1" s="2" t="s">
        <v>742</v>
      </c>
      <c r="C1" s="2" t="s">
        <v>743</v>
      </c>
      <c r="D1" s="2" t="s">
        <v>744</v>
      </c>
      <c r="E1" s="2" t="s">
        <v>13</v>
      </c>
      <c r="F1" s="2" t="s">
        <v>5</v>
      </c>
      <c r="G1" s="2" t="s">
        <v>6</v>
      </c>
      <c r="H1" s="2" t="s">
        <v>745</v>
      </c>
      <c r="I1" s="2" t="s">
        <v>746</v>
      </c>
      <c r="J1" s="2" t="s">
        <v>747</v>
      </c>
      <c r="K1" s="2" t="s">
        <v>748</v>
      </c>
      <c r="L1" s="2" t="s">
        <v>749</v>
      </c>
      <c r="M1" s="2" t="s">
        <v>750</v>
      </c>
      <c r="N1" s="2" t="s">
        <v>751</v>
      </c>
      <c r="O1" s="2" t="s">
        <v>752</v>
      </c>
      <c r="P1" s="2" t="s">
        <v>753</v>
      </c>
      <c r="Q1" s="2" t="s">
        <v>754</v>
      </c>
      <c r="R1" s="2" t="s">
        <v>755</v>
      </c>
      <c r="S1" s="2" t="s">
        <v>756</v>
      </c>
      <c r="T1" s="2" t="s">
        <v>757</v>
      </c>
      <c r="U1" s="2" t="s">
        <v>758</v>
      </c>
      <c r="V1" s="2" t="s">
        <v>759</v>
      </c>
    </row>
    <row r="2" s="1" customFormat="1" spans="1:22">
      <c r="A2" s="3">
        <v>999223752817693</v>
      </c>
      <c r="B2" s="1" t="s">
        <v>760</v>
      </c>
      <c r="C2" s="1" t="s">
        <v>761</v>
      </c>
      <c r="D2" s="1" t="s">
        <v>762</v>
      </c>
      <c r="E2" s="1" t="s">
        <v>763</v>
      </c>
      <c r="F2" s="1" t="s">
        <v>760</v>
      </c>
      <c r="G2" s="1" t="s">
        <v>764</v>
      </c>
      <c r="H2" s="1" t="s">
        <v>765</v>
      </c>
      <c r="I2" s="1" t="s">
        <v>766</v>
      </c>
      <c r="J2" s="1" t="s">
        <v>767</v>
      </c>
      <c r="K2" s="1" t="s">
        <v>766</v>
      </c>
      <c r="L2" s="1" t="s">
        <v>766</v>
      </c>
      <c r="M2" s="1" t="s">
        <v>768</v>
      </c>
      <c r="N2" s="1" t="s">
        <v>768</v>
      </c>
      <c r="O2" s="1" t="s">
        <v>769</v>
      </c>
      <c r="P2" s="1" t="s">
        <v>770</v>
      </c>
      <c r="Q2" s="1" t="s">
        <v>771</v>
      </c>
      <c r="R2" s="1" t="s">
        <v>772</v>
      </c>
      <c r="S2" s="1" t="s">
        <v>773</v>
      </c>
      <c r="T2" s="1" t="s">
        <v>774</v>
      </c>
      <c r="U2" s="1" t="s">
        <v>775</v>
      </c>
      <c r="V2" s="1" t="s">
        <v>776</v>
      </c>
    </row>
    <row r="3" s="1" customFormat="1" spans="1:22">
      <c r="A3" s="3">
        <v>999222082564091</v>
      </c>
      <c r="B3" s="1" t="s">
        <v>777</v>
      </c>
      <c r="C3" s="1" t="s">
        <v>778</v>
      </c>
      <c r="D3" s="1" t="s">
        <v>779</v>
      </c>
      <c r="E3" s="1" t="s">
        <v>780</v>
      </c>
      <c r="F3" s="1" t="s">
        <v>781</v>
      </c>
      <c r="G3" s="1" t="s">
        <v>764</v>
      </c>
      <c r="H3" s="1" t="s">
        <v>765</v>
      </c>
      <c r="I3" s="1" t="s">
        <v>782</v>
      </c>
      <c r="J3" s="1" t="s">
        <v>767</v>
      </c>
      <c r="K3" s="1" t="s">
        <v>782</v>
      </c>
      <c r="L3" s="1" t="s">
        <v>782</v>
      </c>
      <c r="M3" s="1" t="s">
        <v>768</v>
      </c>
      <c r="N3" s="1" t="s">
        <v>768</v>
      </c>
      <c r="O3" s="1" t="s">
        <v>769</v>
      </c>
      <c r="P3" s="1" t="s">
        <v>770</v>
      </c>
      <c r="Q3" s="1" t="s">
        <v>771</v>
      </c>
      <c r="R3" s="1" t="s">
        <v>783</v>
      </c>
      <c r="S3" s="1" t="s">
        <v>773</v>
      </c>
      <c r="T3" s="1" t="s">
        <v>774</v>
      </c>
      <c r="U3" s="1" t="s">
        <v>775</v>
      </c>
      <c r="V3" s="1" t="s">
        <v>784</v>
      </c>
    </row>
    <row r="4" s="1" customFormat="1" spans="1:22">
      <c r="A4" s="3">
        <v>999222131857393</v>
      </c>
      <c r="B4" s="1" t="s">
        <v>785</v>
      </c>
      <c r="C4" s="1" t="s">
        <v>786</v>
      </c>
      <c r="D4" s="1" t="s">
        <v>787</v>
      </c>
      <c r="E4" s="1" t="s">
        <v>788</v>
      </c>
      <c r="F4" s="1" t="s">
        <v>789</v>
      </c>
      <c r="G4" s="1" t="s">
        <v>764</v>
      </c>
      <c r="H4" s="1" t="s">
        <v>765</v>
      </c>
      <c r="I4" s="1" t="s">
        <v>790</v>
      </c>
      <c r="J4" s="1" t="s">
        <v>767</v>
      </c>
      <c r="K4" s="1" t="s">
        <v>790</v>
      </c>
      <c r="L4" s="1" t="s">
        <v>790</v>
      </c>
      <c r="M4" s="1" t="s">
        <v>768</v>
      </c>
      <c r="N4" s="1" t="s">
        <v>768</v>
      </c>
      <c r="O4" s="1" t="s">
        <v>769</v>
      </c>
      <c r="P4" s="1" t="s">
        <v>770</v>
      </c>
      <c r="Q4" s="1" t="s">
        <v>771</v>
      </c>
      <c r="R4" s="1" t="s">
        <v>791</v>
      </c>
      <c r="S4" s="1" t="s">
        <v>773</v>
      </c>
      <c r="T4" s="1" t="s">
        <v>774</v>
      </c>
      <c r="U4" s="1" t="s">
        <v>775</v>
      </c>
      <c r="V4" s="1" t="s">
        <v>784</v>
      </c>
    </row>
    <row r="5" s="1" customFormat="1" spans="1:22">
      <c r="A5" s="3">
        <v>999223519901346</v>
      </c>
      <c r="B5" s="1" t="s">
        <v>792</v>
      </c>
      <c r="C5" s="1" t="s">
        <v>793</v>
      </c>
      <c r="D5" s="1" t="s">
        <v>794</v>
      </c>
      <c r="E5" s="1" t="s">
        <v>795</v>
      </c>
      <c r="F5" s="1" t="s">
        <v>760</v>
      </c>
      <c r="G5" s="1" t="s">
        <v>764</v>
      </c>
      <c r="H5" s="1" t="s">
        <v>765</v>
      </c>
      <c r="I5" s="1" t="s">
        <v>796</v>
      </c>
      <c r="J5" s="1" t="s">
        <v>767</v>
      </c>
      <c r="K5" s="1" t="s">
        <v>796</v>
      </c>
      <c r="L5" s="1" t="s">
        <v>797</v>
      </c>
      <c r="M5" s="1" t="s">
        <v>798</v>
      </c>
      <c r="N5" s="1" t="s">
        <v>798</v>
      </c>
      <c r="O5" s="1" t="s">
        <v>769</v>
      </c>
      <c r="P5" s="1" t="s">
        <v>770</v>
      </c>
      <c r="Q5" s="1" t="s">
        <v>771</v>
      </c>
      <c r="R5" s="1" t="s">
        <v>799</v>
      </c>
      <c r="S5" s="1" t="s">
        <v>773</v>
      </c>
      <c r="T5" s="1" t="s">
        <v>774</v>
      </c>
      <c r="U5" s="1" t="s">
        <v>775</v>
      </c>
      <c r="V5" s="1" t="s">
        <v>800</v>
      </c>
    </row>
    <row r="6" s="1" customFormat="1" spans="1:22">
      <c r="A6" s="3">
        <v>999222652665949</v>
      </c>
      <c r="B6" s="1" t="s">
        <v>801</v>
      </c>
      <c r="C6" s="1" t="s">
        <v>802</v>
      </c>
      <c r="D6" s="1" t="s">
        <v>803</v>
      </c>
      <c r="E6" s="1" t="s">
        <v>804</v>
      </c>
      <c r="F6" s="1" t="s">
        <v>805</v>
      </c>
      <c r="G6" s="1" t="s">
        <v>764</v>
      </c>
      <c r="H6" s="1" t="s">
        <v>765</v>
      </c>
      <c r="I6" s="1" t="s">
        <v>806</v>
      </c>
      <c r="J6" s="1" t="s">
        <v>767</v>
      </c>
      <c r="K6" s="1" t="s">
        <v>806</v>
      </c>
      <c r="L6" s="1" t="s">
        <v>806</v>
      </c>
      <c r="M6" s="1" t="s">
        <v>768</v>
      </c>
      <c r="N6" s="1" t="s">
        <v>768</v>
      </c>
      <c r="O6" s="1" t="s">
        <v>769</v>
      </c>
      <c r="P6" s="1" t="s">
        <v>770</v>
      </c>
      <c r="Q6" s="1" t="s">
        <v>771</v>
      </c>
      <c r="R6" s="1" t="s">
        <v>807</v>
      </c>
      <c r="S6" s="1" t="s">
        <v>773</v>
      </c>
      <c r="T6" s="1" t="s">
        <v>774</v>
      </c>
      <c r="U6" s="1" t="s">
        <v>775</v>
      </c>
      <c r="V6" s="1" t="s">
        <v>776</v>
      </c>
    </row>
    <row r="7" s="1" customFormat="1" spans="1:22">
      <c r="A7" s="3">
        <v>999223001114029</v>
      </c>
      <c r="B7" s="1" t="s">
        <v>808</v>
      </c>
      <c r="C7" s="1" t="s">
        <v>809</v>
      </c>
      <c r="D7" s="1" t="s">
        <v>810</v>
      </c>
      <c r="E7" s="1" t="s">
        <v>811</v>
      </c>
      <c r="F7" s="1" t="s">
        <v>760</v>
      </c>
      <c r="G7" s="1" t="s">
        <v>764</v>
      </c>
      <c r="H7" s="1" t="s">
        <v>765</v>
      </c>
      <c r="I7" s="1" t="s">
        <v>812</v>
      </c>
      <c r="J7" s="1" t="s">
        <v>767</v>
      </c>
      <c r="K7" s="1" t="s">
        <v>812</v>
      </c>
      <c r="L7" s="1" t="s">
        <v>812</v>
      </c>
      <c r="M7" s="1" t="s">
        <v>768</v>
      </c>
      <c r="N7" s="1" t="s">
        <v>768</v>
      </c>
      <c r="O7" s="1" t="s">
        <v>769</v>
      </c>
      <c r="P7" s="1" t="s">
        <v>770</v>
      </c>
      <c r="Q7" s="1" t="s">
        <v>771</v>
      </c>
      <c r="R7" s="1" t="s">
        <v>813</v>
      </c>
      <c r="S7" s="1" t="s">
        <v>773</v>
      </c>
      <c r="T7" s="1" t="s">
        <v>774</v>
      </c>
      <c r="U7" s="1" t="s">
        <v>775</v>
      </c>
      <c r="V7" s="1" t="s">
        <v>814</v>
      </c>
    </row>
    <row r="8" s="1" customFormat="1" spans="1:22">
      <c r="A8" s="3">
        <v>999222996756348</v>
      </c>
      <c r="B8" s="1" t="s">
        <v>808</v>
      </c>
      <c r="C8" s="1" t="s">
        <v>815</v>
      </c>
      <c r="D8" s="1" t="s">
        <v>816</v>
      </c>
      <c r="E8" s="1" t="s">
        <v>817</v>
      </c>
      <c r="F8" s="1" t="s">
        <v>789</v>
      </c>
      <c r="G8" s="1" t="s">
        <v>764</v>
      </c>
      <c r="H8" s="1" t="s">
        <v>765</v>
      </c>
      <c r="I8" s="1" t="s">
        <v>818</v>
      </c>
      <c r="J8" s="1" t="s">
        <v>767</v>
      </c>
      <c r="K8" s="1" t="s">
        <v>818</v>
      </c>
      <c r="L8" s="1" t="s">
        <v>818</v>
      </c>
      <c r="M8" s="1" t="s">
        <v>768</v>
      </c>
      <c r="N8" s="1" t="s">
        <v>768</v>
      </c>
      <c r="O8" s="1" t="s">
        <v>769</v>
      </c>
      <c r="P8" s="1" t="s">
        <v>770</v>
      </c>
      <c r="Q8" s="1" t="s">
        <v>771</v>
      </c>
      <c r="R8" s="1" t="s">
        <v>819</v>
      </c>
      <c r="S8" s="1" t="s">
        <v>773</v>
      </c>
      <c r="T8" s="1" t="s">
        <v>774</v>
      </c>
      <c r="U8" s="1" t="s">
        <v>775</v>
      </c>
      <c r="V8" s="1" t="s">
        <v>776</v>
      </c>
    </row>
    <row r="9" s="1" customFormat="1" spans="1:22">
      <c r="A9" s="3">
        <v>999222436820846</v>
      </c>
      <c r="B9" s="1" t="s">
        <v>820</v>
      </c>
      <c r="C9" s="1" t="s">
        <v>821</v>
      </c>
      <c r="D9" s="1" t="s">
        <v>822</v>
      </c>
      <c r="E9" s="1" t="s">
        <v>823</v>
      </c>
      <c r="F9" s="1" t="s">
        <v>824</v>
      </c>
      <c r="G9" s="1" t="s">
        <v>764</v>
      </c>
      <c r="H9" s="1" t="s">
        <v>765</v>
      </c>
      <c r="I9" s="1" t="s">
        <v>825</v>
      </c>
      <c r="J9" s="1" t="s">
        <v>767</v>
      </c>
      <c r="K9" s="1" t="s">
        <v>825</v>
      </c>
      <c r="L9" s="1" t="s">
        <v>825</v>
      </c>
      <c r="M9" s="1" t="s">
        <v>768</v>
      </c>
      <c r="N9" s="1" t="s">
        <v>768</v>
      </c>
      <c r="O9" s="1" t="s">
        <v>769</v>
      </c>
      <c r="P9" s="1" t="s">
        <v>770</v>
      </c>
      <c r="Q9" s="1" t="s">
        <v>771</v>
      </c>
      <c r="R9" s="1" t="s">
        <v>826</v>
      </c>
      <c r="S9" s="1" t="s">
        <v>773</v>
      </c>
      <c r="T9" s="1" t="s">
        <v>774</v>
      </c>
      <c r="U9" s="1" t="s">
        <v>775</v>
      </c>
      <c r="V9" s="1" t="s">
        <v>784</v>
      </c>
    </row>
    <row r="10" s="1" customFormat="1" spans="1:22">
      <c r="A10" s="3">
        <v>999223157002368</v>
      </c>
      <c r="B10" s="1" t="s">
        <v>827</v>
      </c>
      <c r="C10" s="1" t="s">
        <v>828</v>
      </c>
      <c r="D10" s="1" t="s">
        <v>829</v>
      </c>
      <c r="E10" s="1" t="s">
        <v>830</v>
      </c>
      <c r="F10" s="1" t="s">
        <v>789</v>
      </c>
      <c r="G10" s="1" t="s">
        <v>764</v>
      </c>
      <c r="H10" s="1" t="s">
        <v>765</v>
      </c>
      <c r="I10" s="1" t="s">
        <v>831</v>
      </c>
      <c r="J10" s="1" t="s">
        <v>767</v>
      </c>
      <c r="K10" s="1" t="s">
        <v>831</v>
      </c>
      <c r="L10" s="1" t="s">
        <v>831</v>
      </c>
      <c r="M10" s="1" t="s">
        <v>768</v>
      </c>
      <c r="N10" s="1" t="s">
        <v>768</v>
      </c>
      <c r="O10" s="1" t="s">
        <v>769</v>
      </c>
      <c r="P10" s="1" t="s">
        <v>770</v>
      </c>
      <c r="Q10" s="1" t="s">
        <v>771</v>
      </c>
      <c r="R10" s="1" t="s">
        <v>832</v>
      </c>
      <c r="S10" s="1" t="s">
        <v>773</v>
      </c>
      <c r="T10" s="1" t="s">
        <v>774</v>
      </c>
      <c r="U10" s="1" t="s">
        <v>775</v>
      </c>
      <c r="V10" s="1" t="s">
        <v>784</v>
      </c>
    </row>
    <row r="11" s="1" customFormat="1" spans="1:22">
      <c r="A11" s="3">
        <v>999223200378875</v>
      </c>
      <c r="B11" s="1" t="s">
        <v>833</v>
      </c>
      <c r="C11" s="1" t="s">
        <v>834</v>
      </c>
      <c r="D11" s="1" t="s">
        <v>835</v>
      </c>
      <c r="E11" s="1" t="s">
        <v>836</v>
      </c>
      <c r="F11" s="1" t="s">
        <v>805</v>
      </c>
      <c r="G11" s="1" t="s">
        <v>764</v>
      </c>
      <c r="H11" s="1" t="s">
        <v>765</v>
      </c>
      <c r="I11" s="1" t="s">
        <v>837</v>
      </c>
      <c r="J11" s="1" t="s">
        <v>767</v>
      </c>
      <c r="K11" s="1" t="s">
        <v>837</v>
      </c>
      <c r="L11" s="1" t="s">
        <v>837</v>
      </c>
      <c r="M11" s="1" t="s">
        <v>768</v>
      </c>
      <c r="N11" s="1" t="s">
        <v>768</v>
      </c>
      <c r="O11" s="1" t="s">
        <v>769</v>
      </c>
      <c r="P11" s="1" t="s">
        <v>770</v>
      </c>
      <c r="Q11" s="1" t="s">
        <v>771</v>
      </c>
      <c r="R11" s="1" t="s">
        <v>838</v>
      </c>
      <c r="S11" s="1" t="s">
        <v>773</v>
      </c>
      <c r="T11" s="1" t="s">
        <v>774</v>
      </c>
      <c r="U11" s="1" t="s">
        <v>775</v>
      </c>
      <c r="V11" s="1" t="s">
        <v>784</v>
      </c>
    </row>
    <row r="12" s="1" customFormat="1" spans="1:22">
      <c r="A12" s="3">
        <v>999223257216950</v>
      </c>
      <c r="B12" s="1" t="s">
        <v>839</v>
      </c>
      <c r="C12" s="1" t="s">
        <v>840</v>
      </c>
      <c r="D12" s="1" t="s">
        <v>841</v>
      </c>
      <c r="E12" s="1" t="s">
        <v>842</v>
      </c>
      <c r="F12" s="1" t="s">
        <v>789</v>
      </c>
      <c r="G12" s="1" t="s">
        <v>764</v>
      </c>
      <c r="H12" s="1" t="s">
        <v>765</v>
      </c>
      <c r="I12" s="1" t="s">
        <v>843</v>
      </c>
      <c r="J12" s="1" t="s">
        <v>767</v>
      </c>
      <c r="K12" s="1" t="s">
        <v>843</v>
      </c>
      <c r="L12" s="1" t="s">
        <v>843</v>
      </c>
      <c r="M12" s="1" t="s">
        <v>768</v>
      </c>
      <c r="N12" s="1" t="s">
        <v>768</v>
      </c>
      <c r="O12" s="1" t="s">
        <v>769</v>
      </c>
      <c r="P12" s="1" t="s">
        <v>770</v>
      </c>
      <c r="Q12" s="1" t="s">
        <v>771</v>
      </c>
      <c r="R12" s="1" t="s">
        <v>844</v>
      </c>
      <c r="S12" s="1" t="s">
        <v>773</v>
      </c>
      <c r="T12" s="1" t="s">
        <v>774</v>
      </c>
      <c r="U12" s="1" t="s">
        <v>775</v>
      </c>
      <c r="V12" s="1" t="s">
        <v>784</v>
      </c>
    </row>
    <row r="13" s="1" customFormat="1" spans="1:22">
      <c r="A13" s="3">
        <v>999222544730710</v>
      </c>
      <c r="B13" s="1" t="s">
        <v>845</v>
      </c>
      <c r="C13" s="1" t="s">
        <v>846</v>
      </c>
      <c r="D13" s="1" t="s">
        <v>847</v>
      </c>
      <c r="E13" s="1" t="s">
        <v>848</v>
      </c>
      <c r="F13" s="1" t="s">
        <v>849</v>
      </c>
      <c r="G13" s="1" t="s">
        <v>764</v>
      </c>
      <c r="H13" s="1" t="s">
        <v>765</v>
      </c>
      <c r="I13" s="1" t="s">
        <v>850</v>
      </c>
      <c r="J13" s="1" t="s">
        <v>767</v>
      </c>
      <c r="K13" s="1" t="s">
        <v>850</v>
      </c>
      <c r="L13" s="1" t="s">
        <v>851</v>
      </c>
      <c r="M13" s="1" t="s">
        <v>852</v>
      </c>
      <c r="N13" s="1" t="s">
        <v>852</v>
      </c>
      <c r="O13" s="1" t="s">
        <v>769</v>
      </c>
      <c r="P13" s="1" t="s">
        <v>770</v>
      </c>
      <c r="Q13" s="1" t="s">
        <v>771</v>
      </c>
      <c r="R13" s="1" t="s">
        <v>853</v>
      </c>
      <c r="S13" s="1" t="s">
        <v>773</v>
      </c>
      <c r="T13" s="1" t="s">
        <v>774</v>
      </c>
      <c r="U13" s="1" t="s">
        <v>775</v>
      </c>
      <c r="V13" s="1" t="s">
        <v>854</v>
      </c>
    </row>
    <row r="14" s="1" customFormat="1" spans="1:22">
      <c r="A14" s="3">
        <v>999223162421177</v>
      </c>
      <c r="B14" s="1" t="s">
        <v>855</v>
      </c>
      <c r="C14" s="1" t="s">
        <v>856</v>
      </c>
      <c r="D14" s="1" t="s">
        <v>857</v>
      </c>
      <c r="E14" s="1" t="s">
        <v>858</v>
      </c>
      <c r="F14" s="1" t="s">
        <v>859</v>
      </c>
      <c r="G14" s="1" t="s">
        <v>764</v>
      </c>
      <c r="H14" s="1" t="s">
        <v>765</v>
      </c>
      <c r="I14" s="1" t="s">
        <v>860</v>
      </c>
      <c r="J14" s="1" t="s">
        <v>767</v>
      </c>
      <c r="K14" s="1" t="s">
        <v>860</v>
      </c>
      <c r="L14" s="1" t="s">
        <v>861</v>
      </c>
      <c r="M14" s="1" t="s">
        <v>862</v>
      </c>
      <c r="N14" s="1" t="s">
        <v>862</v>
      </c>
      <c r="O14" s="1" t="s">
        <v>769</v>
      </c>
      <c r="P14" s="1" t="s">
        <v>770</v>
      </c>
      <c r="Q14" s="1" t="s">
        <v>771</v>
      </c>
      <c r="R14" s="1" t="s">
        <v>863</v>
      </c>
      <c r="S14" s="1" t="s">
        <v>773</v>
      </c>
      <c r="T14" s="1" t="s">
        <v>774</v>
      </c>
      <c r="U14" s="1" t="s">
        <v>775</v>
      </c>
      <c r="V14" s="1" t="s">
        <v>784</v>
      </c>
    </row>
    <row r="15" s="1" customFormat="1" spans="1:22">
      <c r="A15" s="3">
        <v>999223587658999</v>
      </c>
      <c r="B15" s="1" t="s">
        <v>864</v>
      </c>
      <c r="C15" s="1" t="s">
        <v>865</v>
      </c>
      <c r="D15" s="1" t="s">
        <v>866</v>
      </c>
      <c r="E15" s="1" t="s">
        <v>867</v>
      </c>
      <c r="F15" s="1" t="s">
        <v>859</v>
      </c>
      <c r="G15" s="1" t="s">
        <v>764</v>
      </c>
      <c r="H15" s="1" t="s">
        <v>765</v>
      </c>
      <c r="I15" s="1" t="s">
        <v>868</v>
      </c>
      <c r="J15" s="1" t="s">
        <v>767</v>
      </c>
      <c r="K15" s="1" t="s">
        <v>868</v>
      </c>
      <c r="L15" s="1" t="s">
        <v>868</v>
      </c>
      <c r="M15" s="1" t="s">
        <v>768</v>
      </c>
      <c r="N15" s="1" t="s">
        <v>768</v>
      </c>
      <c r="O15" s="1" t="s">
        <v>769</v>
      </c>
      <c r="P15" s="1" t="s">
        <v>770</v>
      </c>
      <c r="Q15" s="1" t="s">
        <v>771</v>
      </c>
      <c r="R15" s="1" t="s">
        <v>869</v>
      </c>
      <c r="S15" s="1" t="s">
        <v>773</v>
      </c>
      <c r="T15" s="1" t="s">
        <v>774</v>
      </c>
      <c r="U15" s="1" t="s">
        <v>775</v>
      </c>
      <c r="V15" s="1" t="s">
        <v>814</v>
      </c>
    </row>
    <row r="16" s="1" customFormat="1" spans="1:22">
      <c r="A16" s="3">
        <v>999222941292849</v>
      </c>
      <c r="B16" s="1" t="s">
        <v>870</v>
      </c>
      <c r="C16" s="1" t="s">
        <v>871</v>
      </c>
      <c r="D16" s="1" t="s">
        <v>872</v>
      </c>
      <c r="E16" s="1" t="s">
        <v>873</v>
      </c>
      <c r="F16" s="1" t="s">
        <v>849</v>
      </c>
      <c r="G16" s="1" t="s">
        <v>764</v>
      </c>
      <c r="H16" s="1" t="s">
        <v>765</v>
      </c>
      <c r="I16" s="1" t="s">
        <v>874</v>
      </c>
      <c r="J16" s="1" t="s">
        <v>767</v>
      </c>
      <c r="K16" s="1" t="s">
        <v>874</v>
      </c>
      <c r="L16" s="1" t="s">
        <v>874</v>
      </c>
      <c r="M16" s="1" t="s">
        <v>768</v>
      </c>
      <c r="N16" s="1" t="s">
        <v>768</v>
      </c>
      <c r="O16" s="1" t="s">
        <v>769</v>
      </c>
      <c r="P16" s="1" t="s">
        <v>770</v>
      </c>
      <c r="Q16" s="1" t="s">
        <v>771</v>
      </c>
      <c r="R16" s="1" t="s">
        <v>875</v>
      </c>
      <c r="S16" s="1" t="s">
        <v>773</v>
      </c>
      <c r="T16" s="1" t="s">
        <v>774</v>
      </c>
      <c r="U16" s="1" t="s">
        <v>775</v>
      </c>
      <c r="V16" s="1" t="s">
        <v>776</v>
      </c>
    </row>
    <row r="17" s="1" customFormat="1" spans="1:22">
      <c r="A17" s="3">
        <v>999222970655499</v>
      </c>
      <c r="B17" s="1" t="s">
        <v>876</v>
      </c>
      <c r="C17" s="1" t="s">
        <v>877</v>
      </c>
      <c r="D17" s="1" t="s">
        <v>878</v>
      </c>
      <c r="E17" s="1" t="s">
        <v>879</v>
      </c>
      <c r="F17" s="1" t="s">
        <v>789</v>
      </c>
      <c r="G17" s="1" t="s">
        <v>764</v>
      </c>
      <c r="H17" s="1" t="s">
        <v>765</v>
      </c>
      <c r="I17" s="1" t="s">
        <v>880</v>
      </c>
      <c r="J17" s="1" t="s">
        <v>767</v>
      </c>
      <c r="K17" s="1" t="s">
        <v>880</v>
      </c>
      <c r="L17" s="1" t="s">
        <v>880</v>
      </c>
      <c r="M17" s="1" t="s">
        <v>768</v>
      </c>
      <c r="N17" s="1" t="s">
        <v>768</v>
      </c>
      <c r="O17" s="1" t="s">
        <v>769</v>
      </c>
      <c r="P17" s="1" t="s">
        <v>770</v>
      </c>
      <c r="Q17" s="1" t="s">
        <v>771</v>
      </c>
      <c r="R17" s="1" t="s">
        <v>881</v>
      </c>
      <c r="S17" s="1" t="s">
        <v>773</v>
      </c>
      <c r="T17" s="1" t="s">
        <v>774</v>
      </c>
      <c r="U17" s="1" t="s">
        <v>775</v>
      </c>
      <c r="V17" s="1" t="s">
        <v>784</v>
      </c>
    </row>
    <row r="18" s="1" customFormat="1" spans="1:22">
      <c r="A18" s="3">
        <v>999223166757476</v>
      </c>
      <c r="B18" s="1" t="s">
        <v>855</v>
      </c>
      <c r="C18" s="1" t="s">
        <v>882</v>
      </c>
      <c r="D18" s="1" t="s">
        <v>883</v>
      </c>
      <c r="E18" s="1" t="s">
        <v>884</v>
      </c>
      <c r="F18" s="1" t="s">
        <v>805</v>
      </c>
      <c r="G18" s="1" t="s">
        <v>764</v>
      </c>
      <c r="H18" s="1" t="s">
        <v>765</v>
      </c>
      <c r="I18" s="1" t="s">
        <v>885</v>
      </c>
      <c r="J18" s="1" t="s">
        <v>767</v>
      </c>
      <c r="K18" s="1" t="s">
        <v>885</v>
      </c>
      <c r="L18" s="1" t="s">
        <v>885</v>
      </c>
      <c r="M18" s="1" t="s">
        <v>768</v>
      </c>
      <c r="N18" s="1" t="s">
        <v>768</v>
      </c>
      <c r="O18" s="1" t="s">
        <v>769</v>
      </c>
      <c r="P18" s="1" t="s">
        <v>770</v>
      </c>
      <c r="Q18" s="1" t="s">
        <v>771</v>
      </c>
      <c r="R18" s="1" t="s">
        <v>886</v>
      </c>
      <c r="S18" s="1" t="s">
        <v>773</v>
      </c>
      <c r="T18" s="1" t="s">
        <v>774</v>
      </c>
      <c r="U18" s="1" t="s">
        <v>775</v>
      </c>
      <c r="V18" s="1" t="s">
        <v>784</v>
      </c>
    </row>
    <row r="19" s="1" customFormat="1" spans="1:22">
      <c r="A19" s="3">
        <v>999223166769139</v>
      </c>
      <c r="B19" s="1" t="s">
        <v>855</v>
      </c>
      <c r="C19" s="1" t="s">
        <v>887</v>
      </c>
      <c r="D19" s="1" t="s">
        <v>883</v>
      </c>
      <c r="E19" s="1" t="s">
        <v>888</v>
      </c>
      <c r="F19" s="1" t="s">
        <v>805</v>
      </c>
      <c r="G19" s="1" t="s">
        <v>764</v>
      </c>
      <c r="H19" s="1" t="s">
        <v>765</v>
      </c>
      <c r="I19" s="1" t="s">
        <v>885</v>
      </c>
      <c r="J19" s="1" t="s">
        <v>767</v>
      </c>
      <c r="K19" s="1" t="s">
        <v>885</v>
      </c>
      <c r="L19" s="1" t="s">
        <v>885</v>
      </c>
      <c r="M19" s="1" t="s">
        <v>768</v>
      </c>
      <c r="N19" s="1" t="s">
        <v>768</v>
      </c>
      <c r="O19" s="1" t="s">
        <v>769</v>
      </c>
      <c r="P19" s="1" t="s">
        <v>770</v>
      </c>
      <c r="Q19" s="1" t="s">
        <v>771</v>
      </c>
      <c r="R19" s="1" t="s">
        <v>889</v>
      </c>
      <c r="S19" s="1" t="s">
        <v>773</v>
      </c>
      <c r="T19" s="1" t="s">
        <v>774</v>
      </c>
      <c r="U19" s="1" t="s">
        <v>775</v>
      </c>
      <c r="V19" s="1" t="s">
        <v>784</v>
      </c>
    </row>
    <row r="20" s="1" customFormat="1" spans="1:22">
      <c r="A20" s="3">
        <v>999223183524498</v>
      </c>
      <c r="B20" s="1" t="s">
        <v>890</v>
      </c>
      <c r="C20" s="1" t="s">
        <v>891</v>
      </c>
      <c r="D20" s="1" t="s">
        <v>892</v>
      </c>
      <c r="E20" s="1" t="s">
        <v>893</v>
      </c>
      <c r="F20" s="1" t="s">
        <v>805</v>
      </c>
      <c r="G20" s="1" t="s">
        <v>764</v>
      </c>
      <c r="H20" s="1" t="s">
        <v>765</v>
      </c>
      <c r="I20" s="1" t="s">
        <v>894</v>
      </c>
      <c r="J20" s="1" t="s">
        <v>767</v>
      </c>
      <c r="K20" s="1" t="s">
        <v>894</v>
      </c>
      <c r="L20" s="1" t="s">
        <v>894</v>
      </c>
      <c r="M20" s="1" t="s">
        <v>768</v>
      </c>
      <c r="N20" s="1" t="s">
        <v>768</v>
      </c>
      <c r="O20" s="1" t="s">
        <v>769</v>
      </c>
      <c r="P20" s="1" t="s">
        <v>770</v>
      </c>
      <c r="Q20" s="1" t="s">
        <v>771</v>
      </c>
      <c r="R20" s="1" t="s">
        <v>895</v>
      </c>
      <c r="S20" s="1" t="s">
        <v>773</v>
      </c>
      <c r="T20" s="1" t="s">
        <v>774</v>
      </c>
      <c r="U20" s="1" t="s">
        <v>775</v>
      </c>
      <c r="V20" s="1" t="s">
        <v>800</v>
      </c>
    </row>
    <row r="21" s="1" customFormat="1" spans="1:22">
      <c r="A21" s="3">
        <v>999223233826362</v>
      </c>
      <c r="B21" s="1" t="s">
        <v>896</v>
      </c>
      <c r="C21" s="1" t="s">
        <v>897</v>
      </c>
      <c r="D21" s="1" t="s">
        <v>898</v>
      </c>
      <c r="E21" s="1" t="s">
        <v>899</v>
      </c>
      <c r="F21" s="1" t="s">
        <v>849</v>
      </c>
      <c r="G21" s="1" t="s">
        <v>764</v>
      </c>
      <c r="H21" s="1" t="s">
        <v>765</v>
      </c>
      <c r="I21" s="1" t="s">
        <v>900</v>
      </c>
      <c r="J21" s="1" t="s">
        <v>767</v>
      </c>
      <c r="K21" s="1" t="s">
        <v>900</v>
      </c>
      <c r="L21" s="1" t="s">
        <v>900</v>
      </c>
      <c r="M21" s="1" t="s">
        <v>768</v>
      </c>
      <c r="N21" s="1" t="s">
        <v>768</v>
      </c>
      <c r="O21" s="1" t="s">
        <v>769</v>
      </c>
      <c r="P21" s="1" t="s">
        <v>770</v>
      </c>
      <c r="Q21" s="1" t="s">
        <v>771</v>
      </c>
      <c r="R21" s="1" t="s">
        <v>901</v>
      </c>
      <c r="S21" s="1" t="s">
        <v>773</v>
      </c>
      <c r="T21" s="1" t="s">
        <v>774</v>
      </c>
      <c r="U21" s="1" t="s">
        <v>775</v>
      </c>
      <c r="V21" s="1" t="s">
        <v>776</v>
      </c>
    </row>
    <row r="22" s="1" customFormat="1" spans="1:22">
      <c r="A22" s="3">
        <v>999223256910729</v>
      </c>
      <c r="B22" s="1" t="s">
        <v>839</v>
      </c>
      <c r="C22" s="1" t="s">
        <v>902</v>
      </c>
      <c r="D22" s="1" t="s">
        <v>794</v>
      </c>
      <c r="E22" s="1" t="s">
        <v>903</v>
      </c>
      <c r="F22" s="1" t="s">
        <v>760</v>
      </c>
      <c r="G22" s="1" t="s">
        <v>764</v>
      </c>
      <c r="H22" s="1" t="s">
        <v>765</v>
      </c>
      <c r="I22" s="1" t="s">
        <v>904</v>
      </c>
      <c r="J22" s="1" t="s">
        <v>767</v>
      </c>
      <c r="K22" s="1" t="s">
        <v>904</v>
      </c>
      <c r="L22" s="1" t="s">
        <v>904</v>
      </c>
      <c r="M22" s="1" t="s">
        <v>768</v>
      </c>
      <c r="N22" s="1" t="s">
        <v>768</v>
      </c>
      <c r="O22" s="1" t="s">
        <v>769</v>
      </c>
      <c r="P22" s="1" t="s">
        <v>770</v>
      </c>
      <c r="Q22" s="1" t="s">
        <v>771</v>
      </c>
      <c r="R22" s="1" t="s">
        <v>905</v>
      </c>
      <c r="S22" s="1" t="s">
        <v>773</v>
      </c>
      <c r="T22" s="1" t="s">
        <v>774</v>
      </c>
      <c r="U22" s="1" t="s">
        <v>775</v>
      </c>
      <c r="V22" s="1" t="s">
        <v>800</v>
      </c>
    </row>
    <row r="23" s="1" customFormat="1" spans="1:22">
      <c r="A23" s="3">
        <v>999223260422659</v>
      </c>
      <c r="B23" s="1" t="s">
        <v>839</v>
      </c>
      <c r="C23" s="1" t="s">
        <v>906</v>
      </c>
      <c r="D23" s="1" t="s">
        <v>907</v>
      </c>
      <c r="E23" s="1" t="s">
        <v>908</v>
      </c>
      <c r="F23" s="1" t="s">
        <v>909</v>
      </c>
      <c r="G23" s="1" t="s">
        <v>764</v>
      </c>
      <c r="H23" s="1" t="s">
        <v>765</v>
      </c>
      <c r="I23" s="1" t="s">
        <v>910</v>
      </c>
      <c r="J23" s="1" t="s">
        <v>767</v>
      </c>
      <c r="K23" s="1" t="s">
        <v>910</v>
      </c>
      <c r="L23" s="1" t="s">
        <v>910</v>
      </c>
      <c r="M23" s="1" t="s">
        <v>768</v>
      </c>
      <c r="N23" s="1" t="s">
        <v>768</v>
      </c>
      <c r="O23" s="1" t="s">
        <v>769</v>
      </c>
      <c r="P23" s="1" t="s">
        <v>770</v>
      </c>
      <c r="Q23" s="1" t="s">
        <v>771</v>
      </c>
      <c r="R23" s="1" t="s">
        <v>911</v>
      </c>
      <c r="S23" s="1" t="s">
        <v>773</v>
      </c>
      <c r="T23" s="1" t="s">
        <v>774</v>
      </c>
      <c r="U23" s="1" t="s">
        <v>775</v>
      </c>
      <c r="V23" s="1" t="s">
        <v>784</v>
      </c>
    </row>
    <row r="24" s="1" customFormat="1" spans="1:22">
      <c r="A24" s="3">
        <v>999223260409201</v>
      </c>
      <c r="B24" s="1" t="s">
        <v>839</v>
      </c>
      <c r="C24" s="1" t="s">
        <v>912</v>
      </c>
      <c r="D24" s="1" t="s">
        <v>913</v>
      </c>
      <c r="E24" s="1" t="s">
        <v>914</v>
      </c>
      <c r="F24" s="1" t="s">
        <v>789</v>
      </c>
      <c r="G24" s="1" t="s">
        <v>764</v>
      </c>
      <c r="H24" s="1" t="s">
        <v>765</v>
      </c>
      <c r="I24" s="1" t="s">
        <v>915</v>
      </c>
      <c r="J24" s="1" t="s">
        <v>767</v>
      </c>
      <c r="K24" s="1" t="s">
        <v>915</v>
      </c>
      <c r="L24" s="1" t="s">
        <v>915</v>
      </c>
      <c r="M24" s="1" t="s">
        <v>768</v>
      </c>
      <c r="N24" s="1" t="s">
        <v>768</v>
      </c>
      <c r="O24" s="1" t="s">
        <v>769</v>
      </c>
      <c r="P24" s="1" t="s">
        <v>770</v>
      </c>
      <c r="Q24" s="1" t="s">
        <v>771</v>
      </c>
      <c r="R24" s="1" t="s">
        <v>916</v>
      </c>
      <c r="S24" s="1" t="s">
        <v>773</v>
      </c>
      <c r="T24" s="1" t="s">
        <v>774</v>
      </c>
      <c r="U24" s="1" t="s">
        <v>775</v>
      </c>
      <c r="V24" s="1" t="s">
        <v>784</v>
      </c>
    </row>
    <row r="25" s="1" customFormat="1" spans="1:22">
      <c r="A25" s="3">
        <v>999223282126997</v>
      </c>
      <c r="B25" s="1" t="s">
        <v>917</v>
      </c>
      <c r="C25" s="1" t="s">
        <v>918</v>
      </c>
      <c r="D25" s="1" t="s">
        <v>919</v>
      </c>
      <c r="E25" s="1" t="s">
        <v>920</v>
      </c>
      <c r="F25" s="1" t="s">
        <v>789</v>
      </c>
      <c r="G25" s="1" t="s">
        <v>764</v>
      </c>
      <c r="H25" s="1" t="s">
        <v>765</v>
      </c>
      <c r="I25" s="1" t="s">
        <v>921</v>
      </c>
      <c r="J25" s="1" t="s">
        <v>767</v>
      </c>
      <c r="K25" s="1" t="s">
        <v>921</v>
      </c>
      <c r="L25" s="1" t="s">
        <v>921</v>
      </c>
      <c r="M25" s="1" t="s">
        <v>768</v>
      </c>
      <c r="N25" s="1" t="s">
        <v>768</v>
      </c>
      <c r="O25" s="1" t="s">
        <v>769</v>
      </c>
      <c r="P25" s="1" t="s">
        <v>770</v>
      </c>
      <c r="Q25" s="1" t="s">
        <v>771</v>
      </c>
      <c r="R25" s="1" t="s">
        <v>922</v>
      </c>
      <c r="S25" s="1" t="s">
        <v>773</v>
      </c>
      <c r="T25" s="1" t="s">
        <v>774</v>
      </c>
      <c r="U25" s="1" t="s">
        <v>775</v>
      </c>
      <c r="V25" s="1" t="s">
        <v>800</v>
      </c>
    </row>
    <row r="26" s="1" customFormat="1" spans="1:22">
      <c r="A26" s="3">
        <v>999223318364775</v>
      </c>
      <c r="B26" s="1" t="s">
        <v>923</v>
      </c>
      <c r="C26" s="1" t="s">
        <v>924</v>
      </c>
      <c r="D26" s="1" t="s">
        <v>925</v>
      </c>
      <c r="E26" s="1" t="s">
        <v>926</v>
      </c>
      <c r="F26" s="1" t="s">
        <v>760</v>
      </c>
      <c r="G26" s="1" t="s">
        <v>764</v>
      </c>
      <c r="H26" s="1" t="s">
        <v>765</v>
      </c>
      <c r="I26" s="1" t="s">
        <v>927</v>
      </c>
      <c r="J26" s="1" t="s">
        <v>767</v>
      </c>
      <c r="K26" s="1" t="s">
        <v>927</v>
      </c>
      <c r="L26" s="1" t="s">
        <v>927</v>
      </c>
      <c r="M26" s="1" t="s">
        <v>768</v>
      </c>
      <c r="N26" s="1" t="s">
        <v>768</v>
      </c>
      <c r="O26" s="1" t="s">
        <v>769</v>
      </c>
      <c r="P26" s="1" t="s">
        <v>770</v>
      </c>
      <c r="Q26" s="1" t="s">
        <v>771</v>
      </c>
      <c r="R26" s="1" t="s">
        <v>928</v>
      </c>
      <c r="S26" s="1" t="s">
        <v>773</v>
      </c>
      <c r="T26" s="1" t="s">
        <v>774</v>
      </c>
      <c r="U26" s="1" t="s">
        <v>775</v>
      </c>
      <c r="V26" s="1" t="s">
        <v>784</v>
      </c>
    </row>
    <row r="27" s="1" customFormat="1" spans="1:22">
      <c r="A27" s="3">
        <v>999223302525738</v>
      </c>
      <c r="B27" s="1" t="s">
        <v>929</v>
      </c>
      <c r="C27" s="1" t="s">
        <v>930</v>
      </c>
      <c r="D27" s="1" t="s">
        <v>931</v>
      </c>
      <c r="E27" s="1" t="s">
        <v>932</v>
      </c>
      <c r="F27" s="1" t="s">
        <v>859</v>
      </c>
      <c r="G27" s="1" t="s">
        <v>764</v>
      </c>
      <c r="H27" s="1" t="s">
        <v>765</v>
      </c>
      <c r="I27" s="1" t="s">
        <v>933</v>
      </c>
      <c r="J27" s="1" t="s">
        <v>767</v>
      </c>
      <c r="K27" s="1" t="s">
        <v>933</v>
      </c>
      <c r="L27" s="1" t="s">
        <v>933</v>
      </c>
      <c r="M27" s="1" t="s">
        <v>768</v>
      </c>
      <c r="N27" s="1" t="s">
        <v>768</v>
      </c>
      <c r="O27" s="1" t="s">
        <v>769</v>
      </c>
      <c r="P27" s="1" t="s">
        <v>770</v>
      </c>
      <c r="Q27" s="1" t="s">
        <v>771</v>
      </c>
      <c r="R27" s="1" t="s">
        <v>934</v>
      </c>
      <c r="S27" s="1" t="s">
        <v>773</v>
      </c>
      <c r="T27" s="1" t="s">
        <v>774</v>
      </c>
      <c r="U27" s="1" t="s">
        <v>775</v>
      </c>
      <c r="V27" s="1" t="s">
        <v>784</v>
      </c>
    </row>
    <row r="28" s="1" customFormat="1" spans="1:22">
      <c r="A28" s="3">
        <v>999223363920603</v>
      </c>
      <c r="B28" s="1" t="s">
        <v>935</v>
      </c>
      <c r="C28" s="1" t="s">
        <v>936</v>
      </c>
      <c r="D28" s="1" t="s">
        <v>829</v>
      </c>
      <c r="E28" s="1" t="s">
        <v>937</v>
      </c>
      <c r="F28" s="1" t="s">
        <v>760</v>
      </c>
      <c r="G28" s="1" t="s">
        <v>764</v>
      </c>
      <c r="H28" s="1" t="s">
        <v>765</v>
      </c>
      <c r="I28" s="1" t="s">
        <v>938</v>
      </c>
      <c r="J28" s="1" t="s">
        <v>767</v>
      </c>
      <c r="K28" s="1" t="s">
        <v>938</v>
      </c>
      <c r="L28" s="1" t="s">
        <v>938</v>
      </c>
      <c r="M28" s="1" t="s">
        <v>768</v>
      </c>
      <c r="N28" s="1" t="s">
        <v>768</v>
      </c>
      <c r="O28" s="1" t="s">
        <v>769</v>
      </c>
      <c r="P28" s="1" t="s">
        <v>770</v>
      </c>
      <c r="Q28" s="1" t="s">
        <v>771</v>
      </c>
      <c r="R28" s="1" t="s">
        <v>939</v>
      </c>
      <c r="S28" s="1" t="s">
        <v>773</v>
      </c>
      <c r="T28" s="1" t="s">
        <v>774</v>
      </c>
      <c r="U28" s="1" t="s">
        <v>775</v>
      </c>
      <c r="V28" s="1" t="s">
        <v>784</v>
      </c>
    </row>
    <row r="29" s="1" customFormat="1" spans="1:22">
      <c r="A29" s="3">
        <v>999223408403533</v>
      </c>
      <c r="B29" s="1" t="s">
        <v>940</v>
      </c>
      <c r="C29" s="1" t="s">
        <v>941</v>
      </c>
      <c r="D29" s="1" t="s">
        <v>942</v>
      </c>
      <c r="E29" s="1" t="s">
        <v>943</v>
      </c>
      <c r="F29" s="1" t="s">
        <v>789</v>
      </c>
      <c r="G29" s="1" t="s">
        <v>764</v>
      </c>
      <c r="H29" s="1" t="s">
        <v>765</v>
      </c>
      <c r="I29" s="1" t="s">
        <v>944</v>
      </c>
      <c r="J29" s="1" t="s">
        <v>767</v>
      </c>
      <c r="K29" s="1" t="s">
        <v>944</v>
      </c>
      <c r="L29" s="1" t="s">
        <v>944</v>
      </c>
      <c r="M29" s="1" t="s">
        <v>768</v>
      </c>
      <c r="N29" s="1" t="s">
        <v>768</v>
      </c>
      <c r="O29" s="1" t="s">
        <v>769</v>
      </c>
      <c r="P29" s="1" t="s">
        <v>770</v>
      </c>
      <c r="Q29" s="1" t="s">
        <v>771</v>
      </c>
      <c r="R29" s="1" t="s">
        <v>945</v>
      </c>
      <c r="S29" s="1" t="s">
        <v>773</v>
      </c>
      <c r="T29" s="1" t="s">
        <v>774</v>
      </c>
      <c r="U29" s="1" t="s">
        <v>775</v>
      </c>
      <c r="V29" s="1" t="s">
        <v>784</v>
      </c>
    </row>
    <row r="30" s="1" customFormat="1" spans="1:22">
      <c r="A30" s="3">
        <v>999223415654531</v>
      </c>
      <c r="B30" s="1" t="s">
        <v>940</v>
      </c>
      <c r="C30" s="1" t="s">
        <v>946</v>
      </c>
      <c r="D30" s="1" t="s">
        <v>947</v>
      </c>
      <c r="E30" s="1" t="s">
        <v>948</v>
      </c>
      <c r="F30" s="1" t="s">
        <v>805</v>
      </c>
      <c r="G30" s="1" t="s">
        <v>764</v>
      </c>
      <c r="H30" s="1" t="s">
        <v>765</v>
      </c>
      <c r="I30" s="1" t="s">
        <v>949</v>
      </c>
      <c r="J30" s="1" t="s">
        <v>767</v>
      </c>
      <c r="K30" s="1" t="s">
        <v>949</v>
      </c>
      <c r="L30" s="1" t="s">
        <v>949</v>
      </c>
      <c r="M30" s="1" t="s">
        <v>768</v>
      </c>
      <c r="N30" s="1" t="s">
        <v>768</v>
      </c>
      <c r="O30" s="1" t="s">
        <v>769</v>
      </c>
      <c r="P30" s="1" t="s">
        <v>770</v>
      </c>
      <c r="Q30" s="1" t="s">
        <v>771</v>
      </c>
      <c r="R30" s="1" t="s">
        <v>950</v>
      </c>
      <c r="S30" s="1" t="s">
        <v>773</v>
      </c>
      <c r="T30" s="1" t="s">
        <v>774</v>
      </c>
      <c r="U30" s="1" t="s">
        <v>775</v>
      </c>
      <c r="V30" s="1" t="s">
        <v>854</v>
      </c>
    </row>
    <row r="31" s="1" customFormat="1" spans="1:22">
      <c r="A31" s="3">
        <v>999223422165708</v>
      </c>
      <c r="B31" s="1" t="s">
        <v>951</v>
      </c>
      <c r="C31" s="1" t="s">
        <v>952</v>
      </c>
      <c r="D31" s="1" t="s">
        <v>953</v>
      </c>
      <c r="E31" s="1" t="s">
        <v>954</v>
      </c>
      <c r="F31" s="1" t="s">
        <v>789</v>
      </c>
      <c r="G31" s="1" t="s">
        <v>764</v>
      </c>
      <c r="H31" s="1" t="s">
        <v>765</v>
      </c>
      <c r="I31" s="1" t="s">
        <v>955</v>
      </c>
      <c r="J31" s="1" t="s">
        <v>767</v>
      </c>
      <c r="K31" s="1" t="s">
        <v>955</v>
      </c>
      <c r="L31" s="1" t="s">
        <v>955</v>
      </c>
      <c r="M31" s="1" t="s">
        <v>768</v>
      </c>
      <c r="N31" s="1" t="s">
        <v>768</v>
      </c>
      <c r="O31" s="1" t="s">
        <v>769</v>
      </c>
      <c r="P31" s="1" t="s">
        <v>770</v>
      </c>
      <c r="Q31" s="1" t="s">
        <v>771</v>
      </c>
      <c r="R31" s="1" t="s">
        <v>956</v>
      </c>
      <c r="S31" s="1" t="s">
        <v>773</v>
      </c>
      <c r="T31" s="1" t="s">
        <v>774</v>
      </c>
      <c r="U31" s="1" t="s">
        <v>775</v>
      </c>
      <c r="V31" s="1" t="s">
        <v>784</v>
      </c>
    </row>
    <row r="32" s="1" customFormat="1" spans="1:22">
      <c r="A32" s="3">
        <v>999223612775187</v>
      </c>
      <c r="B32" s="1" t="s">
        <v>909</v>
      </c>
      <c r="C32" s="1" t="s">
        <v>957</v>
      </c>
      <c r="D32" s="1" t="s">
        <v>958</v>
      </c>
      <c r="E32" s="1" t="s">
        <v>959</v>
      </c>
      <c r="F32" s="1" t="s">
        <v>805</v>
      </c>
      <c r="G32" s="1" t="s">
        <v>764</v>
      </c>
      <c r="H32" s="1" t="s">
        <v>765</v>
      </c>
      <c r="I32" s="1" t="s">
        <v>960</v>
      </c>
      <c r="J32" s="1" t="s">
        <v>767</v>
      </c>
      <c r="K32" s="1" t="s">
        <v>960</v>
      </c>
      <c r="L32" s="1" t="s">
        <v>960</v>
      </c>
      <c r="M32" s="1" t="s">
        <v>768</v>
      </c>
      <c r="N32" s="1" t="s">
        <v>768</v>
      </c>
      <c r="O32" s="1" t="s">
        <v>769</v>
      </c>
      <c r="P32" s="1" t="s">
        <v>770</v>
      </c>
      <c r="Q32" s="1" t="s">
        <v>771</v>
      </c>
      <c r="R32" s="1" t="s">
        <v>961</v>
      </c>
      <c r="S32" s="1" t="s">
        <v>773</v>
      </c>
      <c r="T32" s="1" t="s">
        <v>774</v>
      </c>
      <c r="U32" s="1" t="s">
        <v>775</v>
      </c>
      <c r="V32" s="1" t="s">
        <v>784</v>
      </c>
    </row>
    <row r="33" s="1" customFormat="1" spans="1:22">
      <c r="A33" s="3">
        <v>999223603953516</v>
      </c>
      <c r="B33" s="1" t="s">
        <v>909</v>
      </c>
      <c r="C33" s="1" t="s">
        <v>962</v>
      </c>
      <c r="D33" s="1" t="s">
        <v>963</v>
      </c>
      <c r="E33" s="1" t="s">
        <v>964</v>
      </c>
      <c r="F33" s="1" t="s">
        <v>849</v>
      </c>
      <c r="G33" s="1" t="s">
        <v>764</v>
      </c>
      <c r="H33" s="1" t="s">
        <v>765</v>
      </c>
      <c r="I33" s="1" t="s">
        <v>965</v>
      </c>
      <c r="J33" s="1" t="s">
        <v>767</v>
      </c>
      <c r="K33" s="1" t="s">
        <v>965</v>
      </c>
      <c r="L33" s="1" t="s">
        <v>965</v>
      </c>
      <c r="M33" s="1" t="s">
        <v>768</v>
      </c>
      <c r="N33" s="1" t="s">
        <v>768</v>
      </c>
      <c r="O33" s="1" t="s">
        <v>769</v>
      </c>
      <c r="P33" s="1" t="s">
        <v>770</v>
      </c>
      <c r="Q33" s="1" t="s">
        <v>771</v>
      </c>
      <c r="R33" s="1" t="s">
        <v>966</v>
      </c>
      <c r="S33" s="1" t="s">
        <v>773</v>
      </c>
      <c r="T33" s="1" t="s">
        <v>774</v>
      </c>
      <c r="U33" s="1" t="s">
        <v>775</v>
      </c>
      <c r="V33" s="1" t="s">
        <v>814</v>
      </c>
    </row>
    <row r="34" s="1" customFormat="1" spans="1:22">
      <c r="A34" s="3">
        <v>999223449878092</v>
      </c>
      <c r="B34" s="1" t="s">
        <v>967</v>
      </c>
      <c r="C34" s="1" t="s">
        <v>968</v>
      </c>
      <c r="D34" s="1" t="s">
        <v>969</v>
      </c>
      <c r="E34" s="1" t="s">
        <v>970</v>
      </c>
      <c r="F34" s="1" t="s">
        <v>789</v>
      </c>
      <c r="G34" s="1" t="s">
        <v>764</v>
      </c>
      <c r="H34" s="1" t="s">
        <v>765</v>
      </c>
      <c r="I34" s="1" t="s">
        <v>971</v>
      </c>
      <c r="J34" s="1" t="s">
        <v>767</v>
      </c>
      <c r="K34" s="1" t="s">
        <v>971</v>
      </c>
      <c r="L34" s="1" t="s">
        <v>971</v>
      </c>
      <c r="M34" s="1" t="s">
        <v>768</v>
      </c>
      <c r="N34" s="1" t="s">
        <v>768</v>
      </c>
      <c r="O34" s="1" t="s">
        <v>769</v>
      </c>
      <c r="P34" s="1" t="s">
        <v>770</v>
      </c>
      <c r="Q34" s="1" t="s">
        <v>771</v>
      </c>
      <c r="R34" s="1" t="s">
        <v>972</v>
      </c>
      <c r="S34" s="1" t="s">
        <v>773</v>
      </c>
      <c r="T34" s="1" t="s">
        <v>774</v>
      </c>
      <c r="U34" s="1" t="s">
        <v>775</v>
      </c>
      <c r="V34" s="1" t="s">
        <v>784</v>
      </c>
    </row>
    <row r="35" s="1" customFormat="1" spans="1:22">
      <c r="A35" s="3">
        <v>999223604615048</v>
      </c>
      <c r="B35" s="1" t="s">
        <v>909</v>
      </c>
      <c r="C35" s="1" t="s">
        <v>973</v>
      </c>
      <c r="D35" s="1" t="s">
        <v>931</v>
      </c>
      <c r="E35" s="1" t="s">
        <v>974</v>
      </c>
      <c r="F35" s="1" t="s">
        <v>805</v>
      </c>
      <c r="G35" s="1" t="s">
        <v>764</v>
      </c>
      <c r="H35" s="1" t="s">
        <v>765</v>
      </c>
      <c r="I35" s="1" t="s">
        <v>975</v>
      </c>
      <c r="J35" s="1" t="s">
        <v>767</v>
      </c>
      <c r="K35" s="1" t="s">
        <v>975</v>
      </c>
      <c r="L35" s="1" t="s">
        <v>975</v>
      </c>
      <c r="M35" s="1" t="s">
        <v>768</v>
      </c>
      <c r="N35" s="1" t="s">
        <v>768</v>
      </c>
      <c r="O35" s="1" t="s">
        <v>769</v>
      </c>
      <c r="P35" s="1" t="s">
        <v>770</v>
      </c>
      <c r="Q35" s="1" t="s">
        <v>771</v>
      </c>
      <c r="R35" s="1" t="s">
        <v>976</v>
      </c>
      <c r="S35" s="1" t="s">
        <v>773</v>
      </c>
      <c r="T35" s="1" t="s">
        <v>774</v>
      </c>
      <c r="U35" s="1" t="s">
        <v>775</v>
      </c>
      <c r="V35" s="1" t="s">
        <v>784</v>
      </c>
    </row>
    <row r="36" s="1" customFormat="1" spans="1:22">
      <c r="A36" s="3">
        <v>999223420210344</v>
      </c>
      <c r="B36" s="1" t="s">
        <v>940</v>
      </c>
      <c r="C36" s="1" t="s">
        <v>977</v>
      </c>
      <c r="D36" s="1" t="s">
        <v>978</v>
      </c>
      <c r="E36" s="1" t="s">
        <v>979</v>
      </c>
      <c r="F36" s="1" t="s">
        <v>760</v>
      </c>
      <c r="G36" s="1" t="s">
        <v>764</v>
      </c>
      <c r="H36" s="1" t="s">
        <v>765</v>
      </c>
      <c r="I36" s="1" t="s">
        <v>980</v>
      </c>
      <c r="J36" s="1" t="s">
        <v>767</v>
      </c>
      <c r="K36" s="1" t="s">
        <v>980</v>
      </c>
      <c r="L36" s="1" t="s">
        <v>980</v>
      </c>
      <c r="M36" s="1" t="s">
        <v>768</v>
      </c>
      <c r="N36" s="1" t="s">
        <v>768</v>
      </c>
      <c r="O36" s="1" t="s">
        <v>769</v>
      </c>
      <c r="P36" s="1" t="s">
        <v>770</v>
      </c>
      <c r="Q36" s="1" t="s">
        <v>771</v>
      </c>
      <c r="R36" s="1" t="s">
        <v>981</v>
      </c>
      <c r="S36" s="1" t="s">
        <v>773</v>
      </c>
      <c r="T36" s="1" t="s">
        <v>774</v>
      </c>
      <c r="U36" s="1" t="s">
        <v>775</v>
      </c>
      <c r="V36" s="1" t="s">
        <v>784</v>
      </c>
    </row>
    <row r="37" s="1" customFormat="1" spans="1:22">
      <c r="A37" s="3">
        <v>999223632631318</v>
      </c>
      <c r="B37" s="1" t="s">
        <v>982</v>
      </c>
      <c r="C37" s="1" t="s">
        <v>983</v>
      </c>
      <c r="D37" s="1" t="s">
        <v>984</v>
      </c>
      <c r="E37" s="1" t="s">
        <v>985</v>
      </c>
      <c r="F37" s="1" t="s">
        <v>789</v>
      </c>
      <c r="G37" s="1" t="s">
        <v>764</v>
      </c>
      <c r="H37" s="1" t="s">
        <v>765</v>
      </c>
      <c r="I37" s="1" t="s">
        <v>986</v>
      </c>
      <c r="J37" s="1" t="s">
        <v>767</v>
      </c>
      <c r="K37" s="1" t="s">
        <v>986</v>
      </c>
      <c r="L37" s="1" t="s">
        <v>986</v>
      </c>
      <c r="M37" s="1" t="s">
        <v>768</v>
      </c>
      <c r="N37" s="1" t="s">
        <v>768</v>
      </c>
      <c r="O37" s="1" t="s">
        <v>769</v>
      </c>
      <c r="P37" s="1" t="s">
        <v>770</v>
      </c>
      <c r="Q37" s="1" t="s">
        <v>771</v>
      </c>
      <c r="R37" s="1" t="s">
        <v>987</v>
      </c>
      <c r="S37" s="1" t="s">
        <v>773</v>
      </c>
      <c r="T37" s="1" t="s">
        <v>774</v>
      </c>
      <c r="U37" s="1" t="s">
        <v>775</v>
      </c>
      <c r="V37" s="1" t="s">
        <v>776</v>
      </c>
    </row>
    <row r="38" s="1" customFormat="1" spans="1:22">
      <c r="A38" s="3">
        <v>999223632664875</v>
      </c>
      <c r="B38" s="1" t="s">
        <v>982</v>
      </c>
      <c r="C38" s="1" t="s">
        <v>988</v>
      </c>
      <c r="D38" s="1" t="s">
        <v>984</v>
      </c>
      <c r="E38" s="1" t="s">
        <v>989</v>
      </c>
      <c r="F38" s="1" t="s">
        <v>789</v>
      </c>
      <c r="G38" s="1" t="s">
        <v>764</v>
      </c>
      <c r="H38" s="1" t="s">
        <v>765</v>
      </c>
      <c r="I38" s="1" t="s">
        <v>986</v>
      </c>
      <c r="J38" s="1" t="s">
        <v>767</v>
      </c>
      <c r="K38" s="1" t="s">
        <v>986</v>
      </c>
      <c r="L38" s="1" t="s">
        <v>986</v>
      </c>
      <c r="M38" s="1" t="s">
        <v>768</v>
      </c>
      <c r="N38" s="1" t="s">
        <v>768</v>
      </c>
      <c r="O38" s="1" t="s">
        <v>769</v>
      </c>
      <c r="P38" s="1" t="s">
        <v>770</v>
      </c>
      <c r="Q38" s="1" t="s">
        <v>771</v>
      </c>
      <c r="R38" s="1" t="s">
        <v>990</v>
      </c>
      <c r="S38" s="1" t="s">
        <v>773</v>
      </c>
      <c r="T38" s="1" t="s">
        <v>774</v>
      </c>
      <c r="U38" s="1" t="s">
        <v>775</v>
      </c>
      <c r="V38" s="1" t="s">
        <v>776</v>
      </c>
    </row>
    <row r="39" s="1" customFormat="1" spans="1:22">
      <c r="A39" s="3">
        <v>999223610071882</v>
      </c>
      <c r="B39" s="1" t="s">
        <v>909</v>
      </c>
      <c r="C39" s="1" t="s">
        <v>991</v>
      </c>
      <c r="D39" s="1" t="s">
        <v>992</v>
      </c>
      <c r="E39" s="1" t="s">
        <v>993</v>
      </c>
      <c r="F39" s="1" t="s">
        <v>805</v>
      </c>
      <c r="G39" s="1" t="s">
        <v>764</v>
      </c>
      <c r="H39" s="1" t="s">
        <v>765</v>
      </c>
      <c r="I39" s="1" t="s">
        <v>994</v>
      </c>
      <c r="J39" s="1" t="s">
        <v>767</v>
      </c>
      <c r="K39" s="1" t="s">
        <v>994</v>
      </c>
      <c r="L39" s="1" t="s">
        <v>994</v>
      </c>
      <c r="M39" s="1" t="s">
        <v>768</v>
      </c>
      <c r="N39" s="1" t="s">
        <v>768</v>
      </c>
      <c r="O39" s="1" t="s">
        <v>769</v>
      </c>
      <c r="P39" s="1" t="s">
        <v>770</v>
      </c>
      <c r="Q39" s="1" t="s">
        <v>771</v>
      </c>
      <c r="R39" s="1" t="s">
        <v>995</v>
      </c>
      <c r="S39" s="1" t="s">
        <v>773</v>
      </c>
      <c r="T39" s="1" t="s">
        <v>774</v>
      </c>
      <c r="U39" s="1" t="s">
        <v>775</v>
      </c>
      <c r="V39" s="1" t="s">
        <v>800</v>
      </c>
    </row>
    <row r="40" s="1" customFormat="1" spans="1:22">
      <c r="A40" s="3">
        <v>999223408788028</v>
      </c>
      <c r="B40" s="1" t="s">
        <v>940</v>
      </c>
      <c r="C40" s="1" t="s">
        <v>996</v>
      </c>
      <c r="D40" s="1" t="s">
        <v>997</v>
      </c>
      <c r="E40" s="1" t="s">
        <v>998</v>
      </c>
      <c r="F40" s="1" t="s">
        <v>789</v>
      </c>
      <c r="G40" s="1" t="s">
        <v>764</v>
      </c>
      <c r="H40" s="1" t="s">
        <v>765</v>
      </c>
      <c r="I40" s="1" t="s">
        <v>999</v>
      </c>
      <c r="J40" s="1" t="s">
        <v>767</v>
      </c>
      <c r="K40" s="1" t="s">
        <v>999</v>
      </c>
      <c r="L40" s="1" t="s">
        <v>999</v>
      </c>
      <c r="M40" s="1" t="s">
        <v>768</v>
      </c>
      <c r="N40" s="1" t="s">
        <v>768</v>
      </c>
      <c r="O40" s="1" t="s">
        <v>769</v>
      </c>
      <c r="P40" s="1" t="s">
        <v>770</v>
      </c>
      <c r="Q40" s="1" t="s">
        <v>771</v>
      </c>
      <c r="R40" s="1" t="s">
        <v>1000</v>
      </c>
      <c r="S40" s="1" t="s">
        <v>773</v>
      </c>
      <c r="T40" s="1" t="s">
        <v>774</v>
      </c>
      <c r="U40" s="1" t="s">
        <v>775</v>
      </c>
      <c r="V40" s="1" t="s">
        <v>784</v>
      </c>
    </row>
    <row r="41" s="1" customFormat="1" spans="1:22">
      <c r="A41" s="3">
        <v>23445817996</v>
      </c>
      <c r="B41" s="1" t="s">
        <v>967</v>
      </c>
      <c r="C41" s="1" t="s">
        <v>1001</v>
      </c>
      <c r="D41" s="1" t="s">
        <v>841</v>
      </c>
      <c r="E41" s="1" t="s">
        <v>1002</v>
      </c>
      <c r="F41" s="1" t="s">
        <v>789</v>
      </c>
      <c r="G41" s="1" t="s">
        <v>764</v>
      </c>
      <c r="H41" s="1" t="s">
        <v>765</v>
      </c>
      <c r="I41" s="1" t="s">
        <v>1003</v>
      </c>
      <c r="J41" s="1" t="s">
        <v>767</v>
      </c>
      <c r="K41" s="1" t="s">
        <v>1003</v>
      </c>
      <c r="L41" s="1" t="s">
        <v>1003</v>
      </c>
      <c r="M41" s="1" t="s">
        <v>768</v>
      </c>
      <c r="N41" s="1" t="s">
        <v>768</v>
      </c>
      <c r="O41" s="1" t="s">
        <v>769</v>
      </c>
      <c r="P41" s="1" t="s">
        <v>770</v>
      </c>
      <c r="Q41" s="1" t="s">
        <v>771</v>
      </c>
      <c r="R41" s="1" t="s">
        <v>1004</v>
      </c>
      <c r="S41" s="1" t="s">
        <v>773</v>
      </c>
      <c r="T41" s="1" t="s">
        <v>774</v>
      </c>
      <c r="U41" s="1" t="s">
        <v>775</v>
      </c>
      <c r="V41" s="1" t="s">
        <v>784</v>
      </c>
    </row>
    <row r="42" s="1" customFormat="1" spans="1:22">
      <c r="A42" s="3">
        <v>999223449322433</v>
      </c>
      <c r="B42" s="1" t="s">
        <v>967</v>
      </c>
      <c r="C42" s="1" t="s">
        <v>1005</v>
      </c>
      <c r="D42" s="1" t="s">
        <v>1006</v>
      </c>
      <c r="E42" s="1" t="s">
        <v>1007</v>
      </c>
      <c r="F42" s="1" t="s">
        <v>760</v>
      </c>
      <c r="G42" s="1" t="s">
        <v>764</v>
      </c>
      <c r="H42" s="1" t="s">
        <v>765</v>
      </c>
      <c r="I42" s="1" t="s">
        <v>1008</v>
      </c>
      <c r="J42" s="1" t="s">
        <v>767</v>
      </c>
      <c r="K42" s="1" t="s">
        <v>1008</v>
      </c>
      <c r="L42" s="1" t="s">
        <v>1008</v>
      </c>
      <c r="M42" s="1" t="s">
        <v>768</v>
      </c>
      <c r="N42" s="1" t="s">
        <v>768</v>
      </c>
      <c r="O42" s="1" t="s">
        <v>769</v>
      </c>
      <c r="P42" s="1" t="s">
        <v>770</v>
      </c>
      <c r="Q42" s="1" t="s">
        <v>771</v>
      </c>
      <c r="R42" s="1" t="s">
        <v>1009</v>
      </c>
      <c r="S42" s="1" t="s">
        <v>773</v>
      </c>
      <c r="T42" s="1" t="s">
        <v>774</v>
      </c>
      <c r="U42" s="1" t="s">
        <v>775</v>
      </c>
      <c r="V42" s="1" t="s">
        <v>784</v>
      </c>
    </row>
    <row r="43" s="1" customFormat="1" spans="1:22">
      <c r="A43" s="3">
        <v>999223452782474</v>
      </c>
      <c r="B43" s="1" t="s">
        <v>824</v>
      </c>
      <c r="C43" s="1" t="s">
        <v>1010</v>
      </c>
      <c r="D43" s="1" t="s">
        <v>969</v>
      </c>
      <c r="E43" s="1" t="s">
        <v>970</v>
      </c>
      <c r="F43" s="1" t="s">
        <v>789</v>
      </c>
      <c r="G43" s="1" t="s">
        <v>764</v>
      </c>
      <c r="H43" s="1" t="s">
        <v>765</v>
      </c>
      <c r="I43" s="1" t="s">
        <v>971</v>
      </c>
      <c r="J43" s="1" t="s">
        <v>767</v>
      </c>
      <c r="K43" s="1" t="s">
        <v>971</v>
      </c>
      <c r="L43" s="1" t="s">
        <v>971</v>
      </c>
      <c r="M43" s="1" t="s">
        <v>768</v>
      </c>
      <c r="N43" s="1" t="s">
        <v>768</v>
      </c>
      <c r="O43" s="1" t="s">
        <v>769</v>
      </c>
      <c r="P43" s="1" t="s">
        <v>770</v>
      </c>
      <c r="Q43" s="1" t="s">
        <v>771</v>
      </c>
      <c r="R43" s="1" t="s">
        <v>1011</v>
      </c>
      <c r="S43" s="1" t="s">
        <v>773</v>
      </c>
      <c r="T43" s="1" t="s">
        <v>774</v>
      </c>
      <c r="U43" s="1" t="s">
        <v>775</v>
      </c>
      <c r="V43" s="1" t="s">
        <v>784</v>
      </c>
    </row>
    <row r="44" s="1" customFormat="1" spans="1:22">
      <c r="A44" s="3">
        <v>999223457094278</v>
      </c>
      <c r="B44" s="1" t="s">
        <v>824</v>
      </c>
      <c r="C44" s="1" t="s">
        <v>1012</v>
      </c>
      <c r="D44" s="1" t="s">
        <v>1013</v>
      </c>
      <c r="E44" s="1" t="s">
        <v>1014</v>
      </c>
      <c r="F44" s="1" t="s">
        <v>789</v>
      </c>
      <c r="G44" s="1" t="s">
        <v>764</v>
      </c>
      <c r="H44" s="1" t="s">
        <v>765</v>
      </c>
      <c r="I44" s="1" t="s">
        <v>1015</v>
      </c>
      <c r="J44" s="1" t="s">
        <v>767</v>
      </c>
      <c r="K44" s="1" t="s">
        <v>1015</v>
      </c>
      <c r="L44" s="1" t="s">
        <v>1015</v>
      </c>
      <c r="M44" s="1" t="s">
        <v>768</v>
      </c>
      <c r="N44" s="1" t="s">
        <v>768</v>
      </c>
      <c r="O44" s="1" t="s">
        <v>769</v>
      </c>
      <c r="P44" s="1" t="s">
        <v>770</v>
      </c>
      <c r="Q44" s="1" t="s">
        <v>771</v>
      </c>
      <c r="R44" s="1" t="s">
        <v>1016</v>
      </c>
      <c r="S44" s="1" t="s">
        <v>773</v>
      </c>
      <c r="T44" s="1" t="s">
        <v>774</v>
      </c>
      <c r="U44" s="1" t="s">
        <v>775</v>
      </c>
      <c r="V44" s="1" t="s">
        <v>784</v>
      </c>
    </row>
    <row r="45" s="1" customFormat="1" spans="1:22">
      <c r="A45" s="3">
        <v>999223754839057</v>
      </c>
      <c r="B45" s="1" t="s">
        <v>760</v>
      </c>
      <c r="C45" s="1" t="s">
        <v>1017</v>
      </c>
      <c r="D45" s="1" t="s">
        <v>1018</v>
      </c>
      <c r="E45" s="1" t="s">
        <v>1019</v>
      </c>
      <c r="F45" s="1" t="s">
        <v>760</v>
      </c>
      <c r="G45" s="1" t="s">
        <v>764</v>
      </c>
      <c r="H45" s="1" t="s">
        <v>765</v>
      </c>
      <c r="I45" s="1" t="s">
        <v>1020</v>
      </c>
      <c r="J45" s="1" t="s">
        <v>767</v>
      </c>
      <c r="K45" s="1" t="s">
        <v>1020</v>
      </c>
      <c r="L45" s="1" t="s">
        <v>1020</v>
      </c>
      <c r="M45" s="1" t="s">
        <v>768</v>
      </c>
      <c r="N45" s="1" t="s">
        <v>768</v>
      </c>
      <c r="O45" s="1" t="s">
        <v>769</v>
      </c>
      <c r="P45" s="1" t="s">
        <v>770</v>
      </c>
      <c r="Q45" s="1" t="s">
        <v>771</v>
      </c>
      <c r="R45" s="1" t="s">
        <v>1021</v>
      </c>
      <c r="S45" s="1" t="s">
        <v>773</v>
      </c>
      <c r="T45" s="1" t="s">
        <v>774</v>
      </c>
      <c r="U45" s="1" t="s">
        <v>775</v>
      </c>
      <c r="V45" s="1" t="s">
        <v>776</v>
      </c>
    </row>
    <row r="46" s="1" customFormat="1" spans="1:22">
      <c r="A46" s="3">
        <v>999223481826962</v>
      </c>
      <c r="B46" s="1" t="s">
        <v>1022</v>
      </c>
      <c r="C46" s="1" t="s">
        <v>1023</v>
      </c>
      <c r="D46" s="1" t="s">
        <v>1006</v>
      </c>
      <c r="E46" s="1" t="s">
        <v>1024</v>
      </c>
      <c r="F46" s="1" t="s">
        <v>789</v>
      </c>
      <c r="G46" s="1" t="s">
        <v>764</v>
      </c>
      <c r="H46" s="1" t="s">
        <v>765</v>
      </c>
      <c r="I46" s="1" t="s">
        <v>1025</v>
      </c>
      <c r="J46" s="1" t="s">
        <v>767</v>
      </c>
      <c r="K46" s="1" t="s">
        <v>1025</v>
      </c>
      <c r="L46" s="1" t="s">
        <v>1025</v>
      </c>
      <c r="M46" s="1" t="s">
        <v>768</v>
      </c>
      <c r="N46" s="1" t="s">
        <v>768</v>
      </c>
      <c r="O46" s="1" t="s">
        <v>769</v>
      </c>
      <c r="P46" s="1" t="s">
        <v>770</v>
      </c>
      <c r="Q46" s="1" t="s">
        <v>771</v>
      </c>
      <c r="R46" s="1" t="s">
        <v>1026</v>
      </c>
      <c r="S46" s="1" t="s">
        <v>773</v>
      </c>
      <c r="T46" s="1" t="s">
        <v>774</v>
      </c>
      <c r="U46" s="1" t="s">
        <v>775</v>
      </c>
      <c r="V46" s="1" t="s">
        <v>784</v>
      </c>
    </row>
    <row r="47" s="1" customFormat="1" spans="1:22">
      <c r="A47" s="3">
        <v>999223456138163</v>
      </c>
      <c r="B47" s="1" t="s">
        <v>824</v>
      </c>
      <c r="C47" s="1" t="s">
        <v>1027</v>
      </c>
      <c r="D47" s="1" t="s">
        <v>841</v>
      </c>
      <c r="E47" s="1" t="s">
        <v>1028</v>
      </c>
      <c r="F47" s="1" t="s">
        <v>805</v>
      </c>
      <c r="G47" s="1" t="s">
        <v>764</v>
      </c>
      <c r="H47" s="1" t="s">
        <v>765</v>
      </c>
      <c r="I47" s="1" t="s">
        <v>1029</v>
      </c>
      <c r="J47" s="1" t="s">
        <v>767</v>
      </c>
      <c r="K47" s="1" t="s">
        <v>1029</v>
      </c>
      <c r="L47" s="1" t="s">
        <v>1029</v>
      </c>
      <c r="M47" s="1" t="s">
        <v>768</v>
      </c>
      <c r="N47" s="1" t="s">
        <v>768</v>
      </c>
      <c r="O47" s="1" t="s">
        <v>769</v>
      </c>
      <c r="P47" s="1" t="s">
        <v>770</v>
      </c>
      <c r="Q47" s="1" t="s">
        <v>771</v>
      </c>
      <c r="R47" s="1" t="s">
        <v>1030</v>
      </c>
      <c r="S47" s="1" t="s">
        <v>773</v>
      </c>
      <c r="T47" s="1" t="s">
        <v>774</v>
      </c>
      <c r="U47" s="1" t="s">
        <v>775</v>
      </c>
      <c r="V47" s="1" t="s">
        <v>784</v>
      </c>
    </row>
    <row r="48" s="1" customFormat="1" spans="1:22">
      <c r="A48" s="3">
        <v>999223471500848</v>
      </c>
      <c r="B48" s="1" t="s">
        <v>1031</v>
      </c>
      <c r="C48" s="1" t="s">
        <v>1032</v>
      </c>
      <c r="D48" s="1" t="s">
        <v>1006</v>
      </c>
      <c r="E48" s="1" t="s">
        <v>1033</v>
      </c>
      <c r="F48" s="1" t="s">
        <v>789</v>
      </c>
      <c r="G48" s="1" t="s">
        <v>764</v>
      </c>
      <c r="H48" s="1" t="s">
        <v>765</v>
      </c>
      <c r="I48" s="1" t="s">
        <v>1034</v>
      </c>
      <c r="J48" s="1" t="s">
        <v>767</v>
      </c>
      <c r="K48" s="1" t="s">
        <v>1034</v>
      </c>
      <c r="L48" s="1" t="s">
        <v>1034</v>
      </c>
      <c r="M48" s="1" t="s">
        <v>768</v>
      </c>
      <c r="N48" s="1" t="s">
        <v>768</v>
      </c>
      <c r="O48" s="1" t="s">
        <v>769</v>
      </c>
      <c r="P48" s="1" t="s">
        <v>770</v>
      </c>
      <c r="Q48" s="1" t="s">
        <v>771</v>
      </c>
      <c r="R48" s="1" t="s">
        <v>1035</v>
      </c>
      <c r="S48" s="1" t="s">
        <v>773</v>
      </c>
      <c r="T48" s="1" t="s">
        <v>774</v>
      </c>
      <c r="U48" s="1" t="s">
        <v>775</v>
      </c>
      <c r="V48" s="1" t="s">
        <v>784</v>
      </c>
    </row>
    <row r="49" s="1" customFormat="1" spans="1:22">
      <c r="A49" s="3">
        <v>999223514963828</v>
      </c>
      <c r="B49" s="1" t="s">
        <v>792</v>
      </c>
      <c r="C49" s="1" t="s">
        <v>1036</v>
      </c>
      <c r="D49" s="1" t="s">
        <v>1037</v>
      </c>
      <c r="E49" s="1" t="s">
        <v>1038</v>
      </c>
      <c r="F49" s="1" t="s">
        <v>760</v>
      </c>
      <c r="G49" s="1" t="s">
        <v>764</v>
      </c>
      <c r="H49" s="1" t="s">
        <v>765</v>
      </c>
      <c r="I49" s="1" t="s">
        <v>1039</v>
      </c>
      <c r="J49" s="1" t="s">
        <v>767</v>
      </c>
      <c r="K49" s="1" t="s">
        <v>1039</v>
      </c>
      <c r="L49" s="1" t="s">
        <v>1039</v>
      </c>
      <c r="M49" s="1" t="s">
        <v>768</v>
      </c>
      <c r="N49" s="1" t="s">
        <v>768</v>
      </c>
      <c r="O49" s="1" t="s">
        <v>769</v>
      </c>
      <c r="P49" s="1" t="s">
        <v>770</v>
      </c>
      <c r="Q49" s="1" t="s">
        <v>771</v>
      </c>
      <c r="R49" s="1" t="s">
        <v>1040</v>
      </c>
      <c r="S49" s="1" t="s">
        <v>773</v>
      </c>
      <c r="T49" s="1" t="s">
        <v>774</v>
      </c>
      <c r="U49" s="1" t="s">
        <v>775</v>
      </c>
      <c r="V49" s="1" t="s">
        <v>784</v>
      </c>
    </row>
    <row r="50" s="1" customFormat="1" spans="1:22">
      <c r="A50" s="3">
        <v>999223506184832</v>
      </c>
      <c r="B50" s="1" t="s">
        <v>792</v>
      </c>
      <c r="C50" s="1" t="s">
        <v>1041</v>
      </c>
      <c r="D50" s="1" t="s">
        <v>1042</v>
      </c>
      <c r="E50" s="1" t="s">
        <v>1043</v>
      </c>
      <c r="F50" s="1" t="s">
        <v>789</v>
      </c>
      <c r="G50" s="1" t="s">
        <v>764</v>
      </c>
      <c r="H50" s="1" t="s">
        <v>765</v>
      </c>
      <c r="I50" s="1" t="s">
        <v>1044</v>
      </c>
      <c r="J50" s="1" t="s">
        <v>767</v>
      </c>
      <c r="K50" s="1" t="s">
        <v>1044</v>
      </c>
      <c r="L50" s="1" t="s">
        <v>1044</v>
      </c>
      <c r="M50" s="1" t="s">
        <v>768</v>
      </c>
      <c r="N50" s="1" t="s">
        <v>768</v>
      </c>
      <c r="O50" s="1" t="s">
        <v>769</v>
      </c>
      <c r="P50" s="1" t="s">
        <v>770</v>
      </c>
      <c r="Q50" s="1" t="s">
        <v>771</v>
      </c>
      <c r="R50" s="1" t="s">
        <v>1045</v>
      </c>
      <c r="S50" s="1" t="s">
        <v>773</v>
      </c>
      <c r="T50" s="1" t="s">
        <v>774</v>
      </c>
      <c r="U50" s="1" t="s">
        <v>775</v>
      </c>
      <c r="V50" s="1" t="s">
        <v>784</v>
      </c>
    </row>
    <row r="51" s="1" customFormat="1" spans="1:22">
      <c r="A51" s="3">
        <v>23534245361</v>
      </c>
      <c r="B51" s="1" t="s">
        <v>1046</v>
      </c>
      <c r="C51" s="1" t="s">
        <v>1047</v>
      </c>
      <c r="D51" s="1" t="s">
        <v>1048</v>
      </c>
      <c r="E51" s="1" t="s">
        <v>1049</v>
      </c>
      <c r="F51" s="1" t="s">
        <v>805</v>
      </c>
      <c r="G51" s="1" t="s">
        <v>764</v>
      </c>
      <c r="H51" s="1" t="s">
        <v>765</v>
      </c>
      <c r="I51" s="1" t="s">
        <v>1050</v>
      </c>
      <c r="J51" s="1" t="s">
        <v>767</v>
      </c>
      <c r="K51" s="1" t="s">
        <v>1050</v>
      </c>
      <c r="L51" s="1" t="s">
        <v>1050</v>
      </c>
      <c r="M51" s="1" t="s">
        <v>768</v>
      </c>
      <c r="N51" s="1" t="s">
        <v>768</v>
      </c>
      <c r="O51" s="1" t="s">
        <v>769</v>
      </c>
      <c r="P51" s="1" t="s">
        <v>770</v>
      </c>
      <c r="Q51" s="1" t="s">
        <v>771</v>
      </c>
      <c r="R51" s="1" t="s">
        <v>1051</v>
      </c>
      <c r="S51" s="1" t="s">
        <v>773</v>
      </c>
      <c r="T51" s="1" t="s">
        <v>774</v>
      </c>
      <c r="U51" s="1" t="s">
        <v>775</v>
      </c>
      <c r="V51" s="1" t="s">
        <v>784</v>
      </c>
    </row>
    <row r="52" s="1" customFormat="1" spans="1:22">
      <c r="A52" s="3">
        <v>999223534428550</v>
      </c>
      <c r="B52" s="1" t="s">
        <v>1046</v>
      </c>
      <c r="C52" s="1" t="s">
        <v>1052</v>
      </c>
      <c r="D52" s="1" t="s">
        <v>866</v>
      </c>
      <c r="E52" s="1" t="s">
        <v>1053</v>
      </c>
      <c r="F52" s="1" t="s">
        <v>859</v>
      </c>
      <c r="G52" s="1" t="s">
        <v>764</v>
      </c>
      <c r="H52" s="1" t="s">
        <v>765</v>
      </c>
      <c r="I52" s="1" t="s">
        <v>1054</v>
      </c>
      <c r="J52" s="1" t="s">
        <v>767</v>
      </c>
      <c r="K52" s="1" t="s">
        <v>1054</v>
      </c>
      <c r="L52" s="1" t="s">
        <v>1054</v>
      </c>
      <c r="M52" s="1" t="s">
        <v>768</v>
      </c>
      <c r="N52" s="1" t="s">
        <v>768</v>
      </c>
      <c r="O52" s="1" t="s">
        <v>769</v>
      </c>
      <c r="P52" s="1" t="s">
        <v>770</v>
      </c>
      <c r="Q52" s="1" t="s">
        <v>771</v>
      </c>
      <c r="R52" s="1" t="s">
        <v>1055</v>
      </c>
      <c r="S52" s="1" t="s">
        <v>773</v>
      </c>
      <c r="T52" s="1" t="s">
        <v>774</v>
      </c>
      <c r="U52" s="1" t="s">
        <v>775</v>
      </c>
      <c r="V52" s="1" t="s">
        <v>814</v>
      </c>
    </row>
    <row r="53" s="1" customFormat="1" spans="1:22">
      <c r="A53" s="3">
        <v>999223561603392</v>
      </c>
      <c r="B53" s="1" t="s">
        <v>1056</v>
      </c>
      <c r="C53" s="1" t="s">
        <v>1057</v>
      </c>
      <c r="D53" s="1" t="s">
        <v>841</v>
      </c>
      <c r="E53" s="1" t="s">
        <v>1058</v>
      </c>
      <c r="F53" s="1" t="s">
        <v>805</v>
      </c>
      <c r="G53" s="1" t="s">
        <v>764</v>
      </c>
      <c r="H53" s="1" t="s">
        <v>765</v>
      </c>
      <c r="I53" s="1" t="s">
        <v>1059</v>
      </c>
      <c r="J53" s="1" t="s">
        <v>767</v>
      </c>
      <c r="K53" s="1" t="s">
        <v>1059</v>
      </c>
      <c r="L53" s="1" t="s">
        <v>1059</v>
      </c>
      <c r="M53" s="1" t="s">
        <v>768</v>
      </c>
      <c r="N53" s="1" t="s">
        <v>768</v>
      </c>
      <c r="O53" s="1" t="s">
        <v>769</v>
      </c>
      <c r="P53" s="1" t="s">
        <v>770</v>
      </c>
      <c r="Q53" s="1" t="s">
        <v>771</v>
      </c>
      <c r="R53" s="1" t="s">
        <v>1060</v>
      </c>
      <c r="S53" s="1" t="s">
        <v>773</v>
      </c>
      <c r="T53" s="1" t="s">
        <v>774</v>
      </c>
      <c r="U53" s="1" t="s">
        <v>775</v>
      </c>
      <c r="V53" s="1" t="s">
        <v>784</v>
      </c>
    </row>
    <row r="54" s="1" customFormat="1" spans="1:22">
      <c r="A54" s="3">
        <v>999223554779346</v>
      </c>
      <c r="B54" s="1" t="s">
        <v>1061</v>
      </c>
      <c r="C54" s="1" t="s">
        <v>1062</v>
      </c>
      <c r="D54" s="1" t="s">
        <v>1063</v>
      </c>
      <c r="E54" s="1" t="s">
        <v>1064</v>
      </c>
      <c r="F54" s="1" t="s">
        <v>789</v>
      </c>
      <c r="G54" s="1" t="s">
        <v>764</v>
      </c>
      <c r="H54" s="1" t="s">
        <v>765</v>
      </c>
      <c r="I54" s="1" t="s">
        <v>1065</v>
      </c>
      <c r="J54" s="1" t="s">
        <v>767</v>
      </c>
      <c r="K54" s="1" t="s">
        <v>1065</v>
      </c>
      <c r="L54" s="1" t="s">
        <v>1065</v>
      </c>
      <c r="M54" s="1" t="s">
        <v>768</v>
      </c>
      <c r="N54" s="1" t="s">
        <v>768</v>
      </c>
      <c r="O54" s="1" t="s">
        <v>769</v>
      </c>
      <c r="P54" s="1" t="s">
        <v>770</v>
      </c>
      <c r="Q54" s="1" t="s">
        <v>771</v>
      </c>
      <c r="R54" s="1" t="s">
        <v>1066</v>
      </c>
      <c r="S54" s="1" t="s">
        <v>773</v>
      </c>
      <c r="T54" s="1" t="s">
        <v>774</v>
      </c>
      <c r="U54" s="1" t="s">
        <v>775</v>
      </c>
      <c r="V54" s="1" t="s">
        <v>800</v>
      </c>
    </row>
    <row r="55" s="1" customFormat="1" spans="1:22">
      <c r="A55" s="3">
        <v>999223558222949</v>
      </c>
      <c r="B55" s="1" t="s">
        <v>1056</v>
      </c>
      <c r="C55" s="1" t="s">
        <v>1067</v>
      </c>
      <c r="D55" s="1" t="s">
        <v>1068</v>
      </c>
      <c r="E55" s="1" t="s">
        <v>1069</v>
      </c>
      <c r="F55" s="1" t="s">
        <v>760</v>
      </c>
      <c r="G55" s="1" t="s">
        <v>764</v>
      </c>
      <c r="H55" s="1" t="s">
        <v>765</v>
      </c>
      <c r="I55" s="1" t="s">
        <v>1070</v>
      </c>
      <c r="J55" s="1" t="s">
        <v>767</v>
      </c>
      <c r="K55" s="1" t="s">
        <v>1070</v>
      </c>
      <c r="L55" s="1" t="s">
        <v>1070</v>
      </c>
      <c r="M55" s="1" t="s">
        <v>768</v>
      </c>
      <c r="N55" s="1" t="s">
        <v>768</v>
      </c>
      <c r="O55" s="1" t="s">
        <v>769</v>
      </c>
      <c r="P55" s="1" t="s">
        <v>770</v>
      </c>
      <c r="Q55" s="1" t="s">
        <v>771</v>
      </c>
      <c r="R55" s="1" t="s">
        <v>1071</v>
      </c>
      <c r="S55" s="1" t="s">
        <v>773</v>
      </c>
      <c r="T55" s="1" t="s">
        <v>774</v>
      </c>
      <c r="U55" s="1" t="s">
        <v>775</v>
      </c>
      <c r="V55" s="1" t="s">
        <v>784</v>
      </c>
    </row>
    <row r="56" s="1" customFormat="1" spans="1:22">
      <c r="A56" s="3">
        <v>999223575324164</v>
      </c>
      <c r="B56" s="1" t="s">
        <v>1072</v>
      </c>
      <c r="C56" s="1" t="s">
        <v>1073</v>
      </c>
      <c r="D56" s="1" t="s">
        <v>1074</v>
      </c>
      <c r="E56" s="1" t="s">
        <v>1075</v>
      </c>
      <c r="F56" s="1" t="s">
        <v>789</v>
      </c>
      <c r="G56" s="1" t="s">
        <v>764</v>
      </c>
      <c r="H56" s="1" t="s">
        <v>765</v>
      </c>
      <c r="I56" s="1" t="s">
        <v>1076</v>
      </c>
      <c r="J56" s="1" t="s">
        <v>767</v>
      </c>
      <c r="K56" s="1" t="s">
        <v>1076</v>
      </c>
      <c r="L56" s="1" t="s">
        <v>1076</v>
      </c>
      <c r="M56" s="1" t="s">
        <v>768</v>
      </c>
      <c r="N56" s="1" t="s">
        <v>768</v>
      </c>
      <c r="O56" s="1" t="s">
        <v>769</v>
      </c>
      <c r="P56" s="1" t="s">
        <v>770</v>
      </c>
      <c r="Q56" s="1" t="s">
        <v>771</v>
      </c>
      <c r="R56" s="1" t="s">
        <v>1077</v>
      </c>
      <c r="S56" s="1" t="s">
        <v>773</v>
      </c>
      <c r="T56" s="1" t="s">
        <v>774</v>
      </c>
      <c r="U56" s="1" t="s">
        <v>775</v>
      </c>
      <c r="V56" s="1" t="s">
        <v>784</v>
      </c>
    </row>
    <row r="57" s="1" customFormat="1" spans="1:22">
      <c r="A57" s="3">
        <v>999223587553716</v>
      </c>
      <c r="B57" s="1" t="s">
        <v>864</v>
      </c>
      <c r="C57" s="1" t="s">
        <v>1078</v>
      </c>
      <c r="D57" s="1" t="s">
        <v>1079</v>
      </c>
      <c r="E57" s="1" t="s">
        <v>1080</v>
      </c>
      <c r="F57" s="1" t="s">
        <v>859</v>
      </c>
      <c r="G57" s="1" t="s">
        <v>764</v>
      </c>
      <c r="H57" s="1" t="s">
        <v>765</v>
      </c>
      <c r="I57" s="1" t="s">
        <v>1081</v>
      </c>
      <c r="J57" s="1" t="s">
        <v>767</v>
      </c>
      <c r="K57" s="1" t="s">
        <v>1081</v>
      </c>
      <c r="L57" s="1" t="s">
        <v>1081</v>
      </c>
      <c r="M57" s="1" t="s">
        <v>768</v>
      </c>
      <c r="N57" s="1" t="s">
        <v>768</v>
      </c>
      <c r="O57" s="1" t="s">
        <v>769</v>
      </c>
      <c r="P57" s="1" t="s">
        <v>770</v>
      </c>
      <c r="Q57" s="1" t="s">
        <v>771</v>
      </c>
      <c r="R57" s="1" t="s">
        <v>1082</v>
      </c>
      <c r="S57" s="1" t="s">
        <v>773</v>
      </c>
      <c r="T57" s="1" t="s">
        <v>774</v>
      </c>
      <c r="U57" s="1" t="s">
        <v>775</v>
      </c>
      <c r="V57" s="1" t="s">
        <v>784</v>
      </c>
    </row>
    <row r="58" s="1" customFormat="1" spans="1:22">
      <c r="A58" s="3">
        <v>999223500023724</v>
      </c>
      <c r="B58" s="1" t="s">
        <v>1083</v>
      </c>
      <c r="C58" s="1" t="s">
        <v>1084</v>
      </c>
      <c r="D58" s="1" t="s">
        <v>1085</v>
      </c>
      <c r="E58" s="1" t="s">
        <v>1086</v>
      </c>
      <c r="F58" s="1" t="s">
        <v>849</v>
      </c>
      <c r="G58" s="1" t="s">
        <v>764</v>
      </c>
      <c r="H58" s="1" t="s">
        <v>765</v>
      </c>
      <c r="I58" s="1" t="s">
        <v>1087</v>
      </c>
      <c r="J58" s="1" t="s">
        <v>767</v>
      </c>
      <c r="K58" s="1" t="s">
        <v>1087</v>
      </c>
      <c r="L58" s="1" t="s">
        <v>1087</v>
      </c>
      <c r="M58" s="1" t="s">
        <v>768</v>
      </c>
      <c r="N58" s="1" t="s">
        <v>768</v>
      </c>
      <c r="O58" s="1" t="s">
        <v>769</v>
      </c>
      <c r="P58" s="1" t="s">
        <v>770</v>
      </c>
      <c r="Q58" s="1" t="s">
        <v>771</v>
      </c>
      <c r="R58" s="1" t="s">
        <v>1088</v>
      </c>
      <c r="S58" s="1" t="s">
        <v>773</v>
      </c>
      <c r="T58" s="1" t="s">
        <v>774</v>
      </c>
      <c r="U58" s="1" t="s">
        <v>775</v>
      </c>
      <c r="V58" s="1" t="s">
        <v>854</v>
      </c>
    </row>
    <row r="59" s="1" customFormat="1" spans="1:22">
      <c r="A59" s="3">
        <v>999223515689414</v>
      </c>
      <c r="B59" s="1" t="s">
        <v>792</v>
      </c>
      <c r="C59" s="1" t="s">
        <v>1089</v>
      </c>
      <c r="D59" s="1" t="s">
        <v>1037</v>
      </c>
      <c r="E59" s="1" t="s">
        <v>1090</v>
      </c>
      <c r="F59" s="1" t="s">
        <v>805</v>
      </c>
      <c r="G59" s="1" t="s">
        <v>764</v>
      </c>
      <c r="H59" s="1" t="s">
        <v>765</v>
      </c>
      <c r="I59" s="1" t="s">
        <v>1091</v>
      </c>
      <c r="J59" s="1" t="s">
        <v>767</v>
      </c>
      <c r="K59" s="1" t="s">
        <v>1091</v>
      </c>
      <c r="L59" s="1" t="s">
        <v>1091</v>
      </c>
      <c r="M59" s="1" t="s">
        <v>768</v>
      </c>
      <c r="N59" s="1" t="s">
        <v>768</v>
      </c>
      <c r="O59" s="1" t="s">
        <v>769</v>
      </c>
      <c r="P59" s="1" t="s">
        <v>770</v>
      </c>
      <c r="Q59" s="1" t="s">
        <v>771</v>
      </c>
      <c r="R59" s="1" t="s">
        <v>1092</v>
      </c>
      <c r="S59" s="1" t="s">
        <v>773</v>
      </c>
      <c r="T59" s="1" t="s">
        <v>774</v>
      </c>
      <c r="U59" s="1" t="s">
        <v>775</v>
      </c>
      <c r="V59" s="1" t="s">
        <v>784</v>
      </c>
    </row>
    <row r="60" s="1" customFormat="1" spans="1:22">
      <c r="A60" s="3">
        <v>999223521695591</v>
      </c>
      <c r="B60" s="1" t="s">
        <v>792</v>
      </c>
      <c r="C60" s="1" t="s">
        <v>1093</v>
      </c>
      <c r="D60" s="1" t="s">
        <v>1094</v>
      </c>
      <c r="E60" s="1" t="s">
        <v>1095</v>
      </c>
      <c r="F60" s="1" t="s">
        <v>789</v>
      </c>
      <c r="G60" s="1" t="s">
        <v>764</v>
      </c>
      <c r="H60" s="1" t="s">
        <v>765</v>
      </c>
      <c r="I60" s="1" t="s">
        <v>1096</v>
      </c>
      <c r="J60" s="1" t="s">
        <v>767</v>
      </c>
      <c r="K60" s="1" t="s">
        <v>1096</v>
      </c>
      <c r="L60" s="1" t="s">
        <v>1096</v>
      </c>
      <c r="M60" s="1" t="s">
        <v>768</v>
      </c>
      <c r="N60" s="1" t="s">
        <v>768</v>
      </c>
      <c r="O60" s="1" t="s">
        <v>769</v>
      </c>
      <c r="P60" s="1" t="s">
        <v>770</v>
      </c>
      <c r="Q60" s="1" t="s">
        <v>771</v>
      </c>
      <c r="R60" s="1" t="s">
        <v>1097</v>
      </c>
      <c r="S60" s="1" t="s">
        <v>773</v>
      </c>
      <c r="T60" s="1" t="s">
        <v>774</v>
      </c>
      <c r="U60" s="1" t="s">
        <v>775</v>
      </c>
      <c r="V60" s="1" t="s">
        <v>784</v>
      </c>
    </row>
    <row r="61" s="1" customFormat="1" spans="1:22">
      <c r="A61" s="3">
        <v>999223535976704</v>
      </c>
      <c r="B61" s="1" t="s">
        <v>1046</v>
      </c>
      <c r="C61" s="1" t="s">
        <v>1098</v>
      </c>
      <c r="D61" s="1" t="s">
        <v>866</v>
      </c>
      <c r="E61" s="1" t="s">
        <v>1099</v>
      </c>
      <c r="F61" s="1" t="s">
        <v>859</v>
      </c>
      <c r="G61" s="1" t="s">
        <v>764</v>
      </c>
      <c r="H61" s="1" t="s">
        <v>765</v>
      </c>
      <c r="I61" s="1" t="s">
        <v>1054</v>
      </c>
      <c r="J61" s="1" t="s">
        <v>767</v>
      </c>
      <c r="K61" s="1" t="s">
        <v>1054</v>
      </c>
      <c r="L61" s="1" t="s">
        <v>1054</v>
      </c>
      <c r="M61" s="1" t="s">
        <v>768</v>
      </c>
      <c r="N61" s="1" t="s">
        <v>768</v>
      </c>
      <c r="O61" s="1" t="s">
        <v>769</v>
      </c>
      <c r="P61" s="1" t="s">
        <v>770</v>
      </c>
      <c r="Q61" s="1" t="s">
        <v>771</v>
      </c>
      <c r="R61" s="1" t="s">
        <v>1100</v>
      </c>
      <c r="S61" s="1" t="s">
        <v>773</v>
      </c>
      <c r="T61" s="1" t="s">
        <v>774</v>
      </c>
      <c r="U61" s="1" t="s">
        <v>775</v>
      </c>
      <c r="V61" s="1" t="s">
        <v>814</v>
      </c>
    </row>
    <row r="62" s="1" customFormat="1" spans="1:22">
      <c r="A62" s="3">
        <v>999223537951850</v>
      </c>
      <c r="B62" s="1" t="s">
        <v>1046</v>
      </c>
      <c r="C62" s="1" t="s">
        <v>1101</v>
      </c>
      <c r="D62" s="1" t="s">
        <v>1063</v>
      </c>
      <c r="E62" s="1" t="s">
        <v>1064</v>
      </c>
      <c r="F62" s="1" t="s">
        <v>789</v>
      </c>
      <c r="G62" s="1" t="s">
        <v>764</v>
      </c>
      <c r="H62" s="1" t="s">
        <v>765</v>
      </c>
      <c r="I62" s="1" t="s">
        <v>1065</v>
      </c>
      <c r="J62" s="1" t="s">
        <v>767</v>
      </c>
      <c r="K62" s="1" t="s">
        <v>1065</v>
      </c>
      <c r="L62" s="1" t="s">
        <v>1065</v>
      </c>
      <c r="M62" s="1" t="s">
        <v>768</v>
      </c>
      <c r="N62" s="1" t="s">
        <v>768</v>
      </c>
      <c r="O62" s="1" t="s">
        <v>769</v>
      </c>
      <c r="P62" s="1" t="s">
        <v>770</v>
      </c>
      <c r="Q62" s="1" t="s">
        <v>771</v>
      </c>
      <c r="R62" s="1" t="s">
        <v>1102</v>
      </c>
      <c r="S62" s="1" t="s">
        <v>773</v>
      </c>
      <c r="T62" s="1" t="s">
        <v>774</v>
      </c>
      <c r="U62" s="1" t="s">
        <v>775</v>
      </c>
      <c r="V62" s="1" t="s">
        <v>800</v>
      </c>
    </row>
    <row r="63" s="1" customFormat="1" spans="1:22">
      <c r="A63" s="3">
        <v>999223589939929</v>
      </c>
      <c r="B63" s="1" t="s">
        <v>864</v>
      </c>
      <c r="C63" s="1" t="s">
        <v>1103</v>
      </c>
      <c r="D63" s="1" t="s">
        <v>1104</v>
      </c>
      <c r="E63" s="1" t="s">
        <v>1105</v>
      </c>
      <c r="F63" s="1" t="s">
        <v>760</v>
      </c>
      <c r="G63" s="1" t="s">
        <v>764</v>
      </c>
      <c r="H63" s="1" t="s">
        <v>765</v>
      </c>
      <c r="I63" s="1" t="s">
        <v>1106</v>
      </c>
      <c r="J63" s="1" t="s">
        <v>767</v>
      </c>
      <c r="K63" s="1" t="s">
        <v>1106</v>
      </c>
      <c r="L63" s="1" t="s">
        <v>1106</v>
      </c>
      <c r="M63" s="1" t="s">
        <v>768</v>
      </c>
      <c r="N63" s="1" t="s">
        <v>768</v>
      </c>
      <c r="O63" s="1" t="s">
        <v>769</v>
      </c>
      <c r="P63" s="1" t="s">
        <v>770</v>
      </c>
      <c r="Q63" s="1" t="s">
        <v>771</v>
      </c>
      <c r="R63" s="1" t="s">
        <v>1107</v>
      </c>
      <c r="S63" s="1" t="s">
        <v>773</v>
      </c>
      <c r="T63" s="1" t="s">
        <v>774</v>
      </c>
      <c r="U63" s="1" t="s">
        <v>775</v>
      </c>
      <c r="V63" s="1" t="s">
        <v>814</v>
      </c>
    </row>
    <row r="64" s="1" customFormat="1" spans="1:22">
      <c r="A64" s="3">
        <v>999223594153089</v>
      </c>
      <c r="B64" s="1" t="s">
        <v>864</v>
      </c>
      <c r="C64" s="1" t="s">
        <v>1108</v>
      </c>
      <c r="D64" s="1" t="s">
        <v>1006</v>
      </c>
      <c r="E64" s="1" t="s">
        <v>1109</v>
      </c>
      <c r="F64" s="1" t="s">
        <v>849</v>
      </c>
      <c r="G64" s="1" t="s">
        <v>764</v>
      </c>
      <c r="H64" s="1" t="s">
        <v>765</v>
      </c>
      <c r="I64" s="1" t="s">
        <v>1110</v>
      </c>
      <c r="J64" s="1" t="s">
        <v>767</v>
      </c>
      <c r="K64" s="1" t="s">
        <v>1110</v>
      </c>
      <c r="L64" s="1" t="s">
        <v>1110</v>
      </c>
      <c r="M64" s="1" t="s">
        <v>768</v>
      </c>
      <c r="N64" s="1" t="s">
        <v>768</v>
      </c>
      <c r="O64" s="1" t="s">
        <v>769</v>
      </c>
      <c r="P64" s="1" t="s">
        <v>770</v>
      </c>
      <c r="Q64" s="1" t="s">
        <v>771</v>
      </c>
      <c r="R64" s="1" t="s">
        <v>1111</v>
      </c>
      <c r="S64" s="1" t="s">
        <v>773</v>
      </c>
      <c r="T64" s="1" t="s">
        <v>774</v>
      </c>
      <c r="U64" s="1" t="s">
        <v>775</v>
      </c>
      <c r="V64" s="1" t="s">
        <v>784</v>
      </c>
    </row>
    <row r="65" s="1" customFormat="1" spans="1:22">
      <c r="A65" s="3">
        <v>999223644090860</v>
      </c>
      <c r="B65" s="1" t="s">
        <v>1112</v>
      </c>
      <c r="C65" s="1" t="s">
        <v>1113</v>
      </c>
      <c r="D65" s="1" t="s">
        <v>1114</v>
      </c>
      <c r="E65" s="1" t="s">
        <v>1115</v>
      </c>
      <c r="F65" s="1" t="s">
        <v>805</v>
      </c>
      <c r="G65" s="1" t="s">
        <v>764</v>
      </c>
      <c r="H65" s="1" t="s">
        <v>765</v>
      </c>
      <c r="I65" s="1" t="s">
        <v>1116</v>
      </c>
      <c r="J65" s="1" t="s">
        <v>767</v>
      </c>
      <c r="K65" s="1" t="s">
        <v>1116</v>
      </c>
      <c r="L65" s="1" t="s">
        <v>1116</v>
      </c>
      <c r="M65" s="1" t="s">
        <v>768</v>
      </c>
      <c r="N65" s="1" t="s">
        <v>768</v>
      </c>
      <c r="O65" s="1" t="s">
        <v>769</v>
      </c>
      <c r="P65" s="1" t="s">
        <v>770</v>
      </c>
      <c r="Q65" s="1" t="s">
        <v>771</v>
      </c>
      <c r="R65" s="1" t="s">
        <v>1117</v>
      </c>
      <c r="S65" s="1" t="s">
        <v>773</v>
      </c>
      <c r="T65" s="1" t="s">
        <v>774</v>
      </c>
      <c r="U65" s="1" t="s">
        <v>775</v>
      </c>
      <c r="V65" s="1" t="s">
        <v>784</v>
      </c>
    </row>
    <row r="66" s="1" customFormat="1" spans="1:22">
      <c r="A66" s="3">
        <v>999223728493406</v>
      </c>
      <c r="B66" s="1" t="s">
        <v>805</v>
      </c>
      <c r="C66" s="1" t="s">
        <v>1118</v>
      </c>
      <c r="D66" s="1" t="s">
        <v>1037</v>
      </c>
      <c r="E66" s="1" t="s">
        <v>1119</v>
      </c>
      <c r="F66" s="1" t="s">
        <v>760</v>
      </c>
      <c r="G66" s="1" t="s">
        <v>764</v>
      </c>
      <c r="H66" s="1" t="s">
        <v>765</v>
      </c>
      <c r="I66" s="1" t="s">
        <v>1039</v>
      </c>
      <c r="J66" s="1" t="s">
        <v>767</v>
      </c>
      <c r="K66" s="1" t="s">
        <v>1039</v>
      </c>
      <c r="L66" s="1" t="s">
        <v>1039</v>
      </c>
      <c r="M66" s="1" t="s">
        <v>768</v>
      </c>
      <c r="N66" s="1" t="s">
        <v>768</v>
      </c>
      <c r="O66" s="1" t="s">
        <v>769</v>
      </c>
      <c r="P66" s="1" t="s">
        <v>770</v>
      </c>
      <c r="Q66" s="1" t="s">
        <v>771</v>
      </c>
      <c r="R66" s="1" t="s">
        <v>1120</v>
      </c>
      <c r="S66" s="1" t="s">
        <v>773</v>
      </c>
      <c r="T66" s="1" t="s">
        <v>774</v>
      </c>
      <c r="U66" s="1" t="s">
        <v>775</v>
      </c>
      <c r="V66" s="1" t="s">
        <v>784</v>
      </c>
    </row>
    <row r="67" s="1" customFormat="1" spans="1:22">
      <c r="A67" s="3">
        <v>999223629147276</v>
      </c>
      <c r="B67" s="1" t="s">
        <v>982</v>
      </c>
      <c r="C67" s="1" t="s">
        <v>1121</v>
      </c>
      <c r="D67" s="1" t="s">
        <v>1085</v>
      </c>
      <c r="E67" s="1" t="s">
        <v>1122</v>
      </c>
      <c r="F67" s="1" t="s">
        <v>849</v>
      </c>
      <c r="G67" s="1" t="s">
        <v>764</v>
      </c>
      <c r="H67" s="1" t="s">
        <v>765</v>
      </c>
      <c r="I67" s="1" t="s">
        <v>1123</v>
      </c>
      <c r="J67" s="1" t="s">
        <v>767</v>
      </c>
      <c r="K67" s="1" t="s">
        <v>1123</v>
      </c>
      <c r="L67" s="1" t="s">
        <v>1123</v>
      </c>
      <c r="M67" s="1" t="s">
        <v>768</v>
      </c>
      <c r="N67" s="1" t="s">
        <v>768</v>
      </c>
      <c r="O67" s="1" t="s">
        <v>769</v>
      </c>
      <c r="P67" s="1" t="s">
        <v>770</v>
      </c>
      <c r="Q67" s="1" t="s">
        <v>771</v>
      </c>
      <c r="R67" s="1" t="s">
        <v>1124</v>
      </c>
      <c r="S67" s="1" t="s">
        <v>773</v>
      </c>
      <c r="T67" s="1" t="s">
        <v>774</v>
      </c>
      <c r="U67" s="1" t="s">
        <v>775</v>
      </c>
      <c r="V67" s="1" t="s">
        <v>854</v>
      </c>
    </row>
    <row r="68" s="1" customFormat="1" spans="1:22">
      <c r="A68" s="3">
        <v>999223629532919</v>
      </c>
      <c r="B68" s="1" t="s">
        <v>982</v>
      </c>
      <c r="C68" s="1" t="s">
        <v>1125</v>
      </c>
      <c r="D68" s="1" t="s">
        <v>1126</v>
      </c>
      <c r="E68" s="1" t="s">
        <v>1127</v>
      </c>
      <c r="F68" s="1" t="s">
        <v>789</v>
      </c>
      <c r="G68" s="1" t="s">
        <v>764</v>
      </c>
      <c r="H68" s="1" t="s">
        <v>765</v>
      </c>
      <c r="I68" s="1" t="s">
        <v>1128</v>
      </c>
      <c r="J68" s="1" t="s">
        <v>767</v>
      </c>
      <c r="K68" s="1" t="s">
        <v>1128</v>
      </c>
      <c r="L68" s="1" t="s">
        <v>1128</v>
      </c>
      <c r="M68" s="1" t="s">
        <v>768</v>
      </c>
      <c r="N68" s="1" t="s">
        <v>768</v>
      </c>
      <c r="O68" s="1" t="s">
        <v>769</v>
      </c>
      <c r="P68" s="1" t="s">
        <v>770</v>
      </c>
      <c r="Q68" s="1" t="s">
        <v>771</v>
      </c>
      <c r="R68" s="1" t="s">
        <v>1129</v>
      </c>
      <c r="S68" s="1" t="s">
        <v>773</v>
      </c>
      <c r="T68" s="1" t="s">
        <v>774</v>
      </c>
      <c r="U68" s="1" t="s">
        <v>775</v>
      </c>
      <c r="V68" s="1" t="s">
        <v>784</v>
      </c>
    </row>
    <row r="69" s="1" customFormat="1" spans="1:22">
      <c r="A69" s="3">
        <v>999223589343065</v>
      </c>
      <c r="B69" s="1" t="s">
        <v>864</v>
      </c>
      <c r="C69" s="1" t="s">
        <v>1130</v>
      </c>
      <c r="D69" s="1" t="s">
        <v>1131</v>
      </c>
      <c r="E69" s="1" t="s">
        <v>1132</v>
      </c>
      <c r="F69" s="1" t="s">
        <v>789</v>
      </c>
      <c r="G69" s="1" t="s">
        <v>764</v>
      </c>
      <c r="H69" s="1" t="s">
        <v>765</v>
      </c>
      <c r="I69" s="1" t="s">
        <v>1133</v>
      </c>
      <c r="J69" s="1" t="s">
        <v>767</v>
      </c>
      <c r="K69" s="1" t="s">
        <v>1133</v>
      </c>
      <c r="L69" s="1" t="s">
        <v>1133</v>
      </c>
      <c r="M69" s="1" t="s">
        <v>768</v>
      </c>
      <c r="N69" s="1" t="s">
        <v>768</v>
      </c>
      <c r="O69" s="1" t="s">
        <v>769</v>
      </c>
      <c r="P69" s="1" t="s">
        <v>770</v>
      </c>
      <c r="Q69" s="1" t="s">
        <v>771</v>
      </c>
      <c r="R69" s="1" t="s">
        <v>1134</v>
      </c>
      <c r="S69" s="1" t="s">
        <v>773</v>
      </c>
      <c r="T69" s="1" t="s">
        <v>774</v>
      </c>
      <c r="U69" s="1" t="s">
        <v>775</v>
      </c>
      <c r="V69" s="1" t="s">
        <v>776</v>
      </c>
    </row>
    <row r="70" s="1" customFormat="1" spans="1:22">
      <c r="A70" s="3">
        <v>999223628492722</v>
      </c>
      <c r="B70" s="1" t="s">
        <v>982</v>
      </c>
      <c r="C70" s="1" t="s">
        <v>1135</v>
      </c>
      <c r="D70" s="1" t="s">
        <v>1136</v>
      </c>
      <c r="E70" s="1" t="s">
        <v>1137</v>
      </c>
      <c r="F70" s="1" t="s">
        <v>859</v>
      </c>
      <c r="G70" s="1" t="s">
        <v>764</v>
      </c>
      <c r="H70" s="1" t="s">
        <v>765</v>
      </c>
      <c r="I70" s="1" t="s">
        <v>1138</v>
      </c>
      <c r="J70" s="1" t="s">
        <v>767</v>
      </c>
      <c r="K70" s="1" t="s">
        <v>1138</v>
      </c>
      <c r="L70" s="1" t="s">
        <v>1138</v>
      </c>
      <c r="M70" s="1" t="s">
        <v>768</v>
      </c>
      <c r="N70" s="1" t="s">
        <v>768</v>
      </c>
      <c r="O70" s="1" t="s">
        <v>769</v>
      </c>
      <c r="P70" s="1" t="s">
        <v>770</v>
      </c>
      <c r="Q70" s="1" t="s">
        <v>771</v>
      </c>
      <c r="R70" s="1" t="s">
        <v>1139</v>
      </c>
      <c r="S70" s="1" t="s">
        <v>773</v>
      </c>
      <c r="T70" s="1" t="s">
        <v>774</v>
      </c>
      <c r="U70" s="1" t="s">
        <v>775</v>
      </c>
      <c r="V70" s="1" t="s">
        <v>854</v>
      </c>
    </row>
    <row r="71" s="1" customFormat="1" spans="1:22">
      <c r="A71" s="3">
        <v>999223695260151</v>
      </c>
      <c r="B71" s="1" t="s">
        <v>849</v>
      </c>
      <c r="C71" s="1" t="s">
        <v>1140</v>
      </c>
      <c r="D71" s="1" t="s">
        <v>1141</v>
      </c>
      <c r="E71" s="1" t="s">
        <v>1142</v>
      </c>
      <c r="F71" s="1" t="s">
        <v>760</v>
      </c>
      <c r="G71" s="1" t="s">
        <v>764</v>
      </c>
      <c r="H71" s="1" t="s">
        <v>765</v>
      </c>
      <c r="I71" s="1" t="s">
        <v>1143</v>
      </c>
      <c r="J71" s="1" t="s">
        <v>767</v>
      </c>
      <c r="K71" s="1" t="s">
        <v>1143</v>
      </c>
      <c r="L71" s="1" t="s">
        <v>1143</v>
      </c>
      <c r="M71" s="1" t="s">
        <v>768</v>
      </c>
      <c r="N71" s="1" t="s">
        <v>768</v>
      </c>
      <c r="O71" s="1" t="s">
        <v>769</v>
      </c>
      <c r="P71" s="1" t="s">
        <v>770</v>
      </c>
      <c r="Q71" s="1" t="s">
        <v>771</v>
      </c>
      <c r="R71" s="1" t="s">
        <v>1144</v>
      </c>
      <c r="S71" s="1" t="s">
        <v>773</v>
      </c>
      <c r="T71" s="1" t="s">
        <v>774</v>
      </c>
      <c r="U71" s="1" t="s">
        <v>775</v>
      </c>
      <c r="V71" s="1" t="s">
        <v>1145</v>
      </c>
    </row>
    <row r="72" s="1" customFormat="1" spans="1:22">
      <c r="A72" s="3">
        <v>23634882050</v>
      </c>
      <c r="B72" s="1" t="s">
        <v>982</v>
      </c>
      <c r="C72" s="1" t="s">
        <v>1146</v>
      </c>
      <c r="D72" s="1" t="s">
        <v>866</v>
      </c>
      <c r="E72" s="1" t="s">
        <v>1147</v>
      </c>
      <c r="F72" s="1" t="s">
        <v>849</v>
      </c>
      <c r="G72" s="1" t="s">
        <v>764</v>
      </c>
      <c r="H72" s="1" t="s">
        <v>765</v>
      </c>
      <c r="I72" s="1" t="s">
        <v>1148</v>
      </c>
      <c r="J72" s="1" t="s">
        <v>767</v>
      </c>
      <c r="K72" s="1" t="s">
        <v>1148</v>
      </c>
      <c r="L72" s="1" t="s">
        <v>1148</v>
      </c>
      <c r="M72" s="1" t="s">
        <v>768</v>
      </c>
      <c r="N72" s="1" t="s">
        <v>768</v>
      </c>
      <c r="O72" s="1" t="s">
        <v>769</v>
      </c>
      <c r="P72" s="1" t="s">
        <v>770</v>
      </c>
      <c r="Q72" s="1" t="s">
        <v>771</v>
      </c>
      <c r="R72" s="1" t="s">
        <v>1149</v>
      </c>
      <c r="S72" s="1" t="s">
        <v>773</v>
      </c>
      <c r="T72" s="1" t="s">
        <v>774</v>
      </c>
      <c r="U72" s="1" t="s">
        <v>775</v>
      </c>
      <c r="V72" s="1" t="s">
        <v>814</v>
      </c>
    </row>
    <row r="73" s="1" customFormat="1" spans="1:22">
      <c r="A73" s="3">
        <v>999223639143561</v>
      </c>
      <c r="B73" s="1" t="s">
        <v>1112</v>
      </c>
      <c r="C73" s="1" t="s">
        <v>1150</v>
      </c>
      <c r="D73" s="1" t="s">
        <v>1006</v>
      </c>
      <c r="E73" s="1" t="s">
        <v>1151</v>
      </c>
      <c r="F73" s="1" t="s">
        <v>760</v>
      </c>
      <c r="G73" s="1" t="s">
        <v>764</v>
      </c>
      <c r="H73" s="1" t="s">
        <v>765</v>
      </c>
      <c r="I73" s="1" t="s">
        <v>1152</v>
      </c>
      <c r="J73" s="1" t="s">
        <v>767</v>
      </c>
      <c r="K73" s="1" t="s">
        <v>1152</v>
      </c>
      <c r="L73" s="1" t="s">
        <v>1152</v>
      </c>
      <c r="M73" s="1" t="s">
        <v>768</v>
      </c>
      <c r="N73" s="1" t="s">
        <v>768</v>
      </c>
      <c r="O73" s="1" t="s">
        <v>769</v>
      </c>
      <c r="P73" s="1" t="s">
        <v>770</v>
      </c>
      <c r="Q73" s="1" t="s">
        <v>771</v>
      </c>
      <c r="R73" s="1" t="s">
        <v>1153</v>
      </c>
      <c r="S73" s="1" t="s">
        <v>773</v>
      </c>
      <c r="T73" s="1" t="s">
        <v>774</v>
      </c>
      <c r="U73" s="1" t="s">
        <v>775</v>
      </c>
      <c r="V73" s="1" t="s">
        <v>784</v>
      </c>
    </row>
    <row r="74" s="1" customFormat="1" spans="1:22">
      <c r="A74" s="3">
        <v>999223672809836</v>
      </c>
      <c r="B74" s="1" t="s">
        <v>781</v>
      </c>
      <c r="C74" s="1" t="s">
        <v>1154</v>
      </c>
      <c r="D74" s="1" t="s">
        <v>1155</v>
      </c>
      <c r="E74" s="1" t="s">
        <v>1156</v>
      </c>
      <c r="F74" s="1" t="s">
        <v>789</v>
      </c>
      <c r="G74" s="1" t="s">
        <v>764</v>
      </c>
      <c r="H74" s="1" t="s">
        <v>765</v>
      </c>
      <c r="I74" s="1" t="s">
        <v>1157</v>
      </c>
      <c r="J74" s="1" t="s">
        <v>767</v>
      </c>
      <c r="K74" s="1" t="s">
        <v>1157</v>
      </c>
      <c r="L74" s="1" t="s">
        <v>1157</v>
      </c>
      <c r="M74" s="1" t="s">
        <v>768</v>
      </c>
      <c r="N74" s="1" t="s">
        <v>768</v>
      </c>
      <c r="O74" s="1" t="s">
        <v>769</v>
      </c>
      <c r="P74" s="1" t="s">
        <v>770</v>
      </c>
      <c r="Q74" s="1" t="s">
        <v>771</v>
      </c>
      <c r="R74" s="1" t="s">
        <v>1158</v>
      </c>
      <c r="S74" s="1" t="s">
        <v>773</v>
      </c>
      <c r="T74" s="1" t="s">
        <v>774</v>
      </c>
      <c r="U74" s="1" t="s">
        <v>775</v>
      </c>
      <c r="V74" s="1" t="s">
        <v>814</v>
      </c>
    </row>
    <row r="75" s="1" customFormat="1" spans="1:22">
      <c r="A75" s="3">
        <v>999223649785719</v>
      </c>
      <c r="B75" s="1" t="s">
        <v>1112</v>
      </c>
      <c r="C75" s="1" t="s">
        <v>1159</v>
      </c>
      <c r="D75" s="1" t="s">
        <v>1160</v>
      </c>
      <c r="E75" s="1" t="s">
        <v>1161</v>
      </c>
      <c r="F75" s="1" t="s">
        <v>849</v>
      </c>
      <c r="G75" s="1" t="s">
        <v>764</v>
      </c>
      <c r="H75" s="1" t="s">
        <v>765</v>
      </c>
      <c r="I75" s="1" t="s">
        <v>1162</v>
      </c>
      <c r="J75" s="1" t="s">
        <v>767</v>
      </c>
      <c r="K75" s="1" t="s">
        <v>1162</v>
      </c>
      <c r="L75" s="1" t="s">
        <v>1162</v>
      </c>
      <c r="M75" s="1" t="s">
        <v>768</v>
      </c>
      <c r="N75" s="1" t="s">
        <v>768</v>
      </c>
      <c r="O75" s="1" t="s">
        <v>769</v>
      </c>
      <c r="P75" s="1" t="s">
        <v>770</v>
      </c>
      <c r="Q75" s="1" t="s">
        <v>771</v>
      </c>
      <c r="R75" s="1" t="s">
        <v>1163</v>
      </c>
      <c r="S75" s="1" t="s">
        <v>773</v>
      </c>
      <c r="T75" s="1" t="s">
        <v>774</v>
      </c>
      <c r="U75" s="1" t="s">
        <v>775</v>
      </c>
      <c r="V75" s="1" t="s">
        <v>784</v>
      </c>
    </row>
    <row r="76" s="1" customFormat="1" spans="1:22">
      <c r="A76" s="3">
        <v>999223679432076</v>
      </c>
      <c r="B76" s="1" t="s">
        <v>859</v>
      </c>
      <c r="C76" s="1" t="s">
        <v>1164</v>
      </c>
      <c r="D76" s="1" t="s">
        <v>1165</v>
      </c>
      <c r="E76" s="1" t="s">
        <v>1166</v>
      </c>
      <c r="F76" s="1" t="s">
        <v>849</v>
      </c>
      <c r="G76" s="1" t="s">
        <v>764</v>
      </c>
      <c r="H76" s="1" t="s">
        <v>765</v>
      </c>
      <c r="I76" s="1" t="s">
        <v>1167</v>
      </c>
      <c r="J76" s="1" t="s">
        <v>767</v>
      </c>
      <c r="K76" s="1" t="s">
        <v>1167</v>
      </c>
      <c r="L76" s="1" t="s">
        <v>1167</v>
      </c>
      <c r="M76" s="1" t="s">
        <v>768</v>
      </c>
      <c r="N76" s="1" t="s">
        <v>768</v>
      </c>
      <c r="O76" s="1" t="s">
        <v>769</v>
      </c>
      <c r="P76" s="1" t="s">
        <v>770</v>
      </c>
      <c r="Q76" s="1" t="s">
        <v>771</v>
      </c>
      <c r="R76" s="1" t="s">
        <v>1168</v>
      </c>
      <c r="S76" s="1" t="s">
        <v>773</v>
      </c>
      <c r="T76" s="1" t="s">
        <v>774</v>
      </c>
      <c r="U76" s="1" t="s">
        <v>775</v>
      </c>
      <c r="V76" s="1" t="s">
        <v>784</v>
      </c>
    </row>
    <row r="77" s="1" customFormat="1" spans="1:22">
      <c r="A77" s="3">
        <v>999223699111228</v>
      </c>
      <c r="B77" s="1" t="s">
        <v>849</v>
      </c>
      <c r="C77" s="1" t="s">
        <v>1169</v>
      </c>
      <c r="D77" s="1" t="s">
        <v>1170</v>
      </c>
      <c r="E77" s="1" t="s">
        <v>1171</v>
      </c>
      <c r="F77" s="1" t="s">
        <v>760</v>
      </c>
      <c r="G77" s="1" t="s">
        <v>764</v>
      </c>
      <c r="H77" s="1" t="s">
        <v>765</v>
      </c>
      <c r="I77" s="1" t="s">
        <v>1172</v>
      </c>
      <c r="J77" s="1" t="s">
        <v>767</v>
      </c>
      <c r="K77" s="1" t="s">
        <v>1172</v>
      </c>
      <c r="L77" s="1" t="s">
        <v>1172</v>
      </c>
      <c r="M77" s="1" t="s">
        <v>768</v>
      </c>
      <c r="N77" s="1" t="s">
        <v>768</v>
      </c>
      <c r="O77" s="1" t="s">
        <v>769</v>
      </c>
      <c r="P77" s="1" t="s">
        <v>770</v>
      </c>
      <c r="Q77" s="1" t="s">
        <v>771</v>
      </c>
      <c r="R77" s="1" t="s">
        <v>1173</v>
      </c>
      <c r="S77" s="1" t="s">
        <v>773</v>
      </c>
      <c r="T77" s="1" t="s">
        <v>774</v>
      </c>
      <c r="U77" s="1" t="s">
        <v>775</v>
      </c>
      <c r="V77" s="1" t="s">
        <v>854</v>
      </c>
    </row>
    <row r="78" s="1" customFormat="1" spans="1:22">
      <c r="A78" s="3">
        <v>999223659374657</v>
      </c>
      <c r="B78" s="1" t="s">
        <v>781</v>
      </c>
      <c r="C78" s="1" t="s">
        <v>1174</v>
      </c>
      <c r="D78" s="1" t="s">
        <v>1175</v>
      </c>
      <c r="E78" s="1" t="s">
        <v>1176</v>
      </c>
      <c r="F78" s="1" t="s">
        <v>805</v>
      </c>
      <c r="G78" s="1" t="s">
        <v>764</v>
      </c>
      <c r="H78" s="1" t="s">
        <v>765</v>
      </c>
      <c r="I78" s="1" t="s">
        <v>1177</v>
      </c>
      <c r="J78" s="1" t="s">
        <v>767</v>
      </c>
      <c r="K78" s="1" t="s">
        <v>1177</v>
      </c>
      <c r="L78" s="1" t="s">
        <v>1177</v>
      </c>
      <c r="M78" s="1" t="s">
        <v>768</v>
      </c>
      <c r="N78" s="1" t="s">
        <v>768</v>
      </c>
      <c r="O78" s="1" t="s">
        <v>769</v>
      </c>
      <c r="P78" s="1" t="s">
        <v>770</v>
      </c>
      <c r="Q78" s="1" t="s">
        <v>771</v>
      </c>
      <c r="R78" s="1" t="s">
        <v>1178</v>
      </c>
      <c r="S78" s="1" t="s">
        <v>773</v>
      </c>
      <c r="T78" s="1" t="s">
        <v>774</v>
      </c>
      <c r="U78" s="1" t="s">
        <v>775</v>
      </c>
      <c r="V78" s="1" t="s">
        <v>784</v>
      </c>
    </row>
    <row r="79" s="1" customFormat="1" spans="1:22">
      <c r="A79" s="3">
        <v>999223716190119</v>
      </c>
      <c r="B79" s="1" t="s">
        <v>805</v>
      </c>
      <c r="C79" s="1" t="s">
        <v>1179</v>
      </c>
      <c r="D79" s="1" t="s">
        <v>1180</v>
      </c>
      <c r="E79" s="1" t="s">
        <v>1181</v>
      </c>
      <c r="F79" s="1" t="s">
        <v>760</v>
      </c>
      <c r="G79" s="1" t="s">
        <v>764</v>
      </c>
      <c r="H79" s="1" t="s">
        <v>765</v>
      </c>
      <c r="I79" s="1" t="s">
        <v>1182</v>
      </c>
      <c r="J79" s="1" t="s">
        <v>767</v>
      </c>
      <c r="K79" s="1" t="s">
        <v>1182</v>
      </c>
      <c r="L79" s="1" t="s">
        <v>1182</v>
      </c>
      <c r="M79" s="1" t="s">
        <v>768</v>
      </c>
      <c r="N79" s="1" t="s">
        <v>768</v>
      </c>
      <c r="O79" s="1" t="s">
        <v>769</v>
      </c>
      <c r="P79" s="1" t="s">
        <v>770</v>
      </c>
      <c r="Q79" s="1" t="s">
        <v>771</v>
      </c>
      <c r="R79" s="1" t="s">
        <v>1183</v>
      </c>
      <c r="S79" s="1" t="s">
        <v>773</v>
      </c>
      <c r="T79" s="1" t="s">
        <v>774</v>
      </c>
      <c r="U79" s="1" t="s">
        <v>775</v>
      </c>
      <c r="V79" s="1" t="s">
        <v>800</v>
      </c>
    </row>
    <row r="80" s="1" customFormat="1" spans="1:22">
      <c r="A80" s="3">
        <v>999223669374739</v>
      </c>
      <c r="B80" s="1" t="s">
        <v>781</v>
      </c>
      <c r="C80" s="1" t="s">
        <v>1184</v>
      </c>
      <c r="D80" s="1" t="s">
        <v>1141</v>
      </c>
      <c r="E80" s="1" t="s">
        <v>1185</v>
      </c>
      <c r="F80" s="1" t="s">
        <v>760</v>
      </c>
      <c r="G80" s="1" t="s">
        <v>764</v>
      </c>
      <c r="H80" s="1" t="s">
        <v>765</v>
      </c>
      <c r="I80" s="1" t="s">
        <v>1186</v>
      </c>
      <c r="J80" s="1" t="s">
        <v>767</v>
      </c>
      <c r="K80" s="1" t="s">
        <v>1186</v>
      </c>
      <c r="L80" s="1" t="s">
        <v>1186</v>
      </c>
      <c r="M80" s="1" t="s">
        <v>768</v>
      </c>
      <c r="N80" s="1" t="s">
        <v>768</v>
      </c>
      <c r="O80" s="1" t="s">
        <v>769</v>
      </c>
      <c r="P80" s="1" t="s">
        <v>770</v>
      </c>
      <c r="Q80" s="1" t="s">
        <v>771</v>
      </c>
      <c r="R80" s="1" t="s">
        <v>1187</v>
      </c>
      <c r="S80" s="1" t="s">
        <v>773</v>
      </c>
      <c r="T80" s="1" t="s">
        <v>774</v>
      </c>
      <c r="U80" s="1" t="s">
        <v>775</v>
      </c>
      <c r="V80" s="1" t="s">
        <v>1145</v>
      </c>
    </row>
    <row r="81" s="1" customFormat="1" spans="1:22">
      <c r="A81" s="3">
        <v>999223650334858</v>
      </c>
      <c r="B81" s="1" t="s">
        <v>1112</v>
      </c>
      <c r="C81" s="1" t="s">
        <v>1188</v>
      </c>
      <c r="D81" s="1" t="s">
        <v>1189</v>
      </c>
      <c r="E81" s="1" t="s">
        <v>1190</v>
      </c>
      <c r="F81" s="1" t="s">
        <v>849</v>
      </c>
      <c r="G81" s="1" t="s">
        <v>764</v>
      </c>
      <c r="H81" s="1" t="s">
        <v>765</v>
      </c>
      <c r="I81" s="1" t="s">
        <v>1191</v>
      </c>
      <c r="J81" s="1" t="s">
        <v>767</v>
      </c>
      <c r="K81" s="1" t="s">
        <v>1191</v>
      </c>
      <c r="L81" s="1" t="s">
        <v>1191</v>
      </c>
      <c r="M81" s="1" t="s">
        <v>768</v>
      </c>
      <c r="N81" s="1" t="s">
        <v>768</v>
      </c>
      <c r="O81" s="1" t="s">
        <v>769</v>
      </c>
      <c r="P81" s="1" t="s">
        <v>770</v>
      </c>
      <c r="Q81" s="1" t="s">
        <v>771</v>
      </c>
      <c r="R81" s="1" t="s">
        <v>1192</v>
      </c>
      <c r="S81" s="1" t="s">
        <v>773</v>
      </c>
      <c r="T81" s="1" t="s">
        <v>774</v>
      </c>
      <c r="U81" s="1" t="s">
        <v>775</v>
      </c>
      <c r="V81" s="1" t="s">
        <v>1193</v>
      </c>
    </row>
    <row r="82" s="1" customFormat="1" spans="1:22">
      <c r="A82" s="3">
        <v>999223631292788</v>
      </c>
      <c r="B82" s="1" t="s">
        <v>982</v>
      </c>
      <c r="C82" s="1" t="s">
        <v>1194</v>
      </c>
      <c r="D82" s="1" t="s">
        <v>1195</v>
      </c>
      <c r="E82" s="1" t="s">
        <v>1196</v>
      </c>
      <c r="F82" s="1" t="s">
        <v>849</v>
      </c>
      <c r="G82" s="1" t="s">
        <v>764</v>
      </c>
      <c r="H82" s="1" t="s">
        <v>765</v>
      </c>
      <c r="I82" s="1" t="s">
        <v>1197</v>
      </c>
      <c r="J82" s="1" t="s">
        <v>767</v>
      </c>
      <c r="K82" s="1" t="s">
        <v>1197</v>
      </c>
      <c r="L82" s="1" t="s">
        <v>1197</v>
      </c>
      <c r="M82" s="1" t="s">
        <v>768</v>
      </c>
      <c r="N82" s="1" t="s">
        <v>768</v>
      </c>
      <c r="O82" s="1" t="s">
        <v>769</v>
      </c>
      <c r="P82" s="1" t="s">
        <v>770</v>
      </c>
      <c r="Q82" s="1" t="s">
        <v>771</v>
      </c>
      <c r="R82" s="1" t="s">
        <v>1198</v>
      </c>
      <c r="S82" s="1" t="s">
        <v>773</v>
      </c>
      <c r="T82" s="1" t="s">
        <v>774</v>
      </c>
      <c r="U82" s="1" t="s">
        <v>775</v>
      </c>
      <c r="V82" s="1" t="s">
        <v>784</v>
      </c>
    </row>
    <row r="83" s="1" customFormat="1" spans="1:22">
      <c r="A83" s="3">
        <v>999223698352653</v>
      </c>
      <c r="B83" s="1" t="s">
        <v>849</v>
      </c>
      <c r="C83" s="1" t="s">
        <v>1199</v>
      </c>
      <c r="D83" s="1" t="s">
        <v>1195</v>
      </c>
      <c r="E83" s="1" t="s">
        <v>1200</v>
      </c>
      <c r="F83" s="1" t="s">
        <v>805</v>
      </c>
      <c r="G83" s="1" t="s">
        <v>764</v>
      </c>
      <c r="H83" s="1" t="s">
        <v>765</v>
      </c>
      <c r="I83" s="1" t="s">
        <v>1201</v>
      </c>
      <c r="J83" s="1" t="s">
        <v>767</v>
      </c>
      <c r="K83" s="1" t="s">
        <v>1201</v>
      </c>
      <c r="L83" s="1" t="s">
        <v>1201</v>
      </c>
      <c r="M83" s="1" t="s">
        <v>768</v>
      </c>
      <c r="N83" s="1" t="s">
        <v>768</v>
      </c>
      <c r="O83" s="1" t="s">
        <v>769</v>
      </c>
      <c r="P83" s="1" t="s">
        <v>770</v>
      </c>
      <c r="Q83" s="1" t="s">
        <v>771</v>
      </c>
      <c r="R83" s="1" t="s">
        <v>1202</v>
      </c>
      <c r="S83" s="1" t="s">
        <v>773</v>
      </c>
      <c r="T83" s="1" t="s">
        <v>774</v>
      </c>
      <c r="U83" s="1" t="s">
        <v>775</v>
      </c>
      <c r="V83" s="1" t="s">
        <v>784</v>
      </c>
    </row>
    <row r="84" s="1" customFormat="1" spans="1:22">
      <c r="A84" s="3">
        <v>999223658156649</v>
      </c>
      <c r="B84" s="1" t="s">
        <v>781</v>
      </c>
      <c r="C84" s="1" t="s">
        <v>1203</v>
      </c>
      <c r="D84" s="1" t="s">
        <v>1079</v>
      </c>
      <c r="E84" s="1" t="s">
        <v>1204</v>
      </c>
      <c r="F84" s="1" t="s">
        <v>859</v>
      </c>
      <c r="G84" s="1" t="s">
        <v>764</v>
      </c>
      <c r="H84" s="1" t="s">
        <v>765</v>
      </c>
      <c r="I84" s="1" t="s">
        <v>1205</v>
      </c>
      <c r="J84" s="1" t="s">
        <v>767</v>
      </c>
      <c r="K84" s="1" t="s">
        <v>1205</v>
      </c>
      <c r="L84" s="1" t="s">
        <v>1205</v>
      </c>
      <c r="M84" s="1" t="s">
        <v>768</v>
      </c>
      <c r="N84" s="1" t="s">
        <v>768</v>
      </c>
      <c r="O84" s="1" t="s">
        <v>769</v>
      </c>
      <c r="P84" s="1" t="s">
        <v>770</v>
      </c>
      <c r="Q84" s="1" t="s">
        <v>771</v>
      </c>
      <c r="R84" s="1" t="s">
        <v>1206</v>
      </c>
      <c r="S84" s="1" t="s">
        <v>773</v>
      </c>
      <c r="T84" s="1" t="s">
        <v>774</v>
      </c>
      <c r="U84" s="1" t="s">
        <v>775</v>
      </c>
      <c r="V84" s="1" t="s">
        <v>784</v>
      </c>
    </row>
    <row r="85" s="1" customFormat="1" spans="1:22">
      <c r="A85" s="3">
        <v>999223659452169</v>
      </c>
      <c r="B85" s="1" t="s">
        <v>781</v>
      </c>
      <c r="C85" s="1" t="s">
        <v>1207</v>
      </c>
      <c r="D85" s="1" t="s">
        <v>1085</v>
      </c>
      <c r="E85" s="1" t="s">
        <v>1208</v>
      </c>
      <c r="F85" s="1" t="s">
        <v>789</v>
      </c>
      <c r="G85" s="1" t="s">
        <v>764</v>
      </c>
      <c r="H85" s="1" t="s">
        <v>765</v>
      </c>
      <c r="I85" s="1" t="s">
        <v>1209</v>
      </c>
      <c r="J85" s="1" t="s">
        <v>767</v>
      </c>
      <c r="K85" s="1" t="s">
        <v>1209</v>
      </c>
      <c r="L85" s="1" t="s">
        <v>1209</v>
      </c>
      <c r="M85" s="1" t="s">
        <v>768</v>
      </c>
      <c r="N85" s="1" t="s">
        <v>768</v>
      </c>
      <c r="O85" s="1" t="s">
        <v>769</v>
      </c>
      <c r="P85" s="1" t="s">
        <v>770</v>
      </c>
      <c r="Q85" s="1" t="s">
        <v>771</v>
      </c>
      <c r="R85" s="1" t="s">
        <v>1210</v>
      </c>
      <c r="S85" s="1" t="s">
        <v>773</v>
      </c>
      <c r="T85" s="1" t="s">
        <v>774</v>
      </c>
      <c r="U85" s="1" t="s">
        <v>775</v>
      </c>
      <c r="V85" s="1" t="s">
        <v>854</v>
      </c>
    </row>
    <row r="86" s="1" customFormat="1" spans="1:22">
      <c r="A86" s="3">
        <v>999223673346998</v>
      </c>
      <c r="B86" s="1" t="s">
        <v>781</v>
      </c>
      <c r="C86" s="1" t="s">
        <v>1211</v>
      </c>
      <c r="D86" s="1" t="s">
        <v>1006</v>
      </c>
      <c r="E86" s="1" t="s">
        <v>1212</v>
      </c>
      <c r="F86" s="1" t="s">
        <v>859</v>
      </c>
      <c r="G86" s="1" t="s">
        <v>764</v>
      </c>
      <c r="H86" s="1" t="s">
        <v>765</v>
      </c>
      <c r="I86" s="1" t="s">
        <v>1213</v>
      </c>
      <c r="J86" s="1" t="s">
        <v>767</v>
      </c>
      <c r="K86" s="1" t="s">
        <v>1213</v>
      </c>
      <c r="L86" s="1" t="s">
        <v>1213</v>
      </c>
      <c r="M86" s="1" t="s">
        <v>768</v>
      </c>
      <c r="N86" s="1" t="s">
        <v>768</v>
      </c>
      <c r="O86" s="1" t="s">
        <v>769</v>
      </c>
      <c r="P86" s="1" t="s">
        <v>770</v>
      </c>
      <c r="Q86" s="1" t="s">
        <v>771</v>
      </c>
      <c r="R86" s="1" t="s">
        <v>1214</v>
      </c>
      <c r="S86" s="1" t="s">
        <v>773</v>
      </c>
      <c r="T86" s="1" t="s">
        <v>774</v>
      </c>
      <c r="U86" s="1" t="s">
        <v>775</v>
      </c>
      <c r="V86" s="1" t="s">
        <v>784</v>
      </c>
    </row>
    <row r="87" s="1" customFormat="1" spans="1:22">
      <c r="A87" s="3">
        <v>999223737581578</v>
      </c>
      <c r="B87" s="1" t="s">
        <v>789</v>
      </c>
      <c r="C87" s="1" t="s">
        <v>1215</v>
      </c>
      <c r="D87" s="1" t="s">
        <v>1216</v>
      </c>
      <c r="E87" s="1" t="s">
        <v>1217</v>
      </c>
      <c r="F87" s="1" t="s">
        <v>789</v>
      </c>
      <c r="G87" s="1" t="s">
        <v>764</v>
      </c>
      <c r="H87" s="1" t="s">
        <v>765</v>
      </c>
      <c r="I87" s="1" t="s">
        <v>1218</v>
      </c>
      <c r="J87" s="1" t="s">
        <v>767</v>
      </c>
      <c r="K87" s="1" t="s">
        <v>1218</v>
      </c>
      <c r="L87" s="1" t="s">
        <v>1218</v>
      </c>
      <c r="M87" s="1" t="s">
        <v>768</v>
      </c>
      <c r="N87" s="1" t="s">
        <v>768</v>
      </c>
      <c r="O87" s="1" t="s">
        <v>769</v>
      </c>
      <c r="P87" s="1" t="s">
        <v>770</v>
      </c>
      <c r="Q87" s="1" t="s">
        <v>771</v>
      </c>
      <c r="R87" s="1" t="s">
        <v>1219</v>
      </c>
      <c r="S87" s="1" t="s">
        <v>773</v>
      </c>
      <c r="T87" s="1" t="s">
        <v>774</v>
      </c>
      <c r="U87" s="1" t="s">
        <v>775</v>
      </c>
      <c r="V87" s="1" t="s">
        <v>784</v>
      </c>
    </row>
    <row r="88" s="1" customFormat="1" spans="1:22">
      <c r="A88" s="3">
        <v>999223723035714</v>
      </c>
      <c r="B88" s="1" t="s">
        <v>805</v>
      </c>
      <c r="C88" s="1" t="s">
        <v>1220</v>
      </c>
      <c r="D88" s="1" t="s">
        <v>1221</v>
      </c>
      <c r="E88" s="1" t="s">
        <v>1222</v>
      </c>
      <c r="F88" s="1" t="s">
        <v>789</v>
      </c>
      <c r="G88" s="1" t="s">
        <v>764</v>
      </c>
      <c r="H88" s="1" t="s">
        <v>765</v>
      </c>
      <c r="I88" s="1" t="s">
        <v>1223</v>
      </c>
      <c r="J88" s="1" t="s">
        <v>767</v>
      </c>
      <c r="K88" s="1" t="s">
        <v>1223</v>
      </c>
      <c r="L88" s="1" t="s">
        <v>1223</v>
      </c>
      <c r="M88" s="1" t="s">
        <v>768</v>
      </c>
      <c r="N88" s="1" t="s">
        <v>768</v>
      </c>
      <c r="O88" s="1" t="s">
        <v>769</v>
      </c>
      <c r="P88" s="1" t="s">
        <v>770</v>
      </c>
      <c r="Q88" s="1" t="s">
        <v>771</v>
      </c>
      <c r="R88" s="1" t="s">
        <v>1224</v>
      </c>
      <c r="S88" s="1" t="s">
        <v>773</v>
      </c>
      <c r="T88" s="1" t="s">
        <v>774</v>
      </c>
      <c r="U88" s="1" t="s">
        <v>775</v>
      </c>
      <c r="V88" s="1" t="s">
        <v>784</v>
      </c>
    </row>
    <row r="89" s="1" customFormat="1" spans="1:22">
      <c r="A89" s="3">
        <v>999223693656167</v>
      </c>
      <c r="B89" s="1" t="s">
        <v>859</v>
      </c>
      <c r="C89" s="1" t="s">
        <v>1225</v>
      </c>
      <c r="D89" s="1" t="s">
        <v>1006</v>
      </c>
      <c r="E89" s="1" t="s">
        <v>1226</v>
      </c>
      <c r="F89" s="1" t="s">
        <v>789</v>
      </c>
      <c r="G89" s="1" t="s">
        <v>764</v>
      </c>
      <c r="H89" s="1" t="s">
        <v>765</v>
      </c>
      <c r="I89" s="1" t="s">
        <v>1227</v>
      </c>
      <c r="J89" s="1" t="s">
        <v>767</v>
      </c>
      <c r="K89" s="1" t="s">
        <v>1227</v>
      </c>
      <c r="L89" s="1" t="s">
        <v>1227</v>
      </c>
      <c r="M89" s="1" t="s">
        <v>768</v>
      </c>
      <c r="N89" s="1" t="s">
        <v>768</v>
      </c>
      <c r="O89" s="1" t="s">
        <v>769</v>
      </c>
      <c r="P89" s="1" t="s">
        <v>770</v>
      </c>
      <c r="Q89" s="1" t="s">
        <v>771</v>
      </c>
      <c r="R89" s="1" t="s">
        <v>1228</v>
      </c>
      <c r="S89" s="1" t="s">
        <v>773</v>
      </c>
      <c r="T89" s="1" t="s">
        <v>774</v>
      </c>
      <c r="U89" s="1" t="s">
        <v>775</v>
      </c>
      <c r="V89" s="1" t="s">
        <v>784</v>
      </c>
    </row>
    <row r="90" s="1" customFormat="1" spans="1:22">
      <c r="A90" s="3">
        <v>999223706227098</v>
      </c>
      <c r="B90" s="1" t="s">
        <v>849</v>
      </c>
      <c r="C90" s="1" t="s">
        <v>1229</v>
      </c>
      <c r="D90" s="1" t="s">
        <v>1230</v>
      </c>
      <c r="E90" s="1" t="s">
        <v>1231</v>
      </c>
      <c r="F90" s="1" t="s">
        <v>789</v>
      </c>
      <c r="G90" s="1" t="s">
        <v>764</v>
      </c>
      <c r="H90" s="1" t="s">
        <v>765</v>
      </c>
      <c r="I90" s="1" t="s">
        <v>1232</v>
      </c>
      <c r="J90" s="1" t="s">
        <v>767</v>
      </c>
      <c r="K90" s="1" t="s">
        <v>1232</v>
      </c>
      <c r="L90" s="1" t="s">
        <v>1232</v>
      </c>
      <c r="M90" s="1" t="s">
        <v>768</v>
      </c>
      <c r="N90" s="1" t="s">
        <v>768</v>
      </c>
      <c r="O90" s="1" t="s">
        <v>769</v>
      </c>
      <c r="P90" s="1" t="s">
        <v>770</v>
      </c>
      <c r="Q90" s="1" t="s">
        <v>771</v>
      </c>
      <c r="R90" s="1" t="s">
        <v>1233</v>
      </c>
      <c r="S90" s="1" t="s">
        <v>773</v>
      </c>
      <c r="T90" s="1" t="s">
        <v>774</v>
      </c>
      <c r="U90" s="1" t="s">
        <v>775</v>
      </c>
      <c r="V90" s="1" t="s">
        <v>784</v>
      </c>
    </row>
    <row r="91" s="1" customFormat="1" spans="1:22">
      <c r="A91" s="3">
        <v>999223718777468</v>
      </c>
      <c r="B91" s="1" t="s">
        <v>805</v>
      </c>
      <c r="C91" s="1" t="s">
        <v>1234</v>
      </c>
      <c r="D91" s="1" t="s">
        <v>1235</v>
      </c>
      <c r="E91" s="1" t="s">
        <v>1236</v>
      </c>
      <c r="F91" s="1" t="s">
        <v>789</v>
      </c>
      <c r="G91" s="1" t="s">
        <v>764</v>
      </c>
      <c r="H91" s="1" t="s">
        <v>765</v>
      </c>
      <c r="I91" s="1" t="s">
        <v>1237</v>
      </c>
      <c r="J91" s="1" t="s">
        <v>767</v>
      </c>
      <c r="K91" s="1" t="s">
        <v>1237</v>
      </c>
      <c r="L91" s="1" t="s">
        <v>1237</v>
      </c>
      <c r="M91" s="1" t="s">
        <v>768</v>
      </c>
      <c r="N91" s="1" t="s">
        <v>768</v>
      </c>
      <c r="O91" s="1" t="s">
        <v>769</v>
      </c>
      <c r="P91" s="1" t="s">
        <v>770</v>
      </c>
      <c r="Q91" s="1" t="s">
        <v>771</v>
      </c>
      <c r="R91" s="1" t="s">
        <v>1238</v>
      </c>
      <c r="S91" s="1" t="s">
        <v>773</v>
      </c>
      <c r="T91" s="1" t="s">
        <v>774</v>
      </c>
      <c r="U91" s="1" t="s">
        <v>775</v>
      </c>
      <c r="V91" s="1" t="s">
        <v>784</v>
      </c>
    </row>
    <row r="92" s="1" customFormat="1" spans="1:22">
      <c r="A92" s="3">
        <v>999223716962686</v>
      </c>
      <c r="B92" s="1" t="s">
        <v>805</v>
      </c>
      <c r="C92" s="1" t="s">
        <v>1239</v>
      </c>
      <c r="D92" s="1" t="s">
        <v>1006</v>
      </c>
      <c r="E92" s="1" t="s">
        <v>1240</v>
      </c>
      <c r="F92" s="1" t="s">
        <v>760</v>
      </c>
      <c r="G92" s="1" t="s">
        <v>764</v>
      </c>
      <c r="H92" s="1" t="s">
        <v>765</v>
      </c>
      <c r="I92" s="1" t="s">
        <v>1241</v>
      </c>
      <c r="J92" s="1" t="s">
        <v>767</v>
      </c>
      <c r="K92" s="1" t="s">
        <v>1241</v>
      </c>
      <c r="L92" s="1" t="s">
        <v>1241</v>
      </c>
      <c r="M92" s="1" t="s">
        <v>768</v>
      </c>
      <c r="N92" s="1" t="s">
        <v>768</v>
      </c>
      <c r="O92" s="1" t="s">
        <v>769</v>
      </c>
      <c r="P92" s="1" t="s">
        <v>770</v>
      </c>
      <c r="Q92" s="1" t="s">
        <v>771</v>
      </c>
      <c r="R92" s="1" t="s">
        <v>1242</v>
      </c>
      <c r="S92" s="1" t="s">
        <v>773</v>
      </c>
      <c r="T92" s="1" t="s">
        <v>774</v>
      </c>
      <c r="U92" s="1" t="s">
        <v>775</v>
      </c>
      <c r="V92" s="1" t="s">
        <v>784</v>
      </c>
    </row>
    <row r="93" s="1" customFormat="1" spans="1:22">
      <c r="A93" s="3">
        <v>999223726834545</v>
      </c>
      <c r="B93" s="1" t="s">
        <v>805</v>
      </c>
      <c r="C93" s="1" t="s">
        <v>1243</v>
      </c>
      <c r="D93" s="1" t="s">
        <v>1244</v>
      </c>
      <c r="E93" s="1" t="s">
        <v>1245</v>
      </c>
      <c r="F93" s="1" t="s">
        <v>789</v>
      </c>
      <c r="G93" s="1" t="s">
        <v>764</v>
      </c>
      <c r="H93" s="1" t="s">
        <v>765</v>
      </c>
      <c r="I93" s="1" t="s">
        <v>1246</v>
      </c>
      <c r="J93" s="1" t="s">
        <v>767</v>
      </c>
      <c r="K93" s="1" t="s">
        <v>1246</v>
      </c>
      <c r="L93" s="1" t="s">
        <v>1246</v>
      </c>
      <c r="M93" s="1" t="s">
        <v>768</v>
      </c>
      <c r="N93" s="1" t="s">
        <v>768</v>
      </c>
      <c r="O93" s="1" t="s">
        <v>769</v>
      </c>
      <c r="P93" s="1" t="s">
        <v>770</v>
      </c>
      <c r="Q93" s="1" t="s">
        <v>771</v>
      </c>
      <c r="R93" s="1" t="s">
        <v>1247</v>
      </c>
      <c r="S93" s="1" t="s">
        <v>773</v>
      </c>
      <c r="T93" s="1" t="s">
        <v>774</v>
      </c>
      <c r="U93" s="1" t="s">
        <v>775</v>
      </c>
      <c r="V93" s="1" t="s">
        <v>784</v>
      </c>
    </row>
    <row r="94" s="1" customFormat="1" spans="1:22">
      <c r="A94" s="3">
        <v>999223686497322</v>
      </c>
      <c r="B94" s="1" t="s">
        <v>859</v>
      </c>
      <c r="C94" s="1" t="s">
        <v>1248</v>
      </c>
      <c r="D94" s="1" t="s">
        <v>1249</v>
      </c>
      <c r="E94" s="1" t="s">
        <v>1250</v>
      </c>
      <c r="F94" s="1" t="s">
        <v>760</v>
      </c>
      <c r="G94" s="1" t="s">
        <v>764</v>
      </c>
      <c r="H94" s="1" t="s">
        <v>765</v>
      </c>
      <c r="I94" s="1" t="s">
        <v>1251</v>
      </c>
      <c r="J94" s="1" t="s">
        <v>767</v>
      </c>
      <c r="K94" s="1" t="s">
        <v>1251</v>
      </c>
      <c r="L94" s="1" t="s">
        <v>1251</v>
      </c>
      <c r="M94" s="1" t="s">
        <v>768</v>
      </c>
      <c r="N94" s="1" t="s">
        <v>768</v>
      </c>
      <c r="O94" s="1" t="s">
        <v>769</v>
      </c>
      <c r="P94" s="1" t="s">
        <v>770</v>
      </c>
      <c r="Q94" s="1" t="s">
        <v>771</v>
      </c>
      <c r="R94" s="1" t="s">
        <v>1252</v>
      </c>
      <c r="S94" s="1" t="s">
        <v>773</v>
      </c>
      <c r="T94" s="1" t="s">
        <v>774</v>
      </c>
      <c r="U94" s="1" t="s">
        <v>775</v>
      </c>
      <c r="V94" s="1" t="s">
        <v>784</v>
      </c>
    </row>
    <row r="95" s="1" customFormat="1" spans="1:22">
      <c r="A95" s="3">
        <v>999223687604369</v>
      </c>
      <c r="B95" s="1" t="s">
        <v>859</v>
      </c>
      <c r="C95" s="1" t="s">
        <v>1253</v>
      </c>
      <c r="D95" s="1" t="s">
        <v>1131</v>
      </c>
      <c r="E95" s="1" t="s">
        <v>1254</v>
      </c>
      <c r="F95" s="1" t="s">
        <v>849</v>
      </c>
      <c r="G95" s="1" t="s">
        <v>764</v>
      </c>
      <c r="H95" s="1" t="s">
        <v>765</v>
      </c>
      <c r="I95" s="1" t="s">
        <v>1133</v>
      </c>
      <c r="J95" s="1" t="s">
        <v>767</v>
      </c>
      <c r="K95" s="1" t="s">
        <v>1133</v>
      </c>
      <c r="L95" s="1" t="s">
        <v>1133</v>
      </c>
      <c r="M95" s="1" t="s">
        <v>768</v>
      </c>
      <c r="N95" s="1" t="s">
        <v>768</v>
      </c>
      <c r="O95" s="1" t="s">
        <v>769</v>
      </c>
      <c r="P95" s="1" t="s">
        <v>770</v>
      </c>
      <c r="Q95" s="1" t="s">
        <v>771</v>
      </c>
      <c r="R95" s="1" t="s">
        <v>1255</v>
      </c>
      <c r="S95" s="1" t="s">
        <v>773</v>
      </c>
      <c r="T95" s="1" t="s">
        <v>774</v>
      </c>
      <c r="U95" s="1" t="s">
        <v>775</v>
      </c>
      <c r="V95" s="1" t="s">
        <v>776</v>
      </c>
    </row>
    <row r="96" s="1" customFormat="1" spans="1:22">
      <c r="A96" s="3">
        <v>999223718112247</v>
      </c>
      <c r="B96" s="1" t="s">
        <v>805</v>
      </c>
      <c r="C96" s="1" t="s">
        <v>1256</v>
      </c>
      <c r="D96" s="1" t="s">
        <v>1257</v>
      </c>
      <c r="E96" s="1" t="s">
        <v>1258</v>
      </c>
      <c r="F96" s="1" t="s">
        <v>760</v>
      </c>
      <c r="G96" s="1" t="s">
        <v>764</v>
      </c>
      <c r="H96" s="1" t="s">
        <v>765</v>
      </c>
      <c r="I96" s="1" t="s">
        <v>1259</v>
      </c>
      <c r="J96" s="1" t="s">
        <v>767</v>
      </c>
      <c r="K96" s="1" t="s">
        <v>1259</v>
      </c>
      <c r="L96" s="1" t="s">
        <v>1259</v>
      </c>
      <c r="M96" s="1" t="s">
        <v>768</v>
      </c>
      <c r="N96" s="1" t="s">
        <v>768</v>
      </c>
      <c r="O96" s="1" t="s">
        <v>769</v>
      </c>
      <c r="P96" s="1" t="s">
        <v>770</v>
      </c>
      <c r="Q96" s="1" t="s">
        <v>771</v>
      </c>
      <c r="R96" s="1" t="s">
        <v>1260</v>
      </c>
      <c r="S96" s="1" t="s">
        <v>773</v>
      </c>
      <c r="T96" s="1" t="s">
        <v>774</v>
      </c>
      <c r="U96" s="1" t="s">
        <v>775</v>
      </c>
      <c r="V96" s="1" t="s">
        <v>1145</v>
      </c>
    </row>
    <row r="97" s="1" customFormat="1" spans="1:22">
      <c r="A97" s="3">
        <v>999223707500229</v>
      </c>
      <c r="B97" s="1" t="s">
        <v>849</v>
      </c>
      <c r="C97" s="1" t="s">
        <v>1261</v>
      </c>
      <c r="D97" s="1" t="s">
        <v>1262</v>
      </c>
      <c r="E97" s="1" t="s">
        <v>1263</v>
      </c>
      <c r="F97" s="1" t="s">
        <v>789</v>
      </c>
      <c r="G97" s="1" t="s">
        <v>764</v>
      </c>
      <c r="H97" s="1" t="s">
        <v>765</v>
      </c>
      <c r="I97" s="1" t="s">
        <v>1264</v>
      </c>
      <c r="J97" s="1" t="s">
        <v>767</v>
      </c>
      <c r="K97" s="1" t="s">
        <v>1264</v>
      </c>
      <c r="L97" s="1" t="s">
        <v>1264</v>
      </c>
      <c r="M97" s="1" t="s">
        <v>768</v>
      </c>
      <c r="N97" s="1" t="s">
        <v>768</v>
      </c>
      <c r="O97" s="1" t="s">
        <v>769</v>
      </c>
      <c r="P97" s="1" t="s">
        <v>770</v>
      </c>
      <c r="Q97" s="1" t="s">
        <v>771</v>
      </c>
      <c r="R97" s="1" t="s">
        <v>1265</v>
      </c>
      <c r="S97" s="1" t="s">
        <v>773</v>
      </c>
      <c r="T97" s="1" t="s">
        <v>774</v>
      </c>
      <c r="U97" s="1" t="s">
        <v>775</v>
      </c>
      <c r="V97" s="1" t="s">
        <v>784</v>
      </c>
    </row>
    <row r="98" s="1" customFormat="1" spans="1:22">
      <c r="A98" s="3">
        <v>999223707714913</v>
      </c>
      <c r="B98" s="1" t="s">
        <v>849</v>
      </c>
      <c r="C98" s="1" t="s">
        <v>1266</v>
      </c>
      <c r="D98" s="1" t="s">
        <v>1267</v>
      </c>
      <c r="E98" s="1" t="s">
        <v>1268</v>
      </c>
      <c r="F98" s="1" t="s">
        <v>760</v>
      </c>
      <c r="G98" s="1" t="s">
        <v>764</v>
      </c>
      <c r="H98" s="1" t="s">
        <v>765</v>
      </c>
      <c r="I98" s="1" t="s">
        <v>1269</v>
      </c>
      <c r="J98" s="1" t="s">
        <v>767</v>
      </c>
      <c r="K98" s="1" t="s">
        <v>1269</v>
      </c>
      <c r="L98" s="1" t="s">
        <v>1269</v>
      </c>
      <c r="M98" s="1" t="s">
        <v>768</v>
      </c>
      <c r="N98" s="1" t="s">
        <v>768</v>
      </c>
      <c r="O98" s="1" t="s">
        <v>769</v>
      </c>
      <c r="P98" s="1" t="s">
        <v>770</v>
      </c>
      <c r="Q98" s="1" t="s">
        <v>771</v>
      </c>
      <c r="R98" s="1" t="s">
        <v>1270</v>
      </c>
      <c r="S98" s="1" t="s">
        <v>773</v>
      </c>
      <c r="T98" s="1" t="s">
        <v>774</v>
      </c>
      <c r="U98" s="1" t="s">
        <v>775</v>
      </c>
      <c r="V98" s="1" t="s">
        <v>784</v>
      </c>
    </row>
    <row r="99" s="1" customFormat="1" spans="1:22">
      <c r="A99" s="3">
        <v>999223711070379</v>
      </c>
      <c r="B99" s="1" t="s">
        <v>849</v>
      </c>
      <c r="C99" s="1" t="s">
        <v>1271</v>
      </c>
      <c r="D99" s="1" t="s">
        <v>1141</v>
      </c>
      <c r="E99" s="1" t="s">
        <v>1272</v>
      </c>
      <c r="F99" s="1" t="s">
        <v>760</v>
      </c>
      <c r="G99" s="1" t="s">
        <v>764</v>
      </c>
      <c r="H99" s="1" t="s">
        <v>765</v>
      </c>
      <c r="I99" s="1" t="s">
        <v>1273</v>
      </c>
      <c r="J99" s="1" t="s">
        <v>767</v>
      </c>
      <c r="K99" s="1" t="s">
        <v>1273</v>
      </c>
      <c r="L99" s="1" t="s">
        <v>1273</v>
      </c>
      <c r="M99" s="1" t="s">
        <v>768</v>
      </c>
      <c r="N99" s="1" t="s">
        <v>768</v>
      </c>
      <c r="O99" s="1" t="s">
        <v>769</v>
      </c>
      <c r="P99" s="1" t="s">
        <v>770</v>
      </c>
      <c r="Q99" s="1" t="s">
        <v>771</v>
      </c>
      <c r="R99" s="1" t="s">
        <v>1274</v>
      </c>
      <c r="S99" s="1" t="s">
        <v>773</v>
      </c>
      <c r="T99" s="1" t="s">
        <v>774</v>
      </c>
      <c r="U99" s="1" t="s">
        <v>775</v>
      </c>
      <c r="V99" s="1" t="s">
        <v>1145</v>
      </c>
    </row>
    <row r="100" s="1" customFormat="1" spans="1:22">
      <c r="A100" s="3">
        <v>999223712908059</v>
      </c>
      <c r="B100" s="1" t="s">
        <v>805</v>
      </c>
      <c r="C100" s="1" t="s">
        <v>1275</v>
      </c>
      <c r="D100" s="1" t="s">
        <v>1006</v>
      </c>
      <c r="E100" s="1" t="s">
        <v>1276</v>
      </c>
      <c r="F100" s="1" t="s">
        <v>760</v>
      </c>
      <c r="G100" s="1" t="s">
        <v>764</v>
      </c>
      <c r="H100" s="1" t="s">
        <v>765</v>
      </c>
      <c r="I100" s="1" t="s">
        <v>1241</v>
      </c>
      <c r="J100" s="1" t="s">
        <v>767</v>
      </c>
      <c r="K100" s="1" t="s">
        <v>1241</v>
      </c>
      <c r="L100" s="1" t="s">
        <v>1241</v>
      </c>
      <c r="M100" s="1" t="s">
        <v>768</v>
      </c>
      <c r="N100" s="1" t="s">
        <v>768</v>
      </c>
      <c r="O100" s="1" t="s">
        <v>769</v>
      </c>
      <c r="P100" s="1" t="s">
        <v>770</v>
      </c>
      <c r="Q100" s="1" t="s">
        <v>771</v>
      </c>
      <c r="R100" s="1" t="s">
        <v>1277</v>
      </c>
      <c r="S100" s="1" t="s">
        <v>773</v>
      </c>
      <c r="T100" s="1" t="s">
        <v>774</v>
      </c>
      <c r="U100" s="1" t="s">
        <v>775</v>
      </c>
      <c r="V100" s="1" t="s">
        <v>784</v>
      </c>
    </row>
    <row r="101" s="1" customFormat="1" spans="1:22">
      <c r="A101" s="3">
        <v>999223728835281</v>
      </c>
      <c r="B101" s="1" t="s">
        <v>805</v>
      </c>
      <c r="C101" s="1" t="s">
        <v>1278</v>
      </c>
      <c r="D101" s="1" t="s">
        <v>1279</v>
      </c>
      <c r="E101" s="1" t="s">
        <v>1280</v>
      </c>
      <c r="F101" s="1" t="s">
        <v>789</v>
      </c>
      <c r="G101" s="1" t="s">
        <v>764</v>
      </c>
      <c r="H101" s="1" t="s">
        <v>765</v>
      </c>
      <c r="I101" s="1" t="s">
        <v>1281</v>
      </c>
      <c r="J101" s="1" t="s">
        <v>767</v>
      </c>
      <c r="K101" s="1" t="s">
        <v>1281</v>
      </c>
      <c r="L101" s="1" t="s">
        <v>1281</v>
      </c>
      <c r="M101" s="1" t="s">
        <v>768</v>
      </c>
      <c r="N101" s="1" t="s">
        <v>768</v>
      </c>
      <c r="O101" s="1" t="s">
        <v>769</v>
      </c>
      <c r="P101" s="1" t="s">
        <v>770</v>
      </c>
      <c r="Q101" s="1" t="s">
        <v>771</v>
      </c>
      <c r="R101" s="1" t="s">
        <v>1282</v>
      </c>
      <c r="S101" s="1" t="s">
        <v>773</v>
      </c>
      <c r="T101" s="1" t="s">
        <v>774</v>
      </c>
      <c r="U101" s="1" t="s">
        <v>775</v>
      </c>
      <c r="V101" s="1" t="s">
        <v>784</v>
      </c>
    </row>
    <row r="102" s="1" customFormat="1" spans="1:22">
      <c r="A102" s="3">
        <v>999223729769804</v>
      </c>
      <c r="B102" s="1" t="s">
        <v>805</v>
      </c>
      <c r="C102" s="1" t="s">
        <v>1283</v>
      </c>
      <c r="D102" s="1" t="s">
        <v>1284</v>
      </c>
      <c r="E102" s="1" t="s">
        <v>1285</v>
      </c>
      <c r="F102" s="1" t="s">
        <v>760</v>
      </c>
      <c r="G102" s="1" t="s">
        <v>764</v>
      </c>
      <c r="H102" s="1" t="s">
        <v>765</v>
      </c>
      <c r="I102" s="1" t="s">
        <v>1286</v>
      </c>
      <c r="J102" s="1" t="s">
        <v>767</v>
      </c>
      <c r="K102" s="1" t="s">
        <v>1286</v>
      </c>
      <c r="L102" s="1" t="s">
        <v>1286</v>
      </c>
      <c r="M102" s="1" t="s">
        <v>768</v>
      </c>
      <c r="N102" s="1" t="s">
        <v>768</v>
      </c>
      <c r="O102" s="1" t="s">
        <v>769</v>
      </c>
      <c r="P102" s="1" t="s">
        <v>770</v>
      </c>
      <c r="Q102" s="1" t="s">
        <v>771</v>
      </c>
      <c r="R102" s="1" t="s">
        <v>1287</v>
      </c>
      <c r="S102" s="1" t="s">
        <v>773</v>
      </c>
      <c r="T102" s="1" t="s">
        <v>774</v>
      </c>
      <c r="U102" s="1" t="s">
        <v>775</v>
      </c>
      <c r="V102" s="1" t="s">
        <v>800</v>
      </c>
    </row>
    <row r="103" s="1" customFormat="1" spans="1:22">
      <c r="A103" s="3">
        <v>999223720656440</v>
      </c>
      <c r="B103" s="1" t="s">
        <v>805</v>
      </c>
      <c r="C103" s="1" t="s">
        <v>1288</v>
      </c>
      <c r="D103" s="1" t="s">
        <v>787</v>
      </c>
      <c r="E103" s="1" t="s">
        <v>1289</v>
      </c>
      <c r="F103" s="1" t="s">
        <v>760</v>
      </c>
      <c r="G103" s="1" t="s">
        <v>764</v>
      </c>
      <c r="H103" s="1" t="s">
        <v>765</v>
      </c>
      <c r="I103" s="1" t="s">
        <v>1290</v>
      </c>
      <c r="J103" s="1" t="s">
        <v>767</v>
      </c>
      <c r="K103" s="1" t="s">
        <v>1290</v>
      </c>
      <c r="L103" s="1" t="s">
        <v>1290</v>
      </c>
      <c r="M103" s="1" t="s">
        <v>768</v>
      </c>
      <c r="N103" s="1" t="s">
        <v>768</v>
      </c>
      <c r="O103" s="1" t="s">
        <v>769</v>
      </c>
      <c r="P103" s="1" t="s">
        <v>770</v>
      </c>
      <c r="Q103" s="1" t="s">
        <v>771</v>
      </c>
      <c r="R103" s="1" t="s">
        <v>1291</v>
      </c>
      <c r="S103" s="1" t="s">
        <v>773</v>
      </c>
      <c r="T103" s="1" t="s">
        <v>774</v>
      </c>
      <c r="U103" s="1" t="s">
        <v>775</v>
      </c>
      <c r="V103" s="1" t="s">
        <v>784</v>
      </c>
    </row>
    <row r="104" s="1" customFormat="1" spans="1:22">
      <c r="A104" s="3">
        <v>999223718949528</v>
      </c>
      <c r="B104" s="1" t="s">
        <v>805</v>
      </c>
      <c r="C104" s="1" t="s">
        <v>1292</v>
      </c>
      <c r="D104" s="1" t="s">
        <v>958</v>
      </c>
      <c r="E104" s="1" t="s">
        <v>1293</v>
      </c>
      <c r="F104" s="1" t="s">
        <v>789</v>
      </c>
      <c r="G104" s="1" t="s">
        <v>764</v>
      </c>
      <c r="H104" s="1" t="s">
        <v>765</v>
      </c>
      <c r="I104" s="1" t="s">
        <v>1294</v>
      </c>
      <c r="J104" s="1" t="s">
        <v>767</v>
      </c>
      <c r="K104" s="1" t="s">
        <v>1294</v>
      </c>
      <c r="L104" s="1" t="s">
        <v>1294</v>
      </c>
      <c r="M104" s="1" t="s">
        <v>768</v>
      </c>
      <c r="N104" s="1" t="s">
        <v>768</v>
      </c>
      <c r="O104" s="1" t="s">
        <v>769</v>
      </c>
      <c r="P104" s="1" t="s">
        <v>770</v>
      </c>
      <c r="Q104" s="1" t="s">
        <v>771</v>
      </c>
      <c r="R104" s="1" t="s">
        <v>1295</v>
      </c>
      <c r="S104" s="1" t="s">
        <v>773</v>
      </c>
      <c r="T104" s="1" t="s">
        <v>774</v>
      </c>
      <c r="U104" s="1" t="s">
        <v>775</v>
      </c>
      <c r="V104" s="1" t="s">
        <v>784</v>
      </c>
    </row>
    <row r="105" s="1" customFormat="1" spans="1:22">
      <c r="A105" s="3">
        <v>999223710815431</v>
      </c>
      <c r="B105" s="1" t="s">
        <v>849</v>
      </c>
      <c r="C105" s="1" t="s">
        <v>1296</v>
      </c>
      <c r="D105" s="1" t="s">
        <v>1141</v>
      </c>
      <c r="E105" s="1" t="s">
        <v>1272</v>
      </c>
      <c r="F105" s="1" t="s">
        <v>760</v>
      </c>
      <c r="G105" s="1" t="s">
        <v>764</v>
      </c>
      <c r="H105" s="1" t="s">
        <v>765</v>
      </c>
      <c r="I105" s="1" t="s">
        <v>1273</v>
      </c>
      <c r="J105" s="1" t="s">
        <v>767</v>
      </c>
      <c r="K105" s="1" t="s">
        <v>1273</v>
      </c>
      <c r="L105" s="1" t="s">
        <v>1273</v>
      </c>
      <c r="M105" s="1" t="s">
        <v>768</v>
      </c>
      <c r="N105" s="1" t="s">
        <v>768</v>
      </c>
      <c r="O105" s="1" t="s">
        <v>769</v>
      </c>
      <c r="P105" s="1" t="s">
        <v>770</v>
      </c>
      <c r="Q105" s="1" t="s">
        <v>771</v>
      </c>
      <c r="R105" s="1" t="s">
        <v>1297</v>
      </c>
      <c r="S105" s="1" t="s">
        <v>773</v>
      </c>
      <c r="T105" s="1" t="s">
        <v>774</v>
      </c>
      <c r="U105" s="1" t="s">
        <v>775</v>
      </c>
      <c r="V105" s="1" t="s">
        <v>1145</v>
      </c>
    </row>
    <row r="106" s="1" customFormat="1" spans="1:22">
      <c r="A106" s="3">
        <v>999223712389670</v>
      </c>
      <c r="B106" s="1" t="s">
        <v>805</v>
      </c>
      <c r="C106" s="1" t="s">
        <v>1298</v>
      </c>
      <c r="D106" s="1" t="s">
        <v>1299</v>
      </c>
      <c r="E106" s="1" t="s">
        <v>1300</v>
      </c>
      <c r="F106" s="1" t="s">
        <v>789</v>
      </c>
      <c r="G106" s="1" t="s">
        <v>764</v>
      </c>
      <c r="H106" s="1" t="s">
        <v>765</v>
      </c>
      <c r="I106" s="1" t="s">
        <v>1301</v>
      </c>
      <c r="J106" s="1" t="s">
        <v>767</v>
      </c>
      <c r="K106" s="1" t="s">
        <v>1301</v>
      </c>
      <c r="L106" s="1" t="s">
        <v>1301</v>
      </c>
      <c r="M106" s="1" t="s">
        <v>768</v>
      </c>
      <c r="N106" s="1" t="s">
        <v>768</v>
      </c>
      <c r="O106" s="1" t="s">
        <v>769</v>
      </c>
      <c r="P106" s="1" t="s">
        <v>770</v>
      </c>
      <c r="Q106" s="1" t="s">
        <v>771</v>
      </c>
      <c r="R106" s="1" t="s">
        <v>1302</v>
      </c>
      <c r="S106" s="1" t="s">
        <v>773</v>
      </c>
      <c r="T106" s="1" t="s">
        <v>774</v>
      </c>
      <c r="U106" s="1" t="s">
        <v>775</v>
      </c>
      <c r="V106" s="1" t="s">
        <v>784</v>
      </c>
    </row>
    <row r="107" s="1" customFormat="1" spans="1:22">
      <c r="A107" s="3">
        <v>999223711006778</v>
      </c>
      <c r="B107" s="1" t="s">
        <v>849</v>
      </c>
      <c r="C107" s="1" t="s">
        <v>1303</v>
      </c>
      <c r="D107" s="1" t="s">
        <v>1141</v>
      </c>
      <c r="E107" s="1" t="s">
        <v>1272</v>
      </c>
      <c r="F107" s="1" t="s">
        <v>760</v>
      </c>
      <c r="G107" s="1" t="s">
        <v>764</v>
      </c>
      <c r="H107" s="1" t="s">
        <v>765</v>
      </c>
      <c r="I107" s="1" t="s">
        <v>1273</v>
      </c>
      <c r="J107" s="1" t="s">
        <v>767</v>
      </c>
      <c r="K107" s="1" t="s">
        <v>1273</v>
      </c>
      <c r="L107" s="1" t="s">
        <v>1273</v>
      </c>
      <c r="M107" s="1" t="s">
        <v>768</v>
      </c>
      <c r="N107" s="1" t="s">
        <v>768</v>
      </c>
      <c r="O107" s="1" t="s">
        <v>769</v>
      </c>
      <c r="P107" s="1" t="s">
        <v>770</v>
      </c>
      <c r="Q107" s="1" t="s">
        <v>771</v>
      </c>
      <c r="R107" s="1" t="s">
        <v>1304</v>
      </c>
      <c r="S107" s="1" t="s">
        <v>773</v>
      </c>
      <c r="T107" s="1" t="s">
        <v>774</v>
      </c>
      <c r="U107" s="1" t="s">
        <v>775</v>
      </c>
      <c r="V107" s="1" t="s">
        <v>1145</v>
      </c>
    </row>
    <row r="108" s="1" customFormat="1" spans="1:22">
      <c r="A108" s="3">
        <v>999223721668320</v>
      </c>
      <c r="B108" s="1" t="s">
        <v>805</v>
      </c>
      <c r="C108" s="1" t="s">
        <v>1305</v>
      </c>
      <c r="D108" s="1" t="s">
        <v>1306</v>
      </c>
      <c r="E108" s="1" t="s">
        <v>1307</v>
      </c>
      <c r="F108" s="1" t="s">
        <v>789</v>
      </c>
      <c r="G108" s="1" t="s">
        <v>764</v>
      </c>
      <c r="H108" s="1" t="s">
        <v>765</v>
      </c>
      <c r="I108" s="1" t="s">
        <v>1308</v>
      </c>
      <c r="J108" s="1" t="s">
        <v>767</v>
      </c>
      <c r="K108" s="1" t="s">
        <v>1308</v>
      </c>
      <c r="L108" s="1" t="s">
        <v>1308</v>
      </c>
      <c r="M108" s="1" t="s">
        <v>768</v>
      </c>
      <c r="N108" s="1" t="s">
        <v>768</v>
      </c>
      <c r="O108" s="1" t="s">
        <v>769</v>
      </c>
      <c r="P108" s="1" t="s">
        <v>770</v>
      </c>
      <c r="Q108" s="1" t="s">
        <v>771</v>
      </c>
      <c r="R108" s="1" t="s">
        <v>1309</v>
      </c>
      <c r="S108" s="1" t="s">
        <v>773</v>
      </c>
      <c r="T108" s="1" t="s">
        <v>774</v>
      </c>
      <c r="U108" s="1" t="s">
        <v>775</v>
      </c>
      <c r="V108" s="1" t="s">
        <v>784</v>
      </c>
    </row>
    <row r="109" s="1" customFormat="1" spans="1:22">
      <c r="A109" s="3">
        <v>999223742959907</v>
      </c>
      <c r="B109" s="1" t="s">
        <v>789</v>
      </c>
      <c r="C109" s="1" t="s">
        <v>1310</v>
      </c>
      <c r="D109" s="1" t="s">
        <v>1037</v>
      </c>
      <c r="E109" s="1" t="s">
        <v>1311</v>
      </c>
      <c r="F109" s="1" t="s">
        <v>760</v>
      </c>
      <c r="G109" s="1" t="s">
        <v>764</v>
      </c>
      <c r="H109" s="1" t="s">
        <v>765</v>
      </c>
      <c r="I109" s="1" t="s">
        <v>1312</v>
      </c>
      <c r="J109" s="1" t="s">
        <v>767</v>
      </c>
      <c r="K109" s="1" t="s">
        <v>1312</v>
      </c>
      <c r="L109" s="1" t="s">
        <v>1312</v>
      </c>
      <c r="M109" s="1" t="s">
        <v>768</v>
      </c>
      <c r="N109" s="1" t="s">
        <v>768</v>
      </c>
      <c r="O109" s="1" t="s">
        <v>769</v>
      </c>
      <c r="P109" s="1" t="s">
        <v>770</v>
      </c>
      <c r="Q109" s="1" t="s">
        <v>771</v>
      </c>
      <c r="R109" s="1" t="s">
        <v>1313</v>
      </c>
      <c r="S109" s="1" t="s">
        <v>773</v>
      </c>
      <c r="T109" s="1" t="s">
        <v>774</v>
      </c>
      <c r="U109" s="1" t="s">
        <v>775</v>
      </c>
      <c r="V109" s="1" t="s">
        <v>784</v>
      </c>
    </row>
    <row r="110" s="1" customFormat="1" spans="1:22">
      <c r="A110" s="3">
        <v>999223734939059</v>
      </c>
      <c r="B110" s="1" t="s">
        <v>789</v>
      </c>
      <c r="C110" s="1" t="s">
        <v>1314</v>
      </c>
      <c r="D110" s="1" t="s">
        <v>1074</v>
      </c>
      <c r="E110" s="1" t="s">
        <v>1315</v>
      </c>
      <c r="F110" s="1" t="s">
        <v>789</v>
      </c>
      <c r="G110" s="1" t="s">
        <v>764</v>
      </c>
      <c r="H110" s="1" t="s">
        <v>765</v>
      </c>
      <c r="I110" s="1" t="s">
        <v>1316</v>
      </c>
      <c r="J110" s="1" t="s">
        <v>767</v>
      </c>
      <c r="K110" s="1" t="s">
        <v>1316</v>
      </c>
      <c r="L110" s="1" t="s">
        <v>1316</v>
      </c>
      <c r="M110" s="1" t="s">
        <v>768</v>
      </c>
      <c r="N110" s="1" t="s">
        <v>768</v>
      </c>
      <c r="O110" s="1" t="s">
        <v>769</v>
      </c>
      <c r="P110" s="1" t="s">
        <v>770</v>
      </c>
      <c r="Q110" s="1" t="s">
        <v>771</v>
      </c>
      <c r="R110" s="1" t="s">
        <v>1317</v>
      </c>
      <c r="S110" s="1" t="s">
        <v>773</v>
      </c>
      <c r="T110" s="1" t="s">
        <v>774</v>
      </c>
      <c r="U110" s="1" t="s">
        <v>775</v>
      </c>
      <c r="V110" s="1" t="s">
        <v>784</v>
      </c>
    </row>
    <row r="111" s="1" customFormat="1" spans="1:22">
      <c r="A111" s="3">
        <v>999223734994054</v>
      </c>
      <c r="B111" s="1" t="s">
        <v>789</v>
      </c>
      <c r="C111" s="1" t="s">
        <v>1318</v>
      </c>
      <c r="D111" s="1" t="s">
        <v>1235</v>
      </c>
      <c r="E111" s="1" t="s">
        <v>1319</v>
      </c>
      <c r="F111" s="1" t="s">
        <v>789</v>
      </c>
      <c r="G111" s="1" t="s">
        <v>764</v>
      </c>
      <c r="H111" s="1" t="s">
        <v>765</v>
      </c>
      <c r="I111" s="1" t="s">
        <v>1320</v>
      </c>
      <c r="J111" s="1" t="s">
        <v>767</v>
      </c>
      <c r="K111" s="1" t="s">
        <v>1320</v>
      </c>
      <c r="L111" s="1" t="s">
        <v>1320</v>
      </c>
      <c r="M111" s="1" t="s">
        <v>768</v>
      </c>
      <c r="N111" s="1" t="s">
        <v>768</v>
      </c>
      <c r="O111" s="1" t="s">
        <v>769</v>
      </c>
      <c r="P111" s="1" t="s">
        <v>770</v>
      </c>
      <c r="Q111" s="1" t="s">
        <v>771</v>
      </c>
      <c r="R111" s="1" t="s">
        <v>1321</v>
      </c>
      <c r="S111" s="1" t="s">
        <v>773</v>
      </c>
      <c r="T111" s="1" t="s">
        <v>774</v>
      </c>
      <c r="U111" s="1" t="s">
        <v>775</v>
      </c>
      <c r="V111" s="1" t="s">
        <v>784</v>
      </c>
    </row>
    <row r="112" s="1" customFormat="1" spans="1:22">
      <c r="A112" s="3">
        <v>999223698535956</v>
      </c>
      <c r="B112" s="1" t="s">
        <v>849</v>
      </c>
      <c r="C112" s="1" t="s">
        <v>1322</v>
      </c>
      <c r="D112" s="1" t="s">
        <v>1323</v>
      </c>
      <c r="E112" s="1" t="s">
        <v>1324</v>
      </c>
      <c r="F112" s="1" t="s">
        <v>789</v>
      </c>
      <c r="G112" s="1" t="s">
        <v>764</v>
      </c>
      <c r="H112" s="1" t="s">
        <v>765</v>
      </c>
      <c r="I112" s="1" t="s">
        <v>1325</v>
      </c>
      <c r="J112" s="1" t="s">
        <v>767</v>
      </c>
      <c r="K112" s="1" t="s">
        <v>1325</v>
      </c>
      <c r="L112" s="1" t="s">
        <v>1325</v>
      </c>
      <c r="M112" s="1" t="s">
        <v>768</v>
      </c>
      <c r="N112" s="1" t="s">
        <v>768</v>
      </c>
      <c r="O112" s="1" t="s">
        <v>769</v>
      </c>
      <c r="P112" s="1" t="s">
        <v>770</v>
      </c>
      <c r="Q112" s="1" t="s">
        <v>771</v>
      </c>
      <c r="R112" s="1" t="s">
        <v>1326</v>
      </c>
      <c r="S112" s="1" t="s">
        <v>773</v>
      </c>
      <c r="T112" s="1" t="s">
        <v>774</v>
      </c>
      <c r="U112" s="1" t="s">
        <v>775</v>
      </c>
      <c r="V112" s="1" t="s">
        <v>784</v>
      </c>
    </row>
    <row r="113" s="1" customFormat="1" spans="1:22">
      <c r="A113" s="3">
        <v>999223730894861</v>
      </c>
      <c r="B113" s="1" t="s">
        <v>789</v>
      </c>
      <c r="C113" s="1" t="s">
        <v>1327</v>
      </c>
      <c r="D113" s="1" t="s">
        <v>1328</v>
      </c>
      <c r="E113" s="1" t="s">
        <v>1329</v>
      </c>
      <c r="F113" s="1" t="s">
        <v>760</v>
      </c>
      <c r="G113" s="1" t="s">
        <v>764</v>
      </c>
      <c r="H113" s="1" t="s">
        <v>765</v>
      </c>
      <c r="I113" s="1" t="s">
        <v>1330</v>
      </c>
      <c r="J113" s="1" t="s">
        <v>767</v>
      </c>
      <c r="K113" s="1" t="s">
        <v>1330</v>
      </c>
      <c r="L113" s="1" t="s">
        <v>1330</v>
      </c>
      <c r="M113" s="1" t="s">
        <v>768</v>
      </c>
      <c r="N113" s="1" t="s">
        <v>768</v>
      </c>
      <c r="O113" s="1" t="s">
        <v>769</v>
      </c>
      <c r="P113" s="1" t="s">
        <v>770</v>
      </c>
      <c r="Q113" s="1" t="s">
        <v>771</v>
      </c>
      <c r="R113" s="1" t="s">
        <v>1331</v>
      </c>
      <c r="S113" s="1" t="s">
        <v>773</v>
      </c>
      <c r="T113" s="1" t="s">
        <v>774</v>
      </c>
      <c r="U113" s="1" t="s">
        <v>775</v>
      </c>
      <c r="V113" s="1" t="s">
        <v>854</v>
      </c>
    </row>
    <row r="114" s="1" customFormat="1" spans="1:22">
      <c r="A114" s="3">
        <v>999223749992970</v>
      </c>
      <c r="B114" s="1" t="s">
        <v>760</v>
      </c>
      <c r="C114" s="1" t="s">
        <v>1332</v>
      </c>
      <c r="D114" s="1" t="s">
        <v>1235</v>
      </c>
      <c r="E114" s="1" t="s">
        <v>1333</v>
      </c>
      <c r="F114" s="1" t="s">
        <v>760</v>
      </c>
      <c r="G114" s="1" t="s">
        <v>764</v>
      </c>
      <c r="H114" s="1" t="s">
        <v>765</v>
      </c>
      <c r="I114" s="1" t="s">
        <v>1334</v>
      </c>
      <c r="J114" s="1" t="s">
        <v>767</v>
      </c>
      <c r="K114" s="1" t="s">
        <v>1334</v>
      </c>
      <c r="L114" s="1" t="s">
        <v>1334</v>
      </c>
      <c r="M114" s="1" t="s">
        <v>768</v>
      </c>
      <c r="N114" s="1" t="s">
        <v>768</v>
      </c>
      <c r="O114" s="1" t="s">
        <v>769</v>
      </c>
      <c r="P114" s="1" t="s">
        <v>770</v>
      </c>
      <c r="Q114" s="1" t="s">
        <v>771</v>
      </c>
      <c r="R114" s="1" t="s">
        <v>1335</v>
      </c>
      <c r="S114" s="1" t="s">
        <v>773</v>
      </c>
      <c r="T114" s="1" t="s">
        <v>774</v>
      </c>
      <c r="U114" s="1" t="s">
        <v>775</v>
      </c>
      <c r="V114" s="1" t="s">
        <v>784</v>
      </c>
    </row>
    <row r="115" s="1" customFormat="1" spans="1:22">
      <c r="A115" s="3">
        <v>999223750087952</v>
      </c>
      <c r="B115" s="1" t="s">
        <v>760</v>
      </c>
      <c r="C115" s="1" t="s">
        <v>1336</v>
      </c>
      <c r="D115" s="1" t="s">
        <v>1337</v>
      </c>
      <c r="E115" s="1" t="s">
        <v>1338</v>
      </c>
      <c r="F115" s="1" t="s">
        <v>760</v>
      </c>
      <c r="G115" s="1" t="s">
        <v>764</v>
      </c>
      <c r="H115" s="1" t="s">
        <v>765</v>
      </c>
      <c r="I115" s="1" t="s">
        <v>1133</v>
      </c>
      <c r="J115" s="1" t="s">
        <v>767</v>
      </c>
      <c r="K115" s="1" t="s">
        <v>1133</v>
      </c>
      <c r="L115" s="1" t="s">
        <v>1133</v>
      </c>
      <c r="M115" s="1" t="s">
        <v>768</v>
      </c>
      <c r="N115" s="1" t="s">
        <v>768</v>
      </c>
      <c r="O115" s="1" t="s">
        <v>769</v>
      </c>
      <c r="P115" s="1" t="s">
        <v>770</v>
      </c>
      <c r="Q115" s="1" t="s">
        <v>771</v>
      </c>
      <c r="R115" s="1" t="s">
        <v>1339</v>
      </c>
      <c r="S115" s="1" t="s">
        <v>773</v>
      </c>
      <c r="T115" s="1" t="s">
        <v>774</v>
      </c>
      <c r="U115" s="1" t="s">
        <v>775</v>
      </c>
      <c r="V115" s="1" t="s">
        <v>784</v>
      </c>
    </row>
    <row r="116" s="1" customFormat="1" spans="1:22">
      <c r="A116" s="3">
        <v>999223731328554</v>
      </c>
      <c r="B116" s="1" t="s">
        <v>789</v>
      </c>
      <c r="C116" s="1" t="s">
        <v>1340</v>
      </c>
      <c r="D116" s="1" t="s">
        <v>1074</v>
      </c>
      <c r="E116" s="1" t="s">
        <v>1341</v>
      </c>
      <c r="F116" s="1" t="s">
        <v>789</v>
      </c>
      <c r="G116" s="1" t="s">
        <v>764</v>
      </c>
      <c r="H116" s="1" t="s">
        <v>765</v>
      </c>
      <c r="I116" s="1" t="s">
        <v>1342</v>
      </c>
      <c r="J116" s="1" t="s">
        <v>767</v>
      </c>
      <c r="K116" s="1" t="s">
        <v>1342</v>
      </c>
      <c r="L116" s="1" t="s">
        <v>1342</v>
      </c>
      <c r="M116" s="1" t="s">
        <v>768</v>
      </c>
      <c r="N116" s="1" t="s">
        <v>768</v>
      </c>
      <c r="O116" s="1" t="s">
        <v>769</v>
      </c>
      <c r="P116" s="1" t="s">
        <v>770</v>
      </c>
      <c r="Q116" s="1" t="s">
        <v>771</v>
      </c>
      <c r="R116" s="1" t="s">
        <v>1343</v>
      </c>
      <c r="S116" s="1" t="s">
        <v>773</v>
      </c>
      <c r="T116" s="1" t="s">
        <v>774</v>
      </c>
      <c r="U116" s="1" t="s">
        <v>775</v>
      </c>
      <c r="V116" s="1" t="s">
        <v>784</v>
      </c>
    </row>
    <row r="117" s="1" customFormat="1" spans="1:22">
      <c r="A117" s="3">
        <v>999223732600717</v>
      </c>
      <c r="B117" s="1" t="s">
        <v>789</v>
      </c>
      <c r="C117" s="1" t="s">
        <v>1344</v>
      </c>
      <c r="D117" s="1" t="s">
        <v>1074</v>
      </c>
      <c r="E117" s="1" t="s">
        <v>1345</v>
      </c>
      <c r="F117" s="1" t="s">
        <v>789</v>
      </c>
      <c r="G117" s="1" t="s">
        <v>764</v>
      </c>
      <c r="H117" s="1" t="s">
        <v>765</v>
      </c>
      <c r="I117" s="1" t="s">
        <v>1342</v>
      </c>
      <c r="J117" s="1" t="s">
        <v>767</v>
      </c>
      <c r="K117" s="1" t="s">
        <v>1342</v>
      </c>
      <c r="L117" s="1" t="s">
        <v>1342</v>
      </c>
      <c r="M117" s="1" t="s">
        <v>768</v>
      </c>
      <c r="N117" s="1" t="s">
        <v>768</v>
      </c>
      <c r="O117" s="1" t="s">
        <v>769</v>
      </c>
      <c r="P117" s="1" t="s">
        <v>770</v>
      </c>
      <c r="Q117" s="1" t="s">
        <v>771</v>
      </c>
      <c r="R117" s="1" t="s">
        <v>1346</v>
      </c>
      <c r="S117" s="1" t="s">
        <v>773</v>
      </c>
      <c r="T117" s="1" t="s">
        <v>774</v>
      </c>
      <c r="U117" s="1" t="s">
        <v>775</v>
      </c>
      <c r="V117" s="1" t="s">
        <v>784</v>
      </c>
    </row>
    <row r="118" s="1" customFormat="1" spans="1:22">
      <c r="A118" s="3">
        <v>999223732587111</v>
      </c>
      <c r="B118" s="1" t="s">
        <v>789</v>
      </c>
      <c r="C118" s="1" t="s">
        <v>1347</v>
      </c>
      <c r="D118" s="1" t="s">
        <v>1085</v>
      </c>
      <c r="E118" s="1" t="s">
        <v>1348</v>
      </c>
      <c r="F118" s="1" t="s">
        <v>760</v>
      </c>
      <c r="G118" s="1" t="s">
        <v>764</v>
      </c>
      <c r="H118" s="1" t="s">
        <v>765</v>
      </c>
      <c r="I118" s="1" t="s">
        <v>1349</v>
      </c>
      <c r="J118" s="1" t="s">
        <v>767</v>
      </c>
      <c r="K118" s="1" t="s">
        <v>1349</v>
      </c>
      <c r="L118" s="1" t="s">
        <v>1349</v>
      </c>
      <c r="M118" s="1" t="s">
        <v>768</v>
      </c>
      <c r="N118" s="1" t="s">
        <v>768</v>
      </c>
      <c r="O118" s="1" t="s">
        <v>769</v>
      </c>
      <c r="P118" s="1" t="s">
        <v>770</v>
      </c>
      <c r="Q118" s="1" t="s">
        <v>771</v>
      </c>
      <c r="R118" s="1" t="s">
        <v>1350</v>
      </c>
      <c r="S118" s="1" t="s">
        <v>773</v>
      </c>
      <c r="T118" s="1" t="s">
        <v>774</v>
      </c>
      <c r="U118" s="1" t="s">
        <v>775</v>
      </c>
      <c r="V118" s="1" t="s">
        <v>854</v>
      </c>
    </row>
    <row r="119" s="1" customFormat="1" spans="1:22">
      <c r="A119" s="3">
        <v>999223744112479</v>
      </c>
      <c r="B119" s="1" t="s">
        <v>789</v>
      </c>
      <c r="C119" s="1" t="s">
        <v>1351</v>
      </c>
      <c r="D119" s="1" t="s">
        <v>1352</v>
      </c>
      <c r="E119" s="1" t="s">
        <v>1353</v>
      </c>
      <c r="F119" s="1" t="s">
        <v>760</v>
      </c>
      <c r="G119" s="1" t="s">
        <v>764</v>
      </c>
      <c r="H119" s="1" t="s">
        <v>765</v>
      </c>
      <c r="I119" s="1" t="s">
        <v>1241</v>
      </c>
      <c r="J119" s="1" t="s">
        <v>767</v>
      </c>
      <c r="K119" s="1" t="s">
        <v>1241</v>
      </c>
      <c r="L119" s="1" t="s">
        <v>1241</v>
      </c>
      <c r="M119" s="1" t="s">
        <v>768</v>
      </c>
      <c r="N119" s="1" t="s">
        <v>768</v>
      </c>
      <c r="O119" s="1" t="s">
        <v>769</v>
      </c>
      <c r="P119" s="1" t="s">
        <v>770</v>
      </c>
      <c r="Q119" s="1" t="s">
        <v>771</v>
      </c>
      <c r="R119" s="1" t="s">
        <v>1354</v>
      </c>
      <c r="S119" s="1" t="s">
        <v>773</v>
      </c>
      <c r="T119" s="1" t="s">
        <v>774</v>
      </c>
      <c r="U119" s="1" t="s">
        <v>775</v>
      </c>
      <c r="V119" s="1" t="s">
        <v>784</v>
      </c>
    </row>
    <row r="120" s="1" customFormat="1" spans="1:22">
      <c r="A120" s="3">
        <v>999223739686480</v>
      </c>
      <c r="B120" s="1" t="s">
        <v>789</v>
      </c>
      <c r="C120" s="1" t="s">
        <v>1355</v>
      </c>
      <c r="D120" s="1" t="s">
        <v>1085</v>
      </c>
      <c r="E120" s="1" t="s">
        <v>1356</v>
      </c>
      <c r="F120" s="1" t="s">
        <v>760</v>
      </c>
      <c r="G120" s="1" t="s">
        <v>764</v>
      </c>
      <c r="H120" s="1" t="s">
        <v>765</v>
      </c>
      <c r="I120" s="1" t="s">
        <v>1357</v>
      </c>
      <c r="J120" s="1" t="s">
        <v>767</v>
      </c>
      <c r="K120" s="1" t="s">
        <v>1357</v>
      </c>
      <c r="L120" s="1" t="s">
        <v>1357</v>
      </c>
      <c r="M120" s="1" t="s">
        <v>768</v>
      </c>
      <c r="N120" s="1" t="s">
        <v>768</v>
      </c>
      <c r="O120" s="1" t="s">
        <v>769</v>
      </c>
      <c r="P120" s="1" t="s">
        <v>770</v>
      </c>
      <c r="Q120" s="1" t="s">
        <v>771</v>
      </c>
      <c r="R120" s="1" t="s">
        <v>1358</v>
      </c>
      <c r="S120" s="1" t="s">
        <v>773</v>
      </c>
      <c r="T120" s="1" t="s">
        <v>774</v>
      </c>
      <c r="U120" s="1" t="s">
        <v>775</v>
      </c>
      <c r="V120" s="1" t="s">
        <v>854</v>
      </c>
    </row>
    <row r="121" s="1" customFormat="1" spans="1:22">
      <c r="A121" s="3">
        <v>999223748837472</v>
      </c>
      <c r="B121" s="1" t="s">
        <v>760</v>
      </c>
      <c r="C121" s="1" t="s">
        <v>1359</v>
      </c>
      <c r="D121" s="1" t="s">
        <v>1360</v>
      </c>
      <c r="E121" s="1" t="s">
        <v>1361</v>
      </c>
      <c r="F121" s="1" t="s">
        <v>760</v>
      </c>
      <c r="G121" s="1" t="s">
        <v>764</v>
      </c>
      <c r="H121" s="1" t="s">
        <v>765</v>
      </c>
      <c r="I121" s="1" t="s">
        <v>1362</v>
      </c>
      <c r="J121" s="1" t="s">
        <v>767</v>
      </c>
      <c r="K121" s="1" t="s">
        <v>1362</v>
      </c>
      <c r="L121" s="1" t="s">
        <v>1362</v>
      </c>
      <c r="M121" s="1" t="s">
        <v>768</v>
      </c>
      <c r="N121" s="1" t="s">
        <v>768</v>
      </c>
      <c r="O121" s="1" t="s">
        <v>769</v>
      </c>
      <c r="P121" s="1" t="s">
        <v>770</v>
      </c>
      <c r="Q121" s="1" t="s">
        <v>771</v>
      </c>
      <c r="R121" s="1" t="s">
        <v>1363</v>
      </c>
      <c r="S121" s="1" t="s">
        <v>773</v>
      </c>
      <c r="T121" s="1" t="s">
        <v>774</v>
      </c>
      <c r="U121" s="1" t="s">
        <v>775</v>
      </c>
      <c r="V121" s="1" t="s">
        <v>784</v>
      </c>
    </row>
    <row r="122" s="1" customFormat="1" spans="1:22">
      <c r="A122" s="3">
        <v>999223756279152</v>
      </c>
      <c r="B122" s="1" t="s">
        <v>760</v>
      </c>
      <c r="C122" s="1" t="s">
        <v>1364</v>
      </c>
      <c r="D122" s="1" t="s">
        <v>1337</v>
      </c>
      <c r="E122" s="1" t="s">
        <v>1365</v>
      </c>
      <c r="F122" s="1" t="s">
        <v>760</v>
      </c>
      <c r="G122" s="1" t="s">
        <v>764</v>
      </c>
      <c r="H122" s="1" t="s">
        <v>765</v>
      </c>
      <c r="I122" s="1" t="s">
        <v>1366</v>
      </c>
      <c r="J122" s="1" t="s">
        <v>767</v>
      </c>
      <c r="K122" s="1" t="s">
        <v>1366</v>
      </c>
      <c r="L122" s="1" t="s">
        <v>1366</v>
      </c>
      <c r="M122" s="1" t="s">
        <v>768</v>
      </c>
      <c r="N122" s="1" t="s">
        <v>768</v>
      </c>
      <c r="O122" s="1" t="s">
        <v>769</v>
      </c>
      <c r="P122" s="1" t="s">
        <v>770</v>
      </c>
      <c r="Q122" s="1" t="s">
        <v>771</v>
      </c>
      <c r="R122" s="1" t="s">
        <v>1367</v>
      </c>
      <c r="S122" s="1" t="s">
        <v>773</v>
      </c>
      <c r="T122" s="1" t="s">
        <v>774</v>
      </c>
      <c r="U122" s="1" t="s">
        <v>775</v>
      </c>
      <c r="V122" s="1" t="s">
        <v>784</v>
      </c>
    </row>
    <row r="123" s="1" customFormat="1" spans="1:22">
      <c r="A123" s="3">
        <v>999223756359630</v>
      </c>
      <c r="B123" s="1" t="s">
        <v>760</v>
      </c>
      <c r="C123" s="1" t="s">
        <v>1368</v>
      </c>
      <c r="D123" s="1" t="s">
        <v>762</v>
      </c>
      <c r="E123" s="1" t="s">
        <v>1369</v>
      </c>
      <c r="F123" s="1" t="s">
        <v>760</v>
      </c>
      <c r="G123" s="1" t="s">
        <v>764</v>
      </c>
      <c r="H123" s="1" t="s">
        <v>765</v>
      </c>
      <c r="I123" s="1" t="s">
        <v>766</v>
      </c>
      <c r="J123" s="1" t="s">
        <v>767</v>
      </c>
      <c r="K123" s="1" t="s">
        <v>766</v>
      </c>
      <c r="L123" s="1" t="s">
        <v>766</v>
      </c>
      <c r="M123" s="1" t="s">
        <v>768</v>
      </c>
      <c r="N123" s="1" t="s">
        <v>768</v>
      </c>
      <c r="O123" s="1" t="s">
        <v>769</v>
      </c>
      <c r="P123" s="1" t="s">
        <v>770</v>
      </c>
      <c r="Q123" s="1" t="s">
        <v>771</v>
      </c>
      <c r="R123" s="1" t="s">
        <v>1370</v>
      </c>
      <c r="S123" s="1" t="s">
        <v>773</v>
      </c>
      <c r="T123" s="1" t="s">
        <v>774</v>
      </c>
      <c r="U123" s="1" t="s">
        <v>775</v>
      </c>
      <c r="V123" s="1" t="s">
        <v>776</v>
      </c>
    </row>
    <row r="124" s="1" customFormat="1" spans="1:22">
      <c r="A124" s="3">
        <v>999223720790437</v>
      </c>
      <c r="B124" s="1" t="s">
        <v>805</v>
      </c>
      <c r="C124" s="1" t="s">
        <v>1371</v>
      </c>
      <c r="D124" s="1" t="s">
        <v>1267</v>
      </c>
      <c r="E124" s="1" t="s">
        <v>1372</v>
      </c>
      <c r="F124" s="1" t="s">
        <v>789</v>
      </c>
      <c r="G124" s="1" t="s">
        <v>764</v>
      </c>
      <c r="H124" s="1" t="s">
        <v>765</v>
      </c>
      <c r="I124" s="1" t="s">
        <v>1373</v>
      </c>
      <c r="J124" s="1" t="s">
        <v>767</v>
      </c>
      <c r="K124" s="1" t="s">
        <v>1373</v>
      </c>
      <c r="L124" s="1" t="s">
        <v>1373</v>
      </c>
      <c r="M124" s="1" t="s">
        <v>768</v>
      </c>
      <c r="N124" s="1" t="s">
        <v>768</v>
      </c>
      <c r="O124" s="1" t="s">
        <v>769</v>
      </c>
      <c r="P124" s="1" t="s">
        <v>770</v>
      </c>
      <c r="Q124" s="1" t="s">
        <v>771</v>
      </c>
      <c r="R124" s="1" t="s">
        <v>1374</v>
      </c>
      <c r="S124" s="1" t="s">
        <v>773</v>
      </c>
      <c r="T124" s="1" t="s">
        <v>774</v>
      </c>
      <c r="U124" s="1" t="s">
        <v>775</v>
      </c>
      <c r="V124" s="1" t="s">
        <v>784</v>
      </c>
    </row>
    <row r="125" s="1" customFormat="1" spans="1:22">
      <c r="A125" s="3">
        <v>999223734572066</v>
      </c>
      <c r="B125" s="1" t="s">
        <v>789</v>
      </c>
      <c r="C125" s="1" t="s">
        <v>1375</v>
      </c>
      <c r="D125" s="1" t="s">
        <v>1376</v>
      </c>
      <c r="E125" s="1" t="s">
        <v>1377</v>
      </c>
      <c r="F125" s="1" t="s">
        <v>789</v>
      </c>
      <c r="G125" s="1" t="s">
        <v>764</v>
      </c>
      <c r="H125" s="1" t="s">
        <v>765</v>
      </c>
      <c r="I125" s="1" t="s">
        <v>1378</v>
      </c>
      <c r="J125" s="1" t="s">
        <v>767</v>
      </c>
      <c r="K125" s="1" t="s">
        <v>1378</v>
      </c>
      <c r="L125" s="1" t="s">
        <v>1378</v>
      </c>
      <c r="M125" s="1" t="s">
        <v>768</v>
      </c>
      <c r="N125" s="1" t="s">
        <v>768</v>
      </c>
      <c r="O125" s="1" t="s">
        <v>769</v>
      </c>
      <c r="P125" s="1" t="s">
        <v>770</v>
      </c>
      <c r="Q125" s="1" t="s">
        <v>771</v>
      </c>
      <c r="R125" s="1" t="s">
        <v>1379</v>
      </c>
      <c r="S125" s="1" t="s">
        <v>773</v>
      </c>
      <c r="T125" s="1" t="s">
        <v>774</v>
      </c>
      <c r="U125" s="1" t="s">
        <v>775</v>
      </c>
      <c r="V125" s="1" t="s">
        <v>784</v>
      </c>
    </row>
    <row r="126" s="1" customFormat="1" spans="1:22">
      <c r="A126" s="3">
        <v>999223749541933</v>
      </c>
      <c r="B126" s="1" t="s">
        <v>760</v>
      </c>
      <c r="C126" s="1" t="s">
        <v>1380</v>
      </c>
      <c r="D126" s="1" t="s">
        <v>1381</v>
      </c>
      <c r="E126" s="1" t="s">
        <v>1382</v>
      </c>
      <c r="F126" s="1" t="s">
        <v>760</v>
      </c>
      <c r="G126" s="1" t="s">
        <v>764</v>
      </c>
      <c r="H126" s="1" t="s">
        <v>765</v>
      </c>
      <c r="I126" s="1" t="s">
        <v>1383</v>
      </c>
      <c r="J126" s="1" t="s">
        <v>767</v>
      </c>
      <c r="K126" s="1" t="s">
        <v>1383</v>
      </c>
      <c r="L126" s="1" t="s">
        <v>1383</v>
      </c>
      <c r="M126" s="1" t="s">
        <v>768</v>
      </c>
      <c r="N126" s="1" t="s">
        <v>768</v>
      </c>
      <c r="O126" s="1" t="s">
        <v>769</v>
      </c>
      <c r="P126" s="1" t="s">
        <v>770</v>
      </c>
      <c r="Q126" s="1" t="s">
        <v>771</v>
      </c>
      <c r="R126" s="1" t="s">
        <v>1384</v>
      </c>
      <c r="S126" s="1" t="s">
        <v>773</v>
      </c>
      <c r="T126" s="1" t="s">
        <v>774</v>
      </c>
      <c r="U126" s="1" t="s">
        <v>775</v>
      </c>
      <c r="V126" s="1" t="s">
        <v>854</v>
      </c>
    </row>
    <row r="127" s="1" customFormat="1" spans="1:22">
      <c r="A127" s="3">
        <v>999223751336021</v>
      </c>
      <c r="B127" s="1" t="s">
        <v>760</v>
      </c>
      <c r="C127" s="1" t="s">
        <v>1385</v>
      </c>
      <c r="D127" s="1" t="s">
        <v>1352</v>
      </c>
      <c r="E127" s="1" t="s">
        <v>1386</v>
      </c>
      <c r="F127" s="1" t="s">
        <v>760</v>
      </c>
      <c r="G127" s="1" t="s">
        <v>764</v>
      </c>
      <c r="H127" s="1" t="s">
        <v>765</v>
      </c>
      <c r="I127" s="1" t="s">
        <v>1387</v>
      </c>
      <c r="J127" s="1" t="s">
        <v>767</v>
      </c>
      <c r="K127" s="1" t="s">
        <v>1387</v>
      </c>
      <c r="L127" s="1" t="s">
        <v>1387</v>
      </c>
      <c r="M127" s="1" t="s">
        <v>768</v>
      </c>
      <c r="N127" s="1" t="s">
        <v>768</v>
      </c>
      <c r="O127" s="1" t="s">
        <v>769</v>
      </c>
      <c r="P127" s="1" t="s">
        <v>770</v>
      </c>
      <c r="Q127" s="1" t="s">
        <v>771</v>
      </c>
      <c r="R127" s="1" t="s">
        <v>1388</v>
      </c>
      <c r="S127" s="1" t="s">
        <v>773</v>
      </c>
      <c r="T127" s="1" t="s">
        <v>774</v>
      </c>
      <c r="U127" s="1" t="s">
        <v>775</v>
      </c>
      <c r="V127" s="1" t="s">
        <v>784</v>
      </c>
    </row>
    <row r="128" s="1" customFormat="1" spans="1:22">
      <c r="A128" s="3">
        <v>999223732360177</v>
      </c>
      <c r="B128" s="1" t="s">
        <v>789</v>
      </c>
      <c r="C128" s="1" t="s">
        <v>1389</v>
      </c>
      <c r="D128" s="1" t="s">
        <v>913</v>
      </c>
      <c r="E128" s="1" t="s">
        <v>1390</v>
      </c>
      <c r="F128" s="1" t="s">
        <v>789</v>
      </c>
      <c r="G128" s="1" t="s">
        <v>764</v>
      </c>
      <c r="H128" s="1" t="s">
        <v>765</v>
      </c>
      <c r="I128" s="1" t="s">
        <v>1391</v>
      </c>
      <c r="J128" s="1" t="s">
        <v>767</v>
      </c>
      <c r="K128" s="1" t="s">
        <v>1391</v>
      </c>
      <c r="L128" s="1" t="s">
        <v>1391</v>
      </c>
      <c r="M128" s="1" t="s">
        <v>768</v>
      </c>
      <c r="N128" s="1" t="s">
        <v>768</v>
      </c>
      <c r="O128" s="1" t="s">
        <v>769</v>
      </c>
      <c r="P128" s="1" t="s">
        <v>770</v>
      </c>
      <c r="Q128" s="1" t="s">
        <v>771</v>
      </c>
      <c r="R128" s="1" t="s">
        <v>1392</v>
      </c>
      <c r="S128" s="1" t="s">
        <v>773</v>
      </c>
      <c r="T128" s="1" t="s">
        <v>774</v>
      </c>
      <c r="U128" s="1" t="s">
        <v>775</v>
      </c>
      <c r="V128" s="1" t="s">
        <v>784</v>
      </c>
    </row>
    <row r="129" s="1" customFormat="1" spans="1:22">
      <c r="A129" s="3">
        <v>999223628207612</v>
      </c>
      <c r="B129" s="1" t="s">
        <v>982</v>
      </c>
      <c r="C129" s="1" t="s">
        <v>1393</v>
      </c>
      <c r="D129" s="1" t="s">
        <v>1136</v>
      </c>
      <c r="E129" s="1" t="s">
        <v>1394</v>
      </c>
      <c r="F129" s="1" t="s">
        <v>859</v>
      </c>
      <c r="G129" s="1" t="s">
        <v>764</v>
      </c>
      <c r="H129" s="1" t="s">
        <v>765</v>
      </c>
      <c r="I129" s="1" t="s">
        <v>1138</v>
      </c>
      <c r="J129" s="1" t="s">
        <v>767</v>
      </c>
      <c r="K129" s="1" t="s">
        <v>1138</v>
      </c>
      <c r="L129" s="1" t="s">
        <v>1138</v>
      </c>
      <c r="M129" s="1" t="s">
        <v>768</v>
      </c>
      <c r="N129" s="1" t="s">
        <v>768</v>
      </c>
      <c r="O129" s="1" t="s">
        <v>769</v>
      </c>
      <c r="P129" s="1" t="s">
        <v>770</v>
      </c>
      <c r="Q129" s="1" t="s">
        <v>771</v>
      </c>
      <c r="R129" s="1" t="s">
        <v>1395</v>
      </c>
      <c r="S129" s="1" t="s">
        <v>773</v>
      </c>
      <c r="T129" s="1" t="s">
        <v>774</v>
      </c>
      <c r="U129" s="1" t="s">
        <v>775</v>
      </c>
      <c r="V129" s="1" t="s">
        <v>854</v>
      </c>
    </row>
    <row r="130" s="1" customFormat="1" spans="1:22">
      <c r="A130" s="3">
        <v>999223742176742</v>
      </c>
      <c r="B130" s="1" t="s">
        <v>789</v>
      </c>
      <c r="C130" s="1" t="s">
        <v>1396</v>
      </c>
      <c r="D130" s="1" t="s">
        <v>1397</v>
      </c>
      <c r="E130" s="1" t="s">
        <v>1398</v>
      </c>
      <c r="F130" s="1" t="s">
        <v>789</v>
      </c>
      <c r="G130" s="1" t="s">
        <v>764</v>
      </c>
      <c r="H130" s="1" t="s">
        <v>765</v>
      </c>
      <c r="I130" s="1" t="s">
        <v>1399</v>
      </c>
      <c r="J130" s="1" t="s">
        <v>767</v>
      </c>
      <c r="K130" s="1" t="s">
        <v>1399</v>
      </c>
      <c r="L130" s="1" t="s">
        <v>1399</v>
      </c>
      <c r="M130" s="1" t="s">
        <v>768</v>
      </c>
      <c r="N130" s="1" t="s">
        <v>768</v>
      </c>
      <c r="O130" s="1" t="s">
        <v>769</v>
      </c>
      <c r="P130" s="1" t="s">
        <v>770</v>
      </c>
      <c r="Q130" s="1" t="s">
        <v>771</v>
      </c>
      <c r="R130" s="1" t="s">
        <v>1400</v>
      </c>
      <c r="S130" s="1" t="s">
        <v>773</v>
      </c>
      <c r="T130" s="1" t="s">
        <v>774</v>
      </c>
      <c r="U130" s="1" t="s">
        <v>775</v>
      </c>
      <c r="V130" s="1" t="s">
        <v>784</v>
      </c>
    </row>
    <row r="131" s="1" customFormat="1" spans="1:22">
      <c r="A131" s="3">
        <v>23755861425</v>
      </c>
      <c r="B131" s="1" t="s">
        <v>760</v>
      </c>
      <c r="C131" s="1" t="s">
        <v>1401</v>
      </c>
      <c r="D131" s="1" t="s">
        <v>1360</v>
      </c>
      <c r="E131" s="1" t="s">
        <v>1402</v>
      </c>
      <c r="F131" s="1" t="s">
        <v>760</v>
      </c>
      <c r="G131" s="1" t="s">
        <v>764</v>
      </c>
      <c r="H131" s="1" t="s">
        <v>765</v>
      </c>
      <c r="I131" s="1" t="s">
        <v>1403</v>
      </c>
      <c r="J131" s="1" t="s">
        <v>767</v>
      </c>
      <c r="K131" s="1" t="s">
        <v>1403</v>
      </c>
      <c r="L131" s="1" t="s">
        <v>1403</v>
      </c>
      <c r="M131" s="1" t="s">
        <v>768</v>
      </c>
      <c r="N131" s="1" t="s">
        <v>768</v>
      </c>
      <c r="O131" s="1" t="s">
        <v>769</v>
      </c>
      <c r="P131" s="1" t="s">
        <v>770</v>
      </c>
      <c r="Q131" s="1" t="s">
        <v>771</v>
      </c>
      <c r="R131" s="1" t="s">
        <v>1404</v>
      </c>
      <c r="S131" s="1" t="s">
        <v>773</v>
      </c>
      <c r="T131" s="1" t="s">
        <v>774</v>
      </c>
      <c r="U131" s="1" t="s">
        <v>775</v>
      </c>
      <c r="V131" s="1" t="s">
        <v>784</v>
      </c>
    </row>
    <row r="132" s="1" customFormat="1" spans="1:22">
      <c r="A132" s="3">
        <v>999223756011188</v>
      </c>
      <c r="B132" s="1" t="s">
        <v>760</v>
      </c>
      <c r="C132" s="1" t="s">
        <v>1405</v>
      </c>
      <c r="D132" s="1" t="s">
        <v>1406</v>
      </c>
      <c r="E132" s="1" t="s">
        <v>1407</v>
      </c>
      <c r="F132" s="1" t="s">
        <v>760</v>
      </c>
      <c r="G132" s="1" t="s">
        <v>764</v>
      </c>
      <c r="H132" s="1" t="s">
        <v>765</v>
      </c>
      <c r="I132" s="1" t="s">
        <v>1408</v>
      </c>
      <c r="J132" s="1" t="s">
        <v>767</v>
      </c>
      <c r="K132" s="1" t="s">
        <v>1408</v>
      </c>
      <c r="L132" s="1" t="s">
        <v>1408</v>
      </c>
      <c r="M132" s="1" t="s">
        <v>768</v>
      </c>
      <c r="N132" s="1" t="s">
        <v>768</v>
      </c>
      <c r="O132" s="1" t="s">
        <v>769</v>
      </c>
      <c r="P132" s="1" t="s">
        <v>770</v>
      </c>
      <c r="Q132" s="1" t="s">
        <v>771</v>
      </c>
      <c r="R132" s="1" t="s">
        <v>1409</v>
      </c>
      <c r="S132" s="1" t="s">
        <v>773</v>
      </c>
      <c r="T132" s="1" t="s">
        <v>774</v>
      </c>
      <c r="U132" s="1" t="s">
        <v>775</v>
      </c>
      <c r="V132" s="1" t="s">
        <v>776</v>
      </c>
    </row>
    <row r="133" s="1" customFormat="1" spans="1:22">
      <c r="A133" s="3">
        <v>999223756066501</v>
      </c>
      <c r="B133" s="1" t="s">
        <v>760</v>
      </c>
      <c r="C133" s="1" t="s">
        <v>1410</v>
      </c>
      <c r="D133" s="1" t="s">
        <v>1284</v>
      </c>
      <c r="E133" s="1" t="s">
        <v>1411</v>
      </c>
      <c r="F133" s="1" t="s">
        <v>760</v>
      </c>
      <c r="G133" s="1" t="s">
        <v>764</v>
      </c>
      <c r="H133" s="1" t="s">
        <v>765</v>
      </c>
      <c r="I133" s="1" t="s">
        <v>1286</v>
      </c>
      <c r="J133" s="1" t="s">
        <v>767</v>
      </c>
      <c r="K133" s="1" t="s">
        <v>1286</v>
      </c>
      <c r="L133" s="1" t="s">
        <v>1286</v>
      </c>
      <c r="M133" s="1" t="s">
        <v>768</v>
      </c>
      <c r="N133" s="1" t="s">
        <v>768</v>
      </c>
      <c r="O133" s="1" t="s">
        <v>769</v>
      </c>
      <c r="P133" s="1" t="s">
        <v>770</v>
      </c>
      <c r="Q133" s="1" t="s">
        <v>771</v>
      </c>
      <c r="R133" s="1" t="s">
        <v>1412</v>
      </c>
      <c r="S133" s="1" t="s">
        <v>773</v>
      </c>
      <c r="T133" s="1" t="s">
        <v>774</v>
      </c>
      <c r="U133" s="1" t="s">
        <v>775</v>
      </c>
      <c r="V133" s="1" t="s">
        <v>800</v>
      </c>
    </row>
    <row r="134" s="1" customFormat="1" spans="1:22">
      <c r="A134" s="3">
        <v>999223756654398</v>
      </c>
      <c r="B134" s="1" t="s">
        <v>760</v>
      </c>
      <c r="C134" s="1" t="s">
        <v>1413</v>
      </c>
      <c r="D134" s="1" t="s">
        <v>1414</v>
      </c>
      <c r="E134" s="1" t="s">
        <v>1415</v>
      </c>
      <c r="F134" s="1" t="s">
        <v>760</v>
      </c>
      <c r="G134" s="1" t="s">
        <v>764</v>
      </c>
      <c r="H134" s="1" t="s">
        <v>765</v>
      </c>
      <c r="I134" s="1" t="s">
        <v>1416</v>
      </c>
      <c r="J134" s="1" t="s">
        <v>767</v>
      </c>
      <c r="K134" s="1" t="s">
        <v>1416</v>
      </c>
      <c r="L134" s="1" t="s">
        <v>1416</v>
      </c>
      <c r="M134" s="1" t="s">
        <v>768</v>
      </c>
      <c r="N134" s="1" t="s">
        <v>768</v>
      </c>
      <c r="O134" s="1" t="s">
        <v>769</v>
      </c>
      <c r="P134" s="1" t="s">
        <v>770</v>
      </c>
      <c r="Q134" s="1" t="s">
        <v>771</v>
      </c>
      <c r="R134" s="1" t="s">
        <v>1417</v>
      </c>
      <c r="S134" s="1" t="s">
        <v>773</v>
      </c>
      <c r="T134" s="1" t="s">
        <v>774</v>
      </c>
      <c r="U134" s="1" t="s">
        <v>775</v>
      </c>
      <c r="V134" s="1" t="s">
        <v>784</v>
      </c>
    </row>
    <row r="135" s="1" customFormat="1" spans="1:22">
      <c r="A135" s="3">
        <v>999223710253762</v>
      </c>
      <c r="B135" s="1" t="s">
        <v>849</v>
      </c>
      <c r="C135" s="1" t="s">
        <v>1418</v>
      </c>
      <c r="D135" s="1" t="s">
        <v>866</v>
      </c>
      <c r="E135" s="1" t="s">
        <v>1419</v>
      </c>
      <c r="F135" s="1" t="s">
        <v>805</v>
      </c>
      <c r="G135" s="1" t="s">
        <v>764</v>
      </c>
      <c r="H135" s="1" t="s">
        <v>765</v>
      </c>
      <c r="I135" s="1" t="s">
        <v>1420</v>
      </c>
      <c r="J135" s="1" t="s">
        <v>767</v>
      </c>
      <c r="K135" s="1" t="s">
        <v>1420</v>
      </c>
      <c r="L135" s="1" t="s">
        <v>1420</v>
      </c>
      <c r="M135" s="1" t="s">
        <v>768</v>
      </c>
      <c r="N135" s="1" t="s">
        <v>768</v>
      </c>
      <c r="O135" s="1" t="s">
        <v>769</v>
      </c>
      <c r="P135" s="1" t="s">
        <v>770</v>
      </c>
      <c r="Q135" s="1" t="s">
        <v>771</v>
      </c>
      <c r="R135" s="1" t="s">
        <v>1421</v>
      </c>
      <c r="S135" s="1" t="s">
        <v>773</v>
      </c>
      <c r="T135" s="1" t="s">
        <v>774</v>
      </c>
      <c r="U135" s="1" t="s">
        <v>775</v>
      </c>
      <c r="V135" s="1" t="s">
        <v>814</v>
      </c>
    </row>
    <row r="136" s="1" customFormat="1" spans="1:22">
      <c r="A136" s="3">
        <v>999223567140005</v>
      </c>
      <c r="B136" s="1" t="s">
        <v>1056</v>
      </c>
      <c r="C136" s="1" t="s">
        <v>1422</v>
      </c>
      <c r="D136" s="1" t="s">
        <v>1423</v>
      </c>
      <c r="E136" s="1" t="s">
        <v>1424</v>
      </c>
      <c r="F136" s="1" t="s">
        <v>805</v>
      </c>
      <c r="G136" s="1" t="s">
        <v>764</v>
      </c>
      <c r="H136" s="1" t="s">
        <v>765</v>
      </c>
      <c r="I136" s="1" t="s">
        <v>1425</v>
      </c>
      <c r="J136" s="1" t="s">
        <v>767</v>
      </c>
      <c r="K136" s="1" t="s">
        <v>1425</v>
      </c>
      <c r="L136" s="1" t="s">
        <v>1425</v>
      </c>
      <c r="M136" s="1" t="s">
        <v>768</v>
      </c>
      <c r="N136" s="1" t="s">
        <v>768</v>
      </c>
      <c r="O136" s="1" t="s">
        <v>769</v>
      </c>
      <c r="P136" s="1" t="s">
        <v>770</v>
      </c>
      <c r="Q136" s="1" t="s">
        <v>771</v>
      </c>
      <c r="R136" s="1" t="s">
        <v>1426</v>
      </c>
      <c r="S136" s="1" t="s">
        <v>773</v>
      </c>
      <c r="T136" s="1" t="s">
        <v>774</v>
      </c>
      <c r="U136" s="1" t="s">
        <v>775</v>
      </c>
      <c r="V136" s="1" t="s">
        <v>784</v>
      </c>
    </row>
    <row r="137" s="1" customFormat="1" spans="1:22">
      <c r="A137" s="3">
        <v>999223629064610</v>
      </c>
      <c r="B137" s="1" t="s">
        <v>982</v>
      </c>
      <c r="C137" s="1" t="s">
        <v>1427</v>
      </c>
      <c r="D137" s="1" t="s">
        <v>1428</v>
      </c>
      <c r="E137" s="1" t="s">
        <v>1429</v>
      </c>
      <c r="F137" s="1" t="s">
        <v>849</v>
      </c>
      <c r="G137" s="1" t="s">
        <v>764</v>
      </c>
      <c r="H137" s="1" t="s">
        <v>765</v>
      </c>
      <c r="I137" s="1" t="s">
        <v>1430</v>
      </c>
      <c r="J137" s="1" t="s">
        <v>767</v>
      </c>
      <c r="K137" s="1" t="s">
        <v>1430</v>
      </c>
      <c r="L137" s="1" t="s">
        <v>1430</v>
      </c>
      <c r="M137" s="1" t="s">
        <v>768</v>
      </c>
      <c r="N137" s="1" t="s">
        <v>768</v>
      </c>
      <c r="O137" s="1" t="s">
        <v>769</v>
      </c>
      <c r="P137" s="1" t="s">
        <v>770</v>
      </c>
      <c r="Q137" s="1" t="s">
        <v>771</v>
      </c>
      <c r="R137" s="1" t="s">
        <v>1431</v>
      </c>
      <c r="S137" s="1" t="s">
        <v>773</v>
      </c>
      <c r="T137" s="1" t="s">
        <v>774</v>
      </c>
      <c r="U137" s="1" t="s">
        <v>775</v>
      </c>
      <c r="V137" s="1" t="s">
        <v>776</v>
      </c>
    </row>
    <row r="138" s="1" customFormat="1" spans="1:22">
      <c r="A138" s="3">
        <v>999223734967500</v>
      </c>
      <c r="B138" s="1" t="s">
        <v>789</v>
      </c>
      <c r="C138" s="1" t="s">
        <v>1432</v>
      </c>
      <c r="D138" s="1" t="s">
        <v>1433</v>
      </c>
      <c r="E138" s="1" t="s">
        <v>1434</v>
      </c>
      <c r="F138" s="1" t="s">
        <v>789</v>
      </c>
      <c r="G138" s="1" t="s">
        <v>764</v>
      </c>
      <c r="H138" s="1" t="s">
        <v>765</v>
      </c>
      <c r="I138" s="1" t="s">
        <v>1290</v>
      </c>
      <c r="J138" s="1" t="s">
        <v>767</v>
      </c>
      <c r="K138" s="1" t="s">
        <v>1290</v>
      </c>
      <c r="L138" s="1" t="s">
        <v>1290</v>
      </c>
      <c r="M138" s="1" t="s">
        <v>768</v>
      </c>
      <c r="N138" s="1" t="s">
        <v>768</v>
      </c>
      <c r="O138" s="1" t="s">
        <v>769</v>
      </c>
      <c r="P138" s="1" t="s">
        <v>770</v>
      </c>
      <c r="Q138" s="1" t="s">
        <v>771</v>
      </c>
      <c r="R138" s="1" t="s">
        <v>1435</v>
      </c>
      <c r="S138" s="1" t="s">
        <v>773</v>
      </c>
      <c r="T138" s="1" t="s">
        <v>774</v>
      </c>
      <c r="U138" s="1" t="s">
        <v>775</v>
      </c>
      <c r="V138" s="1" t="s">
        <v>784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2023-04-24T01:33:40Z</dcterms:created>
  <dcterms:modified xsi:type="dcterms:W3CDTF">2023-04-24T02:02:02Z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48A281321B244D39AE948AD9ABF07677_12</vt:lpwstr>
  </property>
  <property fmtid="{D5CDD505-2E9C-101B-9397-08002B2CF9AE}" pid="3" name="KSOProductBuildVer">
    <vt:lpwstr>2052-11.1.0.14036</vt:lpwstr>
  </property>
</Properties>
</file>