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Sheet1" sheetId="1" r:id="rId1"/>
    <sheet name="Sheet2" sheetId="2" r:id="rId2"/>
    <sheet name="HKD" sheetId="3" r:id="rId3"/>
    <sheet name="EUR" sheetId="4" r:id="rId4"/>
    <sheet name="HOP" sheetId="5" r:id="rId5"/>
  </sheets>
  <definedNames>
    <definedName name="_xlnm._FilterDatabase" localSheetId="2" hidden="1">HKD!$1:$126</definedName>
  </definedNames>
  <calcPr calcId="144525"/>
</workbook>
</file>

<file path=xl/sharedStrings.xml><?xml version="1.0" encoding="utf-8"?>
<sst xmlns="http://schemas.openxmlformats.org/spreadsheetml/2006/main" count="3822" uniqueCount="1371">
  <si>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</si>
  <si>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</si>
  <si>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</si>
  <si>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</si>
  <si>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</si>
  <si>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</si>
  <si>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</si>
  <si>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</si>
  <si>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</si>
  <si>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</si>
  <si>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</si>
  <si>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</si>
  <si>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</si>
  <si>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</si>
  <si>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</si>
  <si>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</si>
  <si>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</si>
  <si>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</si>
  <si>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</si>
  <si>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</si>
  <si>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</si>
  <si>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</si>
  <si>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</si>
  <si>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</si>
  <si>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</si>
  <si>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999222589417041	</t>
  </si>
  <si>
    <t>Ctrip</t>
  </si>
  <si>
    <t>正常</t>
  </si>
  <si>
    <t>[巴厘岛]巴厘岛美利亚酒店(Melia Bali)(55402760)</t>
  </si>
  <si>
    <t>美利亚园景房&lt;2人入住&gt;&lt;不退款&gt;</t>
  </si>
  <si>
    <t>HKD</t>
  </si>
  <si>
    <t>LEE/JUNG OK</t>
  </si>
  <si>
    <t>CA13030230424HKD</t>
  </si>
  <si>
    <t>未提现</t>
  </si>
  <si>
    <t>携程开票</t>
  </si>
  <si>
    <t xml:space="preserve">3013302	</t>
  </si>
  <si>
    <t xml:space="preserve">	</t>
  </si>
  <si>
    <t xml:space="preserve">999222731366094	</t>
  </si>
  <si>
    <t>[首尔]太平洋酒店(Pacific Hotel)(55452176)</t>
  </si>
  <si>
    <t>豪华双床房&lt;2人入住&gt;&lt;不退款&gt;</t>
  </si>
  <si>
    <t>LAI/YIN YI</t>
  </si>
  <si>
    <t xml:space="preserve">3031084	</t>
  </si>
  <si>
    <t xml:space="preserve">377001155-1676384911017196	</t>
  </si>
  <si>
    <t xml:space="preserve">999222732533920	</t>
  </si>
  <si>
    <t>标准双人房&lt;2人入住&gt;&lt;不退款&gt;</t>
  </si>
  <si>
    <t xml:space="preserve">3031269	</t>
  </si>
  <si>
    <t xml:space="preserve">377033355-1676390282030347	</t>
  </si>
  <si>
    <t xml:space="preserve">999222897282441	</t>
  </si>
  <si>
    <t>[马尔默]第一约尔延柯克酒店(First Hotel Jörgen Kock)(55439510)</t>
  </si>
  <si>
    <t>双床房&lt;2人入住&gt;&lt;不退款&gt;</t>
  </si>
  <si>
    <t>Engdahl/Monica</t>
  </si>
  <si>
    <t xml:space="preserve">3059817	</t>
  </si>
  <si>
    <t xml:space="preserve">125854284	</t>
  </si>
  <si>
    <t xml:space="preserve">999222970865957	</t>
  </si>
  <si>
    <t>[巴黎]巴黎蒙马特圣心大教堂美居酒店(Mercure Paris Montmartre Sacré Coeur)(55452133)</t>
  </si>
  <si>
    <t>高级双床房&lt;2人入住&gt;&lt;早餐&gt;</t>
  </si>
  <si>
    <t>YUAN/XIANGENG,FENG/XUEYAN</t>
  </si>
  <si>
    <t xml:space="preserve">3076823	</t>
  </si>
  <si>
    <t xml:space="preserve">0373XDE550	</t>
  </si>
  <si>
    <t>取消</t>
  </si>
  <si>
    <t xml:space="preserve">999222980302604	</t>
  </si>
  <si>
    <t>[库克卡克]卡塔坦尼金沙酒店(政府卫生认证)(The Sands Khao Lak by Katathani(SHA Extra Plus))(55320754)</t>
  </si>
  <si>
    <t>金沙房&lt;2人入住&gt;&lt;不退款&gt;&lt;早餐&gt;</t>
  </si>
  <si>
    <t>Li/Hui</t>
  </si>
  <si>
    <t xml:space="preserve">3079725	</t>
  </si>
  <si>
    <t xml:space="preserve">Acknowledged	</t>
  </si>
  <si>
    <t xml:space="preserve">999222994304298	</t>
  </si>
  <si>
    <t>[依斯干达公主城]柔佛公主港JEN酒店(JEN Johor Puteri Harbour by Shangri-La)(55895711)</t>
  </si>
  <si>
    <t>豪华特大床房&lt;2人入住&gt;&lt;不退款&gt;&lt;早餐&gt;</t>
  </si>
  <si>
    <t>WANG/ANGELINE</t>
  </si>
  <si>
    <t xml:space="preserve">3085303	</t>
  </si>
  <si>
    <t xml:space="preserve">58343SE022161-14	</t>
  </si>
  <si>
    <t xml:space="preserve">23028427090	</t>
  </si>
  <si>
    <t>[普吉岛]客莱福巴东普吉岛酒店 (政府卫生认证)(Hotel Clover Patong Phuket (SHA Extra Plus))(69427712)</t>
  </si>
  <si>
    <t>豪华房(按摩浴缸）&lt;2人入住&gt;&lt;不退款&gt;</t>
  </si>
  <si>
    <t>CHUANG/KAI HSIANG</t>
  </si>
  <si>
    <t xml:space="preserve">3093939	</t>
  </si>
  <si>
    <t xml:space="preserve">999223112253545	</t>
  </si>
  <si>
    <t>[拉普拉普]宿务白沙滩度假村及水疗中心(Cebu White Sands Resort and Spa)(55666045)</t>
  </si>
  <si>
    <t>豪华双人床房&lt;2人入住&gt;&lt;不退款&gt;&lt;早餐&gt;</t>
  </si>
  <si>
    <t>TAKEMOTO/ENRIQUETA CUPCUPIN,MUKOYAMA/JEMELEE DIGAS,KOBAYASHI/KEISUKE,TOMATSU/HIROHITO</t>
  </si>
  <si>
    <t xml:space="preserve">3116177	</t>
  </si>
  <si>
    <t xml:space="preserve">71541	</t>
  </si>
  <si>
    <t xml:space="preserve">999223181451457	</t>
  </si>
  <si>
    <t>[奥斯陆]奥斯陆索利斯堪迪克酒店(Scandic Solli Oslo)(55280490)</t>
  </si>
  <si>
    <t>双床房&lt;2人入住&gt;&lt;不退款&gt;&lt;早餐&gt;</t>
  </si>
  <si>
    <t>GIBBONS/JONATHAN</t>
  </si>
  <si>
    <t xml:space="preserve">3133416	</t>
  </si>
  <si>
    <t xml:space="preserve">999223392754584	</t>
  </si>
  <si>
    <t>[博伟湖]奥兰多 - 迪士尼之泉®区假日酒店 - IHG 旗下酒店(Holiday Inn Orlando - Disney Springs® Area, an IHG Hotel)(55281297)</t>
  </si>
  <si>
    <t>标准房&lt;2人入住&gt;&lt;不退款&gt;</t>
  </si>
  <si>
    <t>Genesse/Marc-Antoine,Croft-Tremblay/Chanel</t>
  </si>
  <si>
    <t xml:space="preserve">3179638	</t>
  </si>
  <si>
    <t xml:space="preserve">25661737	</t>
  </si>
  <si>
    <t xml:space="preserve">999223404690646	</t>
  </si>
  <si>
    <t>[诺克罗斯]布瑞克亚特兰大/诺克罗斯山林小屋酒店(Brick Lodge Atlanta/Norcross)(90368229)</t>
  </si>
  <si>
    <t>单人房, 1 张特大床, 无障碍&lt;2人入住&gt;&lt;不退款&gt;</t>
  </si>
  <si>
    <t>Cochard/Valentin</t>
  </si>
  <si>
    <t xml:space="preserve">3181478	</t>
  </si>
  <si>
    <t xml:space="preserve">-1483692260	</t>
  </si>
  <si>
    <t xml:space="preserve">999223422431173	</t>
  </si>
  <si>
    <t>[普吉岛]普吉岛芭东彩灯度假村 (政府卫生认证)(The Lantern Resorts Patong Phuket (SHA Extra Plus))(55822371)</t>
  </si>
  <si>
    <t>Pent景观客房&lt;2人入住&gt;&lt;不退款&gt;</t>
  </si>
  <si>
    <t>Gupta/Harishankar,Gupta/Harishankar</t>
  </si>
  <si>
    <t xml:space="preserve">3185209	</t>
  </si>
  <si>
    <t xml:space="preserve">999223440177778	</t>
  </si>
  <si>
    <t>[巴厘岛]库塔雷吉安尼欧+ 酒店 - 阿斯顿酒店 - CHSE 认证(Hotel NEO+ Kuta Legian by ASTON)(60467355)</t>
  </si>
  <si>
    <t>豪华房带阳台&lt;2人入住&gt;&lt;不退款&gt;</t>
  </si>
  <si>
    <t>CHRISTIANA/STEFANI TRI ROSA SETIATI</t>
  </si>
  <si>
    <t xml:space="preserve">3189419	</t>
  </si>
  <si>
    <t xml:space="preserve">71969	</t>
  </si>
  <si>
    <t xml:space="preserve">999223495019578	</t>
  </si>
  <si>
    <t>三人房&lt;2人入住&gt;&lt;不退款&gt;</t>
  </si>
  <si>
    <t>XU/FENGMEI</t>
  </si>
  <si>
    <t xml:space="preserve">3199336	</t>
  </si>
  <si>
    <t xml:space="preserve">999223506436704	</t>
  </si>
  <si>
    <t>[首尔]首尔世贸中心洲际酒店(InterContinental Seoul COEX, an IHG Hotel)(55799375)</t>
  </si>
  <si>
    <t>经典特大床房&lt;2人入住&gt;&lt;不退款&gt;</t>
  </si>
  <si>
    <t>SONG/XIAOXIAO</t>
  </si>
  <si>
    <t xml:space="preserve">3201904	</t>
  </si>
  <si>
    <t xml:space="preserve">4248208	</t>
  </si>
  <si>
    <t xml:space="preserve">999223523056124	</t>
  </si>
  <si>
    <t>[萨瑟克]伦敦拉里特酒店(The LaLit London)(91811012)</t>
  </si>
  <si>
    <t>高级房&lt;2人入住&gt;&lt;不退款&gt;&lt;早餐&gt;</t>
  </si>
  <si>
    <t>XIANG/DAILI,QIN/YI</t>
  </si>
  <si>
    <t xml:space="preserve">3204705	</t>
  </si>
  <si>
    <t xml:space="preserve">76565SE031011	</t>
  </si>
  <si>
    <t xml:space="preserve">23529955543	</t>
  </si>
  <si>
    <t>[南雅加达]雅加达克里斯塔尔酒店(Kristal Hotel Jakarta)(55666262)</t>
  </si>
  <si>
    <t>三卧室豪华套房&lt;2人入住&gt;&lt;不退款&gt;</t>
  </si>
  <si>
    <t>OH/JONG MOON,PARK/JAE YOUNG</t>
  </si>
  <si>
    <t xml:space="preserve">3205632	</t>
  </si>
  <si>
    <t xml:space="preserve">CF-1810PRL86556	</t>
  </si>
  <si>
    <t xml:space="preserve">999223541443327	</t>
  </si>
  <si>
    <t>[Polowijen]玛琅哈里斯会议酒店(HARRIS Hotel &amp; Conventions Malang)(91807879)</t>
  </si>
  <si>
    <t>哈里斯房&lt;2人入住&gt;&lt;不退款&gt;&lt;早餐&gt;</t>
  </si>
  <si>
    <t>WILLIAM/WILLIAM</t>
  </si>
  <si>
    <t xml:space="preserve">3207703	</t>
  </si>
  <si>
    <t xml:space="preserve">57469 Conf by Ilnu FDA	</t>
  </si>
  <si>
    <t xml:space="preserve">999223542543618	</t>
  </si>
  <si>
    <t>[佛罗伦萨]佛罗伦萨旧桥B&amp;B酒店(Florence Old Bridge B&amp;B)(90352176)</t>
  </si>
  <si>
    <t>双人间&lt;2人入住&gt;&lt;不退款&gt;</t>
  </si>
  <si>
    <t>kwok/wai lam</t>
  </si>
  <si>
    <t xml:space="preserve">3207955	</t>
  </si>
  <si>
    <t xml:space="preserve">24735926	</t>
  </si>
  <si>
    <t xml:space="preserve">999223548606749	</t>
  </si>
  <si>
    <t>[罗马]巴瑟罗阿伦玛堤娜酒店(Barceló Aran Mantegna)(55478358)</t>
  </si>
  <si>
    <t>高级房&lt;2人入住&gt;&lt;不退款&gt;</t>
  </si>
  <si>
    <t>HONG/JONGHYUK</t>
  </si>
  <si>
    <t xml:space="preserve">3209024	</t>
  </si>
  <si>
    <t xml:space="preserve">7317SE068019-14	</t>
  </si>
  <si>
    <t xml:space="preserve">999223572210005	</t>
  </si>
  <si>
    <t>[灵韦]曼彻斯特机场智选假日酒店(Holiday Inn Express Manchester Airport, an IHG Hotel)(55354858)</t>
  </si>
  <si>
    <t>标准客房&lt;2人入住&gt;&lt;不退款&gt;</t>
  </si>
  <si>
    <t>Graves/Kerry</t>
  </si>
  <si>
    <t xml:space="preserve">3212705	</t>
  </si>
  <si>
    <t xml:space="preserve">42972511	</t>
  </si>
  <si>
    <t xml:space="preserve">999223573175349	</t>
  </si>
  <si>
    <t>[芭堤雅]芭堤雅U中天酒店(U Jomtien Pattaya)(55380518)</t>
  </si>
  <si>
    <t>豪华间&lt;2人入住&gt;&lt;不退款&gt;</t>
  </si>
  <si>
    <t>YAN/SHANSHAN,HONG/BAOZHEN</t>
  </si>
  <si>
    <t xml:space="preserve">3212976	</t>
  </si>
  <si>
    <t xml:space="preserve">9153891177344	</t>
  </si>
  <si>
    <t xml:space="preserve">23573306062	</t>
  </si>
  <si>
    <t>[首尔]三井酒店(Hotel Samjung)(55337145)</t>
  </si>
  <si>
    <t>WANG/YONG</t>
  </si>
  <si>
    <t xml:space="preserve">3213013	</t>
  </si>
  <si>
    <t xml:space="preserve">2339965	</t>
  </si>
  <si>
    <t xml:space="preserve">999223573731389	</t>
  </si>
  <si>
    <t>[里士满]温哥华机场航站楼费尔蒙酒店(Fairmont Vancouver Airport In-Terminal Hotel)(55270230)</t>
  </si>
  <si>
    <t>菲尔蒙两张大床房&lt;2人入住&gt;&lt;不退款&gt;</t>
  </si>
  <si>
    <t>RAZA/IMMANUELIZA BERNABE</t>
  </si>
  <si>
    <t xml:space="preserve">3213154	</t>
  </si>
  <si>
    <t xml:space="preserve">999223583825261	</t>
  </si>
  <si>
    <t>[布拉格]奶油都市酒店(Urban Creme)(77371980)</t>
  </si>
  <si>
    <t>特级双人房/双床房&lt;2人入住&gt;&lt;不退款&gt;</t>
  </si>
  <si>
    <t>Pirochova/Vendula</t>
  </si>
  <si>
    <t xml:space="preserve">3214472	</t>
  </si>
  <si>
    <t xml:space="preserve">69060735	</t>
  </si>
  <si>
    <t xml:space="preserve">999223596419112	</t>
  </si>
  <si>
    <t>[曼谷]曼谷暹罗凯宾斯基饭店(Siam Kempinski Hotel Bangkok)(56163180)</t>
  </si>
  <si>
    <t>行政阳台房&lt;2人入住&gt;&lt;不退款&gt;&lt;早餐&gt;</t>
  </si>
  <si>
    <t>ZHOU/CHENGANG</t>
  </si>
  <si>
    <t xml:space="preserve">3216660	</t>
  </si>
  <si>
    <t xml:space="preserve">999223596614665	</t>
  </si>
  <si>
    <t>[安克雷奇]库克船长酒店(The Hotel Captain Cook)(55598926)</t>
  </si>
  <si>
    <t>精致套房&lt;2人入住&gt;</t>
  </si>
  <si>
    <t>ZHANG/SHIXING</t>
  </si>
  <si>
    <t xml:space="preserve">3216688	</t>
  </si>
  <si>
    <t xml:space="preserve">999223600582328	</t>
  </si>
  <si>
    <t>[曼谷]住宿酒店(Stay Hotel BKK)(55321199)</t>
  </si>
  <si>
    <t>豪华双床房&lt;2人入住&gt;</t>
  </si>
  <si>
    <t>LU/SHIUECHANG</t>
  </si>
  <si>
    <t xml:space="preserve">3217343	</t>
  </si>
  <si>
    <t xml:space="preserve">-1491135463	</t>
  </si>
  <si>
    <t xml:space="preserve">999223601852026	</t>
  </si>
  <si>
    <t>[吉隆坡]吉隆坡美利亚酒店(Meliá Kuala Lumpur)(55665890)</t>
  </si>
  <si>
    <t>美利亚房&lt;2人入住&gt;&lt;不退款&gt;</t>
  </si>
  <si>
    <t>TAN/PHYLLIS</t>
  </si>
  <si>
    <t xml:space="preserve">3217581	</t>
  </si>
  <si>
    <t xml:space="preserve">999223603913888	</t>
  </si>
  <si>
    <t>[曼谷]曼谷水门伯克利酒店(The Berkeley Hotel Pratunam Bangkok)(68545460)</t>
  </si>
  <si>
    <t>主塔奢华房&lt;2人入住&gt;&lt;不退款&gt;&lt;早餐&gt;</t>
  </si>
  <si>
    <t>KAMPO/JARUWAN</t>
  </si>
  <si>
    <t xml:space="preserve">3218490	</t>
  </si>
  <si>
    <t xml:space="preserve">999223616929796	</t>
  </si>
  <si>
    <t>经典双床房&lt;2人入住&gt;&lt;不退款&gt;</t>
  </si>
  <si>
    <t>NGUYEN/THI THU HUONG</t>
  </si>
  <si>
    <t xml:space="preserve">3219922	</t>
  </si>
  <si>
    <t xml:space="preserve">4250959	</t>
  </si>
  <si>
    <t xml:space="preserve">999223620411546	</t>
  </si>
  <si>
    <t>[伊斯坦布尔]伊斯坦布尔皇家酒店(Istanbul Royal Hotel)(55281105)</t>
  </si>
  <si>
    <t>标准房&lt;2人入住&gt;&lt;不退款&gt;&lt;早餐&gt;</t>
  </si>
  <si>
    <t>PECORARO/CARLO</t>
  </si>
  <si>
    <t xml:space="preserve">3220800	</t>
  </si>
  <si>
    <t xml:space="preserve">999223623858972	</t>
  </si>
  <si>
    <t>[墨西哥城]普拉多酒店(Hotel del Prado)(70395069)</t>
  </si>
  <si>
    <t>特大号床间&lt;2人入住&gt;&lt;不退款&gt;</t>
  </si>
  <si>
    <t>De Leon Muza/Johnatan Abraham</t>
  </si>
  <si>
    <t xml:space="preserve">3221293	</t>
  </si>
  <si>
    <t xml:space="preserve">9838	</t>
  </si>
  <si>
    <t xml:space="preserve">999223639721644	</t>
  </si>
  <si>
    <t>[伊斯特利区]麦克唐纳波特利公园Spa酒店(Macdonald Botley Park Hotel &amp; Spa)(55626279)</t>
  </si>
  <si>
    <t>标准双人床房&lt;2人入住&gt;&lt;不退款&gt;</t>
  </si>
  <si>
    <t>HOWE-PIPER/JORDAN,HOWE-PIPER/KAROLINA</t>
  </si>
  <si>
    <t xml:space="preserve">3224873	</t>
  </si>
  <si>
    <t xml:space="preserve">2292SE084909	</t>
  </si>
  <si>
    <t xml:space="preserve">999223640888219	</t>
  </si>
  <si>
    <t>[伊斯坦布尔]伊斯坦布尔莱佛士酒店(Raffles Istanbul)(55491586)</t>
  </si>
  <si>
    <t>豪华房&lt;2人入住&gt;&lt;不退款&gt;</t>
  </si>
  <si>
    <t>Kenenbaeva/Asel</t>
  </si>
  <si>
    <t xml:space="preserve">3225188	</t>
  </si>
  <si>
    <t xml:space="preserve">1179729	</t>
  </si>
  <si>
    <t xml:space="preserve">999223643556184	</t>
  </si>
  <si>
    <t>[新加坡]新加坡史各士皇族酒店(Royal Plaza on Scotts)(56174646)</t>
  </si>
  <si>
    <t>HALL/DAVID</t>
  </si>
  <si>
    <t xml:space="preserve">3226531	</t>
  </si>
  <si>
    <t xml:space="preserve">3626000	</t>
  </si>
  <si>
    <t xml:space="preserve">999223643705577	</t>
  </si>
  <si>
    <t>XING/HUIYING,Chee/Lipbinn</t>
  </si>
  <si>
    <t xml:space="preserve">3226562	</t>
  </si>
  <si>
    <t xml:space="preserve"> 3625999	</t>
  </si>
  <si>
    <t xml:space="preserve">999223646755377	</t>
  </si>
  <si>
    <t>[乔治市]槟城葛霓特奢华酒店(The Granite Luxury Hotel Penang)(55560375)</t>
  </si>
  <si>
    <t>爵士套房&lt;2人入住&gt;&lt;不退款&gt;&lt;早餐&gt;</t>
  </si>
  <si>
    <t>SU/ZHIQIN</t>
  </si>
  <si>
    <t xml:space="preserve">3228363	</t>
  </si>
  <si>
    <t xml:space="preserve">7687625	</t>
  </si>
  <si>
    <t xml:space="preserve">999223654217942	</t>
  </si>
  <si>
    <t>Chen/Jia</t>
  </si>
  <si>
    <t xml:space="preserve">3229050	</t>
  </si>
  <si>
    <t xml:space="preserve">707095	</t>
  </si>
  <si>
    <t xml:space="preserve">999223670785546	</t>
  </si>
  <si>
    <t>[帕朗卡巴亚]新帕尔马帕朗卡拉亚酒店(Hotel Neo Palma - Palangkaraya by Aston)(60494103)</t>
  </si>
  <si>
    <t>尼欧房&lt;2人入住&gt;&lt;不退款&gt;</t>
  </si>
  <si>
    <t>KWAK/WOOKJIN</t>
  </si>
  <si>
    <t xml:space="preserve">999223670978619	</t>
  </si>
  <si>
    <t>[温斯顿塞勒姆]哈尼斯购物中心品质套房酒店(Quality Inn &amp; Suites Hanes Mall)(91595468)</t>
  </si>
  <si>
    <t>双人房(2张双人床)&lt;2人入住&gt;&lt;不退款&gt;&lt;早餐&gt;</t>
  </si>
  <si>
    <t>ZHANG/ZHENGHU</t>
  </si>
  <si>
    <t xml:space="preserve">3231492	</t>
  </si>
  <si>
    <t xml:space="preserve">999223672174288	</t>
  </si>
  <si>
    <t>[曼谷]曼谷 JW 万豪酒店(JW Marriott Hotel Bangkok)(55299096)</t>
  </si>
  <si>
    <t>豪华双床客房&lt;2人入住&gt;&lt;不退款&gt;&lt;早餐&gt;</t>
  </si>
  <si>
    <t>PAN/ZHI QIANG,Xia/He</t>
  </si>
  <si>
    <t xml:space="preserve">3231802	</t>
  </si>
  <si>
    <t xml:space="preserve">97399157	</t>
  </si>
  <si>
    <t xml:space="preserve">999223680147789	</t>
  </si>
  <si>
    <t>[纽约]纽约柏宁酒店(Park Lane New York)(55281240)</t>
  </si>
  <si>
    <t>帕克莱恩特大床房&lt;2人入住&gt;&lt;不退款&gt;</t>
  </si>
  <si>
    <t>Block/Emily Lauren</t>
  </si>
  <si>
    <t xml:space="preserve">3232705	</t>
  </si>
  <si>
    <t xml:space="preserve">1647598	</t>
  </si>
  <si>
    <t xml:space="preserve">999223682067932	</t>
  </si>
  <si>
    <t>[北海]芬芳酒店(Aroma Hotel)(90402224)</t>
  </si>
  <si>
    <t>豪华特大床房&lt;2人入住&gt;&lt;不退款&gt;</t>
  </si>
  <si>
    <t>LEOW/CHEE KONG</t>
  </si>
  <si>
    <t xml:space="preserve">3232999	</t>
  </si>
  <si>
    <t xml:space="preserve">999223684229801	</t>
  </si>
  <si>
    <t>[马卡蒂]波尼法西奥堡垒我家酒店(MySpace Hotel at BGC)(91808953)</t>
  </si>
  <si>
    <t>LORENZO/ANGELITO MENDOZA</t>
  </si>
  <si>
    <t xml:space="preserve">3233388	</t>
  </si>
  <si>
    <t xml:space="preserve">1074325237	</t>
  </si>
  <si>
    <t xml:space="preserve">999223684359168	</t>
  </si>
  <si>
    <t>[曼谷]拉奇 66 号酒店(Ratch 66)(89919769)</t>
  </si>
  <si>
    <t>高级双床房&lt;2人入住&gt;&lt;不退款&gt;</t>
  </si>
  <si>
    <t>LIANG/ZIJIAN</t>
  </si>
  <si>
    <t xml:space="preserve">3233418	</t>
  </si>
  <si>
    <t xml:space="preserve">999223687760660	</t>
  </si>
  <si>
    <t>[Atasehir]81号城市阁楼酒店(Cityloft 81)(89931013)</t>
  </si>
  <si>
    <t>标准双人间&lt;2人入住&gt;&lt;不退款&gt;</t>
  </si>
  <si>
    <t>DEMIR/SAMET,DEMIR/NUR</t>
  </si>
  <si>
    <t xml:space="preserve">3234429	</t>
  </si>
  <si>
    <t xml:space="preserve">654047029	</t>
  </si>
  <si>
    <t xml:space="preserve">999223694166694	</t>
  </si>
  <si>
    <t>[普吉岛]芭东艾希莉高地酒店公寓(The Ashlee Heights Patong Hotel &amp; Suites)(54503374)</t>
  </si>
  <si>
    <t>ZHANG/CHUNYANG</t>
  </si>
  <si>
    <t xml:space="preserve">3235053	</t>
  </si>
  <si>
    <t xml:space="preserve">999223695064185	</t>
  </si>
  <si>
    <t>[曼谷]曼谷京华大酒店(Hotel Royal Bangkok@Chinatown)(55932568)</t>
  </si>
  <si>
    <t>高级房（无窗）&lt;2人入住&gt;&lt;不退款&gt;</t>
  </si>
  <si>
    <t>LI/DAAN</t>
  </si>
  <si>
    <t xml:space="preserve">3235251	</t>
  </si>
  <si>
    <t xml:space="preserve">346971	</t>
  </si>
  <si>
    <t xml:space="preserve">999223698328486	</t>
  </si>
  <si>
    <t>[普吉岛]卡察画廊度假-卡察卡利姆湾(Marina Gallery Resort-Kacha-Kalim Bay)(70165358)</t>
  </si>
  <si>
    <t>豪华直通泳池房&lt;2人入住&gt;&lt;不退款&gt;</t>
  </si>
  <si>
    <t>YANG/YAN,WANG/XIAOGENG,MIN/XUE</t>
  </si>
  <si>
    <t xml:space="preserve">3237672	</t>
  </si>
  <si>
    <t xml:space="preserve">23699796326	</t>
  </si>
  <si>
    <t>[曼谷]曼谷拉玛九萨默赛特酒店(Somerset Rama 9 Bangkok)(94361514)</t>
  </si>
  <si>
    <t>豪华房&lt;2人入住&gt;&lt;不退款&gt;&lt;早餐&gt;</t>
  </si>
  <si>
    <t>Wang/Shougui</t>
  </si>
  <si>
    <t xml:space="preserve">3238422	</t>
  </si>
  <si>
    <t xml:space="preserve">8899830	</t>
  </si>
  <si>
    <t xml:space="preserve">999223701832179	</t>
  </si>
  <si>
    <t>[芭堤雅]芭提雅火星酒店(Red Planet Pattaya)(55822336)</t>
  </si>
  <si>
    <t>AYE TIN/SAW</t>
  </si>
  <si>
    <t xml:space="preserve">3241430	</t>
  </si>
  <si>
    <t xml:space="preserve">100160	</t>
  </si>
  <si>
    <t xml:space="preserve">999223712710596	</t>
  </si>
  <si>
    <t>[巴革]万达贝斯特韦斯特优质大酒店(Best Western Plus Wanda Grand Hotel)(55451971)</t>
  </si>
  <si>
    <t>高级特大床房&lt;2人入住&gt;&lt;不退款&gt;&lt;早餐&gt;</t>
  </si>
  <si>
    <t>LU/BOLIN,JIANG/YAN</t>
  </si>
  <si>
    <t xml:space="preserve">3242774	</t>
  </si>
  <si>
    <t xml:space="preserve">26334209	</t>
  </si>
  <si>
    <t xml:space="preserve">999223714856569	</t>
  </si>
  <si>
    <t>[旧金山]旧金山斯坦福庭院酒店(Stanford Court San Francisco)(55861995)</t>
  </si>
  <si>
    <t>标准房（大床）&lt;2人入住&gt;&lt;不退款&gt;</t>
  </si>
  <si>
    <t>BEREZOVSKAIA/IRINA</t>
  </si>
  <si>
    <t xml:space="preserve">3243301	</t>
  </si>
  <si>
    <t xml:space="preserve">999223717453484	</t>
  </si>
  <si>
    <t>[乔治市]槟城乔治市湾景酒店 (槟城对抗新冠肺炎认证)(Bayview Hotel Georgetown Penang)(55439348)</t>
  </si>
  <si>
    <t>豪华双人房&lt;2人入住&gt;&lt;不退款&gt;</t>
  </si>
  <si>
    <t>FENG/HUANPING</t>
  </si>
  <si>
    <t xml:space="preserve">3243849	</t>
  </si>
  <si>
    <t xml:space="preserve">999223725351315	</t>
  </si>
  <si>
    <t>[本那瓦镇]安纳塔拉迪沙鲁海岸度假村及别墅(Anantara Desaru Coast Resort &amp; Villas)(92030323)</t>
  </si>
  <si>
    <t>海景豪华房&lt;2人入住&gt;&lt;不退款&gt;&lt;早餐&gt;</t>
  </si>
  <si>
    <t>SONG/CHOO BOON SAM</t>
  </si>
  <si>
    <t xml:space="preserve">3244442	</t>
  </si>
  <si>
    <t xml:space="preserve">999223727091199	</t>
  </si>
  <si>
    <t>[涛岛]龟岛珊瑚度假酒店(Koh Tao Coral Grand Resort)(55414484)</t>
  </si>
  <si>
    <t>水手小屋&lt;2人入住&gt;&lt;不退款&gt;</t>
  </si>
  <si>
    <t>Luo/Zhuozi</t>
  </si>
  <si>
    <t xml:space="preserve">3244826	</t>
  </si>
  <si>
    <t xml:space="preserve">97291264	</t>
  </si>
  <si>
    <t xml:space="preserve">999223730540064	</t>
  </si>
  <si>
    <t>[安大略]安大略机场会议中心全套房舒适酒店(Comfort Suites Ontario Airport Convention Center)(91595433)</t>
  </si>
  <si>
    <t>特大床套房带沙发床无烟&lt;2人入住&gt;&lt;不退款&gt;&lt;早餐&gt;</t>
  </si>
  <si>
    <t>Bettencourt/Edward</t>
  </si>
  <si>
    <t xml:space="preserve">3245372	</t>
  </si>
  <si>
    <t xml:space="preserve">999223730800505	</t>
  </si>
  <si>
    <t>[奥本]大学中心克拉丽奥酒店(Clarion Inn &amp; Suites University Center)(92029986)</t>
  </si>
  <si>
    <t>标准间2双人床&lt;2人入住&gt;&lt;不退款&gt;&lt;早餐&gt;</t>
  </si>
  <si>
    <t>Belmaati/Mustapha</t>
  </si>
  <si>
    <t xml:space="preserve">3245421	</t>
  </si>
  <si>
    <t xml:space="preserve">62737209	</t>
  </si>
  <si>
    <t xml:space="preserve">999223731308541	</t>
  </si>
  <si>
    <t>[维多利亚]太平洋大酒店(Grand Pacific)(55426507)</t>
  </si>
  <si>
    <t>特色客房, 1 张特大床, 海港景观&lt;2人入住&gt;&lt;不退款&gt;</t>
  </si>
  <si>
    <t>GUO/JINYI</t>
  </si>
  <si>
    <t xml:space="preserve">3245496	</t>
  </si>
  <si>
    <t xml:space="preserve">26984SE076047	</t>
  </si>
  <si>
    <t xml:space="preserve">999223731826684	</t>
  </si>
  <si>
    <t>[圣巴巴拉]圣巴巴拉华美达酒店(Ramada by Wyndham Santa Barbara)(60467465)</t>
  </si>
  <si>
    <t>豪华房（1张特大床）&lt;2人入住&gt;&lt;不退款&gt;&lt;早餐&gt;</t>
  </si>
  <si>
    <t>wei/zichun</t>
  </si>
  <si>
    <t xml:space="preserve">3245565	</t>
  </si>
  <si>
    <t xml:space="preserve">999223732513751	</t>
  </si>
  <si>
    <t>[曼谷]曼谷拉查丹利中心酒店(Grande Centre Point Hotel Ratchadamri Bangkok)(55380772)</t>
  </si>
  <si>
    <t>超豪华房（ 高级豪华房）&lt;2人入住&gt;&lt;不退款&gt;</t>
  </si>
  <si>
    <t>WU/XIXI</t>
  </si>
  <si>
    <t xml:space="preserve">3245774	</t>
  </si>
  <si>
    <t xml:space="preserve">999223736282985	</t>
  </si>
  <si>
    <t>[巴厘岛]巴厘岛库塔索尔沙滩别墅美利亚酒店 - CHSE 认证(Sol by Melia Kuta Bali)(90353719)</t>
  </si>
  <si>
    <t>索尔房&lt;2人入住&gt;&lt;不退款&gt;&lt;早餐&gt;</t>
  </si>
  <si>
    <t>FENG/LINGSU</t>
  </si>
  <si>
    <t xml:space="preserve">3246607	</t>
  </si>
  <si>
    <t xml:space="preserve">24696	</t>
  </si>
  <si>
    <t xml:space="preserve">999223737470760	</t>
  </si>
  <si>
    <t>[清迈]清迈塔帕依姆酒店(Imm Hotel Thaphae Chiang Mai)(55653025)</t>
  </si>
  <si>
    <t>高级房, 1 张特大床&lt;2人入住&gt;&lt;不退款&gt;&lt;早餐&gt;</t>
  </si>
  <si>
    <t>SAELEE/ARPHON</t>
  </si>
  <si>
    <t xml:space="preserve">3246853	</t>
  </si>
  <si>
    <t xml:space="preserve">23737525951	</t>
  </si>
  <si>
    <t>[芭堤雅]诚之Z酒店(Z by Zing)(55756978)</t>
  </si>
  <si>
    <t>TAK/MEHAR</t>
  </si>
  <si>
    <t xml:space="preserve">3246894	</t>
  </si>
  <si>
    <t xml:space="preserve">1495614882	</t>
  </si>
  <si>
    <t xml:space="preserve">999223738586028	</t>
  </si>
  <si>
    <t>[萨克拉门托]萨克拉门托速8酒店(Super 8 by Wyndham Sacramento)(70790374)</t>
  </si>
  <si>
    <t>客房（1张特大床）&lt;2人入住&gt;&lt;不退款&gt;&lt;早餐&gt;</t>
  </si>
  <si>
    <t>BATINI/ABETE</t>
  </si>
  <si>
    <t xml:space="preserve">3248586	</t>
  </si>
  <si>
    <t xml:space="preserve">85857EE015427	</t>
  </si>
  <si>
    <t xml:space="preserve">999223738837038	</t>
  </si>
  <si>
    <t>高级特大床房&lt;2人入住&gt;&lt;不退款&gt;</t>
  </si>
  <si>
    <t>CHEN/WEI</t>
  </si>
  <si>
    <t xml:space="preserve">3249198	</t>
  </si>
  <si>
    <t xml:space="preserve">26375485	</t>
  </si>
  <si>
    <t xml:space="preserve">999223739839762	</t>
  </si>
  <si>
    <t>[波德申]海中天(Avillion Admiral Cove)(55451639)</t>
  </si>
  <si>
    <t>甄选房&lt;2人入住&gt;&lt;不退款&gt;&lt;早餐&gt;</t>
  </si>
  <si>
    <t>LI/ZHAOYING</t>
  </si>
  <si>
    <t xml:space="preserve">3250887	</t>
  </si>
  <si>
    <t xml:space="preserve">999223741228877	</t>
  </si>
  <si>
    <t>[曼谷]格瑞丝酒店(Grace Hotel)(55299129)</t>
  </si>
  <si>
    <t>RASHEED/HAFIZ MUHAMMAD ZUBAIR,QAYYUM/HIRA</t>
  </si>
  <si>
    <t xml:space="preserve">3252329	</t>
  </si>
  <si>
    <t xml:space="preserve">HGUConf1495656053	</t>
  </si>
  <si>
    <t xml:space="preserve">999223742142407	</t>
  </si>
  <si>
    <t>[曼谷]茉莉花豪华公寓(Jasmine Grande Residence)(55478396)</t>
  </si>
  <si>
    <t>YANG/YANG</t>
  </si>
  <si>
    <t xml:space="preserve">3253776	</t>
  </si>
  <si>
    <t xml:space="preserve">999223742160847	</t>
  </si>
  <si>
    <t>HAN/ZHUOLUN</t>
  </si>
  <si>
    <t xml:space="preserve">3253782	</t>
  </si>
  <si>
    <t xml:space="preserve">999223742980728	</t>
  </si>
  <si>
    <t>[胡志明市]翡翠中央酒店(Emerald Central)(77371878)</t>
  </si>
  <si>
    <t>YUAN/YUAN,HE/BIYU</t>
  </si>
  <si>
    <t xml:space="preserve">3254060	</t>
  </si>
  <si>
    <t xml:space="preserve">7718132	</t>
  </si>
  <si>
    <t xml:space="preserve">999223743011103	</t>
  </si>
  <si>
    <t>[曼谷]曼谷骑士套房(Kingston Suites Bangkok)(55312080)</t>
  </si>
  <si>
    <t>高级双人床房&lt;2人入住&gt;&lt;不退款&gt;</t>
  </si>
  <si>
    <t>PONGPIRIYAJIT/THANAWIT</t>
  </si>
  <si>
    <t xml:space="preserve">3254066	</t>
  </si>
  <si>
    <t xml:space="preserve">-1495683079	</t>
  </si>
  <si>
    <t xml:space="preserve">999223743141257	</t>
  </si>
  <si>
    <t>[纽约]曼哈顿时代广场酒店(The Manhattan at Times Square)(55505105)</t>
  </si>
  <si>
    <t>无障碍标准特大床房带浴缸&lt;2人入住&gt;&lt;不退款&gt;</t>
  </si>
  <si>
    <t>VOLQUEZ HERASME/CARLOS GABRIEL</t>
  </si>
  <si>
    <t xml:space="preserve">3254100	</t>
  </si>
  <si>
    <t xml:space="preserve">999223743349347	</t>
  </si>
  <si>
    <t>[马卡蒂]马尼拉迷你套房酒店-马卡迪裕景商业大厦(The Mini Suites - Eton Tower Makati Manila)(55956372)</t>
  </si>
  <si>
    <t>迷你大床房&lt;2人入住&gt;&lt;不退款&gt;</t>
  </si>
  <si>
    <t>GUO/FENG</t>
  </si>
  <si>
    <t xml:space="preserve">3254316	</t>
  </si>
  <si>
    <t xml:space="preserve">97853	</t>
  </si>
  <si>
    <t xml:space="preserve">999223743461301	</t>
  </si>
  <si>
    <t>[Seven Corners]阿灵顿大道康福特茵酒店(Comfort Inn Arlington Boulevard)(55281057)</t>
  </si>
  <si>
    <t>2张大号床房&lt;2人入住&gt;&lt;不退款&gt;&lt;早餐&gt;</t>
  </si>
  <si>
    <t>BOURHANA/MOUNIR</t>
  </si>
  <si>
    <t xml:space="preserve">3254336	</t>
  </si>
  <si>
    <t xml:space="preserve">999223743590482	</t>
  </si>
  <si>
    <t>[西雅加达]雅加达牙也马达假日套房酒店 - IHG 酒店(Holiday Inn &amp; Suites Jakarta Gajah Mada, an IHG Hotel)(55254099)</t>
  </si>
  <si>
    <t>城景标准特大床房&lt;2人入住&gt;&lt;不退款&gt;</t>
  </si>
  <si>
    <t>WANG/NENGJIE</t>
  </si>
  <si>
    <t xml:space="preserve">3254359	</t>
  </si>
  <si>
    <t xml:space="preserve">42312881	</t>
  </si>
  <si>
    <t xml:space="preserve">999223744644444	</t>
  </si>
  <si>
    <t>[七岩]斑斓苏安度假酒店(Banlansuan Resort)(55380724)</t>
  </si>
  <si>
    <t>带水疗室的豪华客房&lt;2人入住&gt;&lt;不退款&gt;&lt;早餐&gt;</t>
  </si>
  <si>
    <t>WIROJSAKULCHAI/MANEEMAS</t>
  </si>
  <si>
    <t xml:space="preserve">3254726	</t>
  </si>
  <si>
    <t xml:space="preserve">999223745486523	</t>
  </si>
  <si>
    <t>[爱丁堡]喜登概念斯图尔特-爱丁堡公寓式酒店(Stewart by Heeton Concept – Aparthotel Edinburgh)(77371637)</t>
  </si>
  <si>
    <t>一卧室公寓&lt;2人入住&gt;&lt;不退款&gt;</t>
  </si>
  <si>
    <t>CHEN/MINGYOU</t>
  </si>
  <si>
    <t xml:space="preserve">3255033	</t>
  </si>
  <si>
    <t xml:space="preserve">1495753634	</t>
  </si>
  <si>
    <t xml:space="preserve">999223745857941	</t>
  </si>
  <si>
    <t>[迪拜]迪拜阿尔巴沙希尔顿逸林酒店(DoubleTree by Hilton Hotel &amp; Residences Dubai Al Barsha)(70391174)</t>
  </si>
  <si>
    <t>特大床房&lt;2人入住&gt;&lt;不退款&gt;</t>
  </si>
  <si>
    <t>Rathod/Viraj,Rathod/Viraj</t>
  </si>
  <si>
    <t xml:space="preserve">3255156	</t>
  </si>
  <si>
    <t xml:space="preserve">3373430170	</t>
  </si>
  <si>
    <t xml:space="preserve">999223747406056	</t>
  </si>
  <si>
    <t>[迪拜]迪拜城市季节塔酒店(City Seasons Towers Hotel Dubai)(55289861)</t>
  </si>
  <si>
    <t>尊贵房&lt;2人入住&gt;&lt;不退款&gt;</t>
  </si>
  <si>
    <t>M/AKHIL KRISHNA,M/AKHIL KRISHNA</t>
  </si>
  <si>
    <t xml:space="preserve">3255283	</t>
  </si>
  <si>
    <t xml:space="preserve">999223748046913	</t>
  </si>
  <si>
    <t>[普吉岛]芭东瑞雅布里酒店(Rayaburi Hotel, Patong)(55414492)</t>
  </si>
  <si>
    <t>LIANG/JINGLIN,SONG/SHENGJIE</t>
  </si>
  <si>
    <t xml:space="preserve">3255320	</t>
  </si>
  <si>
    <t xml:space="preserve">HGUConf1495805762	</t>
  </si>
  <si>
    <t xml:space="preserve">999223748539493	</t>
  </si>
  <si>
    <t>[马卡蒂]马卡蒂大街霍普旅馆(Hop Inn Hotel Makati Avenue)(89918622)</t>
  </si>
  <si>
    <t>REYNO/REGIN</t>
  </si>
  <si>
    <t xml:space="preserve">3255385	</t>
  </si>
  <si>
    <t xml:space="preserve">129135831	</t>
  </si>
  <si>
    <t xml:space="preserve">999223748582838	</t>
  </si>
  <si>
    <t>[檀香山]太平洋码头酒店(Pacific Marina Inn)(55354847)</t>
  </si>
  <si>
    <t>标准大号床房&lt;2人入住&gt;&lt;不退款&gt;</t>
  </si>
  <si>
    <t>KAEOKHUNOK/WARIN</t>
  </si>
  <si>
    <t xml:space="preserve">3255393	</t>
  </si>
  <si>
    <t xml:space="preserve">26093495	</t>
  </si>
  <si>
    <t xml:space="preserve">999223749225345	</t>
  </si>
  <si>
    <t>[Darlinghurst]悉尼凯克登酒店(Kirketon Hotel Sydney)(55491845)</t>
  </si>
  <si>
    <t>标准间&lt;2人入住&gt;&lt;不退款&gt;</t>
  </si>
  <si>
    <t>Harrison/Rebecca</t>
  </si>
  <si>
    <t xml:space="preserve">3255514	</t>
  </si>
  <si>
    <t xml:space="preserve">1495883198	</t>
  </si>
  <si>
    <t xml:space="preserve">999223749885415	</t>
  </si>
  <si>
    <t>[马六甲]莫蒂酒店(Moty Hotel)(89916444)</t>
  </si>
  <si>
    <t>高级客房&lt;2人入住&gt;&lt;不退款&gt;&lt;早餐&gt;</t>
  </si>
  <si>
    <t>WONG/EVONE</t>
  </si>
  <si>
    <t xml:space="preserve">-1496004431	</t>
  </si>
  <si>
    <t xml:space="preserve">999223749937257	</t>
  </si>
  <si>
    <t>[曼谷]T2 沙吞酒店(T2 Residence Sathorn)(55586055)</t>
  </si>
  <si>
    <t>套房&lt;2人入住&gt;&lt;不退款&gt;</t>
  </si>
  <si>
    <t>zhang/jihong</t>
  </si>
  <si>
    <t xml:space="preserve">3255745	</t>
  </si>
  <si>
    <t xml:space="preserve">RL29496470	</t>
  </si>
  <si>
    <t xml:space="preserve">999223750886125	</t>
  </si>
  <si>
    <t>[Bang Chalong]曼谷伊斯汀坦那市高尔夫度假村(Eastin Thana City Golf Resort Bangkok)(68031168)</t>
  </si>
  <si>
    <t>Feng/Chonghai</t>
  </si>
  <si>
    <t xml:space="preserve">3255890	</t>
  </si>
  <si>
    <t xml:space="preserve">-1496053966	</t>
  </si>
  <si>
    <t xml:space="preserve">999223751135614	</t>
  </si>
  <si>
    <t>[巴厘岛]火星城酒店 - CHSE 认证(Mars City Hotel)(91811066)</t>
  </si>
  <si>
    <t>客房&lt;2人入住&gt;&lt;不退款&gt;</t>
  </si>
  <si>
    <t>TINCANI/VIVALDO</t>
  </si>
  <si>
    <t xml:space="preserve">3256343	</t>
  </si>
  <si>
    <t xml:space="preserve">999223751193681	</t>
  </si>
  <si>
    <t>SOTOME/MITSUNORI</t>
  </si>
  <si>
    <t xml:space="preserve">3256467	</t>
  </si>
  <si>
    <t xml:space="preserve">129159704	</t>
  </si>
  <si>
    <t xml:space="preserve">999223751207730	</t>
  </si>
  <si>
    <t>[班加罗尔]班加罗尔斯特林马克酒店(Sterlings Mac Hotel)(92029159)</t>
  </si>
  <si>
    <t>甄选特大床房&lt;2人入住&gt;&lt;不退款&gt;</t>
  </si>
  <si>
    <t>Ninama/Abhigyan Martin</t>
  </si>
  <si>
    <t xml:space="preserve">3256518	</t>
  </si>
  <si>
    <t xml:space="preserve">8729SE021693	</t>
  </si>
  <si>
    <t xml:space="preserve">999223751665243	</t>
  </si>
  <si>
    <t>[Dengkil]S8 精品酒店靠近KLIA 1 &amp; KLIA 2(S8 Boutique Hotel Near KLIA 1 &amp; KLIA 2)(89935585)</t>
  </si>
  <si>
    <t>舒适三人房&lt;2人入住&gt;&lt;不退款&gt;</t>
  </si>
  <si>
    <t>ABDUL KADIR/AJMAIN</t>
  </si>
  <si>
    <t xml:space="preserve">3257066	</t>
  </si>
  <si>
    <t xml:space="preserve">1496080175	</t>
  </si>
  <si>
    <t xml:space="preserve">999223751762404	</t>
  </si>
  <si>
    <t>[Racha Thewa]德维拉素万那普酒店(Dwella Suvarnabhumi)(55465025)</t>
  </si>
  <si>
    <t>高级房（双人床，无机场接送服务）&lt;2人入住&gt;&lt;不退款&gt;</t>
  </si>
  <si>
    <t>MONGKHONSAWAT/KUNLANAT</t>
  </si>
  <si>
    <t xml:space="preserve">3257081	</t>
  </si>
  <si>
    <t xml:space="preserve">HGUConf1496082913	</t>
  </si>
  <si>
    <t xml:space="preserve">999223753520088	</t>
  </si>
  <si>
    <t>[芭堤雅]芭堤雅旅客之家(Travelodge Pattaya)(55414497)</t>
  </si>
  <si>
    <t>Guo/Liang</t>
  </si>
  <si>
    <t xml:space="preserve">3259587	</t>
  </si>
  <si>
    <t xml:space="preserve">999223753953080	</t>
  </si>
  <si>
    <t>[开普敦]N1 城路边小屋(Road Lodge N1 City)(90372797)</t>
  </si>
  <si>
    <t>双人房（1 张双人床）, 无障碍, 吸烟房&lt;2人入住&gt;&lt;不退款&gt;</t>
  </si>
  <si>
    <t>MATEUS/ANA</t>
  </si>
  <si>
    <t xml:space="preserve">3260024	</t>
  </si>
  <si>
    <t xml:space="preserve">999223754396086	</t>
  </si>
  <si>
    <t>[马六甲]菲尼斯贝斯克经济型酒店(Finess Basic Hotel)(91812356)</t>
  </si>
  <si>
    <t>标准间（无窗）&lt;2人入住&gt;&lt;不退款&gt;</t>
  </si>
  <si>
    <t>SEE/LEE AI</t>
  </si>
  <si>
    <t xml:space="preserve">3260223	</t>
  </si>
  <si>
    <t xml:space="preserve">999223754496006	</t>
  </si>
  <si>
    <t>[班贾尔马辛]阿斯顿巴努阿班贾尔马辛酒店及会议中心(ASTON Banua Banjarmasin Hotel &amp; Convention Center)(70165221)</t>
  </si>
  <si>
    <t>套房&lt;2人入住&gt;&lt;不退款&gt;&lt;早餐&gt;</t>
  </si>
  <si>
    <t>BUCHARI/PRISKA NADIA</t>
  </si>
  <si>
    <t xml:space="preserve">3260243	</t>
  </si>
  <si>
    <t xml:space="preserve">999223754653621	</t>
  </si>
  <si>
    <t>[诺加莱斯]诺加利斯城市快捷酒店(City Express Nogales)(96747552)</t>
  </si>
  <si>
    <t>标准间1张大床&lt;2人入住&gt;&lt;不退款&gt;</t>
  </si>
  <si>
    <t>Yanez rodriguez/Jose luis</t>
  </si>
  <si>
    <t xml:space="preserve">3260271	</t>
  </si>
  <si>
    <t xml:space="preserve">999223754715393	</t>
  </si>
  <si>
    <t>LAO/MEIHONG,PANG/TIANHONG</t>
  </si>
  <si>
    <t xml:space="preserve">3260286	</t>
  </si>
  <si>
    <t xml:space="preserve">-1496149761	</t>
  </si>
  <si>
    <t xml:space="preserve">999223755876558	</t>
  </si>
  <si>
    <t>[Guntung Payung]班贾尔马辛班加巴鲁飞舞酒店(Favehotel Banjarbaru Banjarmasin)(55270126)</t>
  </si>
  <si>
    <t>致爱房&lt;2人入住&gt;&lt;不退款&gt;</t>
  </si>
  <si>
    <t>KAUSARIAH/NUR</t>
  </si>
  <si>
    <t xml:space="preserve">3260600	</t>
  </si>
  <si>
    <t xml:space="preserve">RZ-821555	</t>
  </si>
  <si>
    <t xml:space="preserve">999223756204997	</t>
  </si>
  <si>
    <t>[Sukarasa]帕肯斯普瑞姆酒店(Pakons Prime Hotel)(94358705)</t>
  </si>
  <si>
    <t>DOANG/IWAN</t>
  </si>
  <si>
    <t xml:space="preserve">3260712	</t>
  </si>
  <si>
    <t xml:space="preserve">31832	</t>
  </si>
  <si>
    <t xml:space="preserve">999223758506553	</t>
  </si>
  <si>
    <t>[曼谷]曼谷地铁站酒店(Metro Point Bangkok)(55745187)</t>
  </si>
  <si>
    <t>WEI/HAI LANG,WEI/YI JIE</t>
  </si>
  <si>
    <t xml:space="preserve">3262378	</t>
  </si>
  <si>
    <t xml:space="preserve">RZ-1496238015	</t>
  </si>
  <si>
    <t xml:space="preserve">23758593046	</t>
  </si>
  <si>
    <t>[斗湖]王子酒店(Prince Hotel)(91811531)</t>
  </si>
  <si>
    <t>双人房高级&lt;2人入住&gt;&lt;不退款&gt;</t>
  </si>
  <si>
    <t>LI/CHENG SEONG</t>
  </si>
  <si>
    <t xml:space="preserve">3262407	</t>
  </si>
  <si>
    <t xml:space="preserve">127856441270c39235	</t>
  </si>
  <si>
    <t xml:space="preserve">999223761834505	</t>
  </si>
  <si>
    <t>[曼谷]曼谷通塔度假村(Thong Ta Resort and Spa)(55328661)</t>
  </si>
  <si>
    <t>标准三人房&lt;2人入住&gt;&lt;不退款&gt;</t>
  </si>
  <si>
    <t>ZHAO/YUN</t>
  </si>
  <si>
    <t xml:space="preserve">3262766	</t>
  </si>
  <si>
    <t xml:space="preserve">999223762068918	</t>
  </si>
  <si>
    <t>[苏横]梳邦菲芙酒店(favehotel Subang)(90385823)</t>
  </si>
  <si>
    <t>Suryani/Suryani</t>
  </si>
  <si>
    <t xml:space="preserve">3262783	</t>
  </si>
  <si>
    <t xml:space="preserve">RZ-848565	</t>
  </si>
  <si>
    <t xml:space="preserve">999223763166907	</t>
  </si>
  <si>
    <t>[甲米]甲米艾娃海洋度假村(Ava Sea Krabi Resort)(55439278)</t>
  </si>
  <si>
    <t>ARTHAN/SUPHAWAT</t>
  </si>
  <si>
    <t xml:space="preserve">3263048	</t>
  </si>
  <si>
    <t xml:space="preserve">-853124	</t>
  </si>
  <si>
    <t xml:space="preserve">999223763348007	</t>
  </si>
  <si>
    <t>[普吉岛]普吉岛奈阳海滩水疗度假村(Nai Yang Beach Resort and Spa)(55831876)</t>
  </si>
  <si>
    <t>海龟豪华房&lt;2人入住&gt;&lt;不退款&gt;</t>
  </si>
  <si>
    <t>Suzuki/Shigeto</t>
  </si>
  <si>
    <t xml:space="preserve">3263076	</t>
  </si>
  <si>
    <t xml:space="preserve">-1496273498	</t>
  </si>
  <si>
    <t xml:space="preserve">999223764179638	</t>
  </si>
  <si>
    <t>[曼谷]素坤逸通罗一号拉珀蒂特莎丽尔酒店(La Petite Salil Sukhumvit Thonglor 1)(55665907)</t>
  </si>
  <si>
    <t>ZHU/FEIFEI</t>
  </si>
  <si>
    <t xml:space="preserve">3263202	</t>
  </si>
  <si>
    <t xml:space="preserve">999223764358106	</t>
  </si>
  <si>
    <t>[贝伦]瑞德安德拉德码头酒店(Rede Andrade Docas)(77366499)</t>
  </si>
  <si>
    <t>标准双人间&lt;2人入住&gt;&lt;不退款&gt;&lt;早餐&gt;</t>
  </si>
  <si>
    <t>de Sousa/Edileno Nazare</t>
  </si>
  <si>
    <t xml:space="preserve">3263371	</t>
  </si>
  <si>
    <t xml:space="preserve">953602008	</t>
  </si>
  <si>
    <t xml:space="preserve">999223764685856	</t>
  </si>
  <si>
    <t>SAINAMYEN/WILAIWAN</t>
  </si>
  <si>
    <t xml:space="preserve">3263419	</t>
  </si>
  <si>
    <t xml:space="preserve">HGUConf1496300272	</t>
  </si>
  <si>
    <t xml:space="preserve">999223764874069	</t>
  </si>
  <si>
    <t>[费耶特维尔]北费耶特维尔舒眠酒店(Sleep Inn Fayetteville North)(95388742)</t>
  </si>
  <si>
    <t>标准客房1张大床&lt;2人入住&gt;&lt;不退款&gt;&lt;早餐&gt;</t>
  </si>
  <si>
    <t>Kausz/Alain.</t>
  </si>
  <si>
    <t xml:space="preserve">3263458	</t>
  </si>
  <si>
    <t xml:space="preserve">23764838698	</t>
  </si>
  <si>
    <t>[避兰东]圣淘沙豪华酒店(Grand Sentosa Hotel)(55944632)</t>
  </si>
  <si>
    <t>高级房(双床)&lt;2人入住&gt;&lt;不退款&gt;</t>
  </si>
  <si>
    <t>Cham/Jin man</t>
  </si>
  <si>
    <t xml:space="preserve">3263466	</t>
  </si>
  <si>
    <t xml:space="preserve">999223765118829	</t>
  </si>
  <si>
    <t>[布鲁塞尔]勒查特莱兰酒店(Hotel le Châtelain)(56140563)</t>
  </si>
  <si>
    <t>LENHARDT/HASSANE</t>
  </si>
  <si>
    <t xml:space="preserve">3263488	</t>
  </si>
  <si>
    <t xml:space="preserve">43039894	</t>
  </si>
  <si>
    <t xml:space="preserve">999222088031168	</t>
  </si>
  <si>
    <t>补单</t>
  </si>
  <si>
    <t>[null](46053022)</t>
  </si>
  <si>
    <t>EUR</t>
  </si>
  <si>
    <t>CA13030230424EUR</t>
  </si>
  <si>
    <t>，</t>
  </si>
  <si>
    <t>999223754653621</t>
  </si>
  <si>
    <t>999223754653621此单多收723元待退回</t>
  </si>
  <si>
    <t>164735 HKD</t>
  </si>
  <si>
    <t>A230424102305481</t>
  </si>
  <si>
    <t>A230424102333481</t>
  </si>
  <si>
    <t>A230424102425925</t>
  </si>
  <si>
    <t>总计:164735 HKD</t>
  </si>
  <si>
    <t>999222088031168</t>
  </si>
  <si>
    <t>999222016406549</t>
  </si>
  <si>
    <t>注：此单在补款单22088031144 上结算贵司。</t>
  </si>
  <si>
    <t>A230424103645481</t>
  </si>
  <si>
    <t>EUR / HKD 当前参考汇率: 8.6269643572</t>
  </si>
  <si>
    <t>总计：128.31 EUR/
1106.93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</si>
  <si>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</si>
  <si>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</si>
  <si>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</si>
  <si>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</si>
  <si>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</si>
  <si>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</si>
  <si>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</si>
  <si>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</si>
  <si>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</si>
  <si>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</si>
  <si>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</si>
  <si>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</si>
  <si>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</si>
  <si>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</si>
  <si>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</si>
  <si>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</si>
  <si>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</si>
  <si>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</si>
  <si>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</si>
  <si>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2023-04-20</t>
  </si>
  <si>
    <t>3263048</t>
  </si>
  <si>
    <t>阿瓦海度假酒店</t>
  </si>
  <si>
    <t>ARTHAN SUPHAWAT</t>
  </si>
  <si>
    <t>2023-04-21</t>
  </si>
  <si>
    <t>退房日周结</t>
  </si>
  <si>
    <t>234.77</t>
  </si>
  <si>
    <t>267.00</t>
  </si>
  <si>
    <t>0</t>
  </si>
  <si>
    <t>0.00</t>
  </si>
  <si>
    <t>携程汇智国际直连</t>
  </si>
  <si>
    <t>925</t>
  </si>
  <si>
    <t>2023-04-20 21:25:08</t>
  </si>
  <si>
    <t>否</t>
  </si>
  <si>
    <t>汇智国际旅游发展有限公司</t>
  </si>
  <si>
    <t>直连</t>
  </si>
  <si>
    <t>泰国</t>
  </si>
  <si>
    <t>2023-02-14</t>
  </si>
  <si>
    <t>3031269</t>
  </si>
  <si>
    <t>太平洋酒店</t>
  </si>
  <si>
    <t>LAI YIN YI</t>
  </si>
  <si>
    <t>2023-04-16</t>
  </si>
  <si>
    <t>3083.69</t>
  </si>
  <si>
    <t>3540.00</t>
  </si>
  <si>
    <t>2023-02-14 23:58:09</t>
  </si>
  <si>
    <t>韩国</t>
  </si>
  <si>
    <t>2023-03-02</t>
  </si>
  <si>
    <t>3079725</t>
  </si>
  <si>
    <t>卡塔坦尼金沙酒店(SHA Extra Plus)</t>
  </si>
  <si>
    <t>Li Hui</t>
  </si>
  <si>
    <t>652.79</t>
  </si>
  <si>
    <t>744.00</t>
  </si>
  <si>
    <t>2023-03-02 08:06:07</t>
  </si>
  <si>
    <t>2023-03-05</t>
  </si>
  <si>
    <t>3093939</t>
  </si>
  <si>
    <t>客莱福巴东普吉岛酒店 (SHA Plus+)</t>
  </si>
  <si>
    <t>CHUANG KAI HSIANG</t>
  </si>
  <si>
    <t>2023-04-18</t>
  </si>
  <si>
    <t>1742.13</t>
  </si>
  <si>
    <t>1977.00</t>
  </si>
  <si>
    <t>2023-03-05 17:54:46</t>
  </si>
  <si>
    <t>直采</t>
  </si>
  <si>
    <t>2023-03-10</t>
  </si>
  <si>
    <t>3116177</t>
  </si>
  <si>
    <t>宿务白沙滩度假村及水疗中心</t>
  </si>
  <si>
    <t>TAKEMOTO ENRIQUETA CUPCUPIN,MUKOYAMA JEMELEE DIGAS,KOBAYASHI KEISUKE,TOMATSU HIROHITO</t>
  </si>
  <si>
    <t>2023-04-17</t>
  </si>
  <si>
    <t>7488.09</t>
  </si>
  <si>
    <t>8424.00</t>
  </si>
  <si>
    <t>2023-03-10 08:01:14</t>
  </si>
  <si>
    <t>菲律宾</t>
  </si>
  <si>
    <t>3263076</t>
  </si>
  <si>
    <t>普吉岛奈阳海滩水疗度假村(SHA Plus+)</t>
  </si>
  <si>
    <t>Suzuki Shigeto</t>
  </si>
  <si>
    <t>281.38</t>
  </si>
  <si>
    <t>320.00</t>
  </si>
  <si>
    <t>2023-04-20 21:32:02</t>
  </si>
  <si>
    <t>2023-03-31</t>
  </si>
  <si>
    <t>3185209</t>
  </si>
  <si>
    <t>普吉岛芭东彩灯度假村</t>
  </si>
  <si>
    <t>Gupta Harishankar,Gupta Harishankar</t>
  </si>
  <si>
    <t>2023-04-19</t>
  </si>
  <si>
    <t>460.81</t>
  </si>
  <si>
    <t>524.00</t>
  </si>
  <si>
    <t>2023-03-31 13:45:08</t>
  </si>
  <si>
    <t>2023-04-12</t>
  </si>
  <si>
    <t>3218490</t>
  </si>
  <si>
    <t>曼谷水门伯克利酒店</t>
  </si>
  <si>
    <t>KAMPO JARUWAN</t>
  </si>
  <si>
    <t>1102.64</t>
  </si>
  <si>
    <t>1254.00</t>
  </si>
  <si>
    <t>2023-04-12 11:33:37</t>
  </si>
  <si>
    <t>2023-04-08</t>
  </si>
  <si>
    <t>3207703</t>
  </si>
  <si>
    <t>玛琅哈里斯会议酒店</t>
  </si>
  <si>
    <t>WILLIAM WILLIAM</t>
  </si>
  <si>
    <t>738.77</t>
  </si>
  <si>
    <t>842.00</t>
  </si>
  <si>
    <t>2023-04-08 01:45:34</t>
  </si>
  <si>
    <t>印度尼西亚</t>
  </si>
  <si>
    <t>2023-04-06</t>
  </si>
  <si>
    <t>3201904</t>
  </si>
  <si>
    <t>首尔世贸中心洲际酒店</t>
  </si>
  <si>
    <t>SONG XIAOXIAO</t>
  </si>
  <si>
    <t>5945.41</t>
  </si>
  <si>
    <t>6770.00</t>
  </si>
  <si>
    <t>2023-04-06 08:32:13</t>
  </si>
  <si>
    <t>2023-04-07</t>
  </si>
  <si>
    <t>3205632</t>
  </si>
  <si>
    <t>雅加达克里斯塔尔酒店</t>
  </si>
  <si>
    <t>OH JONG MOON,PARK JAE YOUNG</t>
  </si>
  <si>
    <t>2251.81</t>
  </si>
  <si>
    <t>2565.00</t>
  </si>
  <si>
    <t>2023-04-07 12:02:14</t>
  </si>
  <si>
    <t>3204705</t>
  </si>
  <si>
    <t>伦敦拉里特酒店</t>
  </si>
  <si>
    <t>XIANG DAILI,QIN YI</t>
  </si>
  <si>
    <t>2336.89</t>
  </si>
  <si>
    <t>2661.00</t>
  </si>
  <si>
    <t>2023-04-07 01:24:58</t>
  </si>
  <si>
    <t>英国</t>
  </si>
  <si>
    <t>3244442</t>
  </si>
  <si>
    <t>安纳塔拉迪沙鲁海岸度假别墅</t>
  </si>
  <si>
    <t>SONG CHOO BOON SAM</t>
  </si>
  <si>
    <t>1916.44</t>
  </si>
  <si>
    <t>2181.00</t>
  </si>
  <si>
    <t>2023-04-18 18:58:40</t>
  </si>
  <si>
    <t>马来西亚</t>
  </si>
  <si>
    <t>3031084</t>
  </si>
  <si>
    <t>3850.26</t>
  </si>
  <si>
    <t>4420.00</t>
  </si>
  <si>
    <t>2023-02-14 22:28:37</t>
  </si>
  <si>
    <t>2023-02-23</t>
  </si>
  <si>
    <t>3059817</t>
  </si>
  <si>
    <t>第一约尔延柯克酒店</t>
  </si>
  <si>
    <t>Engdahl Monica</t>
  </si>
  <si>
    <t>547.67</t>
  </si>
  <si>
    <t>622.00</t>
  </si>
  <si>
    <t>2023-02-23 19:38:15</t>
  </si>
  <si>
    <t>瑞典</t>
  </si>
  <si>
    <t>2023-03-03</t>
  </si>
  <si>
    <t>3085303</t>
  </si>
  <si>
    <t>新山香格里拉公主港今旅酒店</t>
  </si>
  <si>
    <t>WANG ANGELINE</t>
  </si>
  <si>
    <t>1269.90</t>
  </si>
  <si>
    <t>1438.00</t>
  </si>
  <si>
    <t>2023-03-03 11:44:06</t>
  </si>
  <si>
    <t>2023-03-14</t>
  </si>
  <si>
    <t>3133416</t>
  </si>
  <si>
    <t>索利斯堪迪克酒店</t>
  </si>
  <si>
    <t>GIBBONS JONATHAN</t>
  </si>
  <si>
    <t>2023-04-14</t>
  </si>
  <si>
    <t>4883.28</t>
  </si>
  <si>
    <t>5586.00</t>
  </si>
  <si>
    <t>2023-03-14 15:48:57</t>
  </si>
  <si>
    <t>挪威</t>
  </si>
  <si>
    <t>2023-03-29</t>
  </si>
  <si>
    <t>3179638</t>
  </si>
  <si>
    <t>奥兰多 - 迪士尼之泉®区假日酒店 - IHG 旗下酒店</t>
  </si>
  <si>
    <t>Genesse Marc-Antoine,Croft-Tremblay Chanel</t>
  </si>
  <si>
    <t>4223.18</t>
  </si>
  <si>
    <t>4810.00</t>
  </si>
  <si>
    <t>2023-03-29 08:17:08</t>
  </si>
  <si>
    <t>美国</t>
  </si>
  <si>
    <t>3181478</t>
  </si>
  <si>
    <t>亚特兰大/诺克罗斯砖之小屋</t>
  </si>
  <si>
    <t>Cochard Valentin</t>
  </si>
  <si>
    <t>417.05</t>
  </si>
  <si>
    <t>475.00</t>
  </si>
  <si>
    <t>2023-03-29 21:00:56</t>
  </si>
  <si>
    <t>2023-04-01</t>
  </si>
  <si>
    <t>3189419</t>
  </si>
  <si>
    <t>巴厘岛尼欧库塔酒店</t>
  </si>
  <si>
    <t>CHRISTIANA STEFANI TRI ROSA SETIATI</t>
  </si>
  <si>
    <t>592.18</t>
  </si>
  <si>
    <t>675.00</t>
  </si>
  <si>
    <t>2023-04-01 13:35:46</t>
  </si>
  <si>
    <t>2023-04-10</t>
  </si>
  <si>
    <t>3213013</t>
  </si>
  <si>
    <t>首尔三井酒店</t>
  </si>
  <si>
    <t>WANG YONG</t>
  </si>
  <si>
    <t>1569.13</t>
  </si>
  <si>
    <t>1789.00</t>
  </si>
  <si>
    <t>2023-04-10 12:20:02</t>
  </si>
  <si>
    <t>3226562</t>
  </si>
  <si>
    <t>新加坡史各士皇族酒店</t>
  </si>
  <si>
    <t>XING HUIYING,Chee Lipbinn</t>
  </si>
  <si>
    <t>12693.39</t>
  </si>
  <si>
    <t>14472.00</t>
  </si>
  <si>
    <t>2023-04-14 21:59:26</t>
  </si>
  <si>
    <t>新加坡</t>
  </si>
  <si>
    <t>2023-04-11</t>
  </si>
  <si>
    <t>3216660</t>
  </si>
  <si>
    <t>曼谷暹罗凯宾斯基饭店</t>
  </si>
  <si>
    <t>ZHOU CHENGANG</t>
  </si>
  <si>
    <t>5773.93</t>
  </si>
  <si>
    <t>6568.00</t>
  </si>
  <si>
    <t>2023-04-11 16:48:29</t>
  </si>
  <si>
    <t>3226531</t>
  </si>
  <si>
    <t>HALL DAVID</t>
  </si>
  <si>
    <t>6318.63</t>
  </si>
  <si>
    <t>7204.00</t>
  </si>
  <si>
    <t>2023-04-14 21:59:12</t>
  </si>
  <si>
    <t>3207955</t>
  </si>
  <si>
    <t>佛罗伦萨旧桥B&amp;B酒店</t>
  </si>
  <si>
    <t>kwok wai lam</t>
  </si>
  <si>
    <t>3211.28</t>
  </si>
  <si>
    <t>3660.00</t>
  </si>
  <si>
    <t>2023-04-08 08:05:31</t>
  </si>
  <si>
    <t>意大利</t>
  </si>
  <si>
    <t>3262407</t>
  </si>
  <si>
    <t>太子宾馆</t>
  </si>
  <si>
    <t>LI CHENG SEONG</t>
  </si>
  <si>
    <t>175.86</t>
  </si>
  <si>
    <t>200.00</t>
  </si>
  <si>
    <t>2023-04-20 19:49:46</t>
  </si>
  <si>
    <t>3209024</t>
  </si>
  <si>
    <t>巴瑟罗阿伦玛堤娜酒店</t>
  </si>
  <si>
    <t>HONG JONGHYUK</t>
  </si>
  <si>
    <t>1719.70</t>
  </si>
  <si>
    <t>1960.00</t>
  </si>
  <si>
    <t>2023-04-08 16:10:20</t>
  </si>
  <si>
    <t>3212705</t>
  </si>
  <si>
    <t>曼彻斯特机场智选假日酒店 - IHG 旗下饭店</t>
  </si>
  <si>
    <t>Graves Kerry</t>
  </si>
  <si>
    <t>568.36</t>
  </si>
  <si>
    <t>648.00</t>
  </si>
  <si>
    <t>2023-04-10 04:40:56</t>
  </si>
  <si>
    <t>3212976</t>
  </si>
  <si>
    <t>芭堤雅U中天酒店</t>
  </si>
  <si>
    <t>YAN SHANSHAN,HONG BAOZHEN</t>
  </si>
  <si>
    <t>576.25</t>
  </si>
  <si>
    <t>657.00</t>
  </si>
  <si>
    <t>2023-04-10 09:32:08</t>
  </si>
  <si>
    <t>3213154</t>
  </si>
  <si>
    <t>温哥华机场航站楼费尔蒙酒店</t>
  </si>
  <si>
    <t>RAZA IMMANUELIZA BERNABE</t>
  </si>
  <si>
    <t>2262.04</t>
  </si>
  <si>
    <t>2579.00</t>
  </si>
  <si>
    <t>-2578</t>
  </si>
  <si>
    <t>-2262</t>
  </si>
  <si>
    <t>2023-04-10 10:50:20</t>
  </si>
  <si>
    <t>加拿大</t>
  </si>
  <si>
    <t>3220800</t>
  </si>
  <si>
    <t>伊斯坦布尔皇家酒店</t>
  </si>
  <si>
    <t>PECORARO CARLO</t>
  </si>
  <si>
    <t>509.99</t>
  </si>
  <si>
    <t>580.00</t>
  </si>
  <si>
    <t>2023-04-12 23:44:09</t>
  </si>
  <si>
    <t>土耳其</t>
  </si>
  <si>
    <t>3214472</t>
  </si>
  <si>
    <t>奶油都市酒店</t>
  </si>
  <si>
    <t>Pirochova Vendula</t>
  </si>
  <si>
    <t>472.76</t>
  </si>
  <si>
    <t>539.00</t>
  </si>
  <si>
    <t>2023-04-10 20:27:42</t>
  </si>
  <si>
    <t>捷克</t>
  </si>
  <si>
    <t>3219922</t>
  </si>
  <si>
    <t>NGUYEN THI THU HUONG</t>
  </si>
  <si>
    <t>6274.68</t>
  </si>
  <si>
    <t>7136.00</t>
  </si>
  <si>
    <t>2023-04-12 18:53:15</t>
  </si>
  <si>
    <t>3217343</t>
  </si>
  <si>
    <t>住宿酒店</t>
  </si>
  <si>
    <t>LU SHIUECHANG</t>
  </si>
  <si>
    <t>669.87</t>
  </si>
  <si>
    <t>762.00</t>
  </si>
  <si>
    <t>2023-04-11 20:55:36</t>
  </si>
  <si>
    <t>2023-04-13</t>
  </si>
  <si>
    <t>3221293</t>
  </si>
  <si>
    <t>普拉多酒店</t>
  </si>
  <si>
    <t>De Leon Muza Johnatan Abraham</t>
  </si>
  <si>
    <t>453.93</t>
  </si>
  <si>
    <t>517.00</t>
  </si>
  <si>
    <t>2023-04-13 07:08:25</t>
  </si>
  <si>
    <t>墨西哥</t>
  </si>
  <si>
    <t>3237672</t>
  </si>
  <si>
    <t>卡察画廊度假-卡察卡利姆湾(SHA Plus+)</t>
  </si>
  <si>
    <t>YANG YAN,WANG XIAOGENG,MIN XUE</t>
  </si>
  <si>
    <t>896.60</t>
  </si>
  <si>
    <t>1022.00</t>
  </si>
  <si>
    <t>2023-04-17 11:36:28</t>
  </si>
  <si>
    <t>3228363</t>
  </si>
  <si>
    <t>槟城花岗岩豪华酒店</t>
  </si>
  <si>
    <t>SU ZHIQIN</t>
  </si>
  <si>
    <t>3044.41</t>
  </si>
  <si>
    <t>3471.00</t>
  </si>
  <si>
    <t>2023-04-14 15:44:39</t>
  </si>
  <si>
    <t>2023-04-15</t>
  </si>
  <si>
    <t>3231449</t>
  </si>
  <si>
    <t>新帕尔马帕朗卡拉亚酒店</t>
  </si>
  <si>
    <t>KWAK WOOKJIN</t>
  </si>
  <si>
    <t>164.91</t>
  </si>
  <si>
    <t>188.00</t>
  </si>
  <si>
    <t>2023-04-15 18:21:01</t>
  </si>
  <si>
    <t>3231492</t>
  </si>
  <si>
    <t>哈尼斯购物中心品质套房酒店</t>
  </si>
  <si>
    <t>ZHANG ZHENGHU</t>
  </si>
  <si>
    <t>662.29</t>
  </si>
  <si>
    <t>755.00</t>
  </si>
  <si>
    <t>2023-04-15 18:41:51</t>
  </si>
  <si>
    <t>3231802</t>
  </si>
  <si>
    <t>曼谷JW万豪酒店</t>
  </si>
  <si>
    <t>PAN ZHI QIANG,Xia He</t>
  </si>
  <si>
    <t>2531.60</t>
  </si>
  <si>
    <t>2886.00</t>
  </si>
  <si>
    <t>2023-04-15 20:46:28</t>
  </si>
  <si>
    <t>3238422</t>
  </si>
  <si>
    <t>曼谷拉玛九萨默赛特酒店</t>
  </si>
  <si>
    <t>Wang Shougui</t>
  </si>
  <si>
    <t>587.79</t>
  </si>
  <si>
    <t>670.00</t>
  </si>
  <si>
    <t>2023-04-17 13:20:36</t>
  </si>
  <si>
    <t>3232705</t>
  </si>
  <si>
    <t>纽约柏宁酒店</t>
  </si>
  <si>
    <t>Block Emily Lauren</t>
  </si>
  <si>
    <t>11685.64</t>
  </si>
  <si>
    <t>13320.00</t>
  </si>
  <si>
    <t>2023-04-16 08:16:11</t>
  </si>
  <si>
    <t>3241430</t>
  </si>
  <si>
    <t>芭提雅火星酒店</t>
  </si>
  <si>
    <t>AYE TIN SAW</t>
  </si>
  <si>
    <t>405.31</t>
  </si>
  <si>
    <t>462.00</t>
  </si>
  <si>
    <t>2023-04-17 17:00:07</t>
  </si>
  <si>
    <t>3234429</t>
  </si>
  <si>
    <t>城市 81 号阁楼酒店</t>
  </si>
  <si>
    <t>DEMIR SAMET,DEMIR NUR</t>
  </si>
  <si>
    <t>217.57</t>
  </si>
  <si>
    <t>248.00</t>
  </si>
  <si>
    <t>2023-04-16 20:47:17</t>
  </si>
  <si>
    <t>3235053</t>
  </si>
  <si>
    <t>芭东艾希莉高地酒店公寓 (SHA Extra Plus)</t>
  </si>
  <si>
    <t>ZHANG CHUNYANG</t>
  </si>
  <si>
    <t>185.11</t>
  </si>
  <si>
    <t>211.00</t>
  </si>
  <si>
    <t>2023-04-17 00:20:13</t>
  </si>
  <si>
    <t>3244826</t>
  </si>
  <si>
    <t>龟岛珊瑚度假酒店</t>
  </si>
  <si>
    <t>Luo Zhuozi</t>
  </si>
  <si>
    <t>414.75</t>
  </si>
  <si>
    <t>472.00</t>
  </si>
  <si>
    <t>2023-04-18 20:29:34</t>
  </si>
  <si>
    <t>3260024</t>
  </si>
  <si>
    <t>N1 城路边小屋</t>
  </si>
  <si>
    <t>MATEUS ANA</t>
  </si>
  <si>
    <t>313.91</t>
  </si>
  <si>
    <t>357.00</t>
  </si>
  <si>
    <t>2023-04-20 12:47:56</t>
  </si>
  <si>
    <t>南非</t>
  </si>
  <si>
    <t>3242774</t>
  </si>
  <si>
    <t>万达贝斯特韦斯特优质大酒店</t>
  </si>
  <si>
    <t>LU BOLIN,JIANG YAN</t>
  </si>
  <si>
    <t>398.29</t>
  </si>
  <si>
    <t>454.00</t>
  </si>
  <si>
    <t>2023-04-18 01:20:56</t>
  </si>
  <si>
    <t>3217581</t>
  </si>
  <si>
    <t>吉隆坡美利亚酒店</t>
  </si>
  <si>
    <t>TAN PHYLLIS</t>
  </si>
  <si>
    <t>404.39</t>
  </si>
  <si>
    <t>460.00</t>
  </si>
  <si>
    <t>2023-04-12 10:36:56</t>
  </si>
  <si>
    <t>3235251</t>
  </si>
  <si>
    <t>曼谷京华大酒店 (SHA Plus+)</t>
  </si>
  <si>
    <t>LI DAAN</t>
  </si>
  <si>
    <t>480.76</t>
  </si>
  <si>
    <t>548.00</t>
  </si>
  <si>
    <t>2023-04-17 03:11:39</t>
  </si>
  <si>
    <t>3246853</t>
  </si>
  <si>
    <t>清迈塔帕依姆酒店</t>
  </si>
  <si>
    <t>SAELEE ARPHON</t>
  </si>
  <si>
    <t>235.28</t>
  </si>
  <si>
    <t>268.00</t>
  </si>
  <si>
    <t>2023-04-19 14:41:41</t>
  </si>
  <si>
    <t>3224873</t>
  </si>
  <si>
    <t>麦克唐纳博特利公园温泉酒店</t>
  </si>
  <si>
    <t>HOWE-PIPER JORDAN,HOWE-PIPER KAROLINA</t>
  </si>
  <si>
    <t>520.65</t>
  </si>
  <si>
    <t>593.00</t>
  </si>
  <si>
    <t>2023-04-14 01:02:19</t>
  </si>
  <si>
    <t>3225188</t>
  </si>
  <si>
    <t>伊斯坦布尔莱佛士酒店</t>
  </si>
  <si>
    <t>Kenenbaeva Asel</t>
  </si>
  <si>
    <t>3130.37</t>
  </si>
  <si>
    <t>3569.00</t>
  </si>
  <si>
    <t>2023-04-14 07:09:43</t>
  </si>
  <si>
    <t>3229050</t>
  </si>
  <si>
    <t>Chen Jia</t>
  </si>
  <si>
    <t>373.64</t>
  </si>
  <si>
    <t>426.00</t>
  </si>
  <si>
    <t>2023-04-14 19:56:23</t>
  </si>
  <si>
    <t>3246894</t>
  </si>
  <si>
    <t>诚之Z酒店</t>
  </si>
  <si>
    <t>TAK MEHAR</t>
  </si>
  <si>
    <t>224.74</t>
  </si>
  <si>
    <t>256.00</t>
  </si>
  <si>
    <t>2023-04-19 15:00:24</t>
  </si>
  <si>
    <t>3243849</t>
  </si>
  <si>
    <t>槟城乔治市湾景酒店 (槟城对抗新冠肺炎认证)</t>
  </si>
  <si>
    <t>FENG HUANPING</t>
  </si>
  <si>
    <t>743.38</t>
  </si>
  <si>
    <t>846.00</t>
  </si>
  <si>
    <t>2023-04-18 13:13:21</t>
  </si>
  <si>
    <t>3232999</t>
  </si>
  <si>
    <t>芬芳酒店</t>
  </si>
  <si>
    <t>LEOW CHEE KONG</t>
  </si>
  <si>
    <t>243.89</t>
  </si>
  <si>
    <t>278.00</t>
  </si>
  <si>
    <t>2023-04-16 11:01:57</t>
  </si>
  <si>
    <t>3233418</t>
  </si>
  <si>
    <t>拉奇 66 号酒店</t>
  </si>
  <si>
    <t>LIANG ZIJIAN</t>
  </si>
  <si>
    <t>205.29</t>
  </si>
  <si>
    <t>234.00</t>
  </si>
  <si>
    <t>2023-04-16 13:58:17</t>
  </si>
  <si>
    <t>3233388</t>
  </si>
  <si>
    <t>波尼法西奥堡垒我家酒店</t>
  </si>
  <si>
    <t>LORENZO ANGELITO MENDOZA</t>
  </si>
  <si>
    <t>325.48</t>
  </si>
  <si>
    <t>371.00</t>
  </si>
  <si>
    <t>2023-04-16 13:47:51</t>
  </si>
  <si>
    <t>3243301</t>
  </si>
  <si>
    <t>旧金山斯坦福庭院酒店</t>
  </si>
  <si>
    <t>BEREZOVSKAIA IRINA</t>
  </si>
  <si>
    <t>3313.58</t>
  </si>
  <si>
    <t>3771.00</t>
  </si>
  <si>
    <t>2023-04-18 09:53:14</t>
  </si>
  <si>
    <t>3254060</t>
  </si>
  <si>
    <t>翡翠中央酒店</t>
  </si>
  <si>
    <t>YUAN YUAN,HE BIYU</t>
  </si>
  <si>
    <t>208.06</t>
  </si>
  <si>
    <t>237.00</t>
  </si>
  <si>
    <t>2023-04-19 19:56:44</t>
  </si>
  <si>
    <t>越南</t>
  </si>
  <si>
    <t>3245372</t>
  </si>
  <si>
    <t>安大略机场会议中心舒适全套房酒店</t>
  </si>
  <si>
    <t>Bettencourt Edward</t>
  </si>
  <si>
    <t>1551.78</t>
  </si>
  <si>
    <t>1766.00</t>
  </si>
  <si>
    <t>2023-04-19 00:46:14</t>
  </si>
  <si>
    <t>3255733</t>
  </si>
  <si>
    <t>莫蒂酒店</t>
  </si>
  <si>
    <t>WONG EVONE</t>
  </si>
  <si>
    <t>280.50</t>
  </si>
  <si>
    <t>319.00</t>
  </si>
  <si>
    <t>2023-04-20 07:43:02</t>
  </si>
  <si>
    <t>3255745</t>
  </si>
  <si>
    <t>T2 沙吞酒店</t>
  </si>
  <si>
    <t>zhang jihong</t>
  </si>
  <si>
    <t>788.73</t>
  </si>
  <si>
    <t>897.00</t>
  </si>
  <si>
    <t>2023-04-20 07:44:10</t>
  </si>
  <si>
    <t>3256343</t>
  </si>
  <si>
    <t>火星城酒店 - CHSE 认证</t>
  </si>
  <si>
    <t>TINCANI VIVALDO</t>
  </si>
  <si>
    <t>122.22</t>
  </si>
  <si>
    <t>139.00</t>
  </si>
  <si>
    <t>2023-04-20 09:49:39</t>
  </si>
  <si>
    <t>3256467</t>
  </si>
  <si>
    <t>马卡蒂大街霍普旅馆</t>
  </si>
  <si>
    <t>SOTOME MITSUNORI</t>
  </si>
  <si>
    <t>2023-04-20 10:09:09</t>
  </si>
  <si>
    <t>3256518</t>
  </si>
  <si>
    <t>班加罗尔斯特林马克酒店</t>
  </si>
  <si>
    <t>Ninama Abhigyan Martin</t>
  </si>
  <si>
    <t>670.03</t>
  </si>
  <si>
    <t>2023-04-20 09:54:14</t>
  </si>
  <si>
    <t>印度</t>
  </si>
  <si>
    <t>3254100</t>
  </si>
  <si>
    <t>曼哈顿时代广场酒店</t>
  </si>
  <si>
    <t>VOLQUEZ HERASME CARLOS GABRIEL</t>
  </si>
  <si>
    <t>2026.19</t>
  </si>
  <si>
    <t>2308.00</t>
  </si>
  <si>
    <t>2023-04-19 19:57:40</t>
  </si>
  <si>
    <t>3254066</t>
  </si>
  <si>
    <t>曼谷金斯顿套房酒店</t>
  </si>
  <si>
    <t>PONGPIRIYAJIT THANAWIT</t>
  </si>
  <si>
    <t>250.20</t>
  </si>
  <si>
    <t>285.00</t>
  </si>
  <si>
    <t>2023-04-19 19:58:52</t>
  </si>
  <si>
    <t>3245774</t>
  </si>
  <si>
    <t>曼谷拉查丹利中心酒店  (SHA Plus+)</t>
  </si>
  <si>
    <t>WU XIXI</t>
  </si>
  <si>
    <t>1402.88</t>
  </si>
  <si>
    <t>1598.00</t>
  </si>
  <si>
    <t>2023-04-19 11:45:15</t>
  </si>
  <si>
    <t>3254316</t>
  </si>
  <si>
    <t>马尼拉迷你套房酒店-马卡迪裕景商业大厦</t>
  </si>
  <si>
    <t>GUO FENG</t>
  </si>
  <si>
    <t>258.10</t>
  </si>
  <si>
    <t>294.00</t>
  </si>
  <si>
    <t>2023-04-19 20:11:59</t>
  </si>
  <si>
    <t>3254336</t>
  </si>
  <si>
    <t>阿灵顿大道舒适酒店</t>
  </si>
  <si>
    <t>BOURHANA MOUNIR</t>
  </si>
  <si>
    <t>1912.07</t>
  </si>
  <si>
    <t>2178.00</t>
  </si>
  <si>
    <t>2023-04-19 20:20:03</t>
  </si>
  <si>
    <t>3245421</t>
  </si>
  <si>
    <t>大学中心克拉丽奥套房酒店</t>
  </si>
  <si>
    <t>Belmaati Mustapha</t>
  </si>
  <si>
    <t>786.60</t>
  </si>
  <si>
    <t>896.00</t>
  </si>
  <si>
    <t>2023-04-19 02:23:21</t>
  </si>
  <si>
    <t>3245496</t>
  </si>
  <si>
    <t>太平洋大酒店</t>
  </si>
  <si>
    <t>GUO JINYI</t>
  </si>
  <si>
    <t>2035.85</t>
  </si>
  <si>
    <t>2319.00</t>
  </si>
  <si>
    <t>2023-04-19 08:13:57</t>
  </si>
  <si>
    <t>3255890</t>
  </si>
  <si>
    <t>曼谷伊斯汀塔娜城市高尔夫度假村</t>
  </si>
  <si>
    <t>Feng Chonghai</t>
  </si>
  <si>
    <t>315.67</t>
  </si>
  <si>
    <t>359.00</t>
  </si>
  <si>
    <t>2023-04-20 09:31:40</t>
  </si>
  <si>
    <t>3245565</t>
  </si>
  <si>
    <t>圣巴巴拉华美达酒店</t>
  </si>
  <si>
    <t>wei zichun</t>
  </si>
  <si>
    <t>979.74</t>
  </si>
  <si>
    <t>1116.00</t>
  </si>
  <si>
    <t>2023-04-19 09:35:00</t>
  </si>
  <si>
    <t>3246607</t>
  </si>
  <si>
    <t>巴厘岛库塔索尔沙滩别墅美利亚酒店 - CHSE 认证</t>
  </si>
  <si>
    <t>FENG LINGSU</t>
  </si>
  <si>
    <t>305.51</t>
  </si>
  <si>
    <t>348.00</t>
  </si>
  <si>
    <t>2023-04-19 13:34:30</t>
  </si>
  <si>
    <t>3260223</t>
  </si>
  <si>
    <t>芬尼斯百家好酒店</t>
  </si>
  <si>
    <t>SEE LEE AI</t>
  </si>
  <si>
    <t>149.48</t>
  </si>
  <si>
    <t>170.00</t>
  </si>
  <si>
    <t>2023-04-20 13:22:28</t>
  </si>
  <si>
    <t>3260243</t>
  </si>
  <si>
    <t>阿斯顿巴努阿班贾尔马辛酒店及会议中心</t>
  </si>
  <si>
    <t>BUCHARI PRISKA NADIA</t>
  </si>
  <si>
    <t>394.81</t>
  </si>
  <si>
    <t>449.00</t>
  </si>
  <si>
    <t>2023-04-20 13:26:25</t>
  </si>
  <si>
    <t>3249198</t>
  </si>
  <si>
    <t>CHEN WEI</t>
  </si>
  <si>
    <t>385.40</t>
  </si>
  <si>
    <t>439.00</t>
  </si>
  <si>
    <t>2023-04-19 15:52:44</t>
  </si>
  <si>
    <t>3254359</t>
  </si>
  <si>
    <t>雅加达牙也马达假日套房酒店 - IHG 酒店</t>
  </si>
  <si>
    <t>WANG NENGJIE</t>
  </si>
  <si>
    <t>528.50</t>
  </si>
  <si>
    <t>602.00</t>
  </si>
  <si>
    <t>2023-04-19 20:28:41</t>
  </si>
  <si>
    <t>3248586</t>
  </si>
  <si>
    <t>萨克拉门托速8酒店</t>
  </si>
  <si>
    <t>BATINI ABETE</t>
  </si>
  <si>
    <t>819.96</t>
  </si>
  <si>
    <t>934.00</t>
  </si>
  <si>
    <t>2023-04-19 15:39:29</t>
  </si>
  <si>
    <t>3263202</t>
  </si>
  <si>
    <t>素坤逸通罗一号拉珀蒂特莎丽尔酒店</t>
  </si>
  <si>
    <t>ZHU FEIFEI</t>
  </si>
  <si>
    <t>289.29</t>
  </si>
  <si>
    <t>329.00</t>
  </si>
  <si>
    <t>2023-04-20 21:58:48</t>
  </si>
  <si>
    <t>3254726</t>
  </si>
  <si>
    <t>斑斓苏安度假酒店</t>
  </si>
  <si>
    <t>WIROJSAKULCHAI MANEEMAS</t>
  </si>
  <si>
    <t>725.15</t>
  </si>
  <si>
    <t>826.00</t>
  </si>
  <si>
    <t>2023-04-19 21:44:04</t>
  </si>
  <si>
    <t>3255033</t>
  </si>
  <si>
    <t>喜登概念斯图尔特-爱丁堡公寓式酒店</t>
  </si>
  <si>
    <t>CHEN MINGYOU</t>
  </si>
  <si>
    <t>920.04</t>
  </si>
  <si>
    <t>1048.00</t>
  </si>
  <si>
    <t>2023-04-19 22:51:08</t>
  </si>
  <si>
    <t>3255393</t>
  </si>
  <si>
    <t>太平洋码头酒店</t>
  </si>
  <si>
    <t>KAEOKHUNOK WARIN</t>
  </si>
  <si>
    <t>870.88</t>
  </si>
  <si>
    <t>992.00</t>
  </si>
  <si>
    <t>2023-04-20 01:22:34</t>
  </si>
  <si>
    <t>3255385</t>
  </si>
  <si>
    <t>REYNO REGIN</t>
  </si>
  <si>
    <t>2023-04-20 01:27:21</t>
  </si>
  <si>
    <t>3255514</t>
  </si>
  <si>
    <t>悉尼克肯顿酒店- 捌号精品酒店</t>
  </si>
  <si>
    <t>Harrison Rebecca</t>
  </si>
  <si>
    <t>562.75</t>
  </si>
  <si>
    <t>640.00</t>
  </si>
  <si>
    <t>2023-04-20 03:26:10</t>
  </si>
  <si>
    <t>澳大利亚</t>
  </si>
  <si>
    <t>3257066</t>
  </si>
  <si>
    <t>S8 精品酒店靠近KLIA 1 &amp; KLIA 2</t>
  </si>
  <si>
    <t>ABDUL KADIR AJMAIN</t>
  </si>
  <si>
    <t>282.26</t>
  </si>
  <si>
    <t>321.00</t>
  </si>
  <si>
    <t>2023-04-20 10:27:20</t>
  </si>
  <si>
    <t>3257081</t>
  </si>
  <si>
    <t>德维拉素万那普酒店</t>
  </si>
  <si>
    <t>MONGKHONSAWAT KUNLANAT</t>
  </si>
  <si>
    <t>136.29</t>
  </si>
  <si>
    <t>155.00</t>
  </si>
  <si>
    <t>2023-04-20 10:33:21</t>
  </si>
  <si>
    <t>3252329</t>
  </si>
  <si>
    <t>格瑞丝酒店</t>
  </si>
  <si>
    <t>RASHEED HAFIZ MUHAMMAD ZUBAIR,QAYYUM HIRA</t>
  </si>
  <si>
    <t>294.10</t>
  </si>
  <si>
    <t>335.00</t>
  </si>
  <si>
    <t>2023-04-19 18:04:45</t>
  </si>
  <si>
    <t>3253782</t>
  </si>
  <si>
    <t>茉莉花豪华公寓</t>
  </si>
  <si>
    <t>HAN ZHUOLUN</t>
  </si>
  <si>
    <t>616.29</t>
  </si>
  <si>
    <t>702.00</t>
  </si>
  <si>
    <t>2023-04-19 18:50:04</t>
  </si>
  <si>
    <t>3253776</t>
  </si>
  <si>
    <t>YANG YANG</t>
  </si>
  <si>
    <t>2023-04-19 18:48:48</t>
  </si>
  <si>
    <t>3262766</t>
  </si>
  <si>
    <t>曼谷通塔度假村</t>
  </si>
  <si>
    <t>ZHAO YUN</t>
  </si>
  <si>
    <t>189.05</t>
  </si>
  <si>
    <t>215.00</t>
  </si>
  <si>
    <t>2023-04-20 20:41:03</t>
  </si>
  <si>
    <t>3262783</t>
  </si>
  <si>
    <t>梳邦菲芙酒店</t>
  </si>
  <si>
    <t>Suryani Suryani</t>
  </si>
  <si>
    <t>207.51</t>
  </si>
  <si>
    <t>236.00</t>
  </si>
  <si>
    <t>2023-04-20 20:46:42</t>
  </si>
  <si>
    <t>3263419</t>
  </si>
  <si>
    <t>SAINAMYEN WILAIWAN</t>
  </si>
  <si>
    <t>293.69</t>
  </si>
  <si>
    <t>334.00</t>
  </si>
  <si>
    <t>2023-04-20 22:30:55</t>
  </si>
  <si>
    <t>3263458</t>
  </si>
  <si>
    <t>北费耶特维尔舒眠酒店</t>
  </si>
  <si>
    <t>Kausz Alain.</t>
  </si>
  <si>
    <t>471.30</t>
  </si>
  <si>
    <t>536.00</t>
  </si>
  <si>
    <t>2023-04-20 22:30:14</t>
  </si>
  <si>
    <t>3263466</t>
  </si>
  <si>
    <t>圣淘沙豪华酒店</t>
  </si>
  <si>
    <t>Cham Jin man</t>
  </si>
  <si>
    <t>204.88</t>
  </si>
  <si>
    <t>233.00</t>
  </si>
  <si>
    <t>2023-04-20 22:32:18</t>
  </si>
  <si>
    <t>3263488</t>
  </si>
  <si>
    <t>勒查特莱兰酒店</t>
  </si>
  <si>
    <t>LENHARDT HASSANE</t>
  </si>
  <si>
    <t>1031.42</t>
  </si>
  <si>
    <t>1173.00</t>
  </si>
  <si>
    <t>2023-04-20 22:42:12</t>
  </si>
  <si>
    <t>比利时</t>
  </si>
  <si>
    <t>3255156</t>
  </si>
  <si>
    <t>迪拜阿尔巴沙希尔顿逸林酒店</t>
  </si>
  <si>
    <t>Rathod Viraj,Rathod Viraj</t>
  </si>
  <si>
    <t>406.47</t>
  </si>
  <si>
    <t>463.00</t>
  </si>
  <si>
    <t>2023-04-19 23:30:28</t>
  </si>
  <si>
    <t>阿拉伯联合酋长国</t>
  </si>
  <si>
    <t>3250887</t>
  </si>
  <si>
    <t>海中天</t>
  </si>
  <si>
    <t>LI ZHAOYING</t>
  </si>
  <si>
    <t>526.74</t>
  </si>
  <si>
    <t>600.00</t>
  </si>
  <si>
    <t>2023-04-19 16:45:01</t>
  </si>
  <si>
    <t>3255283</t>
  </si>
  <si>
    <t>迪拜城市季节塔酒店</t>
  </si>
  <si>
    <t>M AKHIL KRISHNA,M AKHIL KRISHNA</t>
  </si>
  <si>
    <t>429.29</t>
  </si>
  <si>
    <t>489.00</t>
  </si>
  <si>
    <t>2023-04-20 09:04:19</t>
  </si>
  <si>
    <t>3255320</t>
  </si>
  <si>
    <t>芭东瑞雅布里酒店</t>
  </si>
  <si>
    <t>LIANG JINGLIN,SONG SHENGJIE</t>
  </si>
  <si>
    <t>176.46</t>
  </si>
  <si>
    <t>201.00</t>
  </si>
  <si>
    <t>2023-04-20 00:50:17</t>
  </si>
  <si>
    <t>3259587</t>
  </si>
  <si>
    <t>芭堤雅旅客之家酒店</t>
  </si>
  <si>
    <t>Guo Liang</t>
  </si>
  <si>
    <t>193.45</t>
  </si>
  <si>
    <t>220.00</t>
  </si>
  <si>
    <t>2023-04-20 12:51:23</t>
  </si>
  <si>
    <t>3260286</t>
  </si>
  <si>
    <t>LAO MEIHONG,PANG TIANHONG</t>
  </si>
  <si>
    <t>631.34</t>
  </si>
  <si>
    <t>718.00</t>
  </si>
  <si>
    <t>2023-04-20 13:42:49</t>
  </si>
  <si>
    <t>3260712</t>
  </si>
  <si>
    <t>百胜酒店</t>
  </si>
  <si>
    <t>DOANG IWAN</t>
  </si>
  <si>
    <t>209.27</t>
  </si>
  <si>
    <t>238.00</t>
  </si>
  <si>
    <t>2023-04-20 15:34:26</t>
  </si>
  <si>
    <t>3262378</t>
  </si>
  <si>
    <t>曼谷地铁站酒店</t>
  </si>
  <si>
    <t>WEI HAI LANG,WEI YI JIE</t>
  </si>
  <si>
    <t>114.31</t>
  </si>
  <si>
    <t>130.00</t>
  </si>
  <si>
    <t>2023-04-20 19:39:54</t>
  </si>
  <si>
    <t>3263371</t>
  </si>
  <si>
    <t>瑞德安德拉德码头酒店</t>
  </si>
  <si>
    <t>de Sousa Edileno Nazare</t>
  </si>
  <si>
    <t>217.19</t>
  </si>
  <si>
    <t>247.00</t>
  </si>
  <si>
    <t>2023-04-20 22:06:25</t>
  </si>
  <si>
    <t>巴西</t>
  </si>
  <si>
    <t>3260600</t>
  </si>
  <si>
    <t>班贾尔马辛班加巴鲁飞舞酒店</t>
  </si>
  <si>
    <t>KAUSARIAH NUR</t>
  </si>
  <si>
    <t>167.95</t>
  </si>
  <si>
    <t>191.00</t>
  </si>
  <si>
    <t>2023-04-20 15:32:23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</si>
</sst>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14</xdr:col>
      <xdr:colOff>647700</xdr:colOff>
      <xdr:row>43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744200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45036</v>
      </c>
      <c r="G2" s="6">
        <v>45037</v>
      </c>
      <c r="H2" s="4">
        <v>1</v>
      </c>
      <c r="I2" s="4">
        <v>1</v>
      </c>
      <c r="J2" s="4">
        <v>1</v>
      </c>
      <c r="K2" s="4" t="s">
        <v>30</v>
      </c>
      <c r="L2" s="4">
        <v>842</v>
      </c>
      <c r="M2" s="4">
        <v>842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45040</v>
      </c>
      <c r="T2" s="4" t="s">
        <v>34</v>
      </c>
      <c r="U2" s="4">
        <v>842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45032</v>
      </c>
      <c r="G3" s="6">
        <v>45037</v>
      </c>
      <c r="H3" s="4">
        <v>1</v>
      </c>
      <c r="I3" s="4">
        <v>5</v>
      </c>
      <c r="J3" s="4">
        <v>5</v>
      </c>
      <c r="K3" s="4" t="s">
        <v>30</v>
      </c>
      <c r="L3" s="4">
        <v>4420</v>
      </c>
      <c r="M3" s="4">
        <v>4420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44971</v>
      </c>
      <c r="S3" s="6">
        <v>45040</v>
      </c>
      <c r="T3" s="4" t="s">
        <v>34</v>
      </c>
      <c r="U3" s="4">
        <v>4420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45032</v>
      </c>
      <c r="G4" s="6">
        <v>45037</v>
      </c>
      <c r="H4" s="4">
        <v>1</v>
      </c>
      <c r="I4" s="4">
        <v>5</v>
      </c>
      <c r="J4" s="4">
        <v>5</v>
      </c>
      <c r="K4" s="4" t="s">
        <v>30</v>
      </c>
      <c r="L4" s="4">
        <v>3540</v>
      </c>
      <c r="M4" s="4">
        <v>3540</v>
      </c>
      <c r="N4" s="4" t="s">
        <v>40</v>
      </c>
      <c r="O4" s="4" t="s">
        <v>32</v>
      </c>
      <c r="P4" s="4" t="s">
        <v>33</v>
      </c>
      <c r="Q4" s="4">
        <v>0</v>
      </c>
      <c r="R4" s="7">
        <v>44971</v>
      </c>
      <c r="S4" s="6">
        <v>45040</v>
      </c>
      <c r="T4" s="4" t="s">
        <v>34</v>
      </c>
      <c r="U4" s="4">
        <v>3540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45036</v>
      </c>
      <c r="G5" s="6">
        <v>45037</v>
      </c>
      <c r="H5" s="4">
        <v>1</v>
      </c>
      <c r="I5" s="4">
        <v>1</v>
      </c>
      <c r="J5" s="4">
        <v>1</v>
      </c>
      <c r="K5" s="4" t="s">
        <v>30</v>
      </c>
      <c r="L5" s="4">
        <v>622</v>
      </c>
      <c r="M5" s="4">
        <v>622</v>
      </c>
      <c r="N5" s="4" t="s">
        <v>50</v>
      </c>
      <c r="O5" s="4" t="s">
        <v>32</v>
      </c>
      <c r="P5" s="4" t="s">
        <v>33</v>
      </c>
      <c r="Q5" s="4">
        <v>0</v>
      </c>
      <c r="R5" s="7">
        <v>44980</v>
      </c>
      <c r="S5" s="6">
        <v>45040</v>
      </c>
      <c r="T5" s="4" t="s">
        <v>34</v>
      </c>
      <c r="U5" s="4">
        <v>622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45031</v>
      </c>
      <c r="G6" s="6">
        <v>45037</v>
      </c>
      <c r="H6" s="4">
        <v>1</v>
      </c>
      <c r="I6" s="4">
        <v>6</v>
      </c>
      <c r="J6" s="4">
        <v>6</v>
      </c>
      <c r="K6" s="4" t="s">
        <v>30</v>
      </c>
      <c r="L6" s="4">
        <v>13553</v>
      </c>
      <c r="M6" s="4">
        <v>13553</v>
      </c>
      <c r="N6" s="4" t="s">
        <v>56</v>
      </c>
      <c r="O6" s="4" t="s">
        <v>32</v>
      </c>
      <c r="P6" s="4" t="s">
        <v>33</v>
      </c>
      <c r="Q6" s="4">
        <v>0</v>
      </c>
      <c r="R6" s="7">
        <v>44986</v>
      </c>
      <c r="S6" s="6">
        <v>45040</v>
      </c>
      <c r="T6" s="4" t="s">
        <v>34</v>
      </c>
      <c r="U6" s="4">
        <v>13553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53</v>
      </c>
      <c r="B7" s="4" t="s">
        <v>26</v>
      </c>
      <c r="C7" s="4" t="s">
        <v>59</v>
      </c>
      <c r="D7" s="4" t="s">
        <v>54</v>
      </c>
      <c r="E7" s="4" t="s">
        <v>55</v>
      </c>
      <c r="F7" s="6">
        <v>45031</v>
      </c>
      <c r="G7" s="6">
        <v>45037</v>
      </c>
      <c r="H7" s="4">
        <v>1</v>
      </c>
      <c r="I7" s="4">
        <v>6</v>
      </c>
      <c r="J7" s="4">
        <v>6</v>
      </c>
      <c r="K7" s="4" t="s">
        <v>30</v>
      </c>
      <c r="L7" s="4">
        <v>-13553</v>
      </c>
      <c r="M7" s="4">
        <v>-13553</v>
      </c>
      <c r="N7" s="4" t="s">
        <v>56</v>
      </c>
      <c r="O7" s="4" t="s">
        <v>32</v>
      </c>
      <c r="P7" s="4" t="s">
        <v>33</v>
      </c>
      <c r="Q7" s="4">
        <v>0</v>
      </c>
      <c r="R7" s="7">
        <v>44986</v>
      </c>
      <c r="S7" s="6">
        <v>45040</v>
      </c>
      <c r="T7" s="4" t="s">
        <v>34</v>
      </c>
      <c r="U7" s="4">
        <v>-13553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45036</v>
      </c>
      <c r="G8" s="6">
        <v>45037</v>
      </c>
      <c r="H8" s="4">
        <v>1</v>
      </c>
      <c r="I8" s="4">
        <v>1</v>
      </c>
      <c r="J8" s="4">
        <v>1</v>
      </c>
      <c r="K8" s="4" t="s">
        <v>30</v>
      </c>
      <c r="L8" s="4">
        <v>744</v>
      </c>
      <c r="M8" s="4">
        <v>744</v>
      </c>
      <c r="N8" s="4" t="s">
        <v>63</v>
      </c>
      <c r="O8" s="4" t="s">
        <v>32</v>
      </c>
      <c r="P8" s="4" t="s">
        <v>33</v>
      </c>
      <c r="Q8" s="4">
        <v>0</v>
      </c>
      <c r="R8" s="7">
        <v>44987</v>
      </c>
      <c r="S8" s="6">
        <v>45040</v>
      </c>
      <c r="T8" s="4" t="s">
        <v>34</v>
      </c>
      <c r="U8" s="4">
        <v>744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45035</v>
      </c>
      <c r="G9" s="6">
        <v>45037</v>
      </c>
      <c r="H9" s="4">
        <v>1</v>
      </c>
      <c r="I9" s="4">
        <v>2</v>
      </c>
      <c r="J9" s="4">
        <v>2</v>
      </c>
      <c r="K9" s="4" t="s">
        <v>30</v>
      </c>
      <c r="L9" s="4">
        <v>1438</v>
      </c>
      <c r="M9" s="4">
        <v>1438</v>
      </c>
      <c r="N9" s="4" t="s">
        <v>69</v>
      </c>
      <c r="O9" s="4" t="s">
        <v>32</v>
      </c>
      <c r="P9" s="4" t="s">
        <v>33</v>
      </c>
      <c r="Q9" s="4">
        <v>0</v>
      </c>
      <c r="R9" s="7">
        <v>44988</v>
      </c>
      <c r="S9" s="6">
        <v>45040</v>
      </c>
      <c r="T9" s="4" t="s">
        <v>34</v>
      </c>
      <c r="U9" s="4">
        <v>1438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45034</v>
      </c>
      <c r="G10" s="6">
        <v>45037</v>
      </c>
      <c r="H10" s="4">
        <v>1</v>
      </c>
      <c r="I10" s="4">
        <v>3</v>
      </c>
      <c r="J10" s="4">
        <v>3</v>
      </c>
      <c r="K10" s="4" t="s">
        <v>30</v>
      </c>
      <c r="L10" s="4">
        <v>1977</v>
      </c>
      <c r="M10" s="4">
        <v>1977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44990</v>
      </c>
      <c r="S10" s="6">
        <v>45040</v>
      </c>
      <c r="T10" s="4" t="s">
        <v>34</v>
      </c>
      <c r="U10" s="4">
        <v>1977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45033</v>
      </c>
      <c r="G11" s="6">
        <v>45037</v>
      </c>
      <c r="H11" s="4">
        <v>3</v>
      </c>
      <c r="I11" s="4">
        <v>4</v>
      </c>
      <c r="J11" s="4">
        <v>12</v>
      </c>
      <c r="K11" s="4" t="s">
        <v>30</v>
      </c>
      <c r="L11" s="4">
        <v>8424</v>
      </c>
      <c r="M11" s="4">
        <v>8424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44995</v>
      </c>
      <c r="S11" s="6">
        <v>45040</v>
      </c>
      <c r="T11" s="4" t="s">
        <v>34</v>
      </c>
      <c r="U11" s="4">
        <v>8424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45030</v>
      </c>
      <c r="G12" s="6">
        <v>45037</v>
      </c>
      <c r="H12" s="4">
        <v>1</v>
      </c>
      <c r="I12" s="4">
        <v>7</v>
      </c>
      <c r="J12" s="4">
        <v>7</v>
      </c>
      <c r="K12" s="4" t="s">
        <v>30</v>
      </c>
      <c r="L12" s="4">
        <v>5586</v>
      </c>
      <c r="M12" s="4">
        <v>5586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44999</v>
      </c>
      <c r="S12" s="6">
        <v>45040</v>
      </c>
      <c r="T12" s="4" t="s">
        <v>34</v>
      </c>
      <c r="U12" s="4">
        <v>5586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45032</v>
      </c>
      <c r="G13" s="6">
        <v>45037</v>
      </c>
      <c r="H13" s="4">
        <v>1</v>
      </c>
      <c r="I13" s="4">
        <v>5</v>
      </c>
      <c r="J13" s="4">
        <v>5</v>
      </c>
      <c r="K13" s="4" t="s">
        <v>30</v>
      </c>
      <c r="L13" s="4">
        <v>4810</v>
      </c>
      <c r="M13" s="4">
        <v>4810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45014</v>
      </c>
      <c r="S13" s="6">
        <v>45040</v>
      </c>
      <c r="T13" s="4" t="s">
        <v>34</v>
      </c>
      <c r="U13" s="4">
        <v>4810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45036</v>
      </c>
      <c r="G14" s="6">
        <v>45037</v>
      </c>
      <c r="H14" s="4">
        <v>1</v>
      </c>
      <c r="I14" s="4">
        <v>1</v>
      </c>
      <c r="J14" s="4">
        <v>1</v>
      </c>
      <c r="K14" s="4" t="s">
        <v>30</v>
      </c>
      <c r="L14" s="4">
        <v>475</v>
      </c>
      <c r="M14" s="4">
        <v>475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45014</v>
      </c>
      <c r="S14" s="6">
        <v>45040</v>
      </c>
      <c r="T14" s="4" t="s">
        <v>34</v>
      </c>
      <c r="U14" s="4">
        <v>475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45035</v>
      </c>
      <c r="G15" s="6">
        <v>45037</v>
      </c>
      <c r="H15" s="4">
        <v>1</v>
      </c>
      <c r="I15" s="4">
        <v>2</v>
      </c>
      <c r="J15" s="4">
        <v>2</v>
      </c>
      <c r="K15" s="4" t="s">
        <v>30</v>
      </c>
      <c r="L15" s="4">
        <v>524</v>
      </c>
      <c r="M15" s="4">
        <v>524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45016</v>
      </c>
      <c r="S15" s="6">
        <v>45040</v>
      </c>
      <c r="T15" s="4" t="s">
        <v>34</v>
      </c>
      <c r="U15" s="4">
        <v>524</v>
      </c>
      <c r="V15" s="4">
        <v>0</v>
      </c>
      <c r="W15" s="4">
        <v>0</v>
      </c>
      <c r="X15" s="4" t="s">
        <v>104</v>
      </c>
      <c r="Y15" s="4" t="s">
        <v>36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45034</v>
      </c>
      <c r="G16" s="6">
        <v>45037</v>
      </c>
      <c r="H16" s="4">
        <v>1</v>
      </c>
      <c r="I16" s="4">
        <v>3</v>
      </c>
      <c r="J16" s="4">
        <v>3</v>
      </c>
      <c r="K16" s="4" t="s">
        <v>30</v>
      </c>
      <c r="L16" s="4">
        <v>675</v>
      </c>
      <c r="M16" s="4">
        <v>675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45017</v>
      </c>
      <c r="S16" s="6">
        <v>45040</v>
      </c>
      <c r="T16" s="4" t="s">
        <v>34</v>
      </c>
      <c r="U16" s="4">
        <v>675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38</v>
      </c>
      <c r="E17" s="4" t="s">
        <v>112</v>
      </c>
      <c r="F17" s="6">
        <v>45035</v>
      </c>
      <c r="G17" s="6">
        <v>45037</v>
      </c>
      <c r="H17" s="4">
        <v>1</v>
      </c>
      <c r="I17" s="4">
        <v>2</v>
      </c>
      <c r="J17" s="4">
        <v>2</v>
      </c>
      <c r="K17" s="4" t="s">
        <v>30</v>
      </c>
      <c r="L17" s="4">
        <v>2456</v>
      </c>
      <c r="M17" s="4">
        <v>2456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45021</v>
      </c>
      <c r="S17" s="6">
        <v>45040</v>
      </c>
      <c r="T17" s="4" t="s">
        <v>34</v>
      </c>
      <c r="U17" s="4">
        <v>2456</v>
      </c>
      <c r="V17" s="4">
        <v>0</v>
      </c>
      <c r="W17" s="4">
        <v>0</v>
      </c>
      <c r="X17" s="4" t="s">
        <v>114</v>
      </c>
      <c r="Y17" s="4" t="s">
        <v>36</v>
      </c>
    </row>
    <row r="18" s="4" customFormat="1" spans="1:25">
      <c r="A18" s="4" t="s">
        <v>111</v>
      </c>
      <c r="B18" s="4" t="s">
        <v>26</v>
      </c>
      <c r="C18" s="4" t="s">
        <v>59</v>
      </c>
      <c r="D18" s="4" t="s">
        <v>38</v>
      </c>
      <c r="E18" s="4" t="s">
        <v>112</v>
      </c>
      <c r="F18" s="6">
        <v>45035</v>
      </c>
      <c r="G18" s="6">
        <v>45037</v>
      </c>
      <c r="H18" s="4">
        <v>1</v>
      </c>
      <c r="I18" s="4">
        <v>2</v>
      </c>
      <c r="J18" s="4">
        <v>2</v>
      </c>
      <c r="K18" s="4" t="s">
        <v>30</v>
      </c>
      <c r="L18" s="4">
        <v>-2456</v>
      </c>
      <c r="M18" s="4">
        <v>-2456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45021</v>
      </c>
      <c r="S18" s="6">
        <v>45040</v>
      </c>
      <c r="T18" s="4" t="s">
        <v>34</v>
      </c>
      <c r="U18" s="4">
        <v>-2456</v>
      </c>
      <c r="V18" s="4">
        <v>0</v>
      </c>
      <c r="W18" s="4">
        <v>0</v>
      </c>
      <c r="X18" s="4" t="s">
        <v>114</v>
      </c>
      <c r="Y18" s="4" t="s">
        <v>36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45032</v>
      </c>
      <c r="G19" s="6">
        <v>45037</v>
      </c>
      <c r="H19" s="4">
        <v>1</v>
      </c>
      <c r="I19" s="4">
        <v>5</v>
      </c>
      <c r="J19" s="4">
        <v>5</v>
      </c>
      <c r="K19" s="4" t="s">
        <v>30</v>
      </c>
      <c r="L19" s="4">
        <v>6770</v>
      </c>
      <c r="M19" s="4">
        <v>6770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45022</v>
      </c>
      <c r="S19" s="6">
        <v>45040</v>
      </c>
      <c r="T19" s="4" t="s">
        <v>34</v>
      </c>
      <c r="U19" s="4">
        <v>6770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45036</v>
      </c>
      <c r="G20" s="6">
        <v>45037</v>
      </c>
      <c r="H20" s="4">
        <v>1</v>
      </c>
      <c r="I20" s="4">
        <v>1</v>
      </c>
      <c r="J20" s="4">
        <v>1</v>
      </c>
      <c r="K20" s="4" t="s">
        <v>30</v>
      </c>
      <c r="L20" s="4">
        <v>2661</v>
      </c>
      <c r="M20" s="4">
        <v>2661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45023</v>
      </c>
      <c r="S20" s="6">
        <v>45040</v>
      </c>
      <c r="T20" s="4" t="s">
        <v>34</v>
      </c>
      <c r="U20" s="4">
        <v>2661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45034</v>
      </c>
      <c r="G21" s="6">
        <v>45037</v>
      </c>
      <c r="H21" s="4">
        <v>1</v>
      </c>
      <c r="I21" s="4">
        <v>3</v>
      </c>
      <c r="J21" s="4">
        <v>3</v>
      </c>
      <c r="K21" s="4" t="s">
        <v>30</v>
      </c>
      <c r="L21" s="4">
        <v>2565</v>
      </c>
      <c r="M21" s="4">
        <v>2565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45023</v>
      </c>
      <c r="S21" s="6">
        <v>45040</v>
      </c>
      <c r="T21" s="4" t="s">
        <v>34</v>
      </c>
      <c r="U21" s="4">
        <v>2565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25</v>
      </c>
      <c r="B22" s="4" t="s">
        <v>26</v>
      </c>
      <c r="C22" s="4" t="s">
        <v>59</v>
      </c>
      <c r="D22" s="4" t="s">
        <v>28</v>
      </c>
      <c r="E22" s="4" t="s">
        <v>29</v>
      </c>
      <c r="F22" s="6">
        <v>45036</v>
      </c>
      <c r="G22" s="6">
        <v>45037</v>
      </c>
      <c r="H22" s="4">
        <v>1</v>
      </c>
      <c r="I22" s="4">
        <v>1</v>
      </c>
      <c r="J22" s="4">
        <v>1</v>
      </c>
      <c r="K22" s="4" t="s">
        <v>30</v>
      </c>
      <c r="L22" s="4">
        <v>-842</v>
      </c>
      <c r="M22" s="4">
        <v>-842</v>
      </c>
      <c r="N22" s="4" t="s">
        <v>31</v>
      </c>
      <c r="O22" s="4" t="s">
        <v>32</v>
      </c>
      <c r="P22" s="4" t="s">
        <v>33</v>
      </c>
      <c r="Q22" s="4">
        <v>0</v>
      </c>
      <c r="R22" s="7">
        <v>44965</v>
      </c>
      <c r="S22" s="6">
        <v>45040</v>
      </c>
      <c r="T22" s="4" t="s">
        <v>34</v>
      </c>
      <c r="U22" s="4">
        <v>-842</v>
      </c>
      <c r="V22" s="4">
        <v>0</v>
      </c>
      <c r="W22" s="4">
        <v>0</v>
      </c>
      <c r="X22" s="4" t="s">
        <v>35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45036</v>
      </c>
      <c r="G23" s="6">
        <v>45037</v>
      </c>
      <c r="H23" s="4">
        <v>2</v>
      </c>
      <c r="I23" s="4">
        <v>1</v>
      </c>
      <c r="J23" s="4">
        <v>2</v>
      </c>
      <c r="K23" s="4" t="s">
        <v>30</v>
      </c>
      <c r="L23" s="4">
        <v>842</v>
      </c>
      <c r="M23" s="4">
        <v>842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45024</v>
      </c>
      <c r="S23" s="6">
        <v>45040</v>
      </c>
      <c r="T23" s="4" t="s">
        <v>34</v>
      </c>
      <c r="U23" s="4">
        <v>842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45034</v>
      </c>
      <c r="G24" s="6">
        <v>45037</v>
      </c>
      <c r="H24" s="4">
        <v>1</v>
      </c>
      <c r="I24" s="4">
        <v>3</v>
      </c>
      <c r="J24" s="4">
        <v>3</v>
      </c>
      <c r="K24" s="4" t="s">
        <v>30</v>
      </c>
      <c r="L24" s="4">
        <v>3660</v>
      </c>
      <c r="M24" s="4">
        <v>3660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45024</v>
      </c>
      <c r="S24" s="6">
        <v>45040</v>
      </c>
      <c r="T24" s="4" t="s">
        <v>34</v>
      </c>
      <c r="U24" s="4">
        <v>3660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45035</v>
      </c>
      <c r="G25" s="6">
        <v>45037</v>
      </c>
      <c r="H25" s="4">
        <v>1</v>
      </c>
      <c r="I25" s="4">
        <v>2</v>
      </c>
      <c r="J25" s="4">
        <v>2</v>
      </c>
      <c r="K25" s="4" t="s">
        <v>30</v>
      </c>
      <c r="L25" s="4">
        <v>1960</v>
      </c>
      <c r="M25" s="4">
        <v>1960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45024</v>
      </c>
      <c r="S25" s="6">
        <v>45040</v>
      </c>
      <c r="T25" s="4" t="s">
        <v>34</v>
      </c>
      <c r="U25" s="4">
        <v>1960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45036</v>
      </c>
      <c r="G26" s="6">
        <v>45037</v>
      </c>
      <c r="H26" s="4">
        <v>1</v>
      </c>
      <c r="I26" s="4">
        <v>1</v>
      </c>
      <c r="J26" s="4">
        <v>1</v>
      </c>
      <c r="K26" s="4" t="s">
        <v>30</v>
      </c>
      <c r="L26" s="4">
        <v>648</v>
      </c>
      <c r="M26" s="4">
        <v>648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45026</v>
      </c>
      <c r="S26" s="6">
        <v>45040</v>
      </c>
      <c r="T26" s="4" t="s">
        <v>34</v>
      </c>
      <c r="U26" s="4">
        <v>648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45036</v>
      </c>
      <c r="G27" s="6">
        <v>45037</v>
      </c>
      <c r="H27" s="4">
        <v>1</v>
      </c>
      <c r="I27" s="4">
        <v>1</v>
      </c>
      <c r="J27" s="4">
        <v>1</v>
      </c>
      <c r="K27" s="4" t="s">
        <v>30</v>
      </c>
      <c r="L27" s="4">
        <v>657</v>
      </c>
      <c r="M27" s="4">
        <v>657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45026</v>
      </c>
      <c r="S27" s="6">
        <v>45040</v>
      </c>
      <c r="T27" s="4" t="s">
        <v>34</v>
      </c>
      <c r="U27" s="4">
        <v>657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44</v>
      </c>
      <c r="F28" s="6">
        <v>45034</v>
      </c>
      <c r="G28" s="6">
        <v>45037</v>
      </c>
      <c r="H28" s="4">
        <v>1</v>
      </c>
      <c r="I28" s="4">
        <v>3</v>
      </c>
      <c r="J28" s="4">
        <v>3</v>
      </c>
      <c r="K28" s="4" t="s">
        <v>30</v>
      </c>
      <c r="L28" s="4">
        <v>1789</v>
      </c>
      <c r="M28" s="4">
        <v>1789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45026</v>
      </c>
      <c r="S28" s="6">
        <v>45040</v>
      </c>
      <c r="T28" s="4" t="s">
        <v>34</v>
      </c>
      <c r="U28" s="4">
        <v>1789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45036</v>
      </c>
      <c r="G29" s="6">
        <v>45037</v>
      </c>
      <c r="H29" s="4">
        <v>1</v>
      </c>
      <c r="I29" s="4">
        <v>1</v>
      </c>
      <c r="J29" s="4">
        <v>1</v>
      </c>
      <c r="K29" s="4" t="s">
        <v>30</v>
      </c>
      <c r="L29" s="4">
        <v>2579</v>
      </c>
      <c r="M29" s="4">
        <v>2579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45026</v>
      </c>
      <c r="S29" s="6">
        <v>45040</v>
      </c>
      <c r="T29" s="4" t="s">
        <v>34</v>
      </c>
      <c r="U29" s="4">
        <v>2579</v>
      </c>
      <c r="V29" s="4">
        <v>0</v>
      </c>
      <c r="W29" s="4">
        <v>0</v>
      </c>
      <c r="X29" s="4" t="s">
        <v>172</v>
      </c>
      <c r="Y29" s="4" t="s">
        <v>36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45036</v>
      </c>
      <c r="G30" s="6">
        <v>45037</v>
      </c>
      <c r="H30" s="4">
        <v>1</v>
      </c>
      <c r="I30" s="4">
        <v>1</v>
      </c>
      <c r="J30" s="4">
        <v>1</v>
      </c>
      <c r="K30" s="4" t="s">
        <v>30</v>
      </c>
      <c r="L30" s="4">
        <v>539</v>
      </c>
      <c r="M30" s="4">
        <v>539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45026</v>
      </c>
      <c r="S30" s="6">
        <v>45040</v>
      </c>
      <c r="T30" s="4" t="s">
        <v>34</v>
      </c>
      <c r="U30" s="4">
        <v>539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45035</v>
      </c>
      <c r="G31" s="6">
        <v>45037</v>
      </c>
      <c r="H31" s="4">
        <v>1</v>
      </c>
      <c r="I31" s="4">
        <v>2</v>
      </c>
      <c r="J31" s="4">
        <v>2</v>
      </c>
      <c r="K31" s="4" t="s">
        <v>30</v>
      </c>
      <c r="L31" s="4">
        <v>6568</v>
      </c>
      <c r="M31" s="4">
        <v>6568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45027</v>
      </c>
      <c r="S31" s="6">
        <v>45040</v>
      </c>
      <c r="T31" s="4" t="s">
        <v>34</v>
      </c>
      <c r="U31" s="4">
        <v>6568</v>
      </c>
      <c r="V31" s="4">
        <v>0</v>
      </c>
      <c r="W31" s="4">
        <v>0</v>
      </c>
      <c r="X31" s="4" t="s">
        <v>183</v>
      </c>
      <c r="Y31" s="4" t="s">
        <v>36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45035</v>
      </c>
      <c r="G32" s="6">
        <v>45037</v>
      </c>
      <c r="H32" s="4">
        <v>1</v>
      </c>
      <c r="I32" s="4">
        <v>2</v>
      </c>
      <c r="J32" s="4">
        <v>2</v>
      </c>
      <c r="K32" s="4" t="s">
        <v>30</v>
      </c>
      <c r="L32" s="4">
        <v>5274</v>
      </c>
      <c r="M32" s="4">
        <v>5274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45027</v>
      </c>
      <c r="S32" s="6">
        <v>45040</v>
      </c>
      <c r="T32" s="4" t="s">
        <v>34</v>
      </c>
      <c r="U32" s="4">
        <v>5274</v>
      </c>
      <c r="V32" s="4">
        <v>0</v>
      </c>
      <c r="W32" s="4">
        <v>0</v>
      </c>
      <c r="X32" s="4" t="s">
        <v>188</v>
      </c>
      <c r="Y32" s="4" t="s">
        <v>36</v>
      </c>
    </row>
    <row r="33" s="4" customFormat="1" spans="1:25">
      <c r="A33" s="4" t="s">
        <v>184</v>
      </c>
      <c r="B33" s="4" t="s">
        <v>26</v>
      </c>
      <c r="C33" s="4" t="s">
        <v>59</v>
      </c>
      <c r="D33" s="4" t="s">
        <v>185</v>
      </c>
      <c r="E33" s="4" t="s">
        <v>186</v>
      </c>
      <c r="F33" s="6">
        <v>45035</v>
      </c>
      <c r="G33" s="6">
        <v>45037</v>
      </c>
      <c r="H33" s="4">
        <v>1</v>
      </c>
      <c r="I33" s="4">
        <v>2</v>
      </c>
      <c r="J33" s="4">
        <v>2</v>
      </c>
      <c r="K33" s="4" t="s">
        <v>30</v>
      </c>
      <c r="L33" s="4">
        <v>-5274</v>
      </c>
      <c r="M33" s="4">
        <v>-5274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45027</v>
      </c>
      <c r="S33" s="6">
        <v>45040</v>
      </c>
      <c r="T33" s="4" t="s">
        <v>34</v>
      </c>
      <c r="U33" s="4">
        <v>-5274</v>
      </c>
      <c r="V33" s="4">
        <v>0</v>
      </c>
      <c r="W33" s="4">
        <v>0</v>
      </c>
      <c r="X33" s="4" t="s">
        <v>188</v>
      </c>
      <c r="Y33" s="4" t="s">
        <v>36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45034</v>
      </c>
      <c r="G34" s="6">
        <v>45037</v>
      </c>
      <c r="H34" s="4">
        <v>1</v>
      </c>
      <c r="I34" s="4">
        <v>3</v>
      </c>
      <c r="J34" s="4">
        <v>3</v>
      </c>
      <c r="K34" s="4" t="s">
        <v>30</v>
      </c>
      <c r="L34" s="4">
        <v>762</v>
      </c>
      <c r="M34" s="4">
        <v>762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45027</v>
      </c>
      <c r="S34" s="6">
        <v>45040</v>
      </c>
      <c r="T34" s="4" t="s">
        <v>34</v>
      </c>
      <c r="U34" s="4">
        <v>762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45036</v>
      </c>
      <c r="G35" s="6">
        <v>45037</v>
      </c>
      <c r="H35" s="4">
        <v>1</v>
      </c>
      <c r="I35" s="4">
        <v>1</v>
      </c>
      <c r="J35" s="4">
        <v>1</v>
      </c>
      <c r="K35" s="4" t="s">
        <v>30</v>
      </c>
      <c r="L35" s="4">
        <v>460</v>
      </c>
      <c r="M35" s="4">
        <v>460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45027</v>
      </c>
      <c r="S35" s="6">
        <v>45040</v>
      </c>
      <c r="T35" s="4" t="s">
        <v>34</v>
      </c>
      <c r="U35" s="4">
        <v>460</v>
      </c>
      <c r="V35" s="4">
        <v>0</v>
      </c>
      <c r="W35" s="4">
        <v>0</v>
      </c>
      <c r="X35" s="4" t="s">
        <v>199</v>
      </c>
      <c r="Y35" s="4" t="s">
        <v>36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45035</v>
      </c>
      <c r="G36" s="6">
        <v>45037</v>
      </c>
      <c r="H36" s="4">
        <v>1</v>
      </c>
      <c r="I36" s="4">
        <v>2</v>
      </c>
      <c r="J36" s="4">
        <v>2</v>
      </c>
      <c r="K36" s="4" t="s">
        <v>30</v>
      </c>
      <c r="L36" s="4">
        <v>1254</v>
      </c>
      <c r="M36" s="4">
        <v>1254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45028</v>
      </c>
      <c r="S36" s="6">
        <v>45040</v>
      </c>
      <c r="T36" s="4" t="s">
        <v>34</v>
      </c>
      <c r="U36" s="4">
        <v>1254</v>
      </c>
      <c r="V36" s="4">
        <v>0</v>
      </c>
      <c r="W36" s="4">
        <v>0</v>
      </c>
      <c r="X36" s="4" t="s">
        <v>204</v>
      </c>
      <c r="Y36" s="4" t="s">
        <v>36</v>
      </c>
    </row>
    <row r="37" s="4" customFormat="1" spans="1:25">
      <c r="A37" s="4" t="s">
        <v>168</v>
      </c>
      <c r="B37" s="4" t="s">
        <v>26</v>
      </c>
      <c r="C37" s="4" t="s">
        <v>59</v>
      </c>
      <c r="D37" s="4" t="s">
        <v>169</v>
      </c>
      <c r="E37" s="4" t="s">
        <v>170</v>
      </c>
      <c r="F37" s="6">
        <v>45036</v>
      </c>
      <c r="G37" s="6">
        <v>45037</v>
      </c>
      <c r="H37" s="4">
        <v>1</v>
      </c>
      <c r="I37" s="4">
        <v>1</v>
      </c>
      <c r="J37" s="4">
        <v>1</v>
      </c>
      <c r="K37" s="4" t="s">
        <v>30</v>
      </c>
      <c r="L37" s="4">
        <v>-2579</v>
      </c>
      <c r="M37" s="4">
        <v>-2579</v>
      </c>
      <c r="N37" s="4" t="s">
        <v>171</v>
      </c>
      <c r="O37" s="4" t="s">
        <v>32</v>
      </c>
      <c r="P37" s="4" t="s">
        <v>33</v>
      </c>
      <c r="Q37" s="4">
        <v>0</v>
      </c>
      <c r="R37" s="7">
        <v>45026</v>
      </c>
      <c r="S37" s="6">
        <v>45040</v>
      </c>
      <c r="T37" s="4" t="s">
        <v>34</v>
      </c>
      <c r="U37" s="4">
        <v>-2579</v>
      </c>
      <c r="V37" s="4">
        <v>0</v>
      </c>
      <c r="W37" s="4">
        <v>0</v>
      </c>
      <c r="X37" s="4" t="s">
        <v>172</v>
      </c>
      <c r="Y37" s="4" t="s">
        <v>36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116</v>
      </c>
      <c r="E38" s="4" t="s">
        <v>206</v>
      </c>
      <c r="F38" s="6">
        <v>45033</v>
      </c>
      <c r="G38" s="6">
        <v>45037</v>
      </c>
      <c r="H38" s="4">
        <v>1</v>
      </c>
      <c r="I38" s="4">
        <v>4</v>
      </c>
      <c r="J38" s="4">
        <v>4</v>
      </c>
      <c r="K38" s="4" t="s">
        <v>30</v>
      </c>
      <c r="L38" s="4">
        <v>7136</v>
      </c>
      <c r="M38" s="4">
        <v>7136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45028</v>
      </c>
      <c r="S38" s="6">
        <v>45040</v>
      </c>
      <c r="T38" s="4" t="s">
        <v>34</v>
      </c>
      <c r="U38" s="4">
        <v>7136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45035</v>
      </c>
      <c r="G39" s="6">
        <v>45037</v>
      </c>
      <c r="H39" s="4">
        <v>1</v>
      </c>
      <c r="I39" s="4">
        <v>2</v>
      </c>
      <c r="J39" s="4">
        <v>2</v>
      </c>
      <c r="K39" s="4" t="s">
        <v>30</v>
      </c>
      <c r="L39" s="4">
        <v>580</v>
      </c>
      <c r="M39" s="4">
        <v>580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45028</v>
      </c>
      <c r="S39" s="6">
        <v>45040</v>
      </c>
      <c r="T39" s="4" t="s">
        <v>34</v>
      </c>
      <c r="U39" s="4">
        <v>580</v>
      </c>
      <c r="V39" s="4">
        <v>0</v>
      </c>
      <c r="W39" s="4">
        <v>0</v>
      </c>
      <c r="X39" s="4" t="s">
        <v>214</v>
      </c>
      <c r="Y39" s="4" t="s">
        <v>36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45036</v>
      </c>
      <c r="G40" s="6">
        <v>45037</v>
      </c>
      <c r="H40" s="4">
        <v>1</v>
      </c>
      <c r="I40" s="4">
        <v>1</v>
      </c>
      <c r="J40" s="4">
        <v>1</v>
      </c>
      <c r="K40" s="4" t="s">
        <v>30</v>
      </c>
      <c r="L40" s="4">
        <v>517</v>
      </c>
      <c r="M40" s="4">
        <v>517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45029</v>
      </c>
      <c r="S40" s="6">
        <v>45040</v>
      </c>
      <c r="T40" s="4" t="s">
        <v>34</v>
      </c>
      <c r="U40" s="4">
        <v>517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45036</v>
      </c>
      <c r="G41" s="6">
        <v>45037</v>
      </c>
      <c r="H41" s="4">
        <v>1</v>
      </c>
      <c r="I41" s="4">
        <v>1</v>
      </c>
      <c r="J41" s="4">
        <v>1</v>
      </c>
      <c r="K41" s="4" t="s">
        <v>30</v>
      </c>
      <c r="L41" s="4">
        <v>593</v>
      </c>
      <c r="M41" s="4">
        <v>593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45030</v>
      </c>
      <c r="S41" s="6">
        <v>45040</v>
      </c>
      <c r="T41" s="4" t="s">
        <v>34</v>
      </c>
      <c r="U41" s="4">
        <v>593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45036</v>
      </c>
      <c r="G42" s="6">
        <v>45037</v>
      </c>
      <c r="H42" s="4">
        <v>1</v>
      </c>
      <c r="I42" s="4">
        <v>1</v>
      </c>
      <c r="J42" s="4">
        <v>1</v>
      </c>
      <c r="K42" s="4" t="s">
        <v>30</v>
      </c>
      <c r="L42" s="4">
        <v>3569</v>
      </c>
      <c r="M42" s="4">
        <v>3569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45030</v>
      </c>
      <c r="S42" s="6">
        <v>45040</v>
      </c>
      <c r="T42" s="4" t="s">
        <v>34</v>
      </c>
      <c r="U42" s="4">
        <v>3569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68</v>
      </c>
      <c r="F43" s="6">
        <v>45033</v>
      </c>
      <c r="G43" s="6">
        <v>45037</v>
      </c>
      <c r="H43" s="4">
        <v>1</v>
      </c>
      <c r="I43" s="4">
        <v>4</v>
      </c>
      <c r="J43" s="4">
        <v>4</v>
      </c>
      <c r="K43" s="4" t="s">
        <v>30</v>
      </c>
      <c r="L43" s="4">
        <v>7204</v>
      </c>
      <c r="M43" s="4">
        <v>7204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45030</v>
      </c>
      <c r="S43" s="6">
        <v>45040</v>
      </c>
      <c r="T43" s="4" t="s">
        <v>34</v>
      </c>
      <c r="U43" s="4">
        <v>7204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6">
      <c r="A44" s="4" t="s">
        <v>238</v>
      </c>
      <c r="B44" s="4" t="s">
        <v>26</v>
      </c>
      <c r="C44" s="4" t="s">
        <v>27</v>
      </c>
      <c r="D44" s="4" t="s">
        <v>234</v>
      </c>
      <c r="E44" s="4" t="s">
        <v>68</v>
      </c>
      <c r="F44" s="6">
        <v>45033</v>
      </c>
      <c r="G44" s="6">
        <v>45037</v>
      </c>
      <c r="H44" s="4">
        <v>2</v>
      </c>
      <c r="I44" s="4">
        <v>4</v>
      </c>
      <c r="J44" s="4">
        <v>8</v>
      </c>
      <c r="K44" s="4" t="s">
        <v>30</v>
      </c>
      <c r="L44" s="4">
        <v>14472</v>
      </c>
      <c r="M44" s="4">
        <v>14472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45030</v>
      </c>
      <c r="S44" s="6">
        <v>45040</v>
      </c>
      <c r="T44" s="4" t="s">
        <v>34</v>
      </c>
      <c r="U44" s="4">
        <v>14472</v>
      </c>
      <c r="V44" s="4">
        <v>0</v>
      </c>
      <c r="W44" s="4">
        <v>0</v>
      </c>
      <c r="X44" s="4" t="s">
        <v>240</v>
      </c>
      <c r="Y44" s="4">
        <v>3625998</v>
      </c>
      <c r="Z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45034</v>
      </c>
      <c r="G45" s="6">
        <v>45037</v>
      </c>
      <c r="H45" s="4">
        <v>1</v>
      </c>
      <c r="I45" s="4">
        <v>3</v>
      </c>
      <c r="J45" s="4">
        <v>3</v>
      </c>
      <c r="K45" s="4" t="s">
        <v>30</v>
      </c>
      <c r="L45" s="4">
        <v>3471</v>
      </c>
      <c r="M45" s="4">
        <v>3471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45030</v>
      </c>
      <c r="S45" s="6">
        <v>45040</v>
      </c>
      <c r="T45" s="4" t="s">
        <v>34</v>
      </c>
      <c r="U45" s="4">
        <v>3471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196</v>
      </c>
      <c r="E46" s="4" t="s">
        <v>197</v>
      </c>
      <c r="F46" s="6">
        <v>45036</v>
      </c>
      <c r="G46" s="6">
        <v>45037</v>
      </c>
      <c r="H46" s="4">
        <v>1</v>
      </c>
      <c r="I46" s="4">
        <v>1</v>
      </c>
      <c r="J46" s="4">
        <v>1</v>
      </c>
      <c r="K46" s="4" t="s">
        <v>30</v>
      </c>
      <c r="L46" s="4">
        <v>426</v>
      </c>
      <c r="M46" s="4">
        <v>426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45030</v>
      </c>
      <c r="S46" s="6">
        <v>45040</v>
      </c>
      <c r="T46" s="4" t="s">
        <v>34</v>
      </c>
      <c r="U46" s="4">
        <v>426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45036</v>
      </c>
      <c r="G47" s="6">
        <v>45037</v>
      </c>
      <c r="H47" s="4">
        <v>1</v>
      </c>
      <c r="I47" s="4">
        <v>1</v>
      </c>
      <c r="J47" s="4">
        <v>1</v>
      </c>
      <c r="K47" s="4" t="s">
        <v>30</v>
      </c>
      <c r="L47" s="4">
        <v>188</v>
      </c>
      <c r="M47" s="4">
        <v>188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45031</v>
      </c>
      <c r="S47" s="6">
        <v>45040</v>
      </c>
      <c r="T47" s="4" t="s">
        <v>34</v>
      </c>
      <c r="U47" s="4">
        <v>188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45036</v>
      </c>
      <c r="G48" s="6">
        <v>45037</v>
      </c>
      <c r="H48" s="4">
        <v>1</v>
      </c>
      <c r="I48" s="4">
        <v>1</v>
      </c>
      <c r="J48" s="4">
        <v>1</v>
      </c>
      <c r="K48" s="4" t="s">
        <v>30</v>
      </c>
      <c r="L48" s="4">
        <v>755</v>
      </c>
      <c r="M48" s="4">
        <v>755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45031</v>
      </c>
      <c r="S48" s="6">
        <v>45040</v>
      </c>
      <c r="T48" s="4" t="s">
        <v>34</v>
      </c>
      <c r="U48" s="4">
        <v>755</v>
      </c>
      <c r="V48" s="4">
        <v>0</v>
      </c>
      <c r="W48" s="4">
        <v>0</v>
      </c>
      <c r="X48" s="4" t="s">
        <v>260</v>
      </c>
      <c r="Y48" s="4" t="s">
        <v>36</v>
      </c>
    </row>
    <row r="49" s="4" customFormat="1" spans="1:26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45036</v>
      </c>
      <c r="G49" s="6">
        <v>45037</v>
      </c>
      <c r="H49" s="4">
        <v>2</v>
      </c>
      <c r="I49" s="4">
        <v>1</v>
      </c>
      <c r="J49" s="4">
        <v>2</v>
      </c>
      <c r="K49" s="4" t="s">
        <v>30</v>
      </c>
      <c r="L49" s="4">
        <v>2886</v>
      </c>
      <c r="M49" s="4">
        <v>2886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45031</v>
      </c>
      <c r="S49" s="6">
        <v>45040</v>
      </c>
      <c r="T49" s="4" t="s">
        <v>34</v>
      </c>
      <c r="U49" s="4">
        <v>2886</v>
      </c>
      <c r="V49" s="4">
        <v>0</v>
      </c>
      <c r="W49" s="4">
        <v>0</v>
      </c>
      <c r="X49" s="4" t="s">
        <v>265</v>
      </c>
      <c r="Y49" s="4">
        <v>97398663</v>
      </c>
      <c r="Z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45033</v>
      </c>
      <c r="G50" s="6">
        <v>45037</v>
      </c>
      <c r="H50" s="4">
        <v>1</v>
      </c>
      <c r="I50" s="4">
        <v>4</v>
      </c>
      <c r="J50" s="4">
        <v>4</v>
      </c>
      <c r="K50" s="4" t="s">
        <v>30</v>
      </c>
      <c r="L50" s="4">
        <v>13320</v>
      </c>
      <c r="M50" s="4">
        <v>13320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45032</v>
      </c>
      <c r="S50" s="6">
        <v>45040</v>
      </c>
      <c r="T50" s="4" t="s">
        <v>34</v>
      </c>
      <c r="U50" s="4">
        <v>13320</v>
      </c>
      <c r="V50" s="4">
        <v>0</v>
      </c>
      <c r="W50" s="4">
        <v>0</v>
      </c>
      <c r="X50" s="4" t="s">
        <v>271</v>
      </c>
      <c r="Y50" s="4" t="s">
        <v>272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275</v>
      </c>
      <c r="F51" s="6">
        <v>45036</v>
      </c>
      <c r="G51" s="6">
        <v>45037</v>
      </c>
      <c r="H51" s="4">
        <v>1</v>
      </c>
      <c r="I51" s="4">
        <v>1</v>
      </c>
      <c r="J51" s="4">
        <v>1</v>
      </c>
      <c r="K51" s="4" t="s">
        <v>30</v>
      </c>
      <c r="L51" s="4">
        <v>278</v>
      </c>
      <c r="M51" s="4">
        <v>278</v>
      </c>
      <c r="N51" s="4" t="s">
        <v>276</v>
      </c>
      <c r="O51" s="4" t="s">
        <v>32</v>
      </c>
      <c r="P51" s="4" t="s">
        <v>33</v>
      </c>
      <c r="Q51" s="4">
        <v>0</v>
      </c>
      <c r="R51" s="7">
        <v>45032</v>
      </c>
      <c r="S51" s="6">
        <v>45040</v>
      </c>
      <c r="T51" s="4" t="s">
        <v>34</v>
      </c>
      <c r="U51" s="4">
        <v>278</v>
      </c>
      <c r="V51" s="4">
        <v>0</v>
      </c>
      <c r="W51" s="4">
        <v>0</v>
      </c>
      <c r="X51" s="4" t="s">
        <v>277</v>
      </c>
      <c r="Y51" s="4" t="s">
        <v>36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90</v>
      </c>
      <c r="F52" s="6">
        <v>45035</v>
      </c>
      <c r="G52" s="6">
        <v>45037</v>
      </c>
      <c r="H52" s="4">
        <v>1</v>
      </c>
      <c r="I52" s="4">
        <v>2</v>
      </c>
      <c r="J52" s="4">
        <v>2</v>
      </c>
      <c r="K52" s="4" t="s">
        <v>30</v>
      </c>
      <c r="L52" s="4">
        <v>371</v>
      </c>
      <c r="M52" s="4">
        <v>371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45032</v>
      </c>
      <c r="S52" s="6">
        <v>45040</v>
      </c>
      <c r="T52" s="4" t="s">
        <v>34</v>
      </c>
      <c r="U52" s="4">
        <v>371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45035</v>
      </c>
      <c r="G53" s="6">
        <v>45037</v>
      </c>
      <c r="H53" s="4">
        <v>1</v>
      </c>
      <c r="I53" s="4">
        <v>2</v>
      </c>
      <c r="J53" s="4">
        <v>2</v>
      </c>
      <c r="K53" s="4" t="s">
        <v>30</v>
      </c>
      <c r="L53" s="4">
        <v>234</v>
      </c>
      <c r="M53" s="4">
        <v>234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45032</v>
      </c>
      <c r="S53" s="6">
        <v>45040</v>
      </c>
      <c r="T53" s="4" t="s">
        <v>34</v>
      </c>
      <c r="U53" s="4">
        <v>234</v>
      </c>
      <c r="V53" s="4">
        <v>0</v>
      </c>
      <c r="W53" s="4">
        <v>0</v>
      </c>
      <c r="X53" s="4" t="s">
        <v>287</v>
      </c>
      <c r="Y53" s="4" t="s">
        <v>36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45036</v>
      </c>
      <c r="G54" s="6">
        <v>45037</v>
      </c>
      <c r="H54" s="4">
        <v>1</v>
      </c>
      <c r="I54" s="4">
        <v>1</v>
      </c>
      <c r="J54" s="4">
        <v>1</v>
      </c>
      <c r="K54" s="4" t="s">
        <v>30</v>
      </c>
      <c r="L54" s="4">
        <v>248</v>
      </c>
      <c r="M54" s="4">
        <v>248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45032</v>
      </c>
      <c r="S54" s="6">
        <v>45040</v>
      </c>
      <c r="T54" s="4" t="s">
        <v>34</v>
      </c>
      <c r="U54" s="4">
        <v>248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147</v>
      </c>
      <c r="F55" s="6">
        <v>45036</v>
      </c>
      <c r="G55" s="6">
        <v>45037</v>
      </c>
      <c r="H55" s="4">
        <v>1</v>
      </c>
      <c r="I55" s="4">
        <v>1</v>
      </c>
      <c r="J55" s="4">
        <v>1</v>
      </c>
      <c r="K55" s="4" t="s">
        <v>30</v>
      </c>
      <c r="L55" s="4">
        <v>211</v>
      </c>
      <c r="M55" s="4">
        <v>211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45033</v>
      </c>
      <c r="S55" s="6">
        <v>45040</v>
      </c>
      <c r="T55" s="4" t="s">
        <v>34</v>
      </c>
      <c r="U55" s="4">
        <v>211</v>
      </c>
      <c r="V55" s="4">
        <v>0</v>
      </c>
      <c r="W55" s="4">
        <v>0</v>
      </c>
      <c r="X55" s="4" t="s">
        <v>297</v>
      </c>
      <c r="Y55" s="4" t="s">
        <v>36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45035</v>
      </c>
      <c r="G56" s="6">
        <v>45037</v>
      </c>
      <c r="H56" s="4">
        <v>1</v>
      </c>
      <c r="I56" s="4">
        <v>2</v>
      </c>
      <c r="J56" s="4">
        <v>2</v>
      </c>
      <c r="K56" s="4" t="s">
        <v>30</v>
      </c>
      <c r="L56" s="4">
        <v>548</v>
      </c>
      <c r="M56" s="4">
        <v>548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45033</v>
      </c>
      <c r="S56" s="6">
        <v>45040</v>
      </c>
      <c r="T56" s="4" t="s">
        <v>34</v>
      </c>
      <c r="U56" s="4">
        <v>548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45036</v>
      </c>
      <c r="G57" s="6">
        <v>45037</v>
      </c>
      <c r="H57" s="4">
        <v>2</v>
      </c>
      <c r="I57" s="4">
        <v>1</v>
      </c>
      <c r="J57" s="4">
        <v>2</v>
      </c>
      <c r="K57" s="4" t="s">
        <v>30</v>
      </c>
      <c r="L57" s="4">
        <v>1022</v>
      </c>
      <c r="M57" s="4">
        <v>1022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45033</v>
      </c>
      <c r="S57" s="6">
        <v>45040</v>
      </c>
      <c r="T57" s="4" t="s">
        <v>34</v>
      </c>
      <c r="U57" s="4">
        <v>1022</v>
      </c>
      <c r="V57" s="4">
        <v>0</v>
      </c>
      <c r="W57" s="4">
        <v>0</v>
      </c>
      <c r="X57" s="4" t="s">
        <v>308</v>
      </c>
      <c r="Y57" s="4" t="s">
        <v>36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45036</v>
      </c>
      <c r="G58" s="6">
        <v>45037</v>
      </c>
      <c r="H58" s="4">
        <v>1</v>
      </c>
      <c r="I58" s="4">
        <v>1</v>
      </c>
      <c r="J58" s="4">
        <v>1</v>
      </c>
      <c r="K58" s="4" t="s">
        <v>30</v>
      </c>
      <c r="L58" s="4">
        <v>670</v>
      </c>
      <c r="M58" s="4">
        <v>670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45033</v>
      </c>
      <c r="S58" s="6">
        <v>45040</v>
      </c>
      <c r="T58" s="4" t="s">
        <v>34</v>
      </c>
      <c r="U58" s="4">
        <v>670</v>
      </c>
      <c r="V58" s="4">
        <v>0</v>
      </c>
      <c r="W58" s="4">
        <v>0</v>
      </c>
      <c r="X58" s="4" t="s">
        <v>313</v>
      </c>
      <c r="Y58" s="4" t="s">
        <v>314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90</v>
      </c>
      <c r="F59" s="6">
        <v>45034</v>
      </c>
      <c r="G59" s="6">
        <v>45037</v>
      </c>
      <c r="H59" s="4">
        <v>1</v>
      </c>
      <c r="I59" s="4">
        <v>3</v>
      </c>
      <c r="J59" s="4">
        <v>3</v>
      </c>
      <c r="K59" s="4" t="s">
        <v>30</v>
      </c>
      <c r="L59" s="4">
        <v>462</v>
      </c>
      <c r="M59" s="4">
        <v>462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45033</v>
      </c>
      <c r="S59" s="6">
        <v>45040</v>
      </c>
      <c r="T59" s="4" t="s">
        <v>34</v>
      </c>
      <c r="U59" s="4">
        <v>462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45036</v>
      </c>
      <c r="G60" s="6">
        <v>45037</v>
      </c>
      <c r="H60" s="4">
        <v>1</v>
      </c>
      <c r="I60" s="4">
        <v>1</v>
      </c>
      <c r="J60" s="4">
        <v>1</v>
      </c>
      <c r="K60" s="4" t="s">
        <v>30</v>
      </c>
      <c r="L60" s="4">
        <v>454</v>
      </c>
      <c r="M60" s="4">
        <v>454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45034</v>
      </c>
      <c r="S60" s="6">
        <v>45040</v>
      </c>
      <c r="T60" s="4" t="s">
        <v>34</v>
      </c>
      <c r="U60" s="4">
        <v>454</v>
      </c>
      <c r="V60" s="4">
        <v>0</v>
      </c>
      <c r="W60" s="4">
        <v>0</v>
      </c>
      <c r="X60" s="4" t="s">
        <v>324</v>
      </c>
      <c r="Y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327</v>
      </c>
      <c r="E61" s="4" t="s">
        <v>328</v>
      </c>
      <c r="F61" s="6">
        <v>45034</v>
      </c>
      <c r="G61" s="6">
        <v>45037</v>
      </c>
      <c r="H61" s="4">
        <v>1</v>
      </c>
      <c r="I61" s="4">
        <v>3</v>
      </c>
      <c r="J61" s="4">
        <v>3</v>
      </c>
      <c r="K61" s="4" t="s">
        <v>30</v>
      </c>
      <c r="L61" s="4">
        <v>3771</v>
      </c>
      <c r="M61" s="4">
        <v>3771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45034</v>
      </c>
      <c r="S61" s="6">
        <v>45040</v>
      </c>
      <c r="T61" s="4" t="s">
        <v>34</v>
      </c>
      <c r="U61" s="4">
        <v>3771</v>
      </c>
      <c r="V61" s="4">
        <v>0</v>
      </c>
      <c r="W61" s="4">
        <v>0</v>
      </c>
      <c r="X61" s="4" t="s">
        <v>330</v>
      </c>
      <c r="Y61" s="4" t="s">
        <v>36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45034</v>
      </c>
      <c r="G62" s="6">
        <v>45037</v>
      </c>
      <c r="H62" s="4">
        <v>1</v>
      </c>
      <c r="I62" s="4">
        <v>3</v>
      </c>
      <c r="J62" s="4">
        <v>3</v>
      </c>
      <c r="K62" s="4" t="s">
        <v>30</v>
      </c>
      <c r="L62" s="4">
        <v>846</v>
      </c>
      <c r="M62" s="4">
        <v>846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45034</v>
      </c>
      <c r="S62" s="6">
        <v>45040</v>
      </c>
      <c r="T62" s="4" t="s">
        <v>34</v>
      </c>
      <c r="U62" s="4">
        <v>846</v>
      </c>
      <c r="V62" s="4">
        <v>0</v>
      </c>
      <c r="W62" s="4">
        <v>0</v>
      </c>
      <c r="X62" s="4" t="s">
        <v>335</v>
      </c>
      <c r="Y62" s="4" t="s">
        <v>36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337</v>
      </c>
      <c r="E63" s="4" t="s">
        <v>338</v>
      </c>
      <c r="F63" s="6">
        <v>45036</v>
      </c>
      <c r="G63" s="6">
        <v>45037</v>
      </c>
      <c r="H63" s="4">
        <v>1</v>
      </c>
      <c r="I63" s="4">
        <v>1</v>
      </c>
      <c r="J63" s="4">
        <v>1</v>
      </c>
      <c r="K63" s="4" t="s">
        <v>30</v>
      </c>
      <c r="L63" s="4">
        <v>2181</v>
      </c>
      <c r="M63" s="4">
        <v>2181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45034</v>
      </c>
      <c r="S63" s="6">
        <v>45040</v>
      </c>
      <c r="T63" s="4" t="s">
        <v>34</v>
      </c>
      <c r="U63" s="4">
        <v>2181</v>
      </c>
      <c r="V63" s="4">
        <v>0</v>
      </c>
      <c r="W63" s="4">
        <v>0</v>
      </c>
      <c r="X63" s="4" t="s">
        <v>340</v>
      </c>
      <c r="Y63" s="4" t="s">
        <v>36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342</v>
      </c>
      <c r="E64" s="4" t="s">
        <v>343</v>
      </c>
      <c r="F64" s="6">
        <v>45035</v>
      </c>
      <c r="G64" s="6">
        <v>45037</v>
      </c>
      <c r="H64" s="4">
        <v>1</v>
      </c>
      <c r="I64" s="4">
        <v>2</v>
      </c>
      <c r="J64" s="4">
        <v>2</v>
      </c>
      <c r="K64" s="4" t="s">
        <v>30</v>
      </c>
      <c r="L64" s="4">
        <v>472</v>
      </c>
      <c r="M64" s="4">
        <v>472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45034</v>
      </c>
      <c r="S64" s="6">
        <v>45040</v>
      </c>
      <c r="T64" s="4" t="s">
        <v>34</v>
      </c>
      <c r="U64" s="4">
        <v>472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45035</v>
      </c>
      <c r="G65" s="6">
        <v>45037</v>
      </c>
      <c r="H65" s="4">
        <v>1</v>
      </c>
      <c r="I65" s="4">
        <v>2</v>
      </c>
      <c r="J65" s="4">
        <v>2</v>
      </c>
      <c r="K65" s="4" t="s">
        <v>30</v>
      </c>
      <c r="L65" s="4">
        <v>1766</v>
      </c>
      <c r="M65" s="4">
        <v>1766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45035</v>
      </c>
      <c r="S65" s="6">
        <v>45040</v>
      </c>
      <c r="T65" s="4" t="s">
        <v>34</v>
      </c>
      <c r="U65" s="4">
        <v>1766</v>
      </c>
      <c r="V65" s="4">
        <v>0</v>
      </c>
      <c r="W65" s="4">
        <v>0</v>
      </c>
      <c r="X65" s="4" t="s">
        <v>351</v>
      </c>
      <c r="Y65" s="4" t="s">
        <v>36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45035</v>
      </c>
      <c r="G66" s="6">
        <v>45037</v>
      </c>
      <c r="H66" s="4">
        <v>1</v>
      </c>
      <c r="I66" s="4">
        <v>2</v>
      </c>
      <c r="J66" s="4">
        <v>2</v>
      </c>
      <c r="K66" s="4" t="s">
        <v>30</v>
      </c>
      <c r="L66" s="4">
        <v>896</v>
      </c>
      <c r="M66" s="4">
        <v>896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45035</v>
      </c>
      <c r="S66" s="6">
        <v>45040</v>
      </c>
      <c r="T66" s="4" t="s">
        <v>34</v>
      </c>
      <c r="U66" s="4">
        <v>896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45036</v>
      </c>
      <c r="G67" s="6">
        <v>45037</v>
      </c>
      <c r="H67" s="4">
        <v>1</v>
      </c>
      <c r="I67" s="4">
        <v>1</v>
      </c>
      <c r="J67" s="4">
        <v>1</v>
      </c>
      <c r="K67" s="4" t="s">
        <v>30</v>
      </c>
      <c r="L67" s="4">
        <v>2319</v>
      </c>
      <c r="M67" s="4">
        <v>2319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45035</v>
      </c>
      <c r="S67" s="6">
        <v>45040</v>
      </c>
      <c r="T67" s="4" t="s">
        <v>34</v>
      </c>
      <c r="U67" s="4">
        <v>2319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45036</v>
      </c>
      <c r="G68" s="6">
        <v>45037</v>
      </c>
      <c r="H68" s="4">
        <v>1</v>
      </c>
      <c r="I68" s="4">
        <v>1</v>
      </c>
      <c r="J68" s="4">
        <v>1</v>
      </c>
      <c r="K68" s="4" t="s">
        <v>30</v>
      </c>
      <c r="L68" s="4">
        <v>1116</v>
      </c>
      <c r="M68" s="4">
        <v>1116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45035</v>
      </c>
      <c r="S68" s="6">
        <v>45040</v>
      </c>
      <c r="T68" s="4" t="s">
        <v>34</v>
      </c>
      <c r="U68" s="4">
        <v>1116</v>
      </c>
      <c r="V68" s="4">
        <v>0</v>
      </c>
      <c r="W68" s="4">
        <v>0</v>
      </c>
      <c r="X68" s="4" t="s">
        <v>368</v>
      </c>
      <c r="Y68" s="4" t="s">
        <v>36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45035</v>
      </c>
      <c r="G69" s="6">
        <v>45037</v>
      </c>
      <c r="H69" s="4">
        <v>1</v>
      </c>
      <c r="I69" s="4">
        <v>2</v>
      </c>
      <c r="J69" s="4">
        <v>2</v>
      </c>
      <c r="K69" s="4" t="s">
        <v>30</v>
      </c>
      <c r="L69" s="4">
        <v>1598</v>
      </c>
      <c r="M69" s="4">
        <v>1598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45035</v>
      </c>
      <c r="S69" s="6">
        <v>45040</v>
      </c>
      <c r="T69" s="4" t="s">
        <v>34</v>
      </c>
      <c r="U69" s="4">
        <v>1598</v>
      </c>
      <c r="V69" s="4">
        <v>0</v>
      </c>
      <c r="W69" s="4">
        <v>0</v>
      </c>
      <c r="X69" s="4" t="s">
        <v>373</v>
      </c>
      <c r="Y69" s="4" t="s">
        <v>36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45036</v>
      </c>
      <c r="G70" s="6">
        <v>45037</v>
      </c>
      <c r="H70" s="4">
        <v>1</v>
      </c>
      <c r="I70" s="4">
        <v>1</v>
      </c>
      <c r="J70" s="4">
        <v>1</v>
      </c>
      <c r="K70" s="4" t="s">
        <v>30</v>
      </c>
      <c r="L70" s="4">
        <v>348</v>
      </c>
      <c r="M70" s="4">
        <v>348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45035</v>
      </c>
      <c r="S70" s="6">
        <v>45040</v>
      </c>
      <c r="T70" s="4" t="s">
        <v>34</v>
      </c>
      <c r="U70" s="4">
        <v>348</v>
      </c>
      <c r="V70" s="4">
        <v>0</v>
      </c>
      <c r="W70" s="4">
        <v>0</v>
      </c>
      <c r="X70" s="4" t="s">
        <v>378</v>
      </c>
      <c r="Y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6">
        <v>45036</v>
      </c>
      <c r="G71" s="6">
        <v>45037</v>
      </c>
      <c r="H71" s="4">
        <v>1</v>
      </c>
      <c r="I71" s="4">
        <v>1</v>
      </c>
      <c r="J71" s="4">
        <v>1</v>
      </c>
      <c r="K71" s="4" t="s">
        <v>30</v>
      </c>
      <c r="L71" s="4">
        <v>268</v>
      </c>
      <c r="M71" s="4">
        <v>268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45035</v>
      </c>
      <c r="S71" s="6">
        <v>45040</v>
      </c>
      <c r="T71" s="4" t="s">
        <v>34</v>
      </c>
      <c r="U71" s="4">
        <v>268</v>
      </c>
      <c r="V71" s="4">
        <v>0</v>
      </c>
      <c r="W71" s="4">
        <v>0</v>
      </c>
      <c r="X71" s="4" t="s">
        <v>384</v>
      </c>
      <c r="Y71" s="4" t="s">
        <v>36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147</v>
      </c>
      <c r="F72" s="6">
        <v>45035</v>
      </c>
      <c r="G72" s="6">
        <v>45037</v>
      </c>
      <c r="H72" s="4">
        <v>1</v>
      </c>
      <c r="I72" s="4">
        <v>2</v>
      </c>
      <c r="J72" s="4">
        <v>2</v>
      </c>
      <c r="K72" s="4" t="s">
        <v>30</v>
      </c>
      <c r="L72" s="4">
        <v>256</v>
      </c>
      <c r="M72" s="4">
        <v>256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45035</v>
      </c>
      <c r="S72" s="6">
        <v>45040</v>
      </c>
      <c r="T72" s="4" t="s">
        <v>34</v>
      </c>
      <c r="U72" s="4">
        <v>256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45035</v>
      </c>
      <c r="G73" s="6">
        <v>45037</v>
      </c>
      <c r="H73" s="4">
        <v>1</v>
      </c>
      <c r="I73" s="4">
        <v>2</v>
      </c>
      <c r="J73" s="4">
        <v>2</v>
      </c>
      <c r="K73" s="4" t="s">
        <v>30</v>
      </c>
      <c r="L73" s="4">
        <v>934</v>
      </c>
      <c r="M73" s="4">
        <v>934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45035</v>
      </c>
      <c r="S73" s="6">
        <v>45040</v>
      </c>
      <c r="T73" s="4" t="s">
        <v>34</v>
      </c>
      <c r="U73" s="4">
        <v>934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321</v>
      </c>
      <c r="E74" s="4" t="s">
        <v>397</v>
      </c>
      <c r="F74" s="6">
        <v>45036</v>
      </c>
      <c r="G74" s="6">
        <v>45037</v>
      </c>
      <c r="H74" s="4">
        <v>1</v>
      </c>
      <c r="I74" s="4">
        <v>1</v>
      </c>
      <c r="J74" s="4">
        <v>1</v>
      </c>
      <c r="K74" s="4" t="s">
        <v>30</v>
      </c>
      <c r="L74" s="4">
        <v>439</v>
      </c>
      <c r="M74" s="4">
        <v>439</v>
      </c>
      <c r="N74" s="4" t="s">
        <v>398</v>
      </c>
      <c r="O74" s="4" t="s">
        <v>32</v>
      </c>
      <c r="P74" s="4" t="s">
        <v>33</v>
      </c>
      <c r="Q74" s="4">
        <v>0</v>
      </c>
      <c r="R74" s="7">
        <v>45035</v>
      </c>
      <c r="S74" s="6">
        <v>45040</v>
      </c>
      <c r="T74" s="4" t="s">
        <v>34</v>
      </c>
      <c r="U74" s="4">
        <v>439</v>
      </c>
      <c r="V74" s="4">
        <v>0</v>
      </c>
      <c r="W74" s="4">
        <v>0</v>
      </c>
      <c r="X74" s="4" t="s">
        <v>399</v>
      </c>
      <c r="Y74" s="4" t="s">
        <v>400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402</v>
      </c>
      <c r="E75" s="4" t="s">
        <v>403</v>
      </c>
      <c r="F75" s="6">
        <v>45035</v>
      </c>
      <c r="G75" s="6">
        <v>45037</v>
      </c>
      <c r="H75" s="4">
        <v>1</v>
      </c>
      <c r="I75" s="4">
        <v>2</v>
      </c>
      <c r="J75" s="4">
        <v>2</v>
      </c>
      <c r="K75" s="4" t="s">
        <v>30</v>
      </c>
      <c r="L75" s="4">
        <v>600</v>
      </c>
      <c r="M75" s="4">
        <v>600</v>
      </c>
      <c r="N75" s="4" t="s">
        <v>404</v>
      </c>
      <c r="O75" s="4" t="s">
        <v>32</v>
      </c>
      <c r="P75" s="4" t="s">
        <v>33</v>
      </c>
      <c r="Q75" s="4">
        <v>0</v>
      </c>
      <c r="R75" s="7">
        <v>45035</v>
      </c>
      <c r="S75" s="6">
        <v>45040</v>
      </c>
      <c r="T75" s="4" t="s">
        <v>34</v>
      </c>
      <c r="U75" s="4">
        <v>600</v>
      </c>
      <c r="V75" s="4">
        <v>0</v>
      </c>
      <c r="W75" s="4">
        <v>0</v>
      </c>
      <c r="X75" s="4" t="s">
        <v>405</v>
      </c>
      <c r="Y75" s="4" t="s">
        <v>36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229</v>
      </c>
      <c r="F76" s="6">
        <v>45036</v>
      </c>
      <c r="G76" s="6">
        <v>45037</v>
      </c>
      <c r="H76" s="4">
        <v>1</v>
      </c>
      <c r="I76" s="4">
        <v>1</v>
      </c>
      <c r="J76" s="4">
        <v>1</v>
      </c>
      <c r="K76" s="4" t="s">
        <v>30</v>
      </c>
      <c r="L76" s="4">
        <v>335</v>
      </c>
      <c r="M76" s="4">
        <v>335</v>
      </c>
      <c r="N76" s="4" t="s">
        <v>408</v>
      </c>
      <c r="O76" s="4" t="s">
        <v>32</v>
      </c>
      <c r="P76" s="4" t="s">
        <v>33</v>
      </c>
      <c r="Q76" s="4">
        <v>0</v>
      </c>
      <c r="R76" s="7">
        <v>45035</v>
      </c>
      <c r="S76" s="6">
        <v>45040</v>
      </c>
      <c r="T76" s="4" t="s">
        <v>34</v>
      </c>
      <c r="U76" s="4">
        <v>335</v>
      </c>
      <c r="V76" s="4">
        <v>0</v>
      </c>
      <c r="W76" s="4">
        <v>0</v>
      </c>
      <c r="X76" s="4" t="s">
        <v>409</v>
      </c>
      <c r="Y76" s="4" t="s">
        <v>410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229</v>
      </c>
      <c r="F77" s="6">
        <v>45035</v>
      </c>
      <c r="G77" s="6">
        <v>45037</v>
      </c>
      <c r="H77" s="4">
        <v>1</v>
      </c>
      <c r="I77" s="4">
        <v>2</v>
      </c>
      <c r="J77" s="4">
        <v>2</v>
      </c>
      <c r="K77" s="4" t="s">
        <v>30</v>
      </c>
      <c r="L77" s="4">
        <v>702</v>
      </c>
      <c r="M77" s="4">
        <v>702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45035</v>
      </c>
      <c r="S77" s="6">
        <v>45040</v>
      </c>
      <c r="T77" s="4" t="s">
        <v>34</v>
      </c>
      <c r="U77" s="4">
        <v>702</v>
      </c>
      <c r="V77" s="4">
        <v>0</v>
      </c>
      <c r="W77" s="4">
        <v>0</v>
      </c>
      <c r="X77" s="4" t="s">
        <v>414</v>
      </c>
      <c r="Y77" s="4" t="s">
        <v>36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412</v>
      </c>
      <c r="E78" s="4" t="s">
        <v>229</v>
      </c>
      <c r="F78" s="6">
        <v>45035</v>
      </c>
      <c r="G78" s="6">
        <v>45037</v>
      </c>
      <c r="H78" s="4">
        <v>1</v>
      </c>
      <c r="I78" s="4">
        <v>2</v>
      </c>
      <c r="J78" s="4">
        <v>2</v>
      </c>
      <c r="K78" s="4" t="s">
        <v>30</v>
      </c>
      <c r="L78" s="4">
        <v>702</v>
      </c>
      <c r="M78" s="4">
        <v>702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45035</v>
      </c>
      <c r="S78" s="6">
        <v>45040</v>
      </c>
      <c r="T78" s="4" t="s">
        <v>34</v>
      </c>
      <c r="U78" s="4">
        <v>702</v>
      </c>
      <c r="V78" s="4">
        <v>0</v>
      </c>
      <c r="W78" s="4">
        <v>0</v>
      </c>
      <c r="X78" s="4" t="s">
        <v>417</v>
      </c>
      <c r="Y78" s="4" t="s">
        <v>36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39</v>
      </c>
      <c r="F79" s="6">
        <v>45036</v>
      </c>
      <c r="G79" s="6">
        <v>45037</v>
      </c>
      <c r="H79" s="4">
        <v>1</v>
      </c>
      <c r="I79" s="4">
        <v>1</v>
      </c>
      <c r="J79" s="4">
        <v>1</v>
      </c>
      <c r="K79" s="4" t="s">
        <v>30</v>
      </c>
      <c r="L79" s="4">
        <v>237</v>
      </c>
      <c r="M79" s="4">
        <v>237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45035</v>
      </c>
      <c r="S79" s="6">
        <v>45040</v>
      </c>
      <c r="T79" s="4" t="s">
        <v>34</v>
      </c>
      <c r="U79" s="4">
        <v>237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45036</v>
      </c>
      <c r="G80" s="6">
        <v>45037</v>
      </c>
      <c r="H80" s="4">
        <v>1</v>
      </c>
      <c r="I80" s="4">
        <v>1</v>
      </c>
      <c r="J80" s="4">
        <v>1</v>
      </c>
      <c r="K80" s="4" t="s">
        <v>30</v>
      </c>
      <c r="L80" s="4">
        <v>285</v>
      </c>
      <c r="M80" s="4">
        <v>285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45035</v>
      </c>
      <c r="S80" s="6">
        <v>45040</v>
      </c>
      <c r="T80" s="4" t="s">
        <v>34</v>
      </c>
      <c r="U80" s="4">
        <v>285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45035</v>
      </c>
      <c r="G81" s="6">
        <v>45037</v>
      </c>
      <c r="H81" s="4">
        <v>1</v>
      </c>
      <c r="I81" s="4">
        <v>2</v>
      </c>
      <c r="J81" s="4">
        <v>2</v>
      </c>
      <c r="K81" s="4" t="s">
        <v>30</v>
      </c>
      <c r="L81" s="4">
        <v>2308</v>
      </c>
      <c r="M81" s="4">
        <v>2308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45035</v>
      </c>
      <c r="S81" s="6">
        <v>45040</v>
      </c>
      <c r="T81" s="4" t="s">
        <v>34</v>
      </c>
      <c r="U81" s="4">
        <v>2308</v>
      </c>
      <c r="V81" s="4">
        <v>0</v>
      </c>
      <c r="W81" s="4">
        <v>0</v>
      </c>
      <c r="X81" s="4" t="s">
        <v>433</v>
      </c>
      <c r="Y81" s="4" t="s">
        <v>36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45036</v>
      </c>
      <c r="G82" s="6">
        <v>45037</v>
      </c>
      <c r="H82" s="4">
        <v>1</v>
      </c>
      <c r="I82" s="4">
        <v>1</v>
      </c>
      <c r="J82" s="4">
        <v>1</v>
      </c>
      <c r="K82" s="4" t="s">
        <v>30</v>
      </c>
      <c r="L82" s="4">
        <v>294</v>
      </c>
      <c r="M82" s="4">
        <v>294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45035</v>
      </c>
      <c r="S82" s="6">
        <v>45040</v>
      </c>
      <c r="T82" s="4" t="s">
        <v>34</v>
      </c>
      <c r="U82" s="4">
        <v>294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45035</v>
      </c>
      <c r="G83" s="6">
        <v>45037</v>
      </c>
      <c r="H83" s="4">
        <v>1</v>
      </c>
      <c r="I83" s="4">
        <v>2</v>
      </c>
      <c r="J83" s="4">
        <v>2</v>
      </c>
      <c r="K83" s="4" t="s">
        <v>30</v>
      </c>
      <c r="L83" s="4">
        <v>2178</v>
      </c>
      <c r="M83" s="4">
        <v>2178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45035</v>
      </c>
      <c r="S83" s="6">
        <v>45040</v>
      </c>
      <c r="T83" s="4" t="s">
        <v>34</v>
      </c>
      <c r="U83" s="4">
        <v>2178</v>
      </c>
      <c r="V83" s="4">
        <v>0</v>
      </c>
      <c r="W83" s="4">
        <v>0</v>
      </c>
      <c r="X83" s="4" t="s">
        <v>444</v>
      </c>
      <c r="Y83" s="4" t="s">
        <v>36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446</v>
      </c>
      <c r="E84" s="4" t="s">
        <v>447</v>
      </c>
      <c r="F84" s="6">
        <v>45035</v>
      </c>
      <c r="G84" s="6">
        <v>45037</v>
      </c>
      <c r="H84" s="4">
        <v>1</v>
      </c>
      <c r="I84" s="4">
        <v>2</v>
      </c>
      <c r="J84" s="4">
        <v>2</v>
      </c>
      <c r="K84" s="4" t="s">
        <v>30</v>
      </c>
      <c r="L84" s="4">
        <v>602</v>
      </c>
      <c r="M84" s="4">
        <v>602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45035</v>
      </c>
      <c r="S84" s="6">
        <v>45040</v>
      </c>
      <c r="T84" s="4" t="s">
        <v>34</v>
      </c>
      <c r="U84" s="4">
        <v>602</v>
      </c>
      <c r="V84" s="4">
        <v>0</v>
      </c>
      <c r="W84" s="4">
        <v>0</v>
      </c>
      <c r="X84" s="4" t="s">
        <v>449</v>
      </c>
      <c r="Y84" s="4" t="s">
        <v>450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45035</v>
      </c>
      <c r="G85" s="6">
        <v>45037</v>
      </c>
      <c r="H85" s="4">
        <v>1</v>
      </c>
      <c r="I85" s="4">
        <v>2</v>
      </c>
      <c r="J85" s="4">
        <v>2</v>
      </c>
      <c r="K85" s="4" t="s">
        <v>30</v>
      </c>
      <c r="L85" s="4">
        <v>826</v>
      </c>
      <c r="M85" s="4">
        <v>826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45035</v>
      </c>
      <c r="S85" s="6">
        <v>45040</v>
      </c>
      <c r="T85" s="4" t="s">
        <v>34</v>
      </c>
      <c r="U85" s="4">
        <v>826</v>
      </c>
      <c r="V85" s="4">
        <v>0</v>
      </c>
      <c r="W85" s="4">
        <v>0</v>
      </c>
      <c r="X85" s="4" t="s">
        <v>455</v>
      </c>
      <c r="Y85" s="4" t="s">
        <v>36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457</v>
      </c>
      <c r="E86" s="4" t="s">
        <v>458</v>
      </c>
      <c r="F86" s="6">
        <v>45036</v>
      </c>
      <c r="G86" s="6">
        <v>45037</v>
      </c>
      <c r="H86" s="4">
        <v>1</v>
      </c>
      <c r="I86" s="4">
        <v>1</v>
      </c>
      <c r="J86" s="4">
        <v>1</v>
      </c>
      <c r="K86" s="4" t="s">
        <v>30</v>
      </c>
      <c r="L86" s="4">
        <v>1048</v>
      </c>
      <c r="M86" s="4">
        <v>1048</v>
      </c>
      <c r="N86" s="4" t="s">
        <v>459</v>
      </c>
      <c r="O86" s="4" t="s">
        <v>32</v>
      </c>
      <c r="P86" s="4" t="s">
        <v>33</v>
      </c>
      <c r="Q86" s="4">
        <v>0</v>
      </c>
      <c r="R86" s="7">
        <v>45035</v>
      </c>
      <c r="S86" s="6">
        <v>45040</v>
      </c>
      <c r="T86" s="4" t="s">
        <v>34</v>
      </c>
      <c r="U86" s="4">
        <v>1048</v>
      </c>
      <c r="V86" s="4">
        <v>0</v>
      </c>
      <c r="W86" s="4">
        <v>0</v>
      </c>
      <c r="X86" s="4" t="s">
        <v>460</v>
      </c>
      <c r="Y86" s="4" t="s">
        <v>461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45036</v>
      </c>
      <c r="G87" s="6">
        <v>45037</v>
      </c>
      <c r="H87" s="4">
        <v>1</v>
      </c>
      <c r="I87" s="4">
        <v>1</v>
      </c>
      <c r="J87" s="4">
        <v>1</v>
      </c>
      <c r="K87" s="4" t="s">
        <v>30</v>
      </c>
      <c r="L87" s="4">
        <v>463</v>
      </c>
      <c r="M87" s="4">
        <v>463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45035</v>
      </c>
      <c r="S87" s="6">
        <v>45040</v>
      </c>
      <c r="T87" s="4" t="s">
        <v>34</v>
      </c>
      <c r="U87" s="4">
        <v>463</v>
      </c>
      <c r="V87" s="4">
        <v>0</v>
      </c>
      <c r="W87" s="4">
        <v>0</v>
      </c>
      <c r="X87" s="4" t="s">
        <v>466</v>
      </c>
      <c r="Y87" s="4" t="s">
        <v>467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45036</v>
      </c>
      <c r="G88" s="6">
        <v>45037</v>
      </c>
      <c r="H88" s="4">
        <v>1</v>
      </c>
      <c r="I88" s="4">
        <v>1</v>
      </c>
      <c r="J88" s="4">
        <v>1</v>
      </c>
      <c r="K88" s="4" t="s">
        <v>30</v>
      </c>
      <c r="L88" s="4">
        <v>489</v>
      </c>
      <c r="M88" s="4">
        <v>489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45036</v>
      </c>
      <c r="S88" s="6">
        <v>45040</v>
      </c>
      <c r="T88" s="4" t="s">
        <v>34</v>
      </c>
      <c r="U88" s="4">
        <v>489</v>
      </c>
      <c r="V88" s="4">
        <v>0</v>
      </c>
      <c r="W88" s="4">
        <v>0</v>
      </c>
      <c r="X88" s="4" t="s">
        <v>472</v>
      </c>
      <c r="Y88" s="4" t="s">
        <v>36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90</v>
      </c>
      <c r="F89" s="6">
        <v>45036</v>
      </c>
      <c r="G89" s="6">
        <v>45037</v>
      </c>
      <c r="H89" s="4">
        <v>1</v>
      </c>
      <c r="I89" s="4">
        <v>1</v>
      </c>
      <c r="J89" s="4">
        <v>1</v>
      </c>
      <c r="K89" s="4" t="s">
        <v>30</v>
      </c>
      <c r="L89" s="4">
        <v>201</v>
      </c>
      <c r="M89" s="4">
        <v>201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45036</v>
      </c>
      <c r="S89" s="6">
        <v>45040</v>
      </c>
      <c r="T89" s="4" t="s">
        <v>34</v>
      </c>
      <c r="U89" s="4">
        <v>201</v>
      </c>
      <c r="V89" s="4">
        <v>0</v>
      </c>
      <c r="W89" s="4">
        <v>0</v>
      </c>
      <c r="X89" s="4" t="s">
        <v>476</v>
      </c>
      <c r="Y89" s="4" t="s">
        <v>477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479</v>
      </c>
      <c r="E90" s="4" t="s">
        <v>44</v>
      </c>
      <c r="F90" s="6">
        <v>45036</v>
      </c>
      <c r="G90" s="6">
        <v>45037</v>
      </c>
      <c r="H90" s="4">
        <v>1</v>
      </c>
      <c r="I90" s="4">
        <v>1</v>
      </c>
      <c r="J90" s="4">
        <v>1</v>
      </c>
      <c r="K90" s="4" t="s">
        <v>30</v>
      </c>
      <c r="L90" s="4">
        <v>200</v>
      </c>
      <c r="M90" s="4">
        <v>200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45036</v>
      </c>
      <c r="S90" s="6">
        <v>45040</v>
      </c>
      <c r="T90" s="4" t="s">
        <v>34</v>
      </c>
      <c r="U90" s="4">
        <v>200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45036</v>
      </c>
      <c r="G91" s="6">
        <v>45037</v>
      </c>
      <c r="H91" s="4">
        <v>1</v>
      </c>
      <c r="I91" s="4">
        <v>1</v>
      </c>
      <c r="J91" s="4">
        <v>1</v>
      </c>
      <c r="K91" s="4" t="s">
        <v>30</v>
      </c>
      <c r="L91" s="4">
        <v>992</v>
      </c>
      <c r="M91" s="4">
        <v>992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45036</v>
      </c>
      <c r="S91" s="6">
        <v>45040</v>
      </c>
      <c r="T91" s="4" t="s">
        <v>34</v>
      </c>
      <c r="U91" s="4">
        <v>992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45036</v>
      </c>
      <c r="G92" s="6">
        <v>45037</v>
      </c>
      <c r="H92" s="4">
        <v>1</v>
      </c>
      <c r="I92" s="4">
        <v>1</v>
      </c>
      <c r="J92" s="4">
        <v>1</v>
      </c>
      <c r="K92" s="4" t="s">
        <v>30</v>
      </c>
      <c r="L92" s="4">
        <v>640</v>
      </c>
      <c r="M92" s="4">
        <v>640</v>
      </c>
      <c r="N92" s="4" t="s">
        <v>492</v>
      </c>
      <c r="O92" s="4" t="s">
        <v>32</v>
      </c>
      <c r="P92" s="4" t="s">
        <v>33</v>
      </c>
      <c r="Q92" s="4">
        <v>0</v>
      </c>
      <c r="R92" s="7">
        <v>45036</v>
      </c>
      <c r="S92" s="6">
        <v>45040</v>
      </c>
      <c r="T92" s="4" t="s">
        <v>34</v>
      </c>
      <c r="U92" s="4">
        <v>640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497</v>
      </c>
      <c r="F93" s="6">
        <v>45036</v>
      </c>
      <c r="G93" s="6">
        <v>45037</v>
      </c>
      <c r="H93" s="4">
        <v>1</v>
      </c>
      <c r="I93" s="4">
        <v>1</v>
      </c>
      <c r="J93" s="4">
        <v>1</v>
      </c>
      <c r="K93" s="4" t="s">
        <v>30</v>
      </c>
      <c r="L93" s="4">
        <v>319</v>
      </c>
      <c r="M93" s="4">
        <v>319</v>
      </c>
      <c r="N93" s="4" t="s">
        <v>498</v>
      </c>
      <c r="O93" s="4" t="s">
        <v>32</v>
      </c>
      <c r="P93" s="4" t="s">
        <v>33</v>
      </c>
      <c r="Q93" s="4">
        <v>0</v>
      </c>
      <c r="R93" s="7">
        <v>45036</v>
      </c>
      <c r="S93" s="6">
        <v>45040</v>
      </c>
      <c r="T93" s="4" t="s">
        <v>34</v>
      </c>
      <c r="U93" s="4">
        <v>319</v>
      </c>
      <c r="V93" s="4">
        <v>0</v>
      </c>
      <c r="W93" s="4">
        <v>0</v>
      </c>
      <c r="X93" s="4" t="s">
        <v>36</v>
      </c>
      <c r="Y93" s="4" t="s">
        <v>499</v>
      </c>
    </row>
    <row r="94" s="4" customFormat="1" spans="1:25">
      <c r="A94" s="4" t="s">
        <v>500</v>
      </c>
      <c r="B94" s="4" t="s">
        <v>26</v>
      </c>
      <c r="C94" s="4" t="s">
        <v>27</v>
      </c>
      <c r="D94" s="4" t="s">
        <v>501</v>
      </c>
      <c r="E94" s="4" t="s">
        <v>502</v>
      </c>
      <c r="F94" s="6">
        <v>45036</v>
      </c>
      <c r="G94" s="6">
        <v>45037</v>
      </c>
      <c r="H94" s="4">
        <v>1</v>
      </c>
      <c r="I94" s="4">
        <v>1</v>
      </c>
      <c r="J94" s="4">
        <v>1</v>
      </c>
      <c r="K94" s="4" t="s">
        <v>30</v>
      </c>
      <c r="L94" s="4">
        <v>897</v>
      </c>
      <c r="M94" s="4">
        <v>897</v>
      </c>
      <c r="N94" s="4" t="s">
        <v>503</v>
      </c>
      <c r="O94" s="4" t="s">
        <v>32</v>
      </c>
      <c r="P94" s="4" t="s">
        <v>33</v>
      </c>
      <c r="Q94" s="4">
        <v>0</v>
      </c>
      <c r="R94" s="7">
        <v>45036</v>
      </c>
      <c r="S94" s="6">
        <v>45040</v>
      </c>
      <c r="T94" s="4" t="s">
        <v>34</v>
      </c>
      <c r="U94" s="4">
        <v>897</v>
      </c>
      <c r="V94" s="4">
        <v>0</v>
      </c>
      <c r="W94" s="4">
        <v>0</v>
      </c>
      <c r="X94" s="4" t="s">
        <v>504</v>
      </c>
      <c r="Y94" s="4" t="s">
        <v>505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123</v>
      </c>
      <c r="F95" s="6">
        <v>45036</v>
      </c>
      <c r="G95" s="6">
        <v>45037</v>
      </c>
      <c r="H95" s="4">
        <v>1</v>
      </c>
      <c r="I95" s="4">
        <v>1</v>
      </c>
      <c r="J95" s="4">
        <v>1</v>
      </c>
      <c r="K95" s="4" t="s">
        <v>30</v>
      </c>
      <c r="L95" s="4">
        <v>359</v>
      </c>
      <c r="M95" s="4">
        <v>359</v>
      </c>
      <c r="N95" s="4" t="s">
        <v>508</v>
      </c>
      <c r="O95" s="4" t="s">
        <v>32</v>
      </c>
      <c r="P95" s="4" t="s">
        <v>33</v>
      </c>
      <c r="Q95" s="4">
        <v>0</v>
      </c>
      <c r="R95" s="7">
        <v>45036</v>
      </c>
      <c r="S95" s="6">
        <v>45040</v>
      </c>
      <c r="T95" s="4" t="s">
        <v>34</v>
      </c>
      <c r="U95" s="4">
        <v>359</v>
      </c>
      <c r="V95" s="4">
        <v>0</v>
      </c>
      <c r="W95" s="4">
        <v>0</v>
      </c>
      <c r="X95" s="4" t="s">
        <v>509</v>
      </c>
      <c r="Y95" s="4" t="s">
        <v>510</v>
      </c>
    </row>
    <row r="96" s="4" customFormat="1" spans="1:25">
      <c r="A96" s="4" t="s">
        <v>511</v>
      </c>
      <c r="B96" s="4" t="s">
        <v>26</v>
      </c>
      <c r="C96" s="4" t="s">
        <v>27</v>
      </c>
      <c r="D96" s="4" t="s">
        <v>512</v>
      </c>
      <c r="E96" s="4" t="s">
        <v>513</v>
      </c>
      <c r="F96" s="6">
        <v>45036</v>
      </c>
      <c r="G96" s="6">
        <v>45037</v>
      </c>
      <c r="H96" s="4">
        <v>1</v>
      </c>
      <c r="I96" s="4">
        <v>1</v>
      </c>
      <c r="J96" s="4">
        <v>1</v>
      </c>
      <c r="K96" s="4" t="s">
        <v>30</v>
      </c>
      <c r="L96" s="4">
        <v>139</v>
      </c>
      <c r="M96" s="4">
        <v>139</v>
      </c>
      <c r="N96" s="4" t="s">
        <v>514</v>
      </c>
      <c r="O96" s="4" t="s">
        <v>32</v>
      </c>
      <c r="P96" s="4" t="s">
        <v>33</v>
      </c>
      <c r="Q96" s="4">
        <v>0</v>
      </c>
      <c r="R96" s="7">
        <v>45036</v>
      </c>
      <c r="S96" s="6">
        <v>45040</v>
      </c>
      <c r="T96" s="4" t="s">
        <v>34</v>
      </c>
      <c r="U96" s="4">
        <v>139</v>
      </c>
      <c r="V96" s="4">
        <v>0</v>
      </c>
      <c r="W96" s="4">
        <v>0</v>
      </c>
      <c r="X96" s="4" t="s">
        <v>515</v>
      </c>
      <c r="Y96" s="4" t="s">
        <v>36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479</v>
      </c>
      <c r="E97" s="4" t="s">
        <v>44</v>
      </c>
      <c r="F97" s="6">
        <v>45036</v>
      </c>
      <c r="G97" s="6">
        <v>45037</v>
      </c>
      <c r="H97" s="4">
        <v>1</v>
      </c>
      <c r="I97" s="4">
        <v>1</v>
      </c>
      <c r="J97" s="4">
        <v>1</v>
      </c>
      <c r="K97" s="4" t="s">
        <v>30</v>
      </c>
      <c r="L97" s="4">
        <v>200</v>
      </c>
      <c r="M97" s="4">
        <v>200</v>
      </c>
      <c r="N97" s="4" t="s">
        <v>517</v>
      </c>
      <c r="O97" s="4" t="s">
        <v>32</v>
      </c>
      <c r="P97" s="4" t="s">
        <v>33</v>
      </c>
      <c r="Q97" s="4">
        <v>0</v>
      </c>
      <c r="R97" s="7">
        <v>45036</v>
      </c>
      <c r="S97" s="6">
        <v>45040</v>
      </c>
      <c r="T97" s="4" t="s">
        <v>34</v>
      </c>
      <c r="U97" s="4">
        <v>200</v>
      </c>
      <c r="V97" s="4">
        <v>0</v>
      </c>
      <c r="W97" s="4">
        <v>0</v>
      </c>
      <c r="X97" s="4" t="s">
        <v>518</v>
      </c>
      <c r="Y97" s="4" t="s">
        <v>519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45036</v>
      </c>
      <c r="G98" s="6">
        <v>45037</v>
      </c>
      <c r="H98" s="4">
        <v>1</v>
      </c>
      <c r="I98" s="4">
        <v>1</v>
      </c>
      <c r="J98" s="4">
        <v>1</v>
      </c>
      <c r="K98" s="4" t="s">
        <v>30</v>
      </c>
      <c r="L98" s="4">
        <v>762</v>
      </c>
      <c r="M98" s="4">
        <v>762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45036</v>
      </c>
      <c r="S98" s="6">
        <v>45040</v>
      </c>
      <c r="T98" s="4" t="s">
        <v>34</v>
      </c>
      <c r="U98" s="4">
        <v>762</v>
      </c>
      <c r="V98" s="4">
        <v>0</v>
      </c>
      <c r="W98" s="4">
        <v>0</v>
      </c>
      <c r="X98" s="4" t="s">
        <v>524</v>
      </c>
      <c r="Y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527</v>
      </c>
      <c r="E99" s="4" t="s">
        <v>528</v>
      </c>
      <c r="F99" s="6">
        <v>45036</v>
      </c>
      <c r="G99" s="6">
        <v>45037</v>
      </c>
      <c r="H99" s="4">
        <v>1</v>
      </c>
      <c r="I99" s="4">
        <v>1</v>
      </c>
      <c r="J99" s="4">
        <v>1</v>
      </c>
      <c r="K99" s="4" t="s">
        <v>30</v>
      </c>
      <c r="L99" s="4">
        <v>321</v>
      </c>
      <c r="M99" s="4">
        <v>321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45036</v>
      </c>
      <c r="S99" s="6">
        <v>45040</v>
      </c>
      <c r="T99" s="4" t="s">
        <v>34</v>
      </c>
      <c r="U99" s="4">
        <v>321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533</v>
      </c>
      <c r="E100" s="4" t="s">
        <v>534</v>
      </c>
      <c r="F100" s="6">
        <v>45036</v>
      </c>
      <c r="G100" s="6">
        <v>45037</v>
      </c>
      <c r="H100" s="4">
        <v>1</v>
      </c>
      <c r="I100" s="4">
        <v>1</v>
      </c>
      <c r="J100" s="4">
        <v>1</v>
      </c>
      <c r="K100" s="4" t="s">
        <v>30</v>
      </c>
      <c r="L100" s="4">
        <v>155</v>
      </c>
      <c r="M100" s="4">
        <v>155</v>
      </c>
      <c r="N100" s="4" t="s">
        <v>535</v>
      </c>
      <c r="O100" s="4" t="s">
        <v>32</v>
      </c>
      <c r="P100" s="4" t="s">
        <v>33</v>
      </c>
      <c r="Q100" s="4">
        <v>0</v>
      </c>
      <c r="R100" s="7">
        <v>45036</v>
      </c>
      <c r="S100" s="6">
        <v>45040</v>
      </c>
      <c r="T100" s="4" t="s">
        <v>34</v>
      </c>
      <c r="U100" s="4">
        <v>155</v>
      </c>
      <c r="V100" s="4">
        <v>0</v>
      </c>
      <c r="W100" s="4">
        <v>0</v>
      </c>
      <c r="X100" s="4" t="s">
        <v>536</v>
      </c>
      <c r="Y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90</v>
      </c>
      <c r="F101" s="6">
        <v>45036</v>
      </c>
      <c r="G101" s="6">
        <v>45037</v>
      </c>
      <c r="H101" s="4">
        <v>1</v>
      </c>
      <c r="I101" s="4">
        <v>1</v>
      </c>
      <c r="J101" s="4">
        <v>1</v>
      </c>
      <c r="K101" s="4" t="s">
        <v>30</v>
      </c>
      <c r="L101" s="4">
        <v>220</v>
      </c>
      <c r="M101" s="4">
        <v>220</v>
      </c>
      <c r="N101" s="4" t="s">
        <v>540</v>
      </c>
      <c r="O101" s="4" t="s">
        <v>32</v>
      </c>
      <c r="P101" s="4" t="s">
        <v>33</v>
      </c>
      <c r="Q101" s="4">
        <v>0</v>
      </c>
      <c r="R101" s="7">
        <v>45036</v>
      </c>
      <c r="S101" s="6">
        <v>45040</v>
      </c>
      <c r="T101" s="4" t="s">
        <v>34</v>
      </c>
      <c r="U101" s="4">
        <v>220</v>
      </c>
      <c r="V101" s="4">
        <v>0</v>
      </c>
      <c r="W101" s="4">
        <v>0</v>
      </c>
      <c r="X101" s="4" t="s">
        <v>541</v>
      </c>
      <c r="Y101" s="4" t="s">
        <v>36</v>
      </c>
    </row>
    <row r="102" s="4" customFormat="1" spans="1:25">
      <c r="A102" s="4" t="s">
        <v>542</v>
      </c>
      <c r="B102" s="4" t="s">
        <v>26</v>
      </c>
      <c r="C102" s="4" t="s">
        <v>27</v>
      </c>
      <c r="D102" s="4" t="s">
        <v>543</v>
      </c>
      <c r="E102" s="4" t="s">
        <v>544</v>
      </c>
      <c r="F102" s="6">
        <v>45036</v>
      </c>
      <c r="G102" s="6">
        <v>45037</v>
      </c>
      <c r="H102" s="4">
        <v>1</v>
      </c>
      <c r="I102" s="4">
        <v>1</v>
      </c>
      <c r="J102" s="4">
        <v>1</v>
      </c>
      <c r="K102" s="4" t="s">
        <v>30</v>
      </c>
      <c r="L102" s="4">
        <v>357</v>
      </c>
      <c r="M102" s="4">
        <v>357</v>
      </c>
      <c r="N102" s="4" t="s">
        <v>545</v>
      </c>
      <c r="O102" s="4" t="s">
        <v>32</v>
      </c>
      <c r="P102" s="4" t="s">
        <v>33</v>
      </c>
      <c r="Q102" s="4">
        <v>0</v>
      </c>
      <c r="R102" s="7">
        <v>45036</v>
      </c>
      <c r="S102" s="6">
        <v>45040</v>
      </c>
      <c r="T102" s="4" t="s">
        <v>34</v>
      </c>
      <c r="U102" s="4">
        <v>357</v>
      </c>
      <c r="V102" s="4">
        <v>0</v>
      </c>
      <c r="W102" s="4">
        <v>0</v>
      </c>
      <c r="X102" s="4" t="s">
        <v>546</v>
      </c>
      <c r="Y102" s="4" t="s">
        <v>36</v>
      </c>
    </row>
    <row r="103" s="4" customFormat="1" spans="1:25">
      <c r="A103" s="4" t="s">
        <v>547</v>
      </c>
      <c r="B103" s="4" t="s">
        <v>26</v>
      </c>
      <c r="C103" s="4" t="s">
        <v>27</v>
      </c>
      <c r="D103" s="4" t="s">
        <v>548</v>
      </c>
      <c r="E103" s="4" t="s">
        <v>549</v>
      </c>
      <c r="F103" s="6">
        <v>45036</v>
      </c>
      <c r="G103" s="6">
        <v>45037</v>
      </c>
      <c r="H103" s="4">
        <v>1</v>
      </c>
      <c r="I103" s="4">
        <v>1</v>
      </c>
      <c r="J103" s="4">
        <v>1</v>
      </c>
      <c r="K103" s="4" t="s">
        <v>30</v>
      </c>
      <c r="L103" s="4">
        <v>170</v>
      </c>
      <c r="M103" s="4">
        <v>170</v>
      </c>
      <c r="N103" s="4" t="s">
        <v>550</v>
      </c>
      <c r="O103" s="4" t="s">
        <v>32</v>
      </c>
      <c r="P103" s="4" t="s">
        <v>33</v>
      </c>
      <c r="Q103" s="4">
        <v>0</v>
      </c>
      <c r="R103" s="7">
        <v>45036</v>
      </c>
      <c r="S103" s="6">
        <v>45040</v>
      </c>
      <c r="T103" s="4" t="s">
        <v>34</v>
      </c>
      <c r="U103" s="4">
        <v>170</v>
      </c>
      <c r="V103" s="4">
        <v>0</v>
      </c>
      <c r="W103" s="4">
        <v>0</v>
      </c>
      <c r="X103" s="4" t="s">
        <v>551</v>
      </c>
      <c r="Y103" s="4" t="s">
        <v>36</v>
      </c>
    </row>
    <row r="104" s="4" customFormat="1" spans="1:25">
      <c r="A104" s="4" t="s">
        <v>552</v>
      </c>
      <c r="B104" s="4" t="s">
        <v>26</v>
      </c>
      <c r="C104" s="4" t="s">
        <v>27</v>
      </c>
      <c r="D104" s="4" t="s">
        <v>553</v>
      </c>
      <c r="E104" s="4" t="s">
        <v>554</v>
      </c>
      <c r="F104" s="6">
        <v>45036</v>
      </c>
      <c r="G104" s="6">
        <v>45037</v>
      </c>
      <c r="H104" s="4">
        <v>1</v>
      </c>
      <c r="I104" s="4">
        <v>1</v>
      </c>
      <c r="J104" s="4">
        <v>1</v>
      </c>
      <c r="K104" s="4" t="s">
        <v>30</v>
      </c>
      <c r="L104" s="4">
        <v>449</v>
      </c>
      <c r="M104" s="4">
        <v>449</v>
      </c>
      <c r="N104" s="4" t="s">
        <v>555</v>
      </c>
      <c r="O104" s="4" t="s">
        <v>32</v>
      </c>
      <c r="P104" s="4" t="s">
        <v>33</v>
      </c>
      <c r="Q104" s="4">
        <v>0</v>
      </c>
      <c r="R104" s="7">
        <v>45036</v>
      </c>
      <c r="S104" s="6">
        <v>45040</v>
      </c>
      <c r="T104" s="4" t="s">
        <v>34</v>
      </c>
      <c r="U104" s="4">
        <v>449</v>
      </c>
      <c r="V104" s="4">
        <v>0</v>
      </c>
      <c r="W104" s="4">
        <v>0</v>
      </c>
      <c r="X104" s="4" t="s">
        <v>556</v>
      </c>
      <c r="Y104" s="4" t="s">
        <v>36</v>
      </c>
    </row>
    <row r="105" s="4" customFormat="1" spans="1:25">
      <c r="A105" s="4" t="s">
        <v>557</v>
      </c>
      <c r="B105" s="4" t="s">
        <v>26</v>
      </c>
      <c r="C105" s="4" t="s">
        <v>27</v>
      </c>
      <c r="D105" s="4" t="s">
        <v>558</v>
      </c>
      <c r="E105" s="4" t="s">
        <v>559</v>
      </c>
      <c r="F105" s="6">
        <v>45036</v>
      </c>
      <c r="G105" s="6">
        <v>45037</v>
      </c>
      <c r="H105" s="4">
        <v>1</v>
      </c>
      <c r="I105" s="4">
        <v>1</v>
      </c>
      <c r="J105" s="4">
        <v>1</v>
      </c>
      <c r="K105" s="4" t="s">
        <v>30</v>
      </c>
      <c r="L105" s="4">
        <v>723</v>
      </c>
      <c r="M105" s="4">
        <v>723</v>
      </c>
      <c r="N105" s="4" t="s">
        <v>560</v>
      </c>
      <c r="O105" s="4" t="s">
        <v>32</v>
      </c>
      <c r="P105" s="4" t="s">
        <v>33</v>
      </c>
      <c r="Q105" s="4">
        <v>0</v>
      </c>
      <c r="R105" s="7">
        <v>45036</v>
      </c>
      <c r="S105" s="6">
        <v>45040</v>
      </c>
      <c r="T105" s="4" t="s">
        <v>34</v>
      </c>
      <c r="U105" s="4">
        <v>723</v>
      </c>
      <c r="V105" s="4">
        <v>0</v>
      </c>
      <c r="W105" s="4">
        <v>0</v>
      </c>
      <c r="X105" s="4" t="s">
        <v>561</v>
      </c>
      <c r="Y105" s="4" t="s">
        <v>36</v>
      </c>
    </row>
    <row r="106" s="4" customFormat="1" spans="1:26">
      <c r="A106" s="4" t="s">
        <v>562</v>
      </c>
      <c r="B106" s="4" t="s">
        <v>26</v>
      </c>
      <c r="C106" s="4" t="s">
        <v>27</v>
      </c>
      <c r="D106" s="4" t="s">
        <v>507</v>
      </c>
      <c r="E106" s="4" t="s">
        <v>123</v>
      </c>
      <c r="F106" s="6">
        <v>45036</v>
      </c>
      <c r="G106" s="6">
        <v>45037</v>
      </c>
      <c r="H106" s="4">
        <v>2</v>
      </c>
      <c r="I106" s="4">
        <v>1</v>
      </c>
      <c r="J106" s="4">
        <v>2</v>
      </c>
      <c r="K106" s="4" t="s">
        <v>30</v>
      </c>
      <c r="L106" s="4">
        <v>718</v>
      </c>
      <c r="M106" s="4">
        <v>718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45036</v>
      </c>
      <c r="S106" s="6">
        <v>45040</v>
      </c>
      <c r="T106" s="4" t="s">
        <v>34</v>
      </c>
      <c r="U106" s="4">
        <v>718</v>
      </c>
      <c r="V106" s="4">
        <v>0</v>
      </c>
      <c r="W106" s="4">
        <v>0</v>
      </c>
      <c r="X106" s="4" t="s">
        <v>564</v>
      </c>
      <c r="Y106" s="4">
        <v>-1496149760</v>
      </c>
      <c r="Z106" s="4" t="s">
        <v>565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567</v>
      </c>
      <c r="E107" s="4" t="s">
        <v>568</v>
      </c>
      <c r="F107" s="6">
        <v>45036</v>
      </c>
      <c r="G107" s="6">
        <v>45037</v>
      </c>
      <c r="H107" s="4">
        <v>1</v>
      </c>
      <c r="I107" s="4">
        <v>1</v>
      </c>
      <c r="J107" s="4">
        <v>1</v>
      </c>
      <c r="K107" s="4" t="s">
        <v>30</v>
      </c>
      <c r="L107" s="4">
        <v>191</v>
      </c>
      <c r="M107" s="4">
        <v>191</v>
      </c>
      <c r="N107" s="4" t="s">
        <v>569</v>
      </c>
      <c r="O107" s="4" t="s">
        <v>32</v>
      </c>
      <c r="P107" s="4" t="s">
        <v>33</v>
      </c>
      <c r="Q107" s="4">
        <v>0</v>
      </c>
      <c r="R107" s="7">
        <v>45036</v>
      </c>
      <c r="S107" s="6">
        <v>45040</v>
      </c>
      <c r="T107" s="4" t="s">
        <v>34</v>
      </c>
      <c r="U107" s="4">
        <v>191</v>
      </c>
      <c r="V107" s="4">
        <v>0</v>
      </c>
      <c r="W107" s="4">
        <v>0</v>
      </c>
      <c r="X107" s="4" t="s">
        <v>570</v>
      </c>
      <c r="Y107" s="4" t="s">
        <v>571</v>
      </c>
    </row>
    <row r="108" s="4" customFormat="1" spans="1:25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123</v>
      </c>
      <c r="F108" s="6">
        <v>45036</v>
      </c>
      <c r="G108" s="6">
        <v>45037</v>
      </c>
      <c r="H108" s="4">
        <v>1</v>
      </c>
      <c r="I108" s="4">
        <v>1</v>
      </c>
      <c r="J108" s="4">
        <v>1</v>
      </c>
      <c r="K108" s="4" t="s">
        <v>30</v>
      </c>
      <c r="L108" s="4">
        <v>238</v>
      </c>
      <c r="M108" s="4">
        <v>238</v>
      </c>
      <c r="N108" s="4" t="s">
        <v>574</v>
      </c>
      <c r="O108" s="4" t="s">
        <v>32</v>
      </c>
      <c r="P108" s="4" t="s">
        <v>33</v>
      </c>
      <c r="Q108" s="4">
        <v>0</v>
      </c>
      <c r="R108" s="7">
        <v>45036</v>
      </c>
      <c r="S108" s="6">
        <v>45040</v>
      </c>
      <c r="T108" s="4" t="s">
        <v>34</v>
      </c>
      <c r="U108" s="4">
        <v>238</v>
      </c>
      <c r="V108" s="4">
        <v>0</v>
      </c>
      <c r="W108" s="4">
        <v>0</v>
      </c>
      <c r="X108" s="4" t="s">
        <v>575</v>
      </c>
      <c r="Y108" s="4" t="s">
        <v>576</v>
      </c>
    </row>
    <row r="109" s="4" customFormat="1" spans="1:25">
      <c r="A109" s="4" t="s">
        <v>577</v>
      </c>
      <c r="B109" s="4" t="s">
        <v>26</v>
      </c>
      <c r="C109" s="4" t="s">
        <v>27</v>
      </c>
      <c r="D109" s="4" t="s">
        <v>578</v>
      </c>
      <c r="E109" s="4" t="s">
        <v>44</v>
      </c>
      <c r="F109" s="6">
        <v>45036</v>
      </c>
      <c r="G109" s="6">
        <v>45037</v>
      </c>
      <c r="H109" s="4">
        <v>1</v>
      </c>
      <c r="I109" s="4">
        <v>1</v>
      </c>
      <c r="J109" s="4">
        <v>1</v>
      </c>
      <c r="K109" s="4" t="s">
        <v>30</v>
      </c>
      <c r="L109" s="4">
        <v>130</v>
      </c>
      <c r="M109" s="4">
        <v>130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45036</v>
      </c>
      <c r="S109" s="6">
        <v>45040</v>
      </c>
      <c r="T109" s="4" t="s">
        <v>34</v>
      </c>
      <c r="U109" s="4">
        <v>130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583</v>
      </c>
      <c r="E110" s="4" t="s">
        <v>584</v>
      </c>
      <c r="F110" s="6">
        <v>45036</v>
      </c>
      <c r="G110" s="6">
        <v>45037</v>
      </c>
      <c r="H110" s="4">
        <v>1</v>
      </c>
      <c r="I110" s="4">
        <v>1</v>
      </c>
      <c r="J110" s="4">
        <v>1</v>
      </c>
      <c r="K110" s="4" t="s">
        <v>30</v>
      </c>
      <c r="L110" s="4">
        <v>200</v>
      </c>
      <c r="M110" s="4">
        <v>200</v>
      </c>
      <c r="N110" s="4" t="s">
        <v>585</v>
      </c>
      <c r="O110" s="4" t="s">
        <v>32</v>
      </c>
      <c r="P110" s="4" t="s">
        <v>33</v>
      </c>
      <c r="Q110" s="4">
        <v>0</v>
      </c>
      <c r="R110" s="7">
        <v>45036</v>
      </c>
      <c r="S110" s="6">
        <v>45040</v>
      </c>
      <c r="T110" s="4" t="s">
        <v>34</v>
      </c>
      <c r="U110" s="4">
        <v>200</v>
      </c>
      <c r="V110" s="4">
        <v>0</v>
      </c>
      <c r="W110" s="4">
        <v>0</v>
      </c>
      <c r="X110" s="4" t="s">
        <v>586</v>
      </c>
      <c r="Y110" s="4" t="s">
        <v>587</v>
      </c>
    </row>
    <row r="111" s="4" customFormat="1" spans="1:25">
      <c r="A111" s="4" t="s">
        <v>588</v>
      </c>
      <c r="B111" s="4" t="s">
        <v>26</v>
      </c>
      <c r="C111" s="4" t="s">
        <v>27</v>
      </c>
      <c r="D111" s="4" t="s">
        <v>589</v>
      </c>
      <c r="E111" s="4" t="s">
        <v>590</v>
      </c>
      <c r="F111" s="6">
        <v>45036</v>
      </c>
      <c r="G111" s="6">
        <v>45037</v>
      </c>
      <c r="H111" s="4">
        <v>1</v>
      </c>
      <c r="I111" s="4">
        <v>1</v>
      </c>
      <c r="J111" s="4">
        <v>1</v>
      </c>
      <c r="K111" s="4" t="s">
        <v>30</v>
      </c>
      <c r="L111" s="4">
        <v>215</v>
      </c>
      <c r="M111" s="4">
        <v>215</v>
      </c>
      <c r="N111" s="4" t="s">
        <v>591</v>
      </c>
      <c r="O111" s="4" t="s">
        <v>32</v>
      </c>
      <c r="P111" s="4" t="s">
        <v>33</v>
      </c>
      <c r="Q111" s="4">
        <v>0</v>
      </c>
      <c r="R111" s="7">
        <v>45036</v>
      </c>
      <c r="S111" s="6">
        <v>45040</v>
      </c>
      <c r="T111" s="4" t="s">
        <v>34</v>
      </c>
      <c r="U111" s="4">
        <v>215</v>
      </c>
      <c r="V111" s="4">
        <v>0</v>
      </c>
      <c r="W111" s="4">
        <v>0</v>
      </c>
      <c r="X111" s="4" t="s">
        <v>592</v>
      </c>
      <c r="Y111" s="4" t="s">
        <v>36</v>
      </c>
    </row>
    <row r="112" s="4" customFormat="1" spans="1:25">
      <c r="A112" s="4" t="s">
        <v>593</v>
      </c>
      <c r="B112" s="4" t="s">
        <v>26</v>
      </c>
      <c r="C112" s="4" t="s">
        <v>27</v>
      </c>
      <c r="D112" s="4" t="s">
        <v>594</v>
      </c>
      <c r="E112" s="4" t="s">
        <v>568</v>
      </c>
      <c r="F112" s="6">
        <v>45036</v>
      </c>
      <c r="G112" s="6">
        <v>45037</v>
      </c>
      <c r="H112" s="4">
        <v>1</v>
      </c>
      <c r="I112" s="4">
        <v>1</v>
      </c>
      <c r="J112" s="4">
        <v>1</v>
      </c>
      <c r="K112" s="4" t="s">
        <v>30</v>
      </c>
      <c r="L112" s="4">
        <v>236</v>
      </c>
      <c r="M112" s="4">
        <v>236</v>
      </c>
      <c r="N112" s="4" t="s">
        <v>595</v>
      </c>
      <c r="O112" s="4" t="s">
        <v>32</v>
      </c>
      <c r="P112" s="4" t="s">
        <v>33</v>
      </c>
      <c r="Q112" s="4">
        <v>0</v>
      </c>
      <c r="R112" s="7">
        <v>45036</v>
      </c>
      <c r="S112" s="6">
        <v>45040</v>
      </c>
      <c r="T112" s="4" t="s">
        <v>34</v>
      </c>
      <c r="U112" s="4">
        <v>236</v>
      </c>
      <c r="V112" s="4">
        <v>0</v>
      </c>
      <c r="W112" s="4">
        <v>0</v>
      </c>
      <c r="X112" s="4" t="s">
        <v>596</v>
      </c>
      <c r="Y112" s="4" t="s">
        <v>597</v>
      </c>
    </row>
    <row r="113" s="4" customFormat="1" spans="1:25">
      <c r="A113" s="4" t="s">
        <v>598</v>
      </c>
      <c r="B113" s="4" t="s">
        <v>26</v>
      </c>
      <c r="C113" s="4" t="s">
        <v>27</v>
      </c>
      <c r="D113" s="4" t="s">
        <v>599</v>
      </c>
      <c r="E113" s="4" t="s">
        <v>147</v>
      </c>
      <c r="F113" s="6">
        <v>45036</v>
      </c>
      <c r="G113" s="6">
        <v>45037</v>
      </c>
      <c r="H113" s="4">
        <v>1</v>
      </c>
      <c r="I113" s="4">
        <v>1</v>
      </c>
      <c r="J113" s="4">
        <v>1</v>
      </c>
      <c r="K113" s="4" t="s">
        <v>30</v>
      </c>
      <c r="L113" s="4">
        <v>267</v>
      </c>
      <c r="M113" s="4">
        <v>267</v>
      </c>
      <c r="N113" s="4" t="s">
        <v>600</v>
      </c>
      <c r="O113" s="4" t="s">
        <v>32</v>
      </c>
      <c r="P113" s="4" t="s">
        <v>33</v>
      </c>
      <c r="Q113" s="4">
        <v>0</v>
      </c>
      <c r="R113" s="7">
        <v>45036</v>
      </c>
      <c r="S113" s="6">
        <v>45040</v>
      </c>
      <c r="T113" s="4" t="s">
        <v>34</v>
      </c>
      <c r="U113" s="4">
        <v>267</v>
      </c>
      <c r="V113" s="4">
        <v>0</v>
      </c>
      <c r="W113" s="4">
        <v>0</v>
      </c>
      <c r="X113" s="4" t="s">
        <v>601</v>
      </c>
      <c r="Y113" s="4" t="s">
        <v>602</v>
      </c>
    </row>
    <row r="114" s="4" customFormat="1" spans="1:25">
      <c r="A114" s="4" t="s">
        <v>603</v>
      </c>
      <c r="B114" s="4" t="s">
        <v>26</v>
      </c>
      <c r="C114" s="4" t="s">
        <v>27</v>
      </c>
      <c r="D114" s="4" t="s">
        <v>604</v>
      </c>
      <c r="E114" s="4" t="s">
        <v>605</v>
      </c>
      <c r="F114" s="6">
        <v>45036</v>
      </c>
      <c r="G114" s="6">
        <v>45037</v>
      </c>
      <c r="H114" s="4">
        <v>1</v>
      </c>
      <c r="I114" s="4">
        <v>1</v>
      </c>
      <c r="J114" s="4">
        <v>1</v>
      </c>
      <c r="K114" s="4" t="s">
        <v>30</v>
      </c>
      <c r="L114" s="4">
        <v>320</v>
      </c>
      <c r="M114" s="4">
        <v>320</v>
      </c>
      <c r="N114" s="4" t="s">
        <v>606</v>
      </c>
      <c r="O114" s="4" t="s">
        <v>32</v>
      </c>
      <c r="P114" s="4" t="s">
        <v>33</v>
      </c>
      <c r="Q114" s="4">
        <v>0</v>
      </c>
      <c r="R114" s="7">
        <v>45036</v>
      </c>
      <c r="S114" s="6">
        <v>45040</v>
      </c>
      <c r="T114" s="4" t="s">
        <v>34</v>
      </c>
      <c r="U114" s="4">
        <v>320</v>
      </c>
      <c r="V114" s="4">
        <v>0</v>
      </c>
      <c r="W114" s="4">
        <v>0</v>
      </c>
      <c r="X114" s="4" t="s">
        <v>607</v>
      </c>
      <c r="Y114" s="4" t="s">
        <v>608</v>
      </c>
    </row>
    <row r="115" s="4" customFormat="1" spans="1:25">
      <c r="A115" s="4" t="s">
        <v>609</v>
      </c>
      <c r="B115" s="4" t="s">
        <v>26</v>
      </c>
      <c r="C115" s="4" t="s">
        <v>27</v>
      </c>
      <c r="D115" s="4" t="s">
        <v>610</v>
      </c>
      <c r="E115" s="4" t="s">
        <v>147</v>
      </c>
      <c r="F115" s="6">
        <v>45036</v>
      </c>
      <c r="G115" s="6">
        <v>45037</v>
      </c>
      <c r="H115" s="4">
        <v>1</v>
      </c>
      <c r="I115" s="4">
        <v>1</v>
      </c>
      <c r="J115" s="4">
        <v>1</v>
      </c>
      <c r="K115" s="4" t="s">
        <v>30</v>
      </c>
      <c r="L115" s="4">
        <v>329</v>
      </c>
      <c r="M115" s="4">
        <v>329</v>
      </c>
      <c r="N115" s="4" t="s">
        <v>611</v>
      </c>
      <c r="O115" s="4" t="s">
        <v>32</v>
      </c>
      <c r="P115" s="4" t="s">
        <v>33</v>
      </c>
      <c r="Q115" s="4">
        <v>0</v>
      </c>
      <c r="R115" s="7">
        <v>45036</v>
      </c>
      <c r="S115" s="6">
        <v>45040</v>
      </c>
      <c r="T115" s="4" t="s">
        <v>34</v>
      </c>
      <c r="U115" s="4">
        <v>329</v>
      </c>
      <c r="V115" s="4">
        <v>0</v>
      </c>
      <c r="W115" s="4">
        <v>0</v>
      </c>
      <c r="X115" s="4" t="s">
        <v>612</v>
      </c>
      <c r="Y115" s="4" t="s">
        <v>36</v>
      </c>
    </row>
    <row r="116" s="4" customFormat="1" spans="1:25">
      <c r="A116" s="4" t="s">
        <v>613</v>
      </c>
      <c r="B116" s="4" t="s">
        <v>26</v>
      </c>
      <c r="C116" s="4" t="s">
        <v>27</v>
      </c>
      <c r="D116" s="4" t="s">
        <v>614</v>
      </c>
      <c r="E116" s="4" t="s">
        <v>615</v>
      </c>
      <c r="F116" s="6">
        <v>45036</v>
      </c>
      <c r="G116" s="6">
        <v>45037</v>
      </c>
      <c r="H116" s="4">
        <v>1</v>
      </c>
      <c r="I116" s="4">
        <v>1</v>
      </c>
      <c r="J116" s="4">
        <v>1</v>
      </c>
      <c r="K116" s="4" t="s">
        <v>30</v>
      </c>
      <c r="L116" s="4">
        <v>247</v>
      </c>
      <c r="M116" s="4">
        <v>247</v>
      </c>
      <c r="N116" s="4" t="s">
        <v>616</v>
      </c>
      <c r="O116" s="4" t="s">
        <v>32</v>
      </c>
      <c r="P116" s="4" t="s">
        <v>33</v>
      </c>
      <c r="Q116" s="4">
        <v>0</v>
      </c>
      <c r="R116" s="7">
        <v>45036</v>
      </c>
      <c r="S116" s="6">
        <v>45040</v>
      </c>
      <c r="T116" s="4" t="s">
        <v>34</v>
      </c>
      <c r="U116" s="4">
        <v>247</v>
      </c>
      <c r="V116" s="4">
        <v>0</v>
      </c>
      <c r="W116" s="4">
        <v>0</v>
      </c>
      <c r="X116" s="4" t="s">
        <v>617</v>
      </c>
      <c r="Y116" s="4" t="s">
        <v>618</v>
      </c>
    </row>
    <row r="117" s="4" customFormat="1" spans="1:25">
      <c r="A117" s="4" t="s">
        <v>619</v>
      </c>
      <c r="B117" s="4" t="s">
        <v>26</v>
      </c>
      <c r="C117" s="4" t="s">
        <v>27</v>
      </c>
      <c r="D117" s="4" t="s">
        <v>407</v>
      </c>
      <c r="E117" s="4" t="s">
        <v>229</v>
      </c>
      <c r="F117" s="6">
        <v>45036</v>
      </c>
      <c r="G117" s="6">
        <v>45037</v>
      </c>
      <c r="H117" s="4">
        <v>1</v>
      </c>
      <c r="I117" s="4">
        <v>1</v>
      </c>
      <c r="J117" s="4">
        <v>1</v>
      </c>
      <c r="K117" s="4" t="s">
        <v>30</v>
      </c>
      <c r="L117" s="4">
        <v>334</v>
      </c>
      <c r="M117" s="4">
        <v>334</v>
      </c>
      <c r="N117" s="4" t="s">
        <v>620</v>
      </c>
      <c r="O117" s="4" t="s">
        <v>32</v>
      </c>
      <c r="P117" s="4" t="s">
        <v>33</v>
      </c>
      <c r="Q117" s="4">
        <v>0</v>
      </c>
      <c r="R117" s="7">
        <v>45036</v>
      </c>
      <c r="S117" s="6">
        <v>45040</v>
      </c>
      <c r="T117" s="4" t="s">
        <v>34</v>
      </c>
      <c r="U117" s="4">
        <v>334</v>
      </c>
      <c r="V117" s="4">
        <v>0</v>
      </c>
      <c r="W117" s="4">
        <v>0</v>
      </c>
      <c r="X117" s="4" t="s">
        <v>621</v>
      </c>
      <c r="Y117" s="4" t="s">
        <v>622</v>
      </c>
    </row>
    <row r="118" s="4" customFormat="1" spans="1:25">
      <c r="A118" s="4" t="s">
        <v>623</v>
      </c>
      <c r="B118" s="4" t="s">
        <v>26</v>
      </c>
      <c r="C118" s="4" t="s">
        <v>27</v>
      </c>
      <c r="D118" s="4" t="s">
        <v>624</v>
      </c>
      <c r="E118" s="4" t="s">
        <v>625</v>
      </c>
      <c r="F118" s="6">
        <v>45036</v>
      </c>
      <c r="G118" s="6">
        <v>45037</v>
      </c>
      <c r="H118" s="4">
        <v>1</v>
      </c>
      <c r="I118" s="4">
        <v>1</v>
      </c>
      <c r="J118" s="4">
        <v>1</v>
      </c>
      <c r="K118" s="4" t="s">
        <v>30</v>
      </c>
      <c r="L118" s="4">
        <v>536</v>
      </c>
      <c r="M118" s="4">
        <v>536</v>
      </c>
      <c r="N118" s="4" t="s">
        <v>626</v>
      </c>
      <c r="O118" s="4" t="s">
        <v>32</v>
      </c>
      <c r="P118" s="4" t="s">
        <v>33</v>
      </c>
      <c r="Q118" s="4">
        <v>0</v>
      </c>
      <c r="R118" s="7">
        <v>45036</v>
      </c>
      <c r="S118" s="6">
        <v>45040</v>
      </c>
      <c r="T118" s="4" t="s">
        <v>34</v>
      </c>
      <c r="U118" s="4">
        <v>536</v>
      </c>
      <c r="V118" s="4">
        <v>0</v>
      </c>
      <c r="W118" s="4">
        <v>0</v>
      </c>
      <c r="X118" s="4" t="s">
        <v>627</v>
      </c>
      <c r="Y118" s="4" t="s">
        <v>36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630</v>
      </c>
      <c r="F119" s="6">
        <v>45036</v>
      </c>
      <c r="G119" s="6">
        <v>45037</v>
      </c>
      <c r="H119" s="4">
        <v>1</v>
      </c>
      <c r="I119" s="4">
        <v>1</v>
      </c>
      <c r="J119" s="4">
        <v>1</v>
      </c>
      <c r="K119" s="4" t="s">
        <v>30</v>
      </c>
      <c r="L119" s="4">
        <v>233</v>
      </c>
      <c r="M119" s="4">
        <v>233</v>
      </c>
      <c r="N119" s="4" t="s">
        <v>631</v>
      </c>
      <c r="O119" s="4" t="s">
        <v>32</v>
      </c>
      <c r="P119" s="4" t="s">
        <v>33</v>
      </c>
      <c r="Q119" s="4">
        <v>0</v>
      </c>
      <c r="R119" s="7">
        <v>45036</v>
      </c>
      <c r="S119" s="6">
        <v>45040</v>
      </c>
      <c r="T119" s="4" t="s">
        <v>34</v>
      </c>
      <c r="U119" s="4">
        <v>233</v>
      </c>
      <c r="V119" s="4">
        <v>0</v>
      </c>
      <c r="W119" s="4">
        <v>0</v>
      </c>
      <c r="X119" s="4" t="s">
        <v>632</v>
      </c>
      <c r="Y119" s="4" t="s">
        <v>36</v>
      </c>
    </row>
    <row r="120" s="4" customFormat="1" spans="1:25">
      <c r="A120" s="4" t="s">
        <v>633</v>
      </c>
      <c r="B120" s="4" t="s">
        <v>26</v>
      </c>
      <c r="C120" s="4" t="s">
        <v>27</v>
      </c>
      <c r="D120" s="4" t="s">
        <v>634</v>
      </c>
      <c r="E120" s="4" t="s">
        <v>147</v>
      </c>
      <c r="F120" s="6">
        <v>45036</v>
      </c>
      <c r="G120" s="6">
        <v>45037</v>
      </c>
      <c r="H120" s="4">
        <v>1</v>
      </c>
      <c r="I120" s="4">
        <v>1</v>
      </c>
      <c r="J120" s="4">
        <v>1</v>
      </c>
      <c r="K120" s="4" t="s">
        <v>30</v>
      </c>
      <c r="L120" s="4">
        <v>1173</v>
      </c>
      <c r="M120" s="4">
        <v>1173</v>
      </c>
      <c r="N120" s="4" t="s">
        <v>635</v>
      </c>
      <c r="O120" s="4" t="s">
        <v>32</v>
      </c>
      <c r="P120" s="4" t="s">
        <v>33</v>
      </c>
      <c r="Q120" s="4">
        <v>0</v>
      </c>
      <c r="R120" s="7">
        <v>45036</v>
      </c>
      <c r="S120" s="6">
        <v>45040</v>
      </c>
      <c r="T120" s="4" t="s">
        <v>34</v>
      </c>
      <c r="U120" s="4">
        <v>1173</v>
      </c>
      <c r="V120" s="4">
        <v>0</v>
      </c>
      <c r="W120" s="4">
        <v>0</v>
      </c>
      <c r="X120" s="4" t="s">
        <v>636</v>
      </c>
      <c r="Y120" s="4" t="s">
        <v>637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638</v>
      </c>
      <c r="B2" s="4" t="s">
        <v>26</v>
      </c>
      <c r="C2" s="4" t="s">
        <v>639</v>
      </c>
      <c r="D2" s="4" t="s">
        <v>640</v>
      </c>
      <c r="E2" s="4"/>
      <c r="F2" s="6">
        <v>44925</v>
      </c>
      <c r="G2" s="6">
        <v>44927</v>
      </c>
      <c r="H2" s="4">
        <v>0</v>
      </c>
      <c r="I2" s="4">
        <v>2</v>
      </c>
      <c r="J2" s="4">
        <v>0</v>
      </c>
      <c r="K2" s="4" t="s">
        <v>641</v>
      </c>
      <c r="L2" s="4">
        <v>128.31</v>
      </c>
      <c r="M2" s="4">
        <v>128.31</v>
      </c>
      <c r="N2" s="4"/>
      <c r="O2" s="4" t="s">
        <v>642</v>
      </c>
      <c r="P2" s="4" t="s">
        <v>33</v>
      </c>
      <c r="Q2" s="4">
        <v>0</v>
      </c>
      <c r="R2" s="7">
        <v>44931.7356134259</v>
      </c>
      <c r="S2" s="6">
        <v>45040</v>
      </c>
      <c r="T2" s="4" t="s">
        <v>34</v>
      </c>
      <c r="U2" s="4">
        <v>128.31</v>
      </c>
      <c r="V2" s="4">
        <v>0</v>
      </c>
      <c r="W2" s="4">
        <v>0</v>
      </c>
      <c r="X2" s="4" t="s">
        <v>36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"/>
  <sheetViews>
    <sheetView workbookViewId="0">
      <selection activeCell="A130" sqref="A13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643</v>
      </c>
    </row>
    <row r="2" s="4" customFormat="1" hidden="1" spans="1:9">
      <c r="A2" s="5">
        <v>999222589417041</v>
      </c>
      <c r="B2" s="6">
        <v>45036</v>
      </c>
      <c r="C2" s="6">
        <v>45037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999222731366094</v>
      </c>
      <c r="B3" s="6">
        <v>45032</v>
      </c>
      <c r="C3" s="6">
        <v>45037</v>
      </c>
      <c r="D3" s="4">
        <v>4420</v>
      </c>
      <c r="E3" s="4" t="str">
        <f>VLOOKUP(A3,HOP!A:L,12,0)</f>
        <v>4420.00</v>
      </c>
      <c r="F3" s="4" t="str">
        <f>VLOOKUP(A3,HOP!A:C,3,0)</f>
        <v>3031084</v>
      </c>
      <c r="G3" s="4">
        <f t="shared" ref="G3:G34" si="0">D3-E3</f>
        <v>0</v>
      </c>
      <c r="H3" s="4" t="str">
        <f t="shared" ref="H3:H34" si="1">$H$1&amp;F3</f>
        <v>，3031084</v>
      </c>
      <c r="I3" s="4" t="str">
        <f>VLOOKUP(A3,HOP!A:U,21,0)</f>
        <v>直连</v>
      </c>
    </row>
    <row r="4" s="4" customFormat="1" hidden="1" spans="1:9">
      <c r="A4" s="5">
        <v>999222732533920</v>
      </c>
      <c r="B4" s="6">
        <v>45032</v>
      </c>
      <c r="C4" s="6">
        <v>45037</v>
      </c>
      <c r="D4" s="4">
        <v>3540</v>
      </c>
      <c r="E4" s="4" t="str">
        <f>VLOOKUP(A4,HOP!A:L,12,0)</f>
        <v>3540.00</v>
      </c>
      <c r="F4" s="4" t="str">
        <f>VLOOKUP(A4,HOP!A:C,3,0)</f>
        <v>3031269</v>
      </c>
      <c r="G4" s="4">
        <f t="shared" si="0"/>
        <v>0</v>
      </c>
      <c r="H4" s="4" t="str">
        <f t="shared" si="1"/>
        <v>，3031269</v>
      </c>
      <c r="I4" s="4" t="str">
        <f>VLOOKUP(A4,HOP!A:U,21,0)</f>
        <v>直连</v>
      </c>
    </row>
    <row r="5" s="4" customFormat="1" hidden="1" spans="1:9">
      <c r="A5" s="5">
        <v>999222897282441</v>
      </c>
      <c r="B5" s="6">
        <v>45036</v>
      </c>
      <c r="C5" s="6">
        <v>45037</v>
      </c>
      <c r="D5" s="4">
        <v>622</v>
      </c>
      <c r="E5" s="4" t="str">
        <f>VLOOKUP(A5,HOP!A:L,12,0)</f>
        <v>622.00</v>
      </c>
      <c r="F5" s="4" t="str">
        <f>VLOOKUP(A5,HOP!A:C,3,0)</f>
        <v>3059817</v>
      </c>
      <c r="G5" s="4">
        <f t="shared" si="0"/>
        <v>0</v>
      </c>
      <c r="H5" s="4" t="str">
        <f t="shared" si="1"/>
        <v>，3059817</v>
      </c>
      <c r="I5" s="4" t="str">
        <f>VLOOKUP(A5,HOP!A:U,21,0)</f>
        <v>直连</v>
      </c>
    </row>
    <row r="6" s="4" customFormat="1" hidden="1" spans="1:9">
      <c r="A6" s="5">
        <v>999222970865957</v>
      </c>
      <c r="B6" s="6">
        <v>45031</v>
      </c>
      <c r="C6" s="6">
        <v>45037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999222980302604</v>
      </c>
      <c r="B7" s="6">
        <v>45036</v>
      </c>
      <c r="C7" s="6">
        <v>45037</v>
      </c>
      <c r="D7" s="4">
        <v>744</v>
      </c>
      <c r="E7" s="4" t="str">
        <f>VLOOKUP(A7,HOP!A:L,12,0)</f>
        <v>744.00</v>
      </c>
      <c r="F7" s="4" t="str">
        <f>VLOOKUP(A7,HOP!A:C,3,0)</f>
        <v>3079725</v>
      </c>
      <c r="G7" s="4">
        <f t="shared" si="0"/>
        <v>0</v>
      </c>
      <c r="H7" s="4" t="str">
        <f t="shared" si="1"/>
        <v>，3079725</v>
      </c>
      <c r="I7" s="4" t="str">
        <f>VLOOKUP(A7,HOP!A:U,21,0)</f>
        <v>直连</v>
      </c>
    </row>
    <row r="8" s="4" customFormat="1" hidden="1" spans="1:9">
      <c r="A8" s="5">
        <v>999222994304298</v>
      </c>
      <c r="B8" s="6">
        <v>45035</v>
      </c>
      <c r="C8" s="6">
        <v>45037</v>
      </c>
      <c r="D8" s="4">
        <v>1438</v>
      </c>
      <c r="E8" s="4" t="str">
        <f>VLOOKUP(A8,HOP!A:L,12,0)</f>
        <v>1438.00</v>
      </c>
      <c r="F8" s="4" t="str">
        <f>VLOOKUP(A8,HOP!A:C,3,0)</f>
        <v>3085303</v>
      </c>
      <c r="G8" s="4">
        <f t="shared" si="0"/>
        <v>0</v>
      </c>
      <c r="H8" s="4" t="str">
        <f t="shared" si="1"/>
        <v>，3085303</v>
      </c>
      <c r="I8" s="4" t="str">
        <f>VLOOKUP(A8,HOP!A:U,21,0)</f>
        <v>直连</v>
      </c>
    </row>
    <row r="9" s="4" customFormat="1" hidden="1" spans="1:9">
      <c r="A9" s="5">
        <v>23028427090</v>
      </c>
      <c r="B9" s="6">
        <v>45034</v>
      </c>
      <c r="C9" s="6">
        <v>45037</v>
      </c>
      <c r="D9" s="4">
        <v>1977</v>
      </c>
      <c r="E9" s="4" t="str">
        <f>VLOOKUP(A9,HOP!A:L,12,0)</f>
        <v>1977.00</v>
      </c>
      <c r="F9" s="4" t="str">
        <f>VLOOKUP(A9,HOP!A:C,3,0)</f>
        <v>3093939</v>
      </c>
      <c r="G9" s="4">
        <f t="shared" si="0"/>
        <v>0</v>
      </c>
      <c r="H9" s="4" t="str">
        <f t="shared" si="1"/>
        <v>，3093939</v>
      </c>
      <c r="I9" s="4" t="str">
        <f>VLOOKUP(A9,HOP!A:U,21,0)</f>
        <v>直采</v>
      </c>
    </row>
    <row r="10" s="4" customFormat="1" hidden="1" spans="1:9">
      <c r="A10" s="5">
        <v>999223112253545</v>
      </c>
      <c r="B10" s="6">
        <v>45033</v>
      </c>
      <c r="C10" s="6">
        <v>45037</v>
      </c>
      <c r="D10" s="4">
        <v>8424</v>
      </c>
      <c r="E10" s="4" t="str">
        <f>VLOOKUP(A10,HOP!A:L,12,0)</f>
        <v>8424.00</v>
      </c>
      <c r="F10" s="4" t="str">
        <f>VLOOKUP(A10,HOP!A:C,3,0)</f>
        <v>3116177</v>
      </c>
      <c r="G10" s="4">
        <f t="shared" si="0"/>
        <v>0</v>
      </c>
      <c r="H10" s="4" t="str">
        <f t="shared" si="1"/>
        <v>，3116177</v>
      </c>
      <c r="I10" s="4" t="str">
        <f>VLOOKUP(A10,HOP!A:U,21,0)</f>
        <v>直连</v>
      </c>
    </row>
    <row r="11" s="4" customFormat="1" hidden="1" spans="1:9">
      <c r="A11" s="5">
        <v>999223181451457</v>
      </c>
      <c r="B11" s="6">
        <v>45030</v>
      </c>
      <c r="C11" s="6">
        <v>45037</v>
      </c>
      <c r="D11" s="4">
        <v>5586</v>
      </c>
      <c r="E11" s="4" t="str">
        <f>VLOOKUP(A11,HOP!A:L,12,0)</f>
        <v>5586.00</v>
      </c>
      <c r="F11" s="4" t="str">
        <f>VLOOKUP(A11,HOP!A:C,3,0)</f>
        <v>3133416</v>
      </c>
      <c r="G11" s="4">
        <f t="shared" si="0"/>
        <v>0</v>
      </c>
      <c r="H11" s="4" t="str">
        <f t="shared" si="1"/>
        <v>，3133416</v>
      </c>
      <c r="I11" s="4" t="str">
        <f>VLOOKUP(A11,HOP!A:U,21,0)</f>
        <v>直连</v>
      </c>
    </row>
    <row r="12" s="4" customFormat="1" hidden="1" spans="1:9">
      <c r="A12" s="5">
        <v>999223392754584</v>
      </c>
      <c r="B12" s="6">
        <v>45032</v>
      </c>
      <c r="C12" s="6">
        <v>45037</v>
      </c>
      <c r="D12" s="4">
        <v>4810</v>
      </c>
      <c r="E12" s="4" t="str">
        <f>VLOOKUP(A12,HOP!A:L,12,0)</f>
        <v>4810.00</v>
      </c>
      <c r="F12" s="4" t="str">
        <f>VLOOKUP(A12,HOP!A:C,3,0)</f>
        <v>3179638</v>
      </c>
      <c r="G12" s="4">
        <f t="shared" si="0"/>
        <v>0</v>
      </c>
      <c r="H12" s="4" t="str">
        <f t="shared" si="1"/>
        <v>，3179638</v>
      </c>
      <c r="I12" s="4" t="str">
        <f>VLOOKUP(A12,HOP!A:U,21,0)</f>
        <v>直连</v>
      </c>
    </row>
    <row r="13" s="4" customFormat="1" hidden="1" spans="1:9">
      <c r="A13" s="5">
        <v>999223404690646</v>
      </c>
      <c r="B13" s="6">
        <v>45036</v>
      </c>
      <c r="C13" s="6">
        <v>45037</v>
      </c>
      <c r="D13" s="4">
        <v>475</v>
      </c>
      <c r="E13" s="4" t="str">
        <f>VLOOKUP(A13,HOP!A:L,12,0)</f>
        <v>475.00</v>
      </c>
      <c r="F13" s="4" t="str">
        <f>VLOOKUP(A13,HOP!A:C,3,0)</f>
        <v>3181478</v>
      </c>
      <c r="G13" s="4">
        <f t="shared" si="0"/>
        <v>0</v>
      </c>
      <c r="H13" s="4" t="str">
        <f t="shared" si="1"/>
        <v>，3181478</v>
      </c>
      <c r="I13" s="4" t="str">
        <f>VLOOKUP(A13,HOP!A:U,21,0)</f>
        <v>直连</v>
      </c>
    </row>
    <row r="14" s="4" customFormat="1" hidden="1" spans="1:9">
      <c r="A14" s="5">
        <v>999223422431173</v>
      </c>
      <c r="B14" s="6">
        <v>45035</v>
      </c>
      <c r="C14" s="6">
        <v>45037</v>
      </c>
      <c r="D14" s="4">
        <v>524</v>
      </c>
      <c r="E14" s="4" t="str">
        <f>VLOOKUP(A14,HOP!A:L,12,0)</f>
        <v>524.00</v>
      </c>
      <c r="F14" s="4" t="str">
        <f>VLOOKUP(A14,HOP!A:C,3,0)</f>
        <v>3185209</v>
      </c>
      <c r="G14" s="4">
        <f t="shared" si="0"/>
        <v>0</v>
      </c>
      <c r="H14" s="4" t="str">
        <f t="shared" si="1"/>
        <v>，3185209</v>
      </c>
      <c r="I14" s="4" t="str">
        <f>VLOOKUP(A14,HOP!A:U,21,0)</f>
        <v>直采</v>
      </c>
    </row>
    <row r="15" s="4" customFormat="1" hidden="1" spans="1:9">
      <c r="A15" s="5">
        <v>999223440177778</v>
      </c>
      <c r="B15" s="6">
        <v>45034</v>
      </c>
      <c r="C15" s="6">
        <v>45037</v>
      </c>
      <c r="D15" s="4">
        <v>675</v>
      </c>
      <c r="E15" s="4" t="str">
        <f>VLOOKUP(A15,HOP!A:L,12,0)</f>
        <v>675.00</v>
      </c>
      <c r="F15" s="4" t="str">
        <f>VLOOKUP(A15,HOP!A:C,3,0)</f>
        <v>3189419</v>
      </c>
      <c r="G15" s="4">
        <f t="shared" si="0"/>
        <v>0</v>
      </c>
      <c r="H15" s="4" t="str">
        <f t="shared" si="1"/>
        <v>，3189419</v>
      </c>
      <c r="I15" s="4" t="str">
        <f>VLOOKUP(A15,HOP!A:U,21,0)</f>
        <v>直连</v>
      </c>
    </row>
    <row r="16" s="4" customFormat="1" hidden="1" spans="1:9">
      <c r="A16" s="5">
        <v>999223495019578</v>
      </c>
      <c r="B16" s="6">
        <v>45035</v>
      </c>
      <c r="C16" s="6">
        <v>45037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999223506436704</v>
      </c>
      <c r="B17" s="6">
        <v>45032</v>
      </c>
      <c r="C17" s="6">
        <v>45037</v>
      </c>
      <c r="D17" s="4">
        <v>6770</v>
      </c>
      <c r="E17" s="4" t="str">
        <f>VLOOKUP(A17,HOP!A:L,12,0)</f>
        <v>6770.00</v>
      </c>
      <c r="F17" s="4" t="str">
        <f>VLOOKUP(A17,HOP!A:C,3,0)</f>
        <v>3201904</v>
      </c>
      <c r="G17" s="4">
        <f t="shared" si="0"/>
        <v>0</v>
      </c>
      <c r="H17" s="4" t="str">
        <f t="shared" si="1"/>
        <v>，3201904</v>
      </c>
      <c r="I17" s="4" t="str">
        <f>VLOOKUP(A17,HOP!A:U,21,0)</f>
        <v>直采</v>
      </c>
    </row>
    <row r="18" s="4" customFormat="1" hidden="1" spans="1:9">
      <c r="A18" s="5">
        <v>999223523056124</v>
      </c>
      <c r="B18" s="6">
        <v>45036</v>
      </c>
      <c r="C18" s="6">
        <v>45037</v>
      </c>
      <c r="D18" s="4">
        <v>2661</v>
      </c>
      <c r="E18" s="4" t="str">
        <f>VLOOKUP(A18,HOP!A:L,12,0)</f>
        <v>2661.00</v>
      </c>
      <c r="F18" s="4" t="str">
        <f>VLOOKUP(A18,HOP!A:C,3,0)</f>
        <v>3204705</v>
      </c>
      <c r="G18" s="4">
        <f t="shared" si="0"/>
        <v>0</v>
      </c>
      <c r="H18" s="4" t="str">
        <f t="shared" si="1"/>
        <v>，3204705</v>
      </c>
      <c r="I18" s="4" t="str">
        <f>VLOOKUP(A18,HOP!A:U,21,0)</f>
        <v>直连</v>
      </c>
    </row>
    <row r="19" s="4" customFormat="1" hidden="1" spans="1:9">
      <c r="A19" s="5">
        <v>23529955543</v>
      </c>
      <c r="B19" s="6">
        <v>45034</v>
      </c>
      <c r="C19" s="6">
        <v>45037</v>
      </c>
      <c r="D19" s="4">
        <v>2565</v>
      </c>
      <c r="E19" s="4" t="str">
        <f>VLOOKUP(A19,HOP!A:L,12,0)</f>
        <v>2565.00</v>
      </c>
      <c r="F19" s="4" t="str">
        <f>VLOOKUP(A19,HOP!A:C,3,0)</f>
        <v>3205632</v>
      </c>
      <c r="G19" s="4">
        <f t="shared" si="0"/>
        <v>0</v>
      </c>
      <c r="H19" s="4" t="str">
        <f t="shared" si="1"/>
        <v>，3205632</v>
      </c>
      <c r="I19" s="4" t="str">
        <f>VLOOKUP(A19,HOP!A:U,21,0)</f>
        <v>直连</v>
      </c>
    </row>
    <row r="20" s="4" customFormat="1" hidden="1" spans="1:9">
      <c r="A20" s="5">
        <v>999223541443327</v>
      </c>
      <c r="B20" s="6">
        <v>45036</v>
      </c>
      <c r="C20" s="6">
        <v>45037</v>
      </c>
      <c r="D20" s="4">
        <v>842</v>
      </c>
      <c r="E20" s="4" t="str">
        <f>VLOOKUP(A20,HOP!A:L,12,0)</f>
        <v>842.00</v>
      </c>
      <c r="F20" s="4" t="str">
        <f>VLOOKUP(A20,HOP!A:C,3,0)</f>
        <v>3207703</v>
      </c>
      <c r="G20" s="4">
        <f t="shared" si="0"/>
        <v>0</v>
      </c>
      <c r="H20" s="4" t="str">
        <f t="shared" si="1"/>
        <v>，3207703</v>
      </c>
      <c r="I20" s="4" t="str">
        <f>VLOOKUP(A20,HOP!A:U,21,0)</f>
        <v>直连</v>
      </c>
    </row>
    <row r="21" s="4" customFormat="1" hidden="1" spans="1:9">
      <c r="A21" s="5">
        <v>999223542543618</v>
      </c>
      <c r="B21" s="6">
        <v>45034</v>
      </c>
      <c r="C21" s="6">
        <v>45037</v>
      </c>
      <c r="D21" s="4">
        <v>3660</v>
      </c>
      <c r="E21" s="4" t="str">
        <f>VLOOKUP(A21,HOP!A:L,12,0)</f>
        <v>3660.00</v>
      </c>
      <c r="F21" s="4" t="str">
        <f>VLOOKUP(A21,HOP!A:C,3,0)</f>
        <v>3207955</v>
      </c>
      <c r="G21" s="4">
        <f t="shared" si="0"/>
        <v>0</v>
      </c>
      <c r="H21" s="4" t="str">
        <f t="shared" si="1"/>
        <v>，3207955</v>
      </c>
      <c r="I21" s="4" t="str">
        <f>VLOOKUP(A21,HOP!A:U,21,0)</f>
        <v>直连</v>
      </c>
    </row>
    <row r="22" s="4" customFormat="1" hidden="1" spans="1:9">
      <c r="A22" s="5">
        <v>999223548606749</v>
      </c>
      <c r="B22" s="6">
        <v>45035</v>
      </c>
      <c r="C22" s="6">
        <v>45037</v>
      </c>
      <c r="D22" s="4">
        <v>1960</v>
      </c>
      <c r="E22" s="4" t="str">
        <f>VLOOKUP(A22,HOP!A:L,12,0)</f>
        <v>1960.00</v>
      </c>
      <c r="F22" s="4" t="str">
        <f>VLOOKUP(A22,HOP!A:C,3,0)</f>
        <v>3209024</v>
      </c>
      <c r="G22" s="4">
        <f t="shared" si="0"/>
        <v>0</v>
      </c>
      <c r="H22" s="4" t="str">
        <f t="shared" si="1"/>
        <v>，3209024</v>
      </c>
      <c r="I22" s="4" t="str">
        <f>VLOOKUP(A22,HOP!A:U,21,0)</f>
        <v>直连</v>
      </c>
    </row>
    <row r="23" s="4" customFormat="1" hidden="1" spans="1:9">
      <c r="A23" s="5">
        <v>999223572210005</v>
      </c>
      <c r="B23" s="6">
        <v>45036</v>
      </c>
      <c r="C23" s="6">
        <v>45037</v>
      </c>
      <c r="D23" s="4">
        <v>648</v>
      </c>
      <c r="E23" s="4" t="str">
        <f>VLOOKUP(A23,HOP!A:L,12,0)</f>
        <v>648.00</v>
      </c>
      <c r="F23" s="4" t="str">
        <f>VLOOKUP(A23,HOP!A:C,3,0)</f>
        <v>3212705</v>
      </c>
      <c r="G23" s="4">
        <f t="shared" si="0"/>
        <v>0</v>
      </c>
      <c r="H23" s="4" t="str">
        <f t="shared" si="1"/>
        <v>，3212705</v>
      </c>
      <c r="I23" s="4" t="str">
        <f>VLOOKUP(A23,HOP!A:U,21,0)</f>
        <v>直连</v>
      </c>
    </row>
    <row r="24" s="4" customFormat="1" hidden="1" spans="1:9">
      <c r="A24" s="5">
        <v>999223573175349</v>
      </c>
      <c r="B24" s="6">
        <v>45036</v>
      </c>
      <c r="C24" s="6">
        <v>45037</v>
      </c>
      <c r="D24" s="4">
        <v>657</v>
      </c>
      <c r="E24" s="4" t="str">
        <f>VLOOKUP(A24,HOP!A:L,12,0)</f>
        <v>657.00</v>
      </c>
      <c r="F24" s="4" t="str">
        <f>VLOOKUP(A24,HOP!A:C,3,0)</f>
        <v>3212976</v>
      </c>
      <c r="G24" s="4">
        <f t="shared" si="0"/>
        <v>0</v>
      </c>
      <c r="H24" s="4" t="str">
        <f t="shared" si="1"/>
        <v>，3212976</v>
      </c>
      <c r="I24" s="4" t="str">
        <f>VLOOKUP(A24,HOP!A:U,21,0)</f>
        <v>直连</v>
      </c>
    </row>
    <row r="25" s="4" customFormat="1" hidden="1" spans="1:9">
      <c r="A25" s="5">
        <v>23573306062</v>
      </c>
      <c r="B25" s="6">
        <v>45034</v>
      </c>
      <c r="C25" s="6">
        <v>45037</v>
      </c>
      <c r="D25" s="4">
        <v>1789</v>
      </c>
      <c r="E25" s="4" t="str">
        <f>VLOOKUP(A25,HOP!A:L,12,0)</f>
        <v>1789.00</v>
      </c>
      <c r="F25" s="4" t="str">
        <f>VLOOKUP(A25,HOP!A:C,3,0)</f>
        <v>3213013</v>
      </c>
      <c r="G25" s="4">
        <f t="shared" si="0"/>
        <v>0</v>
      </c>
      <c r="H25" s="4" t="str">
        <f t="shared" si="1"/>
        <v>，3213013</v>
      </c>
      <c r="I25" s="4" t="str">
        <f>VLOOKUP(A25,HOP!A:U,21,0)</f>
        <v>直采</v>
      </c>
    </row>
    <row r="26" s="4" customFormat="1" hidden="1" spans="1:9">
      <c r="A26" s="5">
        <v>999223573731389</v>
      </c>
      <c r="B26" s="6">
        <v>45036</v>
      </c>
      <c r="C26" s="6">
        <v>45037</v>
      </c>
      <c r="D26" s="4">
        <v>0</v>
      </c>
      <c r="E26" s="4" t="str">
        <f>VLOOKUP(A26,HOP!A:L,12,0)</f>
        <v>0.00</v>
      </c>
      <c r="F26" s="4" t="str">
        <f>VLOOKUP(A26,HOP!A:C,3,0)</f>
        <v>3213154</v>
      </c>
      <c r="G26" s="4">
        <f t="shared" si="0"/>
        <v>0</v>
      </c>
      <c r="H26" s="4" t="str">
        <f t="shared" si="1"/>
        <v>，3213154</v>
      </c>
      <c r="I26" s="4" t="str">
        <f>VLOOKUP(A26,HOP!A:U,21,0)</f>
        <v>直连</v>
      </c>
    </row>
    <row r="27" s="4" customFormat="1" hidden="1" spans="1:9">
      <c r="A27" s="5">
        <v>999223583825261</v>
      </c>
      <c r="B27" s="6">
        <v>45036</v>
      </c>
      <c r="C27" s="6">
        <v>45037</v>
      </c>
      <c r="D27" s="4">
        <v>539</v>
      </c>
      <c r="E27" s="4" t="str">
        <f>VLOOKUP(A27,HOP!A:L,12,0)</f>
        <v>539.00</v>
      </c>
      <c r="F27" s="4" t="str">
        <f>VLOOKUP(A27,HOP!A:C,3,0)</f>
        <v>3214472</v>
      </c>
      <c r="G27" s="4">
        <f t="shared" si="0"/>
        <v>0</v>
      </c>
      <c r="H27" s="4" t="str">
        <f t="shared" si="1"/>
        <v>，3214472</v>
      </c>
      <c r="I27" s="4" t="str">
        <f>VLOOKUP(A27,HOP!A:U,21,0)</f>
        <v>直连</v>
      </c>
    </row>
    <row r="28" s="4" customFormat="1" hidden="1" spans="1:9">
      <c r="A28" s="5">
        <v>999223596419112</v>
      </c>
      <c r="B28" s="6">
        <v>45035</v>
      </c>
      <c r="C28" s="6">
        <v>45037</v>
      </c>
      <c r="D28" s="4">
        <v>6568</v>
      </c>
      <c r="E28" s="4" t="str">
        <f>VLOOKUP(A28,HOP!A:L,12,0)</f>
        <v>6568.00</v>
      </c>
      <c r="F28" s="4" t="str">
        <f>VLOOKUP(A28,HOP!A:C,3,0)</f>
        <v>3216660</v>
      </c>
      <c r="G28" s="4">
        <f t="shared" si="0"/>
        <v>0</v>
      </c>
      <c r="H28" s="4" t="str">
        <f t="shared" si="1"/>
        <v>，3216660</v>
      </c>
      <c r="I28" s="4" t="str">
        <f>VLOOKUP(A28,HOP!A:U,21,0)</f>
        <v>直连</v>
      </c>
    </row>
    <row r="29" s="4" customFormat="1" hidden="1" spans="1:9">
      <c r="A29" s="5">
        <v>999223596614665</v>
      </c>
      <c r="B29" s="6">
        <v>45035</v>
      </c>
      <c r="C29" s="6">
        <v>45037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999223600582328</v>
      </c>
      <c r="B30" s="6">
        <v>45034</v>
      </c>
      <c r="C30" s="6">
        <v>45037</v>
      </c>
      <c r="D30" s="4">
        <v>762</v>
      </c>
      <c r="E30" s="4" t="str">
        <f>VLOOKUP(A30,HOP!A:L,12,0)</f>
        <v>762.00</v>
      </c>
      <c r="F30" s="4" t="str">
        <f>VLOOKUP(A30,HOP!A:C,3,0)</f>
        <v>3217343</v>
      </c>
      <c r="G30" s="4">
        <f t="shared" si="0"/>
        <v>0</v>
      </c>
      <c r="H30" s="4" t="str">
        <f t="shared" si="1"/>
        <v>，3217343</v>
      </c>
      <c r="I30" s="4" t="str">
        <f>VLOOKUP(A30,HOP!A:U,21,0)</f>
        <v>直连</v>
      </c>
    </row>
    <row r="31" s="4" customFormat="1" hidden="1" spans="1:9">
      <c r="A31" s="5">
        <v>999223601852026</v>
      </c>
      <c r="B31" s="6">
        <v>45036</v>
      </c>
      <c r="C31" s="6">
        <v>45037</v>
      </c>
      <c r="D31" s="4">
        <v>460</v>
      </c>
      <c r="E31" s="4" t="str">
        <f>VLOOKUP(A31,HOP!A:L,12,0)</f>
        <v>460.00</v>
      </c>
      <c r="F31" s="4" t="str">
        <f>VLOOKUP(A31,HOP!A:C,3,0)</f>
        <v>3217581</v>
      </c>
      <c r="G31" s="4">
        <f t="shared" si="0"/>
        <v>0</v>
      </c>
      <c r="H31" s="4" t="str">
        <f t="shared" si="1"/>
        <v>，3217581</v>
      </c>
      <c r="I31" s="4" t="str">
        <f>VLOOKUP(A31,HOP!A:U,21,0)</f>
        <v>直采</v>
      </c>
    </row>
    <row r="32" s="4" customFormat="1" hidden="1" spans="1:9">
      <c r="A32" s="5">
        <v>999223603913888</v>
      </c>
      <c r="B32" s="6">
        <v>45035</v>
      </c>
      <c r="C32" s="6">
        <v>45037</v>
      </c>
      <c r="D32" s="4">
        <v>1254</v>
      </c>
      <c r="E32" s="4" t="str">
        <f>VLOOKUP(A32,HOP!A:L,12,0)</f>
        <v>1254.00</v>
      </c>
      <c r="F32" s="4" t="str">
        <f>VLOOKUP(A32,HOP!A:C,3,0)</f>
        <v>3218490</v>
      </c>
      <c r="G32" s="4">
        <f t="shared" si="0"/>
        <v>0</v>
      </c>
      <c r="H32" s="4" t="str">
        <f t="shared" si="1"/>
        <v>，3218490</v>
      </c>
      <c r="I32" s="4" t="str">
        <f>VLOOKUP(A32,HOP!A:U,21,0)</f>
        <v>直采</v>
      </c>
    </row>
    <row r="33" s="4" customFormat="1" hidden="1" spans="1:9">
      <c r="A33" s="5">
        <v>999223616929796</v>
      </c>
      <c r="B33" s="6">
        <v>45033</v>
      </c>
      <c r="C33" s="6">
        <v>45037</v>
      </c>
      <c r="D33" s="4">
        <v>7136</v>
      </c>
      <c r="E33" s="4" t="str">
        <f>VLOOKUP(A33,HOP!A:L,12,0)</f>
        <v>7136.00</v>
      </c>
      <c r="F33" s="4" t="str">
        <f>VLOOKUP(A33,HOP!A:C,3,0)</f>
        <v>3219922</v>
      </c>
      <c r="G33" s="4">
        <f t="shared" si="0"/>
        <v>0</v>
      </c>
      <c r="H33" s="4" t="str">
        <f t="shared" si="1"/>
        <v>，3219922</v>
      </c>
      <c r="I33" s="4" t="str">
        <f>VLOOKUP(A33,HOP!A:U,21,0)</f>
        <v>直采</v>
      </c>
    </row>
    <row r="34" s="4" customFormat="1" hidden="1" spans="1:9">
      <c r="A34" s="5">
        <v>999223620411546</v>
      </c>
      <c r="B34" s="6">
        <v>45035</v>
      </c>
      <c r="C34" s="6">
        <v>45037</v>
      </c>
      <c r="D34" s="4">
        <v>580</v>
      </c>
      <c r="E34" s="4" t="str">
        <f>VLOOKUP(A34,HOP!A:L,12,0)</f>
        <v>580.00</v>
      </c>
      <c r="F34" s="4" t="str">
        <f>VLOOKUP(A34,HOP!A:C,3,0)</f>
        <v>3220800</v>
      </c>
      <c r="G34" s="4">
        <f t="shared" si="0"/>
        <v>0</v>
      </c>
      <c r="H34" s="4" t="str">
        <f t="shared" si="1"/>
        <v>，3220800</v>
      </c>
      <c r="I34" s="4" t="str">
        <f>VLOOKUP(A34,HOP!A:U,21,0)</f>
        <v>直连</v>
      </c>
    </row>
    <row r="35" s="4" customFormat="1" hidden="1" spans="1:9">
      <c r="A35" s="5">
        <v>999223623858972</v>
      </c>
      <c r="B35" s="6">
        <v>45036</v>
      </c>
      <c r="C35" s="6">
        <v>45037</v>
      </c>
      <c r="D35" s="4">
        <v>517</v>
      </c>
      <c r="E35" s="4" t="str">
        <f>VLOOKUP(A35,HOP!A:L,12,0)</f>
        <v>517.00</v>
      </c>
      <c r="F35" s="4" t="str">
        <f>VLOOKUP(A35,HOP!A:C,3,0)</f>
        <v>3221293</v>
      </c>
      <c r="G35" s="4">
        <f t="shared" ref="G35:G66" si="2">D35-E35</f>
        <v>0</v>
      </c>
      <c r="H35" s="4" t="str">
        <f t="shared" ref="H35:H66" si="3">$H$1&amp;F35</f>
        <v>，3221293</v>
      </c>
      <c r="I35" s="4" t="str">
        <f>VLOOKUP(A35,HOP!A:U,21,0)</f>
        <v>直连</v>
      </c>
    </row>
    <row r="36" s="4" customFormat="1" hidden="1" spans="1:9">
      <c r="A36" s="5">
        <v>999223639721644</v>
      </c>
      <c r="B36" s="6">
        <v>45036</v>
      </c>
      <c r="C36" s="6">
        <v>45037</v>
      </c>
      <c r="D36" s="4">
        <v>593</v>
      </c>
      <c r="E36" s="4" t="str">
        <f>VLOOKUP(A36,HOP!A:L,12,0)</f>
        <v>593.00</v>
      </c>
      <c r="F36" s="4" t="str">
        <f>VLOOKUP(A36,HOP!A:C,3,0)</f>
        <v>3224873</v>
      </c>
      <c r="G36" s="4">
        <f t="shared" si="2"/>
        <v>0</v>
      </c>
      <c r="H36" s="4" t="str">
        <f t="shared" si="3"/>
        <v>，3224873</v>
      </c>
      <c r="I36" s="4" t="str">
        <f>VLOOKUP(A36,HOP!A:U,21,0)</f>
        <v>直连</v>
      </c>
    </row>
    <row r="37" s="4" customFormat="1" hidden="1" spans="1:9">
      <c r="A37" s="5">
        <v>999223640888219</v>
      </c>
      <c r="B37" s="6">
        <v>45036</v>
      </c>
      <c r="C37" s="6">
        <v>45037</v>
      </c>
      <c r="D37" s="4">
        <v>3569</v>
      </c>
      <c r="E37" s="4" t="str">
        <f>VLOOKUP(A37,HOP!A:L,12,0)</f>
        <v>3569.00</v>
      </c>
      <c r="F37" s="4" t="str">
        <f>VLOOKUP(A37,HOP!A:C,3,0)</f>
        <v>3225188</v>
      </c>
      <c r="G37" s="4">
        <f t="shared" si="2"/>
        <v>0</v>
      </c>
      <c r="H37" s="4" t="str">
        <f t="shared" si="3"/>
        <v>，3225188</v>
      </c>
      <c r="I37" s="4" t="str">
        <f>VLOOKUP(A37,HOP!A:U,21,0)</f>
        <v>直连</v>
      </c>
    </row>
    <row r="38" s="4" customFormat="1" hidden="1" spans="1:9">
      <c r="A38" s="5">
        <v>999223643556184</v>
      </c>
      <c r="B38" s="6">
        <v>45033</v>
      </c>
      <c r="C38" s="6">
        <v>45037</v>
      </c>
      <c r="D38" s="4">
        <v>7204</v>
      </c>
      <c r="E38" s="4" t="str">
        <f>VLOOKUP(A38,HOP!A:L,12,0)</f>
        <v>7204.00</v>
      </c>
      <c r="F38" s="4" t="str">
        <f>VLOOKUP(A38,HOP!A:C,3,0)</f>
        <v>3226531</v>
      </c>
      <c r="G38" s="4">
        <f t="shared" si="2"/>
        <v>0</v>
      </c>
      <c r="H38" s="4" t="str">
        <f t="shared" si="3"/>
        <v>，3226531</v>
      </c>
      <c r="I38" s="4" t="str">
        <f>VLOOKUP(A38,HOP!A:U,21,0)</f>
        <v>直采</v>
      </c>
    </row>
    <row r="39" s="4" customFormat="1" hidden="1" spans="1:9">
      <c r="A39" s="5">
        <v>999223643705577</v>
      </c>
      <c r="B39" s="6">
        <v>45033</v>
      </c>
      <c r="C39" s="6">
        <v>45037</v>
      </c>
      <c r="D39" s="4">
        <v>14472</v>
      </c>
      <c r="E39" s="4" t="str">
        <f>VLOOKUP(A39,HOP!A:L,12,0)</f>
        <v>14472.00</v>
      </c>
      <c r="F39" s="4" t="str">
        <f>VLOOKUP(A39,HOP!A:C,3,0)</f>
        <v>3226562</v>
      </c>
      <c r="G39" s="4">
        <f t="shared" si="2"/>
        <v>0</v>
      </c>
      <c r="H39" s="4" t="str">
        <f t="shared" si="3"/>
        <v>，3226562</v>
      </c>
      <c r="I39" s="4" t="str">
        <f>VLOOKUP(A39,HOP!A:U,21,0)</f>
        <v>直采</v>
      </c>
    </row>
    <row r="40" s="4" customFormat="1" hidden="1" spans="1:9">
      <c r="A40" s="5">
        <v>999223646755377</v>
      </c>
      <c r="B40" s="6">
        <v>45034</v>
      </c>
      <c r="C40" s="6">
        <v>45037</v>
      </c>
      <c r="D40" s="4">
        <v>3471</v>
      </c>
      <c r="E40" s="4" t="str">
        <f>VLOOKUP(A40,HOP!A:L,12,0)</f>
        <v>3471.00</v>
      </c>
      <c r="F40" s="4" t="str">
        <f>VLOOKUP(A40,HOP!A:C,3,0)</f>
        <v>3228363</v>
      </c>
      <c r="G40" s="4">
        <f t="shared" si="2"/>
        <v>0</v>
      </c>
      <c r="H40" s="4" t="str">
        <f t="shared" si="3"/>
        <v>，3228363</v>
      </c>
      <c r="I40" s="4" t="str">
        <f>VLOOKUP(A40,HOP!A:U,21,0)</f>
        <v>直连</v>
      </c>
    </row>
    <row r="41" s="4" customFormat="1" hidden="1" spans="1:9">
      <c r="A41" s="5">
        <v>999223654217942</v>
      </c>
      <c r="B41" s="6">
        <v>45036</v>
      </c>
      <c r="C41" s="6">
        <v>45037</v>
      </c>
      <c r="D41" s="4">
        <v>426</v>
      </c>
      <c r="E41" s="4" t="str">
        <f>VLOOKUP(A41,HOP!A:L,12,0)</f>
        <v>426.00</v>
      </c>
      <c r="F41" s="4" t="str">
        <f>VLOOKUP(A41,HOP!A:C,3,0)</f>
        <v>3229050</v>
      </c>
      <c r="G41" s="4">
        <f t="shared" si="2"/>
        <v>0</v>
      </c>
      <c r="H41" s="4" t="str">
        <f t="shared" si="3"/>
        <v>，3229050</v>
      </c>
      <c r="I41" s="4" t="str">
        <f>VLOOKUP(A41,HOP!A:U,21,0)</f>
        <v>直连</v>
      </c>
    </row>
    <row r="42" s="4" customFormat="1" hidden="1" spans="1:9">
      <c r="A42" s="5">
        <v>999223670785546</v>
      </c>
      <c r="B42" s="6">
        <v>45036</v>
      </c>
      <c r="C42" s="6">
        <v>45037</v>
      </c>
      <c r="D42" s="4">
        <v>188</v>
      </c>
      <c r="E42" s="4" t="str">
        <f>VLOOKUP(A42,HOP!A:L,12,0)</f>
        <v>188.00</v>
      </c>
      <c r="F42" s="4" t="str">
        <f>VLOOKUP(A42,HOP!A:C,3,0)</f>
        <v>3231449</v>
      </c>
      <c r="G42" s="4">
        <f t="shared" si="2"/>
        <v>0</v>
      </c>
      <c r="H42" s="4" t="str">
        <f t="shared" si="3"/>
        <v>，3231449</v>
      </c>
      <c r="I42" s="4" t="str">
        <f>VLOOKUP(A42,HOP!A:U,21,0)</f>
        <v>直连</v>
      </c>
    </row>
    <row r="43" s="4" customFormat="1" hidden="1" spans="1:9">
      <c r="A43" s="5">
        <v>999223670978619</v>
      </c>
      <c r="B43" s="6">
        <v>45036</v>
      </c>
      <c r="C43" s="6">
        <v>45037</v>
      </c>
      <c r="D43" s="4">
        <v>755</v>
      </c>
      <c r="E43" s="4" t="str">
        <f>VLOOKUP(A43,HOP!A:L,12,0)</f>
        <v>755.00</v>
      </c>
      <c r="F43" s="4" t="str">
        <f>VLOOKUP(A43,HOP!A:C,3,0)</f>
        <v>3231492</v>
      </c>
      <c r="G43" s="4">
        <f t="shared" si="2"/>
        <v>0</v>
      </c>
      <c r="H43" s="4" t="str">
        <f t="shared" si="3"/>
        <v>，3231492</v>
      </c>
      <c r="I43" s="4" t="str">
        <f>VLOOKUP(A43,HOP!A:U,21,0)</f>
        <v>直连</v>
      </c>
    </row>
    <row r="44" s="4" customFormat="1" hidden="1" spans="1:9">
      <c r="A44" s="5">
        <v>999223672174288</v>
      </c>
      <c r="B44" s="6">
        <v>45036</v>
      </c>
      <c r="C44" s="6">
        <v>45037</v>
      </c>
      <c r="D44" s="4">
        <v>2886</v>
      </c>
      <c r="E44" s="4" t="str">
        <f>VLOOKUP(A44,HOP!A:L,12,0)</f>
        <v>2886.00</v>
      </c>
      <c r="F44" s="4" t="str">
        <f>VLOOKUP(A44,HOP!A:C,3,0)</f>
        <v>3231802</v>
      </c>
      <c r="G44" s="4">
        <f t="shared" si="2"/>
        <v>0</v>
      </c>
      <c r="H44" s="4" t="str">
        <f t="shared" si="3"/>
        <v>，3231802</v>
      </c>
      <c r="I44" s="4" t="str">
        <f>VLOOKUP(A44,HOP!A:U,21,0)</f>
        <v>直连</v>
      </c>
    </row>
    <row r="45" s="4" customFormat="1" hidden="1" spans="1:9">
      <c r="A45" s="5">
        <v>999223680147789</v>
      </c>
      <c r="B45" s="6">
        <v>45033</v>
      </c>
      <c r="C45" s="6">
        <v>45037</v>
      </c>
      <c r="D45" s="4">
        <v>13320</v>
      </c>
      <c r="E45" s="4" t="str">
        <f>VLOOKUP(A45,HOP!A:L,12,0)</f>
        <v>13320.00</v>
      </c>
      <c r="F45" s="4" t="str">
        <f>VLOOKUP(A45,HOP!A:C,3,0)</f>
        <v>3232705</v>
      </c>
      <c r="G45" s="4">
        <f t="shared" si="2"/>
        <v>0</v>
      </c>
      <c r="H45" s="4" t="str">
        <f t="shared" si="3"/>
        <v>，3232705</v>
      </c>
      <c r="I45" s="4" t="str">
        <f>VLOOKUP(A45,HOP!A:U,21,0)</f>
        <v>直连</v>
      </c>
    </row>
    <row r="46" s="4" customFormat="1" hidden="1" spans="1:9">
      <c r="A46" s="5">
        <v>999223682067932</v>
      </c>
      <c r="B46" s="6">
        <v>45036</v>
      </c>
      <c r="C46" s="6">
        <v>45037</v>
      </c>
      <c r="D46" s="4">
        <v>278</v>
      </c>
      <c r="E46" s="4" t="str">
        <f>VLOOKUP(A46,HOP!A:L,12,0)</f>
        <v>278.00</v>
      </c>
      <c r="F46" s="4" t="str">
        <f>VLOOKUP(A46,HOP!A:C,3,0)</f>
        <v>3232999</v>
      </c>
      <c r="G46" s="4">
        <f t="shared" si="2"/>
        <v>0</v>
      </c>
      <c r="H46" s="4" t="str">
        <f t="shared" si="3"/>
        <v>，3232999</v>
      </c>
      <c r="I46" s="4" t="str">
        <f>VLOOKUP(A46,HOP!A:U,21,0)</f>
        <v>直连</v>
      </c>
    </row>
    <row r="47" s="4" customFormat="1" hidden="1" spans="1:9">
      <c r="A47" s="5">
        <v>999223684229801</v>
      </c>
      <c r="B47" s="6">
        <v>45035</v>
      </c>
      <c r="C47" s="6">
        <v>45037</v>
      </c>
      <c r="D47" s="4">
        <v>371</v>
      </c>
      <c r="E47" s="4" t="str">
        <f>VLOOKUP(A47,HOP!A:L,12,0)</f>
        <v>371.00</v>
      </c>
      <c r="F47" s="4" t="str">
        <f>VLOOKUP(A47,HOP!A:C,3,0)</f>
        <v>3233388</v>
      </c>
      <c r="G47" s="4">
        <f t="shared" si="2"/>
        <v>0</v>
      </c>
      <c r="H47" s="4" t="str">
        <f t="shared" si="3"/>
        <v>，3233388</v>
      </c>
      <c r="I47" s="4" t="str">
        <f>VLOOKUP(A47,HOP!A:U,21,0)</f>
        <v>直连</v>
      </c>
    </row>
    <row r="48" s="4" customFormat="1" hidden="1" spans="1:9">
      <c r="A48" s="5">
        <v>999223684359168</v>
      </c>
      <c r="B48" s="6">
        <v>45035</v>
      </c>
      <c r="C48" s="6">
        <v>45037</v>
      </c>
      <c r="D48" s="4">
        <v>234</v>
      </c>
      <c r="E48" s="4" t="str">
        <f>VLOOKUP(A48,HOP!A:L,12,0)</f>
        <v>234.00</v>
      </c>
      <c r="F48" s="4" t="str">
        <f>VLOOKUP(A48,HOP!A:C,3,0)</f>
        <v>3233418</v>
      </c>
      <c r="G48" s="4">
        <f t="shared" si="2"/>
        <v>0</v>
      </c>
      <c r="H48" s="4" t="str">
        <f t="shared" si="3"/>
        <v>，3233418</v>
      </c>
      <c r="I48" s="4" t="str">
        <f>VLOOKUP(A48,HOP!A:U,21,0)</f>
        <v>直连</v>
      </c>
    </row>
    <row r="49" s="4" customFormat="1" hidden="1" spans="1:9">
      <c r="A49" s="5">
        <v>999223687760660</v>
      </c>
      <c r="B49" s="6">
        <v>45036</v>
      </c>
      <c r="C49" s="6">
        <v>45037</v>
      </c>
      <c r="D49" s="4">
        <v>248</v>
      </c>
      <c r="E49" s="4" t="str">
        <f>VLOOKUP(A49,HOP!A:L,12,0)</f>
        <v>248.00</v>
      </c>
      <c r="F49" s="4" t="str">
        <f>VLOOKUP(A49,HOP!A:C,3,0)</f>
        <v>3234429</v>
      </c>
      <c r="G49" s="4">
        <f t="shared" si="2"/>
        <v>0</v>
      </c>
      <c r="H49" s="4" t="str">
        <f t="shared" si="3"/>
        <v>，3234429</v>
      </c>
      <c r="I49" s="4" t="str">
        <f>VLOOKUP(A49,HOP!A:U,21,0)</f>
        <v>直连</v>
      </c>
    </row>
    <row r="50" s="4" customFormat="1" hidden="1" spans="1:9">
      <c r="A50" s="5">
        <v>999223694166694</v>
      </c>
      <c r="B50" s="6">
        <v>45036</v>
      </c>
      <c r="C50" s="6">
        <v>45037</v>
      </c>
      <c r="D50" s="4">
        <v>211</v>
      </c>
      <c r="E50" s="4" t="str">
        <f>VLOOKUP(A50,HOP!A:L,12,0)</f>
        <v>211.00</v>
      </c>
      <c r="F50" s="4" t="str">
        <f>VLOOKUP(A50,HOP!A:C,3,0)</f>
        <v>3235053</v>
      </c>
      <c r="G50" s="4">
        <f t="shared" si="2"/>
        <v>0</v>
      </c>
      <c r="H50" s="4" t="str">
        <f t="shared" si="3"/>
        <v>，3235053</v>
      </c>
      <c r="I50" s="4" t="str">
        <f>VLOOKUP(A50,HOP!A:U,21,0)</f>
        <v>直连</v>
      </c>
    </row>
    <row r="51" s="4" customFormat="1" hidden="1" spans="1:9">
      <c r="A51" s="5">
        <v>999223695064185</v>
      </c>
      <c r="B51" s="6">
        <v>45035</v>
      </c>
      <c r="C51" s="6">
        <v>45037</v>
      </c>
      <c r="D51" s="4">
        <v>548</v>
      </c>
      <c r="E51" s="4" t="str">
        <f>VLOOKUP(A51,HOP!A:L,12,0)</f>
        <v>548.00</v>
      </c>
      <c r="F51" s="4" t="str">
        <f>VLOOKUP(A51,HOP!A:C,3,0)</f>
        <v>3235251</v>
      </c>
      <c r="G51" s="4">
        <f t="shared" si="2"/>
        <v>0</v>
      </c>
      <c r="H51" s="4" t="str">
        <f t="shared" si="3"/>
        <v>，3235251</v>
      </c>
      <c r="I51" s="4" t="str">
        <f>VLOOKUP(A51,HOP!A:U,21,0)</f>
        <v>直连</v>
      </c>
    </row>
    <row r="52" s="4" customFormat="1" hidden="1" spans="1:9">
      <c r="A52" s="5">
        <v>999223698328486</v>
      </c>
      <c r="B52" s="6">
        <v>45036</v>
      </c>
      <c r="C52" s="6">
        <v>45037</v>
      </c>
      <c r="D52" s="4">
        <v>1022</v>
      </c>
      <c r="E52" s="4" t="str">
        <f>VLOOKUP(A52,HOP!A:L,12,0)</f>
        <v>1022.00</v>
      </c>
      <c r="F52" s="4" t="str">
        <f>VLOOKUP(A52,HOP!A:C,3,0)</f>
        <v>3237672</v>
      </c>
      <c r="G52" s="4">
        <f t="shared" si="2"/>
        <v>0</v>
      </c>
      <c r="H52" s="4" t="str">
        <f t="shared" si="3"/>
        <v>，3237672</v>
      </c>
      <c r="I52" s="4" t="str">
        <f>VLOOKUP(A52,HOP!A:U,21,0)</f>
        <v>直连</v>
      </c>
    </row>
    <row r="53" s="4" customFormat="1" hidden="1" spans="1:9">
      <c r="A53" s="5">
        <v>23699796326</v>
      </c>
      <c r="B53" s="6">
        <v>45036</v>
      </c>
      <c r="C53" s="6">
        <v>45037</v>
      </c>
      <c r="D53" s="4">
        <v>670</v>
      </c>
      <c r="E53" s="4" t="str">
        <f>VLOOKUP(A53,HOP!A:L,12,0)</f>
        <v>670.00</v>
      </c>
      <c r="F53" s="4" t="str">
        <f>VLOOKUP(A53,HOP!A:C,3,0)</f>
        <v>3238422</v>
      </c>
      <c r="G53" s="4">
        <f t="shared" si="2"/>
        <v>0</v>
      </c>
      <c r="H53" s="4" t="str">
        <f t="shared" si="3"/>
        <v>，3238422</v>
      </c>
      <c r="I53" s="4" t="str">
        <f>VLOOKUP(A53,HOP!A:U,21,0)</f>
        <v>直连</v>
      </c>
    </row>
    <row r="54" s="4" customFormat="1" hidden="1" spans="1:9">
      <c r="A54" s="5">
        <v>999223701832179</v>
      </c>
      <c r="B54" s="6">
        <v>45034</v>
      </c>
      <c r="C54" s="6">
        <v>45037</v>
      </c>
      <c r="D54" s="4">
        <v>462</v>
      </c>
      <c r="E54" s="4" t="str">
        <f>VLOOKUP(A54,HOP!A:L,12,0)</f>
        <v>462.00</v>
      </c>
      <c r="F54" s="4" t="str">
        <f>VLOOKUP(A54,HOP!A:C,3,0)</f>
        <v>3241430</v>
      </c>
      <c r="G54" s="4">
        <f t="shared" si="2"/>
        <v>0</v>
      </c>
      <c r="H54" s="4" t="str">
        <f t="shared" si="3"/>
        <v>，3241430</v>
      </c>
      <c r="I54" s="4" t="str">
        <f>VLOOKUP(A54,HOP!A:U,21,0)</f>
        <v>直连</v>
      </c>
    </row>
    <row r="55" s="4" customFormat="1" hidden="1" spans="1:9">
      <c r="A55" s="5">
        <v>999223712710596</v>
      </c>
      <c r="B55" s="6">
        <v>45036</v>
      </c>
      <c r="C55" s="6">
        <v>45037</v>
      </c>
      <c r="D55" s="4">
        <v>454</v>
      </c>
      <c r="E55" s="4" t="str">
        <f>VLOOKUP(A55,HOP!A:L,12,0)</f>
        <v>454.00</v>
      </c>
      <c r="F55" s="4" t="str">
        <f>VLOOKUP(A55,HOP!A:C,3,0)</f>
        <v>3242774</v>
      </c>
      <c r="G55" s="4">
        <f t="shared" si="2"/>
        <v>0</v>
      </c>
      <c r="H55" s="4" t="str">
        <f t="shared" si="3"/>
        <v>，3242774</v>
      </c>
      <c r="I55" s="4" t="str">
        <f>VLOOKUP(A55,HOP!A:U,21,0)</f>
        <v>直连</v>
      </c>
    </row>
    <row r="56" s="4" customFormat="1" hidden="1" spans="1:9">
      <c r="A56" s="5">
        <v>999223714856569</v>
      </c>
      <c r="B56" s="6">
        <v>45034</v>
      </c>
      <c r="C56" s="6">
        <v>45037</v>
      </c>
      <c r="D56" s="4">
        <v>3771</v>
      </c>
      <c r="E56" s="4" t="str">
        <f>VLOOKUP(A56,HOP!A:L,12,0)</f>
        <v>3771.00</v>
      </c>
      <c r="F56" s="4" t="str">
        <f>VLOOKUP(A56,HOP!A:C,3,0)</f>
        <v>3243301</v>
      </c>
      <c r="G56" s="4">
        <f t="shared" si="2"/>
        <v>0</v>
      </c>
      <c r="H56" s="4" t="str">
        <f t="shared" si="3"/>
        <v>，3243301</v>
      </c>
      <c r="I56" s="4" t="str">
        <f>VLOOKUP(A56,HOP!A:U,21,0)</f>
        <v>直连</v>
      </c>
    </row>
    <row r="57" s="4" customFormat="1" hidden="1" spans="1:9">
      <c r="A57" s="5">
        <v>999223717453484</v>
      </c>
      <c r="B57" s="6">
        <v>45034</v>
      </c>
      <c r="C57" s="6">
        <v>45037</v>
      </c>
      <c r="D57" s="4">
        <v>846</v>
      </c>
      <c r="E57" s="4" t="str">
        <f>VLOOKUP(A57,HOP!A:L,12,0)</f>
        <v>846.00</v>
      </c>
      <c r="F57" s="4" t="str">
        <f>VLOOKUP(A57,HOP!A:C,3,0)</f>
        <v>3243849</v>
      </c>
      <c r="G57" s="4">
        <f t="shared" si="2"/>
        <v>0</v>
      </c>
      <c r="H57" s="4" t="str">
        <f t="shared" si="3"/>
        <v>，3243849</v>
      </c>
      <c r="I57" s="4" t="str">
        <f>VLOOKUP(A57,HOP!A:U,21,0)</f>
        <v>直连</v>
      </c>
    </row>
    <row r="58" s="4" customFormat="1" hidden="1" spans="1:9">
      <c r="A58" s="5">
        <v>999223725351315</v>
      </c>
      <c r="B58" s="6">
        <v>45036</v>
      </c>
      <c r="C58" s="6">
        <v>45037</v>
      </c>
      <c r="D58" s="4">
        <v>2181</v>
      </c>
      <c r="E58" s="4" t="str">
        <f>VLOOKUP(A58,HOP!A:L,12,0)</f>
        <v>2181.00</v>
      </c>
      <c r="F58" s="4" t="str">
        <f>VLOOKUP(A58,HOP!A:C,3,0)</f>
        <v>3244442</v>
      </c>
      <c r="G58" s="4">
        <f t="shared" si="2"/>
        <v>0</v>
      </c>
      <c r="H58" s="4" t="str">
        <f t="shared" si="3"/>
        <v>，3244442</v>
      </c>
      <c r="I58" s="4" t="str">
        <f>VLOOKUP(A58,HOP!A:U,21,0)</f>
        <v>直连</v>
      </c>
    </row>
    <row r="59" s="4" customFormat="1" hidden="1" spans="1:9">
      <c r="A59" s="5">
        <v>999223727091199</v>
      </c>
      <c r="B59" s="6">
        <v>45035</v>
      </c>
      <c r="C59" s="6">
        <v>45037</v>
      </c>
      <c r="D59" s="4">
        <v>472</v>
      </c>
      <c r="E59" s="4" t="str">
        <f>VLOOKUP(A59,HOP!A:L,12,0)</f>
        <v>472.00</v>
      </c>
      <c r="F59" s="4" t="str">
        <f>VLOOKUP(A59,HOP!A:C,3,0)</f>
        <v>3244826</v>
      </c>
      <c r="G59" s="4">
        <f t="shared" si="2"/>
        <v>0</v>
      </c>
      <c r="H59" s="4" t="str">
        <f t="shared" si="3"/>
        <v>，3244826</v>
      </c>
      <c r="I59" s="4" t="str">
        <f>VLOOKUP(A59,HOP!A:U,21,0)</f>
        <v>直连</v>
      </c>
    </row>
    <row r="60" s="4" customFormat="1" hidden="1" spans="1:9">
      <c r="A60" s="5">
        <v>999223730540064</v>
      </c>
      <c r="B60" s="6">
        <v>45035</v>
      </c>
      <c r="C60" s="6">
        <v>45037</v>
      </c>
      <c r="D60" s="4">
        <v>1766</v>
      </c>
      <c r="E60" s="4" t="str">
        <f>VLOOKUP(A60,HOP!A:L,12,0)</f>
        <v>1766.00</v>
      </c>
      <c r="F60" s="4" t="str">
        <f>VLOOKUP(A60,HOP!A:C,3,0)</f>
        <v>3245372</v>
      </c>
      <c r="G60" s="4">
        <f t="shared" si="2"/>
        <v>0</v>
      </c>
      <c r="H60" s="4" t="str">
        <f t="shared" si="3"/>
        <v>，3245372</v>
      </c>
      <c r="I60" s="4" t="str">
        <f>VLOOKUP(A60,HOP!A:U,21,0)</f>
        <v>直连</v>
      </c>
    </row>
    <row r="61" s="4" customFormat="1" hidden="1" spans="1:9">
      <c r="A61" s="5">
        <v>999223730800505</v>
      </c>
      <c r="B61" s="6">
        <v>45035</v>
      </c>
      <c r="C61" s="6">
        <v>45037</v>
      </c>
      <c r="D61" s="4">
        <v>896</v>
      </c>
      <c r="E61" s="4" t="str">
        <f>VLOOKUP(A61,HOP!A:L,12,0)</f>
        <v>896.00</v>
      </c>
      <c r="F61" s="4" t="str">
        <f>VLOOKUP(A61,HOP!A:C,3,0)</f>
        <v>3245421</v>
      </c>
      <c r="G61" s="4">
        <f t="shared" si="2"/>
        <v>0</v>
      </c>
      <c r="H61" s="4" t="str">
        <f t="shared" si="3"/>
        <v>，3245421</v>
      </c>
      <c r="I61" s="4" t="str">
        <f>VLOOKUP(A61,HOP!A:U,21,0)</f>
        <v>直连</v>
      </c>
    </row>
    <row r="62" s="4" customFormat="1" hidden="1" spans="1:9">
      <c r="A62" s="5">
        <v>999223731308541</v>
      </c>
      <c r="B62" s="6">
        <v>45036</v>
      </c>
      <c r="C62" s="6">
        <v>45037</v>
      </c>
      <c r="D62" s="4">
        <v>2319</v>
      </c>
      <c r="E62" s="4" t="str">
        <f>VLOOKUP(A62,HOP!A:L,12,0)</f>
        <v>2319.00</v>
      </c>
      <c r="F62" s="4" t="str">
        <f>VLOOKUP(A62,HOP!A:C,3,0)</f>
        <v>3245496</v>
      </c>
      <c r="G62" s="4">
        <f t="shared" si="2"/>
        <v>0</v>
      </c>
      <c r="H62" s="4" t="str">
        <f t="shared" si="3"/>
        <v>，3245496</v>
      </c>
      <c r="I62" s="4" t="str">
        <f>VLOOKUP(A62,HOP!A:U,21,0)</f>
        <v>直连</v>
      </c>
    </row>
    <row r="63" s="4" customFormat="1" hidden="1" spans="1:9">
      <c r="A63" s="5">
        <v>999223731826684</v>
      </c>
      <c r="B63" s="6">
        <v>45036</v>
      </c>
      <c r="C63" s="6">
        <v>45037</v>
      </c>
      <c r="D63" s="4">
        <v>1116</v>
      </c>
      <c r="E63" s="4" t="str">
        <f>VLOOKUP(A63,HOP!A:L,12,0)</f>
        <v>1116.00</v>
      </c>
      <c r="F63" s="4" t="str">
        <f>VLOOKUP(A63,HOP!A:C,3,0)</f>
        <v>3245565</v>
      </c>
      <c r="G63" s="4">
        <f t="shared" si="2"/>
        <v>0</v>
      </c>
      <c r="H63" s="4" t="str">
        <f t="shared" si="3"/>
        <v>，3245565</v>
      </c>
      <c r="I63" s="4" t="str">
        <f>VLOOKUP(A63,HOP!A:U,21,0)</f>
        <v>直连</v>
      </c>
    </row>
    <row r="64" s="4" customFormat="1" hidden="1" spans="1:9">
      <c r="A64" s="5">
        <v>999223732513751</v>
      </c>
      <c r="B64" s="6">
        <v>45035</v>
      </c>
      <c r="C64" s="6">
        <v>45037</v>
      </c>
      <c r="D64" s="4">
        <v>1598</v>
      </c>
      <c r="E64" s="4" t="str">
        <f>VLOOKUP(A64,HOP!A:L,12,0)</f>
        <v>1598.00</v>
      </c>
      <c r="F64" s="4" t="str">
        <f>VLOOKUP(A64,HOP!A:C,3,0)</f>
        <v>3245774</v>
      </c>
      <c r="G64" s="4">
        <f t="shared" si="2"/>
        <v>0</v>
      </c>
      <c r="H64" s="4" t="str">
        <f t="shared" si="3"/>
        <v>，3245774</v>
      </c>
      <c r="I64" s="4" t="str">
        <f>VLOOKUP(A64,HOP!A:U,21,0)</f>
        <v>直采</v>
      </c>
    </row>
    <row r="65" s="4" customFormat="1" hidden="1" spans="1:9">
      <c r="A65" s="5">
        <v>999223736282985</v>
      </c>
      <c r="B65" s="6">
        <v>45036</v>
      </c>
      <c r="C65" s="6">
        <v>45037</v>
      </c>
      <c r="D65" s="4">
        <v>348</v>
      </c>
      <c r="E65" s="4" t="str">
        <f>VLOOKUP(A65,HOP!A:L,12,0)</f>
        <v>348.00</v>
      </c>
      <c r="F65" s="4" t="str">
        <f>VLOOKUP(A65,HOP!A:C,3,0)</f>
        <v>3246607</v>
      </c>
      <c r="G65" s="4">
        <f t="shared" si="2"/>
        <v>0</v>
      </c>
      <c r="H65" s="4" t="str">
        <f t="shared" si="3"/>
        <v>，3246607</v>
      </c>
      <c r="I65" s="4" t="str">
        <f>VLOOKUP(A65,HOP!A:U,21,0)</f>
        <v>直连</v>
      </c>
    </row>
    <row r="66" s="4" customFormat="1" hidden="1" spans="1:9">
      <c r="A66" s="5">
        <v>999223737470760</v>
      </c>
      <c r="B66" s="6">
        <v>45036</v>
      </c>
      <c r="C66" s="6">
        <v>45037</v>
      </c>
      <c r="D66" s="4">
        <v>268</v>
      </c>
      <c r="E66" s="4" t="str">
        <f>VLOOKUP(A66,HOP!A:L,12,0)</f>
        <v>268.00</v>
      </c>
      <c r="F66" s="4" t="str">
        <f>VLOOKUP(A66,HOP!A:C,3,0)</f>
        <v>3246853</v>
      </c>
      <c r="G66" s="4">
        <f t="shared" si="2"/>
        <v>0</v>
      </c>
      <c r="H66" s="4" t="str">
        <f t="shared" si="3"/>
        <v>，3246853</v>
      </c>
      <c r="I66" s="4" t="str">
        <f>VLOOKUP(A66,HOP!A:U,21,0)</f>
        <v>直连</v>
      </c>
    </row>
    <row r="67" s="4" customFormat="1" hidden="1" spans="1:9">
      <c r="A67" s="5">
        <v>23737525951</v>
      </c>
      <c r="B67" s="6">
        <v>45035</v>
      </c>
      <c r="C67" s="6">
        <v>45037</v>
      </c>
      <c r="D67" s="4">
        <v>256</v>
      </c>
      <c r="E67" s="4" t="str">
        <f>VLOOKUP(A67,HOP!A:L,12,0)</f>
        <v>256.00</v>
      </c>
      <c r="F67" s="4" t="str">
        <f>VLOOKUP(A67,HOP!A:C,3,0)</f>
        <v>3246894</v>
      </c>
      <c r="G67" s="4">
        <f t="shared" ref="G67:G98" si="4">D67-E67</f>
        <v>0</v>
      </c>
      <c r="H67" s="4" t="str">
        <f t="shared" ref="H67:H98" si="5">$H$1&amp;F67</f>
        <v>，3246894</v>
      </c>
      <c r="I67" s="4" t="str">
        <f>VLOOKUP(A67,HOP!A:U,21,0)</f>
        <v>直连</v>
      </c>
    </row>
    <row r="68" s="4" customFormat="1" hidden="1" spans="1:9">
      <c r="A68" s="5">
        <v>999223738586028</v>
      </c>
      <c r="B68" s="6">
        <v>45035</v>
      </c>
      <c r="C68" s="6">
        <v>45037</v>
      </c>
      <c r="D68" s="4">
        <v>934</v>
      </c>
      <c r="E68" s="4" t="str">
        <f>VLOOKUP(A68,HOP!A:L,12,0)</f>
        <v>934.00</v>
      </c>
      <c r="F68" s="4" t="str">
        <f>VLOOKUP(A68,HOP!A:C,3,0)</f>
        <v>3248586</v>
      </c>
      <c r="G68" s="4">
        <f t="shared" si="4"/>
        <v>0</v>
      </c>
      <c r="H68" s="4" t="str">
        <f t="shared" si="5"/>
        <v>，3248586</v>
      </c>
      <c r="I68" s="4" t="str">
        <f>VLOOKUP(A68,HOP!A:U,21,0)</f>
        <v>直连</v>
      </c>
    </row>
    <row r="69" s="4" customFormat="1" hidden="1" spans="1:9">
      <c r="A69" s="5">
        <v>999223738837038</v>
      </c>
      <c r="B69" s="6">
        <v>45036</v>
      </c>
      <c r="C69" s="6">
        <v>45037</v>
      </c>
      <c r="D69" s="4">
        <v>439</v>
      </c>
      <c r="E69" s="4" t="str">
        <f>VLOOKUP(A69,HOP!A:L,12,0)</f>
        <v>439.00</v>
      </c>
      <c r="F69" s="4" t="str">
        <f>VLOOKUP(A69,HOP!A:C,3,0)</f>
        <v>3249198</v>
      </c>
      <c r="G69" s="4">
        <f t="shared" si="4"/>
        <v>0</v>
      </c>
      <c r="H69" s="4" t="str">
        <f t="shared" si="5"/>
        <v>，3249198</v>
      </c>
      <c r="I69" s="4" t="str">
        <f>VLOOKUP(A69,HOP!A:U,21,0)</f>
        <v>直连</v>
      </c>
    </row>
    <row r="70" s="4" customFormat="1" hidden="1" spans="1:9">
      <c r="A70" s="5">
        <v>999223739839762</v>
      </c>
      <c r="B70" s="6">
        <v>45035</v>
      </c>
      <c r="C70" s="6">
        <v>45037</v>
      </c>
      <c r="D70" s="4">
        <v>600</v>
      </c>
      <c r="E70" s="4" t="str">
        <f>VLOOKUP(A70,HOP!A:L,12,0)</f>
        <v>600.00</v>
      </c>
      <c r="F70" s="4" t="str">
        <f>VLOOKUP(A70,HOP!A:C,3,0)</f>
        <v>3250887</v>
      </c>
      <c r="G70" s="4">
        <f t="shared" si="4"/>
        <v>0</v>
      </c>
      <c r="H70" s="4" t="str">
        <f t="shared" si="5"/>
        <v>，3250887</v>
      </c>
      <c r="I70" s="4" t="str">
        <f>VLOOKUP(A70,HOP!A:U,21,0)</f>
        <v>直连</v>
      </c>
    </row>
    <row r="71" s="4" customFormat="1" hidden="1" spans="1:9">
      <c r="A71" s="5">
        <v>999223741228877</v>
      </c>
      <c r="B71" s="6">
        <v>45036</v>
      </c>
      <c r="C71" s="6">
        <v>45037</v>
      </c>
      <c r="D71" s="4">
        <v>335</v>
      </c>
      <c r="E71" s="4" t="str">
        <f>VLOOKUP(A71,HOP!A:L,12,0)</f>
        <v>335.00</v>
      </c>
      <c r="F71" s="4" t="str">
        <f>VLOOKUP(A71,HOP!A:C,3,0)</f>
        <v>3252329</v>
      </c>
      <c r="G71" s="4">
        <f t="shared" si="4"/>
        <v>0</v>
      </c>
      <c r="H71" s="4" t="str">
        <f t="shared" si="5"/>
        <v>，3252329</v>
      </c>
      <c r="I71" s="4" t="str">
        <f>VLOOKUP(A71,HOP!A:U,21,0)</f>
        <v>直连</v>
      </c>
    </row>
    <row r="72" s="4" customFormat="1" hidden="1" spans="1:9">
      <c r="A72" s="5">
        <v>999223742142407</v>
      </c>
      <c r="B72" s="6">
        <v>45035</v>
      </c>
      <c r="C72" s="6">
        <v>45037</v>
      </c>
      <c r="D72" s="4">
        <v>702</v>
      </c>
      <c r="E72" s="4" t="str">
        <f>VLOOKUP(A72,HOP!A:L,12,0)</f>
        <v>702.00</v>
      </c>
      <c r="F72" s="4" t="str">
        <f>VLOOKUP(A72,HOP!A:C,3,0)</f>
        <v>3253776</v>
      </c>
      <c r="G72" s="4">
        <f t="shared" si="4"/>
        <v>0</v>
      </c>
      <c r="H72" s="4" t="str">
        <f t="shared" si="5"/>
        <v>，3253776</v>
      </c>
      <c r="I72" s="4" t="str">
        <f>VLOOKUP(A72,HOP!A:U,21,0)</f>
        <v>直连</v>
      </c>
    </row>
    <row r="73" s="4" customFormat="1" hidden="1" spans="1:9">
      <c r="A73" s="5">
        <v>999223742160847</v>
      </c>
      <c r="B73" s="6">
        <v>45035</v>
      </c>
      <c r="C73" s="6">
        <v>45037</v>
      </c>
      <c r="D73" s="4">
        <v>702</v>
      </c>
      <c r="E73" s="4" t="str">
        <f>VLOOKUP(A73,HOP!A:L,12,0)</f>
        <v>702.00</v>
      </c>
      <c r="F73" s="4" t="str">
        <f>VLOOKUP(A73,HOP!A:C,3,0)</f>
        <v>3253782</v>
      </c>
      <c r="G73" s="4">
        <f t="shared" si="4"/>
        <v>0</v>
      </c>
      <c r="H73" s="4" t="str">
        <f t="shared" si="5"/>
        <v>，3253782</v>
      </c>
      <c r="I73" s="4" t="str">
        <f>VLOOKUP(A73,HOP!A:U,21,0)</f>
        <v>直连</v>
      </c>
    </row>
    <row r="74" s="4" customFormat="1" hidden="1" spans="1:9">
      <c r="A74" s="5">
        <v>999223742980728</v>
      </c>
      <c r="B74" s="6">
        <v>45036</v>
      </c>
      <c r="C74" s="6">
        <v>45037</v>
      </c>
      <c r="D74" s="4">
        <v>237</v>
      </c>
      <c r="E74" s="4" t="str">
        <f>VLOOKUP(A74,HOP!A:L,12,0)</f>
        <v>237.00</v>
      </c>
      <c r="F74" s="4" t="str">
        <f>VLOOKUP(A74,HOP!A:C,3,0)</f>
        <v>3254060</v>
      </c>
      <c r="G74" s="4">
        <f t="shared" si="4"/>
        <v>0</v>
      </c>
      <c r="H74" s="4" t="str">
        <f t="shared" si="5"/>
        <v>，3254060</v>
      </c>
      <c r="I74" s="4" t="str">
        <f>VLOOKUP(A74,HOP!A:U,21,0)</f>
        <v>直连</v>
      </c>
    </row>
    <row r="75" s="4" customFormat="1" hidden="1" spans="1:9">
      <c r="A75" s="5">
        <v>999223743011103</v>
      </c>
      <c r="B75" s="6">
        <v>45036</v>
      </c>
      <c r="C75" s="6">
        <v>45037</v>
      </c>
      <c r="D75" s="4">
        <v>285</v>
      </c>
      <c r="E75" s="4" t="str">
        <f>VLOOKUP(A75,HOP!A:L,12,0)</f>
        <v>285.00</v>
      </c>
      <c r="F75" s="4" t="str">
        <f>VLOOKUP(A75,HOP!A:C,3,0)</f>
        <v>3254066</v>
      </c>
      <c r="G75" s="4">
        <f t="shared" si="4"/>
        <v>0</v>
      </c>
      <c r="H75" s="4" t="str">
        <f t="shared" si="5"/>
        <v>，3254066</v>
      </c>
      <c r="I75" s="4" t="str">
        <f>VLOOKUP(A75,HOP!A:U,21,0)</f>
        <v>直连</v>
      </c>
    </row>
    <row r="76" s="4" customFormat="1" hidden="1" spans="1:9">
      <c r="A76" s="5">
        <v>999223743141257</v>
      </c>
      <c r="B76" s="6">
        <v>45035</v>
      </c>
      <c r="C76" s="6">
        <v>45037</v>
      </c>
      <c r="D76" s="4">
        <v>2308</v>
      </c>
      <c r="E76" s="4" t="str">
        <f>VLOOKUP(A76,HOP!A:L,12,0)</f>
        <v>2308.00</v>
      </c>
      <c r="F76" s="4" t="str">
        <f>VLOOKUP(A76,HOP!A:C,3,0)</f>
        <v>3254100</v>
      </c>
      <c r="G76" s="4">
        <f t="shared" si="4"/>
        <v>0</v>
      </c>
      <c r="H76" s="4" t="str">
        <f t="shared" si="5"/>
        <v>，3254100</v>
      </c>
      <c r="I76" s="4" t="str">
        <f>VLOOKUP(A76,HOP!A:U,21,0)</f>
        <v>直连</v>
      </c>
    </row>
    <row r="77" s="4" customFormat="1" hidden="1" spans="1:9">
      <c r="A77" s="5">
        <v>999223743349347</v>
      </c>
      <c r="B77" s="6">
        <v>45036</v>
      </c>
      <c r="C77" s="6">
        <v>45037</v>
      </c>
      <c r="D77" s="4">
        <v>294</v>
      </c>
      <c r="E77" s="4" t="str">
        <f>VLOOKUP(A77,HOP!A:L,12,0)</f>
        <v>294.00</v>
      </c>
      <c r="F77" s="4" t="str">
        <f>VLOOKUP(A77,HOP!A:C,3,0)</f>
        <v>3254316</v>
      </c>
      <c r="G77" s="4">
        <f t="shared" si="4"/>
        <v>0</v>
      </c>
      <c r="H77" s="4" t="str">
        <f t="shared" si="5"/>
        <v>，3254316</v>
      </c>
      <c r="I77" s="4" t="str">
        <f>VLOOKUP(A77,HOP!A:U,21,0)</f>
        <v>直连</v>
      </c>
    </row>
    <row r="78" s="4" customFormat="1" hidden="1" spans="1:9">
      <c r="A78" s="5">
        <v>999223743461301</v>
      </c>
      <c r="B78" s="6">
        <v>45035</v>
      </c>
      <c r="C78" s="6">
        <v>45037</v>
      </c>
      <c r="D78" s="4">
        <v>2178</v>
      </c>
      <c r="E78" s="4" t="str">
        <f>VLOOKUP(A78,HOP!A:L,12,0)</f>
        <v>2178.00</v>
      </c>
      <c r="F78" s="4" t="str">
        <f>VLOOKUP(A78,HOP!A:C,3,0)</f>
        <v>3254336</v>
      </c>
      <c r="G78" s="4">
        <f t="shared" si="4"/>
        <v>0</v>
      </c>
      <c r="H78" s="4" t="str">
        <f t="shared" si="5"/>
        <v>，3254336</v>
      </c>
      <c r="I78" s="4" t="str">
        <f>VLOOKUP(A78,HOP!A:U,21,0)</f>
        <v>直连</v>
      </c>
    </row>
    <row r="79" s="4" customFormat="1" hidden="1" spans="1:9">
      <c r="A79" s="5">
        <v>999223743590482</v>
      </c>
      <c r="B79" s="6">
        <v>45035</v>
      </c>
      <c r="C79" s="6">
        <v>45037</v>
      </c>
      <c r="D79" s="4">
        <v>602</v>
      </c>
      <c r="E79" s="4" t="str">
        <f>VLOOKUP(A79,HOP!A:L,12,0)</f>
        <v>602.00</v>
      </c>
      <c r="F79" s="4" t="str">
        <f>VLOOKUP(A79,HOP!A:C,3,0)</f>
        <v>3254359</v>
      </c>
      <c r="G79" s="4">
        <f t="shared" si="4"/>
        <v>0</v>
      </c>
      <c r="H79" s="4" t="str">
        <f t="shared" si="5"/>
        <v>，3254359</v>
      </c>
      <c r="I79" s="4" t="str">
        <f>VLOOKUP(A79,HOP!A:U,21,0)</f>
        <v>直连</v>
      </c>
    </row>
    <row r="80" s="4" customFormat="1" hidden="1" spans="1:9">
      <c r="A80" s="5">
        <v>999223744644444</v>
      </c>
      <c r="B80" s="6">
        <v>45035</v>
      </c>
      <c r="C80" s="6">
        <v>45037</v>
      </c>
      <c r="D80" s="4">
        <v>826</v>
      </c>
      <c r="E80" s="4" t="str">
        <f>VLOOKUP(A80,HOP!A:L,12,0)</f>
        <v>826.00</v>
      </c>
      <c r="F80" s="4" t="str">
        <f>VLOOKUP(A80,HOP!A:C,3,0)</f>
        <v>3254726</v>
      </c>
      <c r="G80" s="4">
        <f t="shared" si="4"/>
        <v>0</v>
      </c>
      <c r="H80" s="4" t="str">
        <f t="shared" si="5"/>
        <v>，3254726</v>
      </c>
      <c r="I80" s="4" t="str">
        <f>VLOOKUP(A80,HOP!A:U,21,0)</f>
        <v>直连</v>
      </c>
    </row>
    <row r="81" s="4" customFormat="1" hidden="1" spans="1:9">
      <c r="A81" s="5">
        <v>999223745486523</v>
      </c>
      <c r="B81" s="6">
        <v>45036</v>
      </c>
      <c r="C81" s="6">
        <v>45037</v>
      </c>
      <c r="D81" s="4">
        <v>1048</v>
      </c>
      <c r="E81" s="4" t="str">
        <f>VLOOKUP(A81,HOP!A:L,12,0)</f>
        <v>1048.00</v>
      </c>
      <c r="F81" s="4" t="str">
        <f>VLOOKUP(A81,HOP!A:C,3,0)</f>
        <v>3255033</v>
      </c>
      <c r="G81" s="4">
        <f t="shared" si="4"/>
        <v>0</v>
      </c>
      <c r="H81" s="4" t="str">
        <f t="shared" si="5"/>
        <v>，3255033</v>
      </c>
      <c r="I81" s="4" t="str">
        <f>VLOOKUP(A81,HOP!A:U,21,0)</f>
        <v>直连</v>
      </c>
    </row>
    <row r="82" s="4" customFormat="1" hidden="1" spans="1:9">
      <c r="A82" s="5">
        <v>999223745857941</v>
      </c>
      <c r="B82" s="6">
        <v>45036</v>
      </c>
      <c r="C82" s="6">
        <v>45037</v>
      </c>
      <c r="D82" s="4">
        <v>463</v>
      </c>
      <c r="E82" s="4" t="str">
        <f>VLOOKUP(A82,HOP!A:L,12,0)</f>
        <v>463.00</v>
      </c>
      <c r="F82" s="4" t="str">
        <f>VLOOKUP(A82,HOP!A:C,3,0)</f>
        <v>3255156</v>
      </c>
      <c r="G82" s="4">
        <f t="shared" si="4"/>
        <v>0</v>
      </c>
      <c r="H82" s="4" t="str">
        <f t="shared" si="5"/>
        <v>，3255156</v>
      </c>
      <c r="I82" s="4" t="str">
        <f>VLOOKUP(A82,HOP!A:U,21,0)</f>
        <v>直连</v>
      </c>
    </row>
    <row r="83" s="4" customFormat="1" hidden="1" spans="1:9">
      <c r="A83" s="5">
        <v>999223747406056</v>
      </c>
      <c r="B83" s="6">
        <v>45036</v>
      </c>
      <c r="C83" s="6">
        <v>45037</v>
      </c>
      <c r="D83" s="4">
        <v>489</v>
      </c>
      <c r="E83" s="4" t="str">
        <f>VLOOKUP(A83,HOP!A:L,12,0)</f>
        <v>489.00</v>
      </c>
      <c r="F83" s="4" t="str">
        <f>VLOOKUP(A83,HOP!A:C,3,0)</f>
        <v>3255283</v>
      </c>
      <c r="G83" s="4">
        <f t="shared" si="4"/>
        <v>0</v>
      </c>
      <c r="H83" s="4" t="str">
        <f t="shared" si="5"/>
        <v>，3255283</v>
      </c>
      <c r="I83" s="4" t="str">
        <f>VLOOKUP(A83,HOP!A:U,21,0)</f>
        <v>直连</v>
      </c>
    </row>
    <row r="84" s="4" customFormat="1" hidden="1" spans="1:9">
      <c r="A84" s="5">
        <v>999223748046913</v>
      </c>
      <c r="B84" s="6">
        <v>45036</v>
      </c>
      <c r="C84" s="6">
        <v>45037</v>
      </c>
      <c r="D84" s="4">
        <v>201</v>
      </c>
      <c r="E84" s="4" t="str">
        <f>VLOOKUP(A84,HOP!A:L,12,0)</f>
        <v>201.00</v>
      </c>
      <c r="F84" s="4" t="str">
        <f>VLOOKUP(A84,HOP!A:C,3,0)</f>
        <v>3255320</v>
      </c>
      <c r="G84" s="4">
        <f t="shared" si="4"/>
        <v>0</v>
      </c>
      <c r="H84" s="4" t="str">
        <f t="shared" si="5"/>
        <v>，3255320</v>
      </c>
      <c r="I84" s="4" t="str">
        <f>VLOOKUP(A84,HOP!A:U,21,0)</f>
        <v>直连</v>
      </c>
    </row>
    <row r="85" s="4" customFormat="1" hidden="1" spans="1:9">
      <c r="A85" s="5">
        <v>999223748539493</v>
      </c>
      <c r="B85" s="6">
        <v>45036</v>
      </c>
      <c r="C85" s="6">
        <v>45037</v>
      </c>
      <c r="D85" s="4">
        <v>200</v>
      </c>
      <c r="E85" s="4" t="str">
        <f>VLOOKUP(A85,HOP!A:L,12,0)</f>
        <v>200.00</v>
      </c>
      <c r="F85" s="4" t="str">
        <f>VLOOKUP(A85,HOP!A:C,3,0)</f>
        <v>3255385</v>
      </c>
      <c r="G85" s="4">
        <f t="shared" si="4"/>
        <v>0</v>
      </c>
      <c r="H85" s="4" t="str">
        <f t="shared" si="5"/>
        <v>，3255385</v>
      </c>
      <c r="I85" s="4" t="str">
        <f>VLOOKUP(A85,HOP!A:U,21,0)</f>
        <v>直连</v>
      </c>
    </row>
    <row r="86" s="4" customFormat="1" hidden="1" spans="1:9">
      <c r="A86" s="5">
        <v>999223748582838</v>
      </c>
      <c r="B86" s="6">
        <v>45036</v>
      </c>
      <c r="C86" s="6">
        <v>45037</v>
      </c>
      <c r="D86" s="4">
        <v>992</v>
      </c>
      <c r="E86" s="4" t="str">
        <f>VLOOKUP(A86,HOP!A:L,12,0)</f>
        <v>992.00</v>
      </c>
      <c r="F86" s="4" t="str">
        <f>VLOOKUP(A86,HOP!A:C,3,0)</f>
        <v>3255393</v>
      </c>
      <c r="G86" s="4">
        <f t="shared" si="4"/>
        <v>0</v>
      </c>
      <c r="H86" s="4" t="str">
        <f t="shared" si="5"/>
        <v>，3255393</v>
      </c>
      <c r="I86" s="4" t="str">
        <f>VLOOKUP(A86,HOP!A:U,21,0)</f>
        <v>直连</v>
      </c>
    </row>
    <row r="87" s="4" customFormat="1" hidden="1" spans="1:9">
      <c r="A87" s="5">
        <v>999223749225345</v>
      </c>
      <c r="B87" s="6">
        <v>45036</v>
      </c>
      <c r="C87" s="6">
        <v>45037</v>
      </c>
      <c r="D87" s="4">
        <v>640</v>
      </c>
      <c r="E87" s="4" t="str">
        <f>VLOOKUP(A87,HOP!A:L,12,0)</f>
        <v>640.00</v>
      </c>
      <c r="F87" s="4" t="str">
        <f>VLOOKUP(A87,HOP!A:C,3,0)</f>
        <v>3255514</v>
      </c>
      <c r="G87" s="4">
        <f t="shared" si="4"/>
        <v>0</v>
      </c>
      <c r="H87" s="4" t="str">
        <f t="shared" si="5"/>
        <v>，3255514</v>
      </c>
      <c r="I87" s="4" t="str">
        <f>VLOOKUP(A87,HOP!A:U,21,0)</f>
        <v>直连</v>
      </c>
    </row>
    <row r="88" s="4" customFormat="1" hidden="1" spans="1:9">
      <c r="A88" s="5">
        <v>999223749885415</v>
      </c>
      <c r="B88" s="6">
        <v>45036</v>
      </c>
      <c r="C88" s="6">
        <v>45037</v>
      </c>
      <c r="D88" s="4">
        <v>319</v>
      </c>
      <c r="E88" s="4" t="str">
        <f>VLOOKUP(A88,HOP!A:L,12,0)</f>
        <v>319.00</v>
      </c>
      <c r="F88" s="4" t="str">
        <f>VLOOKUP(A88,HOP!A:C,3,0)</f>
        <v>3255733</v>
      </c>
      <c r="G88" s="4">
        <f t="shared" si="4"/>
        <v>0</v>
      </c>
      <c r="H88" s="4" t="str">
        <f t="shared" si="5"/>
        <v>，3255733</v>
      </c>
      <c r="I88" s="4" t="str">
        <f>VLOOKUP(A88,HOP!A:U,21,0)</f>
        <v>直连</v>
      </c>
    </row>
    <row r="89" s="4" customFormat="1" hidden="1" spans="1:9">
      <c r="A89" s="5">
        <v>999223749937257</v>
      </c>
      <c r="B89" s="6">
        <v>45036</v>
      </c>
      <c r="C89" s="6">
        <v>45037</v>
      </c>
      <c r="D89" s="4">
        <v>897</v>
      </c>
      <c r="E89" s="4" t="str">
        <f>VLOOKUP(A89,HOP!A:L,12,0)</f>
        <v>897.00</v>
      </c>
      <c r="F89" s="4" t="str">
        <f>VLOOKUP(A89,HOP!A:C,3,0)</f>
        <v>3255745</v>
      </c>
      <c r="G89" s="4">
        <f t="shared" si="4"/>
        <v>0</v>
      </c>
      <c r="H89" s="4" t="str">
        <f t="shared" si="5"/>
        <v>，3255745</v>
      </c>
      <c r="I89" s="4" t="str">
        <f>VLOOKUP(A89,HOP!A:U,21,0)</f>
        <v>直连</v>
      </c>
    </row>
    <row r="90" s="4" customFormat="1" hidden="1" spans="1:9">
      <c r="A90" s="5">
        <v>999223750886125</v>
      </c>
      <c r="B90" s="6">
        <v>45036</v>
      </c>
      <c r="C90" s="6">
        <v>45037</v>
      </c>
      <c r="D90" s="4">
        <v>359</v>
      </c>
      <c r="E90" s="4" t="str">
        <f>VLOOKUP(A90,HOP!A:L,12,0)</f>
        <v>359.00</v>
      </c>
      <c r="F90" s="4" t="str">
        <f>VLOOKUP(A90,HOP!A:C,3,0)</f>
        <v>3255890</v>
      </c>
      <c r="G90" s="4">
        <f t="shared" si="4"/>
        <v>0</v>
      </c>
      <c r="H90" s="4" t="str">
        <f t="shared" si="5"/>
        <v>，3255890</v>
      </c>
      <c r="I90" s="4" t="str">
        <f>VLOOKUP(A90,HOP!A:U,21,0)</f>
        <v>直连</v>
      </c>
    </row>
    <row r="91" s="4" customFormat="1" hidden="1" spans="1:9">
      <c r="A91" s="5">
        <v>999223751135614</v>
      </c>
      <c r="B91" s="6">
        <v>45036</v>
      </c>
      <c r="C91" s="6">
        <v>45037</v>
      </c>
      <c r="D91" s="4">
        <v>139</v>
      </c>
      <c r="E91" s="4" t="str">
        <f>VLOOKUP(A91,HOP!A:L,12,0)</f>
        <v>139.00</v>
      </c>
      <c r="F91" s="4" t="str">
        <f>VLOOKUP(A91,HOP!A:C,3,0)</f>
        <v>3256343</v>
      </c>
      <c r="G91" s="4">
        <f t="shared" si="4"/>
        <v>0</v>
      </c>
      <c r="H91" s="4" t="str">
        <f t="shared" si="5"/>
        <v>，3256343</v>
      </c>
      <c r="I91" s="4" t="str">
        <f>VLOOKUP(A91,HOP!A:U,21,0)</f>
        <v>直连</v>
      </c>
    </row>
    <row r="92" s="4" customFormat="1" hidden="1" spans="1:9">
      <c r="A92" s="5">
        <v>999223751193681</v>
      </c>
      <c r="B92" s="6">
        <v>45036</v>
      </c>
      <c r="C92" s="6">
        <v>45037</v>
      </c>
      <c r="D92" s="4">
        <v>200</v>
      </c>
      <c r="E92" s="4" t="str">
        <f>VLOOKUP(A92,HOP!A:L,12,0)</f>
        <v>200.00</v>
      </c>
      <c r="F92" s="4" t="str">
        <f>VLOOKUP(A92,HOP!A:C,3,0)</f>
        <v>3256467</v>
      </c>
      <c r="G92" s="4">
        <f t="shared" si="4"/>
        <v>0</v>
      </c>
      <c r="H92" s="4" t="str">
        <f t="shared" si="5"/>
        <v>，3256467</v>
      </c>
      <c r="I92" s="4" t="str">
        <f>VLOOKUP(A92,HOP!A:U,21,0)</f>
        <v>直连</v>
      </c>
    </row>
    <row r="93" s="4" customFormat="1" hidden="1" spans="1:9">
      <c r="A93" s="5">
        <v>999223751207730</v>
      </c>
      <c r="B93" s="6">
        <v>45036</v>
      </c>
      <c r="C93" s="6">
        <v>45037</v>
      </c>
      <c r="D93" s="4">
        <v>762</v>
      </c>
      <c r="E93" s="4" t="str">
        <f>VLOOKUP(A93,HOP!A:L,12,0)</f>
        <v>762.00</v>
      </c>
      <c r="F93" s="4" t="str">
        <f>VLOOKUP(A93,HOP!A:C,3,0)</f>
        <v>3256518</v>
      </c>
      <c r="G93" s="4">
        <f t="shared" si="4"/>
        <v>0</v>
      </c>
      <c r="H93" s="4" t="str">
        <f t="shared" si="5"/>
        <v>，3256518</v>
      </c>
      <c r="I93" s="4" t="str">
        <f>VLOOKUP(A93,HOP!A:U,21,0)</f>
        <v>直连</v>
      </c>
    </row>
    <row r="94" s="4" customFormat="1" hidden="1" spans="1:9">
      <c r="A94" s="5">
        <v>999223751665243</v>
      </c>
      <c r="B94" s="6">
        <v>45036</v>
      </c>
      <c r="C94" s="6">
        <v>45037</v>
      </c>
      <c r="D94" s="4">
        <v>321</v>
      </c>
      <c r="E94" s="4" t="str">
        <f>VLOOKUP(A94,HOP!A:L,12,0)</f>
        <v>321.00</v>
      </c>
      <c r="F94" s="4" t="str">
        <f>VLOOKUP(A94,HOP!A:C,3,0)</f>
        <v>3257066</v>
      </c>
      <c r="G94" s="4">
        <f t="shared" si="4"/>
        <v>0</v>
      </c>
      <c r="H94" s="4" t="str">
        <f t="shared" si="5"/>
        <v>，3257066</v>
      </c>
      <c r="I94" s="4" t="str">
        <f>VLOOKUP(A94,HOP!A:U,21,0)</f>
        <v>直连</v>
      </c>
    </row>
    <row r="95" s="4" customFormat="1" hidden="1" spans="1:9">
      <c r="A95" s="5">
        <v>999223751762404</v>
      </c>
      <c r="B95" s="6">
        <v>45036</v>
      </c>
      <c r="C95" s="6">
        <v>45037</v>
      </c>
      <c r="D95" s="4">
        <v>155</v>
      </c>
      <c r="E95" s="4" t="str">
        <f>VLOOKUP(A95,HOP!A:L,12,0)</f>
        <v>155.00</v>
      </c>
      <c r="F95" s="4" t="str">
        <f>VLOOKUP(A95,HOP!A:C,3,0)</f>
        <v>3257081</v>
      </c>
      <c r="G95" s="4">
        <f t="shared" si="4"/>
        <v>0</v>
      </c>
      <c r="H95" s="4" t="str">
        <f t="shared" si="5"/>
        <v>，3257081</v>
      </c>
      <c r="I95" s="4" t="str">
        <f>VLOOKUP(A95,HOP!A:U,21,0)</f>
        <v>直连</v>
      </c>
    </row>
    <row r="96" s="4" customFormat="1" hidden="1" spans="1:9">
      <c r="A96" s="5">
        <v>999223753520088</v>
      </c>
      <c r="B96" s="6">
        <v>45036</v>
      </c>
      <c r="C96" s="6">
        <v>45037</v>
      </c>
      <c r="D96" s="4">
        <v>220</v>
      </c>
      <c r="E96" s="4" t="str">
        <f>VLOOKUP(A96,HOP!A:L,12,0)</f>
        <v>220.00</v>
      </c>
      <c r="F96" s="4" t="str">
        <f>VLOOKUP(A96,HOP!A:C,3,0)</f>
        <v>3259587</v>
      </c>
      <c r="G96" s="4">
        <f t="shared" si="4"/>
        <v>0</v>
      </c>
      <c r="H96" s="4" t="str">
        <f t="shared" si="5"/>
        <v>，3259587</v>
      </c>
      <c r="I96" s="4" t="str">
        <f>VLOOKUP(A96,HOP!A:U,21,0)</f>
        <v>直连</v>
      </c>
    </row>
    <row r="97" s="4" customFormat="1" hidden="1" spans="1:9">
      <c r="A97" s="5">
        <v>999223753953080</v>
      </c>
      <c r="B97" s="6">
        <v>45036</v>
      </c>
      <c r="C97" s="6">
        <v>45037</v>
      </c>
      <c r="D97" s="4">
        <v>357</v>
      </c>
      <c r="E97" s="4" t="str">
        <f>VLOOKUP(A97,HOP!A:L,12,0)</f>
        <v>357.00</v>
      </c>
      <c r="F97" s="4" t="str">
        <f>VLOOKUP(A97,HOP!A:C,3,0)</f>
        <v>3260024</v>
      </c>
      <c r="G97" s="4">
        <f t="shared" si="4"/>
        <v>0</v>
      </c>
      <c r="H97" s="4" t="str">
        <f t="shared" si="5"/>
        <v>，3260024</v>
      </c>
      <c r="I97" s="4" t="str">
        <f>VLOOKUP(A97,HOP!A:U,21,0)</f>
        <v>直连</v>
      </c>
    </row>
    <row r="98" s="4" customFormat="1" hidden="1" spans="1:9">
      <c r="A98" s="5">
        <v>999223754396086</v>
      </c>
      <c r="B98" s="6">
        <v>45036</v>
      </c>
      <c r="C98" s="6">
        <v>45037</v>
      </c>
      <c r="D98" s="4">
        <v>170</v>
      </c>
      <c r="E98" s="4" t="str">
        <f>VLOOKUP(A98,HOP!A:L,12,0)</f>
        <v>170.00</v>
      </c>
      <c r="F98" s="4" t="str">
        <f>VLOOKUP(A98,HOP!A:C,3,0)</f>
        <v>3260223</v>
      </c>
      <c r="G98" s="4">
        <f t="shared" si="4"/>
        <v>0</v>
      </c>
      <c r="H98" s="4" t="str">
        <f t="shared" si="5"/>
        <v>，3260223</v>
      </c>
      <c r="I98" s="4" t="str">
        <f>VLOOKUP(A98,HOP!A:U,21,0)</f>
        <v>直连</v>
      </c>
    </row>
    <row r="99" s="4" customFormat="1" hidden="1" spans="1:9">
      <c r="A99" s="5">
        <v>999223754496006</v>
      </c>
      <c r="B99" s="6">
        <v>45036</v>
      </c>
      <c r="C99" s="6">
        <v>45037</v>
      </c>
      <c r="D99" s="4">
        <v>449</v>
      </c>
      <c r="E99" s="4" t="str">
        <f>VLOOKUP(A99,HOP!A:L,12,0)</f>
        <v>449.00</v>
      </c>
      <c r="F99" s="4" t="str">
        <f>VLOOKUP(A99,HOP!A:C,3,0)</f>
        <v>3260243</v>
      </c>
      <c r="G99" s="4">
        <f t="shared" ref="G99:G115" si="6">D99-E99</f>
        <v>0</v>
      </c>
      <c r="H99" s="4" t="str">
        <f t="shared" ref="H99:H115" si="7">$H$1&amp;F99</f>
        <v>，3260243</v>
      </c>
      <c r="I99" s="4" t="str">
        <f>VLOOKUP(A99,HOP!A:U,21,0)</f>
        <v>直连</v>
      </c>
    </row>
    <row r="100" s="4" customFormat="1" spans="1:10">
      <c r="A100" s="8" t="s">
        <v>644</v>
      </c>
      <c r="B100" s="6">
        <v>45036</v>
      </c>
      <c r="C100" s="6">
        <v>45037</v>
      </c>
      <c r="D100" s="4">
        <v>723</v>
      </c>
      <c r="E100" s="4" t="e">
        <f>VLOOKUP(A100,HOP!A:L,12,0)</f>
        <v>#N/A</v>
      </c>
      <c r="F100" s="4">
        <v>3260271</v>
      </c>
      <c r="G100" s="4" t="e">
        <f t="shared" si="6"/>
        <v>#N/A</v>
      </c>
      <c r="H100" s="4" t="str">
        <f t="shared" si="7"/>
        <v>，3260271</v>
      </c>
      <c r="I100" s="4" t="e">
        <f>VLOOKUP(A100,HOP!A:U,21,0)</f>
        <v>#N/A</v>
      </c>
      <c r="J100" s="4" t="s">
        <v>645</v>
      </c>
    </row>
    <row r="101" s="4" customFormat="1" hidden="1" spans="1:9">
      <c r="A101" s="5">
        <v>999223754715393</v>
      </c>
      <c r="B101" s="6">
        <v>45036</v>
      </c>
      <c r="C101" s="6">
        <v>45037</v>
      </c>
      <c r="D101" s="4">
        <v>718</v>
      </c>
      <c r="E101" s="4" t="str">
        <f>VLOOKUP(A101,HOP!A:L,12,0)</f>
        <v>718.00</v>
      </c>
      <c r="F101" s="4" t="str">
        <f>VLOOKUP(A101,HOP!A:C,3,0)</f>
        <v>3260286</v>
      </c>
      <c r="G101" s="4">
        <f t="shared" si="6"/>
        <v>0</v>
      </c>
      <c r="H101" s="4" t="str">
        <f t="shared" si="7"/>
        <v>，3260286</v>
      </c>
      <c r="I101" s="4" t="str">
        <f>VLOOKUP(A101,HOP!A:U,21,0)</f>
        <v>直连</v>
      </c>
    </row>
    <row r="102" s="4" customFormat="1" hidden="1" spans="1:9">
      <c r="A102" s="5">
        <v>999223755876558</v>
      </c>
      <c r="B102" s="6">
        <v>45036</v>
      </c>
      <c r="C102" s="6">
        <v>45037</v>
      </c>
      <c r="D102" s="4">
        <v>191</v>
      </c>
      <c r="E102" s="4" t="str">
        <f>VLOOKUP(A102,HOP!A:L,12,0)</f>
        <v>191.00</v>
      </c>
      <c r="F102" s="4" t="str">
        <f>VLOOKUP(A102,HOP!A:C,3,0)</f>
        <v>3260600</v>
      </c>
      <c r="G102" s="4">
        <f t="shared" si="6"/>
        <v>0</v>
      </c>
      <c r="H102" s="4" t="str">
        <f t="shared" si="7"/>
        <v>，3260600</v>
      </c>
      <c r="I102" s="4" t="str">
        <f>VLOOKUP(A102,HOP!A:U,21,0)</f>
        <v>直连</v>
      </c>
    </row>
    <row r="103" s="4" customFormat="1" hidden="1" spans="1:9">
      <c r="A103" s="5">
        <v>999223756204997</v>
      </c>
      <c r="B103" s="6">
        <v>45036</v>
      </c>
      <c r="C103" s="6">
        <v>45037</v>
      </c>
      <c r="D103" s="4">
        <v>238</v>
      </c>
      <c r="E103" s="4" t="str">
        <f>VLOOKUP(A103,HOP!A:L,12,0)</f>
        <v>238.00</v>
      </c>
      <c r="F103" s="4" t="str">
        <f>VLOOKUP(A103,HOP!A:C,3,0)</f>
        <v>3260712</v>
      </c>
      <c r="G103" s="4">
        <f t="shared" si="6"/>
        <v>0</v>
      </c>
      <c r="H103" s="4" t="str">
        <f t="shared" si="7"/>
        <v>，3260712</v>
      </c>
      <c r="I103" s="4" t="str">
        <f>VLOOKUP(A103,HOP!A:U,21,0)</f>
        <v>直连</v>
      </c>
    </row>
    <row r="104" s="4" customFormat="1" hidden="1" spans="1:9">
      <c r="A104" s="5">
        <v>999223758506553</v>
      </c>
      <c r="B104" s="6">
        <v>45036</v>
      </c>
      <c r="C104" s="6">
        <v>45037</v>
      </c>
      <c r="D104" s="4">
        <v>130</v>
      </c>
      <c r="E104" s="4" t="str">
        <f>VLOOKUP(A104,HOP!A:L,12,0)</f>
        <v>130.00</v>
      </c>
      <c r="F104" s="4" t="str">
        <f>VLOOKUP(A104,HOP!A:C,3,0)</f>
        <v>3262378</v>
      </c>
      <c r="G104" s="4">
        <f t="shared" si="6"/>
        <v>0</v>
      </c>
      <c r="H104" s="4" t="str">
        <f t="shared" si="7"/>
        <v>，3262378</v>
      </c>
      <c r="I104" s="4" t="str">
        <f>VLOOKUP(A104,HOP!A:U,21,0)</f>
        <v>直连</v>
      </c>
    </row>
    <row r="105" s="4" customFormat="1" hidden="1" spans="1:9">
      <c r="A105" s="5">
        <v>23758593046</v>
      </c>
      <c r="B105" s="6">
        <v>45036</v>
      </c>
      <c r="C105" s="6">
        <v>45037</v>
      </c>
      <c r="D105" s="4">
        <v>200</v>
      </c>
      <c r="E105" s="4" t="str">
        <f>VLOOKUP(A105,HOP!A:L,12,0)</f>
        <v>200.00</v>
      </c>
      <c r="F105" s="4" t="str">
        <f>VLOOKUP(A105,HOP!A:C,3,0)</f>
        <v>3262407</v>
      </c>
      <c r="G105" s="4">
        <f t="shared" si="6"/>
        <v>0</v>
      </c>
      <c r="H105" s="4" t="str">
        <f t="shared" si="7"/>
        <v>，3262407</v>
      </c>
      <c r="I105" s="4" t="str">
        <f>VLOOKUP(A105,HOP!A:U,21,0)</f>
        <v>直连</v>
      </c>
    </row>
    <row r="106" s="4" customFormat="1" hidden="1" spans="1:9">
      <c r="A106" s="5">
        <v>999223761834505</v>
      </c>
      <c r="B106" s="6">
        <v>45036</v>
      </c>
      <c r="C106" s="6">
        <v>45037</v>
      </c>
      <c r="D106" s="4">
        <v>215</v>
      </c>
      <c r="E106" s="4" t="str">
        <f>VLOOKUP(A106,HOP!A:L,12,0)</f>
        <v>215.00</v>
      </c>
      <c r="F106" s="4" t="str">
        <f>VLOOKUP(A106,HOP!A:C,3,0)</f>
        <v>3262766</v>
      </c>
      <c r="G106" s="4">
        <f t="shared" si="6"/>
        <v>0</v>
      </c>
      <c r="H106" s="4" t="str">
        <f t="shared" si="7"/>
        <v>，3262766</v>
      </c>
      <c r="I106" s="4" t="str">
        <f>VLOOKUP(A106,HOP!A:U,21,0)</f>
        <v>直连</v>
      </c>
    </row>
    <row r="107" s="4" customFormat="1" hidden="1" spans="1:9">
      <c r="A107" s="5">
        <v>999223762068918</v>
      </c>
      <c r="B107" s="6">
        <v>45036</v>
      </c>
      <c r="C107" s="6">
        <v>45037</v>
      </c>
      <c r="D107" s="4">
        <v>236</v>
      </c>
      <c r="E107" s="4" t="str">
        <f>VLOOKUP(A107,HOP!A:L,12,0)</f>
        <v>236.00</v>
      </c>
      <c r="F107" s="4" t="str">
        <f>VLOOKUP(A107,HOP!A:C,3,0)</f>
        <v>3262783</v>
      </c>
      <c r="G107" s="4">
        <f t="shared" si="6"/>
        <v>0</v>
      </c>
      <c r="H107" s="4" t="str">
        <f t="shared" si="7"/>
        <v>，3262783</v>
      </c>
      <c r="I107" s="4" t="str">
        <f>VLOOKUP(A107,HOP!A:U,21,0)</f>
        <v>直连</v>
      </c>
    </row>
    <row r="108" s="4" customFormat="1" hidden="1" spans="1:9">
      <c r="A108" s="5">
        <v>999223763166907</v>
      </c>
      <c r="B108" s="6">
        <v>45036</v>
      </c>
      <c r="C108" s="6">
        <v>45037</v>
      </c>
      <c r="D108" s="4">
        <v>267</v>
      </c>
      <c r="E108" s="4" t="str">
        <f>VLOOKUP(A108,HOP!A:L,12,0)</f>
        <v>267.00</v>
      </c>
      <c r="F108" s="4" t="str">
        <f>VLOOKUP(A108,HOP!A:C,3,0)</f>
        <v>3263048</v>
      </c>
      <c r="G108" s="4">
        <f t="shared" si="6"/>
        <v>0</v>
      </c>
      <c r="H108" s="4" t="str">
        <f t="shared" si="7"/>
        <v>，3263048</v>
      </c>
      <c r="I108" s="4" t="str">
        <f>VLOOKUP(A108,HOP!A:U,21,0)</f>
        <v>直连</v>
      </c>
    </row>
    <row r="109" s="4" customFormat="1" hidden="1" spans="1:9">
      <c r="A109" s="5">
        <v>999223763348007</v>
      </c>
      <c r="B109" s="6">
        <v>45036</v>
      </c>
      <c r="C109" s="6">
        <v>45037</v>
      </c>
      <c r="D109" s="4">
        <v>320</v>
      </c>
      <c r="E109" s="4" t="str">
        <f>VLOOKUP(A109,HOP!A:L,12,0)</f>
        <v>320.00</v>
      </c>
      <c r="F109" s="4" t="str">
        <f>VLOOKUP(A109,HOP!A:C,3,0)</f>
        <v>3263076</v>
      </c>
      <c r="G109" s="4">
        <f t="shared" si="6"/>
        <v>0</v>
      </c>
      <c r="H109" s="4" t="str">
        <f t="shared" si="7"/>
        <v>，3263076</v>
      </c>
      <c r="I109" s="4" t="str">
        <f>VLOOKUP(A109,HOP!A:U,21,0)</f>
        <v>直连</v>
      </c>
    </row>
    <row r="110" s="4" customFormat="1" hidden="1" spans="1:9">
      <c r="A110" s="5">
        <v>999223764179638</v>
      </c>
      <c r="B110" s="6">
        <v>45036</v>
      </c>
      <c r="C110" s="6">
        <v>45037</v>
      </c>
      <c r="D110" s="4">
        <v>329</v>
      </c>
      <c r="E110" s="4" t="str">
        <f>VLOOKUP(A110,HOP!A:L,12,0)</f>
        <v>329.00</v>
      </c>
      <c r="F110" s="4" t="str">
        <f>VLOOKUP(A110,HOP!A:C,3,0)</f>
        <v>3263202</v>
      </c>
      <c r="G110" s="4">
        <f t="shared" si="6"/>
        <v>0</v>
      </c>
      <c r="H110" s="4" t="str">
        <f t="shared" si="7"/>
        <v>，3263202</v>
      </c>
      <c r="I110" s="4" t="str">
        <f>VLOOKUP(A110,HOP!A:U,21,0)</f>
        <v>直连</v>
      </c>
    </row>
    <row r="111" s="4" customFormat="1" hidden="1" spans="1:9">
      <c r="A111" s="5">
        <v>999223764358106</v>
      </c>
      <c r="B111" s="6">
        <v>45036</v>
      </c>
      <c r="C111" s="6">
        <v>45037</v>
      </c>
      <c r="D111" s="4">
        <v>247</v>
      </c>
      <c r="E111" s="4" t="str">
        <f>VLOOKUP(A111,HOP!A:L,12,0)</f>
        <v>247.00</v>
      </c>
      <c r="F111" s="4" t="str">
        <f>VLOOKUP(A111,HOP!A:C,3,0)</f>
        <v>3263371</v>
      </c>
      <c r="G111" s="4">
        <f t="shared" si="6"/>
        <v>0</v>
      </c>
      <c r="H111" s="4" t="str">
        <f t="shared" si="7"/>
        <v>，3263371</v>
      </c>
      <c r="I111" s="4" t="str">
        <f>VLOOKUP(A111,HOP!A:U,21,0)</f>
        <v>直连</v>
      </c>
    </row>
    <row r="112" s="4" customFormat="1" hidden="1" spans="1:9">
      <c r="A112" s="5">
        <v>999223764685856</v>
      </c>
      <c r="B112" s="6">
        <v>45036</v>
      </c>
      <c r="C112" s="6">
        <v>45037</v>
      </c>
      <c r="D112" s="4">
        <v>334</v>
      </c>
      <c r="E112" s="4" t="str">
        <f>VLOOKUP(A112,HOP!A:L,12,0)</f>
        <v>334.00</v>
      </c>
      <c r="F112" s="4" t="str">
        <f>VLOOKUP(A112,HOP!A:C,3,0)</f>
        <v>3263419</v>
      </c>
      <c r="G112" s="4">
        <f t="shared" si="6"/>
        <v>0</v>
      </c>
      <c r="H112" s="4" t="str">
        <f t="shared" si="7"/>
        <v>，3263419</v>
      </c>
      <c r="I112" s="4" t="str">
        <f>VLOOKUP(A112,HOP!A:U,21,0)</f>
        <v>直连</v>
      </c>
    </row>
    <row r="113" s="4" customFormat="1" hidden="1" spans="1:9">
      <c r="A113" s="5">
        <v>999223764874069</v>
      </c>
      <c r="B113" s="6">
        <v>45036</v>
      </c>
      <c r="C113" s="6">
        <v>45037</v>
      </c>
      <c r="D113" s="4">
        <v>536</v>
      </c>
      <c r="E113" s="4" t="str">
        <f>VLOOKUP(A113,HOP!A:L,12,0)</f>
        <v>536.00</v>
      </c>
      <c r="F113" s="4" t="str">
        <f>VLOOKUP(A113,HOP!A:C,3,0)</f>
        <v>3263458</v>
      </c>
      <c r="G113" s="4">
        <f t="shared" si="6"/>
        <v>0</v>
      </c>
      <c r="H113" s="4" t="str">
        <f t="shared" si="7"/>
        <v>，3263458</v>
      </c>
      <c r="I113" s="4" t="str">
        <f>VLOOKUP(A113,HOP!A:U,21,0)</f>
        <v>直连</v>
      </c>
    </row>
    <row r="114" s="4" customFormat="1" hidden="1" spans="1:9">
      <c r="A114" s="5">
        <v>23764838698</v>
      </c>
      <c r="B114" s="6">
        <v>45036</v>
      </c>
      <c r="C114" s="6">
        <v>45037</v>
      </c>
      <c r="D114" s="4">
        <v>233</v>
      </c>
      <c r="E114" s="4" t="str">
        <f>VLOOKUP(A114,HOP!A:L,12,0)</f>
        <v>233.00</v>
      </c>
      <c r="F114" s="4" t="str">
        <f>VLOOKUP(A114,HOP!A:C,3,0)</f>
        <v>3263466</v>
      </c>
      <c r="G114" s="4">
        <f t="shared" si="6"/>
        <v>0</v>
      </c>
      <c r="H114" s="4" t="str">
        <f t="shared" si="7"/>
        <v>，3263466</v>
      </c>
      <c r="I114" s="4" t="str">
        <f>VLOOKUP(A114,HOP!A:U,21,0)</f>
        <v>直连</v>
      </c>
    </row>
    <row r="115" s="4" customFormat="1" hidden="1" spans="1:9">
      <c r="A115" s="5">
        <v>999223765118829</v>
      </c>
      <c r="B115" s="6">
        <v>45036</v>
      </c>
      <c r="C115" s="6">
        <v>45037</v>
      </c>
      <c r="D115" s="4">
        <v>1173</v>
      </c>
      <c r="E115" s="4" t="str">
        <f>VLOOKUP(A115,HOP!A:L,12,0)</f>
        <v>1173.00</v>
      </c>
      <c r="F115" s="4" t="str">
        <f>VLOOKUP(A115,HOP!A:C,3,0)</f>
        <v>3263488</v>
      </c>
      <c r="G115" s="4">
        <f t="shared" si="6"/>
        <v>0</v>
      </c>
      <c r="H115" s="4" t="str">
        <f t="shared" si="7"/>
        <v>，3263488</v>
      </c>
      <c r="I115" s="4" t="str">
        <f>VLOOKUP(A115,HOP!A:U,21,0)</f>
        <v>直连</v>
      </c>
    </row>
    <row r="117" spans="4:4">
      <c r="D117" s="4">
        <f>SUM(D2:D116)</f>
        <v>164735</v>
      </c>
    </row>
    <row r="119" spans="4:4">
      <c r="D119" s="4" t="s">
        <v>646</v>
      </c>
    </row>
    <row r="124" spans="1:3">
      <c r="A124" s="4" t="s">
        <v>647</v>
      </c>
      <c r="C124" s="4">
        <v>43184</v>
      </c>
    </row>
    <row r="125" spans="1:3">
      <c r="A125" s="4" t="s">
        <v>648</v>
      </c>
      <c r="C125" s="4">
        <v>120828</v>
      </c>
    </row>
    <row r="126" spans="1:3">
      <c r="A126" s="4" t="s">
        <v>649</v>
      </c>
      <c r="C126" s="4">
        <v>723</v>
      </c>
    </row>
    <row r="127" spans="1:3">
      <c r="A127" s="4" t="s">
        <v>650</v>
      </c>
      <c r="C127" s="4">
        <f>SUBTOTAL(9,C124:C126)</f>
        <v>164735</v>
      </c>
    </row>
  </sheetData>
  <autoFilter ref="A1:XFD126">
    <filterColumn colId="3">
      <filters blank="1">
        <filter val="200"/>
        <filter val="600"/>
        <filter val="201"/>
        <filter val="602"/>
        <filter val="702"/>
        <filter val="7204"/>
        <filter val="2308"/>
        <filter val="4810"/>
        <filter val="211"/>
        <filter val="215"/>
        <filter val="1116"/>
        <filter val="517"/>
        <filter val="718"/>
        <filter val="319"/>
        <filter val="2319"/>
        <filter val="220"/>
        <filter val="320"/>
        <filter val="4420"/>
        <filter val="13320"/>
        <filter val="321"/>
        <filter val="622"/>
        <filter val="1022"/>
        <filter val="723"/>
        <filter val="524"/>
        <filter val="8424"/>
        <filter val="426"/>
        <filter val="826"/>
        <filter val="329"/>
        <filter val="130"/>
        <filter val="233"/>
        <filter val="234"/>
        <filter val="334"/>
        <filter val="934"/>
        <filter val="335"/>
        <filter val="164735"/>
        <filter val="236"/>
        <filter val="536"/>
        <filter val="7136"/>
        <filter val="237"/>
        <filter val="238"/>
        <filter val="1438"/>
        <filter val="139"/>
        <filter val="439"/>
        <filter val="539"/>
        <filter val="640"/>
        <filter val="3540"/>
        <filter val="842"/>
        <filter val="744"/>
        <filter val="846"/>
        <filter val="247"/>
        <filter val="248"/>
        <filter val="348"/>
        <filter val="548"/>
        <filter val="648"/>
        <filter val="1048"/>
        <filter val="449"/>
        <filter val="454"/>
        <filter val="1254"/>
        <filter val="164735 HKD"/>
        <filter val="155"/>
        <filter val="755"/>
        <filter val="256"/>
        <filter val="357"/>
        <filter val="657"/>
        <filter val="359"/>
        <filter val="460"/>
        <filter val="1960"/>
        <filter val="3660"/>
        <filter val="2661"/>
        <filter val="462"/>
        <filter val="762"/>
        <filter val="463"/>
        <filter val="2565"/>
        <filter val="1766"/>
        <filter val="267"/>
        <filter val="268"/>
        <filter val="6568"/>
        <filter val="3569"/>
        <filter val="170"/>
        <filter val="670"/>
        <filter val="6770"/>
        <filter val="371"/>
        <filter val="3471"/>
        <filter val="3771"/>
        <filter val="472"/>
        <filter val="14472"/>
        <filter val="1173"/>
        <filter val="475"/>
        <filter val="675"/>
        <filter val="1977"/>
        <filter val="278"/>
        <filter val="2178"/>
        <filter val="580"/>
        <filter val="2181"/>
        <filter val="285"/>
        <filter val="2886"/>
        <filter val="5586"/>
        <filter val="188"/>
        <filter val="489"/>
        <filter val="1789"/>
        <filter val="191"/>
        <filter val="992"/>
        <filter val="593"/>
        <filter val="294"/>
        <filter val="896"/>
        <filter val="897"/>
        <filter val="15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6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643</v>
      </c>
    </row>
    <row r="2" s="4" customFormat="1" spans="1:13">
      <c r="A2" s="8" t="s">
        <v>651</v>
      </c>
      <c r="B2" s="6">
        <v>44925</v>
      </c>
      <c r="C2" s="6">
        <v>44927</v>
      </c>
      <c r="D2" s="4">
        <v>128.31</v>
      </c>
      <c r="E2" s="4" t="e">
        <f>VLOOKUP(A2,HOP!A:L,12,0)</f>
        <v>#N/A</v>
      </c>
      <c r="F2" s="4">
        <v>2905146</v>
      </c>
      <c r="G2" s="4" t="e">
        <f>D2-E2</f>
        <v>#N/A</v>
      </c>
      <c r="H2" s="4" t="str">
        <f>$H$1&amp;F2</f>
        <v>，2905146</v>
      </c>
      <c r="I2" s="4" t="e">
        <f>VLOOKUP(A2,HOP!A:U,21,0)</f>
        <v>#N/A</v>
      </c>
      <c r="K2" s="9" t="s">
        <v>652</v>
      </c>
      <c r="M2" s="4" t="s">
        <v>653</v>
      </c>
    </row>
    <row r="9" spans="1:1">
      <c r="A9" s="4" t="s">
        <v>654</v>
      </c>
    </row>
    <row r="10" spans="1:1">
      <c r="A10" s="4" t="s">
        <v>655</v>
      </c>
    </row>
    <row r="11" spans="1:1">
      <c r="A11" s="4" t="s">
        <v>656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657</v>
      </c>
      <c r="B1" s="2" t="s">
        <v>658</v>
      </c>
      <c r="C1" s="2" t="s">
        <v>659</v>
      </c>
      <c r="D1" s="2" t="s">
        <v>660</v>
      </c>
      <c r="E1" s="2" t="s">
        <v>13</v>
      </c>
      <c r="F1" s="2" t="s">
        <v>5</v>
      </c>
      <c r="G1" s="2" t="s">
        <v>6</v>
      </c>
      <c r="H1" s="2" t="s">
        <v>661</v>
      </c>
      <c r="I1" s="2" t="s">
        <v>662</v>
      </c>
      <c r="J1" s="2" t="s">
        <v>663</v>
      </c>
      <c r="K1" s="2" t="s">
        <v>664</v>
      </c>
      <c r="L1" s="2" t="s">
        <v>665</v>
      </c>
      <c r="M1" s="2" t="s">
        <v>666</v>
      </c>
      <c r="N1" s="2" t="s">
        <v>667</v>
      </c>
      <c r="O1" s="2" t="s">
        <v>668</v>
      </c>
      <c r="P1" s="2" t="s">
        <v>669</v>
      </c>
      <c r="Q1" s="2" t="s">
        <v>670</v>
      </c>
      <c r="R1" s="2" t="s">
        <v>671</v>
      </c>
      <c r="S1" s="2" t="s">
        <v>672</v>
      </c>
      <c r="T1" s="2" t="s">
        <v>673</v>
      </c>
      <c r="U1" s="2" t="s">
        <v>674</v>
      </c>
      <c r="V1" s="2" t="s">
        <v>675</v>
      </c>
    </row>
    <row r="2" s="1" customFormat="1" spans="1:22">
      <c r="A2" s="3">
        <v>999223763166907</v>
      </c>
      <c r="B2" s="1" t="s">
        <v>676</v>
      </c>
      <c r="C2" s="1" t="s">
        <v>677</v>
      </c>
      <c r="D2" s="1" t="s">
        <v>678</v>
      </c>
      <c r="E2" s="1" t="s">
        <v>679</v>
      </c>
      <c r="F2" s="1" t="s">
        <v>676</v>
      </c>
      <c r="G2" s="1" t="s">
        <v>680</v>
      </c>
      <c r="H2" s="1" t="s">
        <v>681</v>
      </c>
      <c r="I2" s="1" t="s">
        <v>682</v>
      </c>
      <c r="J2" s="1" t="s">
        <v>30</v>
      </c>
      <c r="K2" s="1" t="s">
        <v>683</v>
      </c>
      <c r="L2" s="1" t="s">
        <v>683</v>
      </c>
      <c r="M2" s="1" t="s">
        <v>684</v>
      </c>
      <c r="N2" s="1" t="s">
        <v>684</v>
      </c>
      <c r="O2" s="1" t="s">
        <v>685</v>
      </c>
      <c r="P2" s="1" t="s">
        <v>686</v>
      </c>
      <c r="Q2" s="1" t="s">
        <v>687</v>
      </c>
      <c r="R2" s="1" t="s">
        <v>688</v>
      </c>
      <c r="S2" s="1" t="s">
        <v>689</v>
      </c>
      <c r="T2" s="1" t="s">
        <v>690</v>
      </c>
      <c r="U2" s="1" t="s">
        <v>691</v>
      </c>
      <c r="V2" s="1" t="s">
        <v>692</v>
      </c>
    </row>
    <row r="3" s="1" customFormat="1" spans="1:22">
      <c r="A3" s="3">
        <v>999222732533920</v>
      </c>
      <c r="B3" s="1" t="s">
        <v>693</v>
      </c>
      <c r="C3" s="1" t="s">
        <v>694</v>
      </c>
      <c r="D3" s="1" t="s">
        <v>695</v>
      </c>
      <c r="E3" s="1" t="s">
        <v>696</v>
      </c>
      <c r="F3" s="1" t="s">
        <v>697</v>
      </c>
      <c r="G3" s="1" t="s">
        <v>680</v>
      </c>
      <c r="H3" s="1" t="s">
        <v>681</v>
      </c>
      <c r="I3" s="1" t="s">
        <v>698</v>
      </c>
      <c r="J3" s="1" t="s">
        <v>30</v>
      </c>
      <c r="K3" s="1" t="s">
        <v>699</v>
      </c>
      <c r="L3" s="1" t="s">
        <v>699</v>
      </c>
      <c r="M3" s="1" t="s">
        <v>684</v>
      </c>
      <c r="N3" s="1" t="s">
        <v>684</v>
      </c>
      <c r="O3" s="1" t="s">
        <v>685</v>
      </c>
      <c r="P3" s="1" t="s">
        <v>686</v>
      </c>
      <c r="Q3" s="1" t="s">
        <v>687</v>
      </c>
      <c r="R3" s="1" t="s">
        <v>700</v>
      </c>
      <c r="S3" s="1" t="s">
        <v>689</v>
      </c>
      <c r="T3" s="1" t="s">
        <v>690</v>
      </c>
      <c r="U3" s="1" t="s">
        <v>691</v>
      </c>
      <c r="V3" s="1" t="s">
        <v>701</v>
      </c>
    </row>
    <row r="4" s="1" customFormat="1" spans="1:22">
      <c r="A4" s="3">
        <v>999222980302604</v>
      </c>
      <c r="B4" s="1" t="s">
        <v>702</v>
      </c>
      <c r="C4" s="1" t="s">
        <v>703</v>
      </c>
      <c r="D4" s="1" t="s">
        <v>704</v>
      </c>
      <c r="E4" s="1" t="s">
        <v>705</v>
      </c>
      <c r="F4" s="1" t="s">
        <v>676</v>
      </c>
      <c r="G4" s="1" t="s">
        <v>680</v>
      </c>
      <c r="H4" s="1" t="s">
        <v>681</v>
      </c>
      <c r="I4" s="1" t="s">
        <v>706</v>
      </c>
      <c r="J4" s="1" t="s">
        <v>30</v>
      </c>
      <c r="K4" s="1" t="s">
        <v>707</v>
      </c>
      <c r="L4" s="1" t="s">
        <v>707</v>
      </c>
      <c r="M4" s="1" t="s">
        <v>684</v>
      </c>
      <c r="N4" s="1" t="s">
        <v>684</v>
      </c>
      <c r="O4" s="1" t="s">
        <v>685</v>
      </c>
      <c r="P4" s="1" t="s">
        <v>686</v>
      </c>
      <c r="Q4" s="1" t="s">
        <v>687</v>
      </c>
      <c r="R4" s="1" t="s">
        <v>708</v>
      </c>
      <c r="S4" s="1" t="s">
        <v>689</v>
      </c>
      <c r="T4" s="1" t="s">
        <v>690</v>
      </c>
      <c r="U4" s="1" t="s">
        <v>691</v>
      </c>
      <c r="V4" s="1" t="s">
        <v>692</v>
      </c>
    </row>
    <row r="5" s="1" customFormat="1" spans="1:22">
      <c r="A5" s="3">
        <v>23028427090</v>
      </c>
      <c r="B5" s="1" t="s">
        <v>709</v>
      </c>
      <c r="C5" s="1" t="s">
        <v>710</v>
      </c>
      <c r="D5" s="1" t="s">
        <v>711</v>
      </c>
      <c r="E5" s="1" t="s">
        <v>712</v>
      </c>
      <c r="F5" s="1" t="s">
        <v>713</v>
      </c>
      <c r="G5" s="1" t="s">
        <v>680</v>
      </c>
      <c r="H5" s="1" t="s">
        <v>681</v>
      </c>
      <c r="I5" s="1" t="s">
        <v>714</v>
      </c>
      <c r="J5" s="1" t="s">
        <v>30</v>
      </c>
      <c r="K5" s="1" t="s">
        <v>715</v>
      </c>
      <c r="L5" s="1" t="s">
        <v>715</v>
      </c>
      <c r="M5" s="1" t="s">
        <v>684</v>
      </c>
      <c r="N5" s="1" t="s">
        <v>684</v>
      </c>
      <c r="O5" s="1" t="s">
        <v>685</v>
      </c>
      <c r="P5" s="1" t="s">
        <v>686</v>
      </c>
      <c r="Q5" s="1" t="s">
        <v>687</v>
      </c>
      <c r="R5" s="1" t="s">
        <v>716</v>
      </c>
      <c r="S5" s="1" t="s">
        <v>689</v>
      </c>
      <c r="T5" s="1" t="s">
        <v>690</v>
      </c>
      <c r="U5" s="1" t="s">
        <v>717</v>
      </c>
      <c r="V5" s="1" t="s">
        <v>692</v>
      </c>
    </row>
    <row r="6" s="1" customFormat="1" spans="1:22">
      <c r="A6" s="3">
        <v>999223112253545</v>
      </c>
      <c r="B6" s="1" t="s">
        <v>718</v>
      </c>
      <c r="C6" s="1" t="s">
        <v>719</v>
      </c>
      <c r="D6" s="1" t="s">
        <v>720</v>
      </c>
      <c r="E6" s="1" t="s">
        <v>721</v>
      </c>
      <c r="F6" s="1" t="s">
        <v>722</v>
      </c>
      <c r="G6" s="1" t="s">
        <v>680</v>
      </c>
      <c r="H6" s="1" t="s">
        <v>681</v>
      </c>
      <c r="I6" s="1" t="s">
        <v>723</v>
      </c>
      <c r="J6" s="1" t="s">
        <v>30</v>
      </c>
      <c r="K6" s="1" t="s">
        <v>724</v>
      </c>
      <c r="L6" s="1" t="s">
        <v>724</v>
      </c>
      <c r="M6" s="1" t="s">
        <v>684</v>
      </c>
      <c r="N6" s="1" t="s">
        <v>684</v>
      </c>
      <c r="O6" s="1" t="s">
        <v>685</v>
      </c>
      <c r="P6" s="1" t="s">
        <v>686</v>
      </c>
      <c r="Q6" s="1" t="s">
        <v>687</v>
      </c>
      <c r="R6" s="1" t="s">
        <v>725</v>
      </c>
      <c r="S6" s="1" t="s">
        <v>689</v>
      </c>
      <c r="T6" s="1" t="s">
        <v>690</v>
      </c>
      <c r="U6" s="1" t="s">
        <v>691</v>
      </c>
      <c r="V6" s="1" t="s">
        <v>726</v>
      </c>
    </row>
    <row r="7" s="1" customFormat="1" spans="1:22">
      <c r="A7" s="3">
        <v>999223763348007</v>
      </c>
      <c r="B7" s="1" t="s">
        <v>676</v>
      </c>
      <c r="C7" s="1" t="s">
        <v>727</v>
      </c>
      <c r="D7" s="1" t="s">
        <v>728</v>
      </c>
      <c r="E7" s="1" t="s">
        <v>729</v>
      </c>
      <c r="F7" s="1" t="s">
        <v>676</v>
      </c>
      <c r="G7" s="1" t="s">
        <v>680</v>
      </c>
      <c r="H7" s="1" t="s">
        <v>681</v>
      </c>
      <c r="I7" s="1" t="s">
        <v>730</v>
      </c>
      <c r="J7" s="1" t="s">
        <v>30</v>
      </c>
      <c r="K7" s="1" t="s">
        <v>731</v>
      </c>
      <c r="L7" s="1" t="s">
        <v>731</v>
      </c>
      <c r="M7" s="1" t="s">
        <v>684</v>
      </c>
      <c r="N7" s="1" t="s">
        <v>684</v>
      </c>
      <c r="O7" s="1" t="s">
        <v>685</v>
      </c>
      <c r="P7" s="1" t="s">
        <v>686</v>
      </c>
      <c r="Q7" s="1" t="s">
        <v>687</v>
      </c>
      <c r="R7" s="1" t="s">
        <v>732</v>
      </c>
      <c r="S7" s="1" t="s">
        <v>689</v>
      </c>
      <c r="T7" s="1" t="s">
        <v>690</v>
      </c>
      <c r="U7" s="1" t="s">
        <v>691</v>
      </c>
      <c r="V7" s="1" t="s">
        <v>692</v>
      </c>
    </row>
    <row r="8" s="1" customFormat="1" spans="1:22">
      <c r="A8" s="3">
        <v>999223422431173</v>
      </c>
      <c r="B8" s="1" t="s">
        <v>733</v>
      </c>
      <c r="C8" s="1" t="s">
        <v>734</v>
      </c>
      <c r="D8" s="1" t="s">
        <v>735</v>
      </c>
      <c r="E8" s="1" t="s">
        <v>736</v>
      </c>
      <c r="F8" s="1" t="s">
        <v>737</v>
      </c>
      <c r="G8" s="1" t="s">
        <v>680</v>
      </c>
      <c r="H8" s="1" t="s">
        <v>681</v>
      </c>
      <c r="I8" s="1" t="s">
        <v>738</v>
      </c>
      <c r="J8" s="1" t="s">
        <v>30</v>
      </c>
      <c r="K8" s="1" t="s">
        <v>739</v>
      </c>
      <c r="L8" s="1" t="s">
        <v>739</v>
      </c>
      <c r="M8" s="1" t="s">
        <v>684</v>
      </c>
      <c r="N8" s="1" t="s">
        <v>684</v>
      </c>
      <c r="O8" s="1" t="s">
        <v>685</v>
      </c>
      <c r="P8" s="1" t="s">
        <v>686</v>
      </c>
      <c r="Q8" s="1" t="s">
        <v>687</v>
      </c>
      <c r="R8" s="1" t="s">
        <v>740</v>
      </c>
      <c r="S8" s="1" t="s">
        <v>689</v>
      </c>
      <c r="T8" s="1" t="s">
        <v>690</v>
      </c>
      <c r="U8" s="1" t="s">
        <v>717</v>
      </c>
      <c r="V8" s="1" t="s">
        <v>692</v>
      </c>
    </row>
    <row r="9" s="1" customFormat="1" spans="1:22">
      <c r="A9" s="3">
        <v>999223603913888</v>
      </c>
      <c r="B9" s="1" t="s">
        <v>741</v>
      </c>
      <c r="C9" s="1" t="s">
        <v>742</v>
      </c>
      <c r="D9" s="1" t="s">
        <v>743</v>
      </c>
      <c r="E9" s="1" t="s">
        <v>744</v>
      </c>
      <c r="F9" s="1" t="s">
        <v>737</v>
      </c>
      <c r="G9" s="1" t="s">
        <v>680</v>
      </c>
      <c r="H9" s="1" t="s">
        <v>681</v>
      </c>
      <c r="I9" s="1" t="s">
        <v>745</v>
      </c>
      <c r="J9" s="1" t="s">
        <v>30</v>
      </c>
      <c r="K9" s="1" t="s">
        <v>746</v>
      </c>
      <c r="L9" s="1" t="s">
        <v>746</v>
      </c>
      <c r="M9" s="1" t="s">
        <v>684</v>
      </c>
      <c r="N9" s="1" t="s">
        <v>684</v>
      </c>
      <c r="O9" s="1" t="s">
        <v>685</v>
      </c>
      <c r="P9" s="1" t="s">
        <v>686</v>
      </c>
      <c r="Q9" s="1" t="s">
        <v>687</v>
      </c>
      <c r="R9" s="1" t="s">
        <v>747</v>
      </c>
      <c r="S9" s="1" t="s">
        <v>689</v>
      </c>
      <c r="T9" s="1" t="s">
        <v>690</v>
      </c>
      <c r="U9" s="1" t="s">
        <v>717</v>
      </c>
      <c r="V9" s="1" t="s">
        <v>692</v>
      </c>
    </row>
    <row r="10" s="1" customFormat="1" spans="1:22">
      <c r="A10" s="3">
        <v>999223541443327</v>
      </c>
      <c r="B10" s="1" t="s">
        <v>748</v>
      </c>
      <c r="C10" s="1" t="s">
        <v>749</v>
      </c>
      <c r="D10" s="1" t="s">
        <v>750</v>
      </c>
      <c r="E10" s="1" t="s">
        <v>751</v>
      </c>
      <c r="F10" s="1" t="s">
        <v>676</v>
      </c>
      <c r="G10" s="1" t="s">
        <v>680</v>
      </c>
      <c r="H10" s="1" t="s">
        <v>681</v>
      </c>
      <c r="I10" s="1" t="s">
        <v>752</v>
      </c>
      <c r="J10" s="1" t="s">
        <v>30</v>
      </c>
      <c r="K10" s="1" t="s">
        <v>753</v>
      </c>
      <c r="L10" s="1" t="s">
        <v>753</v>
      </c>
      <c r="M10" s="1" t="s">
        <v>684</v>
      </c>
      <c r="N10" s="1" t="s">
        <v>684</v>
      </c>
      <c r="O10" s="1" t="s">
        <v>685</v>
      </c>
      <c r="P10" s="1" t="s">
        <v>686</v>
      </c>
      <c r="Q10" s="1" t="s">
        <v>687</v>
      </c>
      <c r="R10" s="1" t="s">
        <v>754</v>
      </c>
      <c r="S10" s="1" t="s">
        <v>689</v>
      </c>
      <c r="T10" s="1" t="s">
        <v>690</v>
      </c>
      <c r="U10" s="1" t="s">
        <v>691</v>
      </c>
      <c r="V10" s="1" t="s">
        <v>755</v>
      </c>
    </row>
    <row r="11" s="1" customFormat="1" spans="1:22">
      <c r="A11" s="3">
        <v>999223506436704</v>
      </c>
      <c r="B11" s="1" t="s">
        <v>756</v>
      </c>
      <c r="C11" s="1" t="s">
        <v>757</v>
      </c>
      <c r="D11" s="1" t="s">
        <v>758</v>
      </c>
      <c r="E11" s="1" t="s">
        <v>759</v>
      </c>
      <c r="F11" s="1" t="s">
        <v>697</v>
      </c>
      <c r="G11" s="1" t="s">
        <v>680</v>
      </c>
      <c r="H11" s="1" t="s">
        <v>681</v>
      </c>
      <c r="I11" s="1" t="s">
        <v>760</v>
      </c>
      <c r="J11" s="1" t="s">
        <v>30</v>
      </c>
      <c r="K11" s="1" t="s">
        <v>761</v>
      </c>
      <c r="L11" s="1" t="s">
        <v>761</v>
      </c>
      <c r="M11" s="1" t="s">
        <v>684</v>
      </c>
      <c r="N11" s="1" t="s">
        <v>684</v>
      </c>
      <c r="O11" s="1" t="s">
        <v>685</v>
      </c>
      <c r="P11" s="1" t="s">
        <v>686</v>
      </c>
      <c r="Q11" s="1" t="s">
        <v>687</v>
      </c>
      <c r="R11" s="1" t="s">
        <v>762</v>
      </c>
      <c r="S11" s="1" t="s">
        <v>689</v>
      </c>
      <c r="T11" s="1" t="s">
        <v>690</v>
      </c>
      <c r="U11" s="1" t="s">
        <v>717</v>
      </c>
      <c r="V11" s="1" t="s">
        <v>701</v>
      </c>
    </row>
    <row r="12" s="1" customFormat="1" spans="1:22">
      <c r="A12" s="3">
        <v>23529955543</v>
      </c>
      <c r="B12" s="1" t="s">
        <v>763</v>
      </c>
      <c r="C12" s="1" t="s">
        <v>764</v>
      </c>
      <c r="D12" s="1" t="s">
        <v>765</v>
      </c>
      <c r="E12" s="1" t="s">
        <v>766</v>
      </c>
      <c r="F12" s="1" t="s">
        <v>713</v>
      </c>
      <c r="G12" s="1" t="s">
        <v>680</v>
      </c>
      <c r="H12" s="1" t="s">
        <v>681</v>
      </c>
      <c r="I12" s="1" t="s">
        <v>767</v>
      </c>
      <c r="J12" s="1" t="s">
        <v>30</v>
      </c>
      <c r="K12" s="1" t="s">
        <v>768</v>
      </c>
      <c r="L12" s="1" t="s">
        <v>768</v>
      </c>
      <c r="M12" s="1" t="s">
        <v>684</v>
      </c>
      <c r="N12" s="1" t="s">
        <v>684</v>
      </c>
      <c r="O12" s="1" t="s">
        <v>685</v>
      </c>
      <c r="P12" s="1" t="s">
        <v>686</v>
      </c>
      <c r="Q12" s="1" t="s">
        <v>687</v>
      </c>
      <c r="R12" s="1" t="s">
        <v>769</v>
      </c>
      <c r="S12" s="1" t="s">
        <v>689</v>
      </c>
      <c r="T12" s="1" t="s">
        <v>690</v>
      </c>
      <c r="U12" s="1" t="s">
        <v>691</v>
      </c>
      <c r="V12" s="1" t="s">
        <v>755</v>
      </c>
    </row>
    <row r="13" s="1" customFormat="1" spans="1:22">
      <c r="A13" s="3">
        <v>999223523056124</v>
      </c>
      <c r="B13" s="1" t="s">
        <v>763</v>
      </c>
      <c r="C13" s="1" t="s">
        <v>770</v>
      </c>
      <c r="D13" s="1" t="s">
        <v>771</v>
      </c>
      <c r="E13" s="1" t="s">
        <v>772</v>
      </c>
      <c r="F13" s="1" t="s">
        <v>676</v>
      </c>
      <c r="G13" s="1" t="s">
        <v>680</v>
      </c>
      <c r="H13" s="1" t="s">
        <v>681</v>
      </c>
      <c r="I13" s="1" t="s">
        <v>773</v>
      </c>
      <c r="J13" s="1" t="s">
        <v>30</v>
      </c>
      <c r="K13" s="1" t="s">
        <v>774</v>
      </c>
      <c r="L13" s="1" t="s">
        <v>774</v>
      </c>
      <c r="M13" s="1" t="s">
        <v>684</v>
      </c>
      <c r="N13" s="1" t="s">
        <v>684</v>
      </c>
      <c r="O13" s="1" t="s">
        <v>685</v>
      </c>
      <c r="P13" s="1" t="s">
        <v>686</v>
      </c>
      <c r="Q13" s="1" t="s">
        <v>687</v>
      </c>
      <c r="R13" s="1" t="s">
        <v>775</v>
      </c>
      <c r="S13" s="1" t="s">
        <v>689</v>
      </c>
      <c r="T13" s="1" t="s">
        <v>690</v>
      </c>
      <c r="U13" s="1" t="s">
        <v>691</v>
      </c>
      <c r="V13" s="1" t="s">
        <v>776</v>
      </c>
    </row>
    <row r="14" s="1" customFormat="1" spans="1:22">
      <c r="A14" s="3">
        <v>999223725351315</v>
      </c>
      <c r="B14" s="1" t="s">
        <v>713</v>
      </c>
      <c r="C14" s="1" t="s">
        <v>777</v>
      </c>
      <c r="D14" s="1" t="s">
        <v>778</v>
      </c>
      <c r="E14" s="1" t="s">
        <v>779</v>
      </c>
      <c r="F14" s="1" t="s">
        <v>676</v>
      </c>
      <c r="G14" s="1" t="s">
        <v>680</v>
      </c>
      <c r="H14" s="1" t="s">
        <v>681</v>
      </c>
      <c r="I14" s="1" t="s">
        <v>780</v>
      </c>
      <c r="J14" s="1" t="s">
        <v>30</v>
      </c>
      <c r="K14" s="1" t="s">
        <v>781</v>
      </c>
      <c r="L14" s="1" t="s">
        <v>781</v>
      </c>
      <c r="M14" s="1" t="s">
        <v>684</v>
      </c>
      <c r="N14" s="1" t="s">
        <v>684</v>
      </c>
      <c r="O14" s="1" t="s">
        <v>685</v>
      </c>
      <c r="P14" s="1" t="s">
        <v>686</v>
      </c>
      <c r="Q14" s="1" t="s">
        <v>687</v>
      </c>
      <c r="R14" s="1" t="s">
        <v>782</v>
      </c>
      <c r="S14" s="1" t="s">
        <v>689</v>
      </c>
      <c r="T14" s="1" t="s">
        <v>690</v>
      </c>
      <c r="U14" s="1" t="s">
        <v>691</v>
      </c>
      <c r="V14" s="1" t="s">
        <v>783</v>
      </c>
    </row>
    <row r="15" s="1" customFormat="1" spans="1:22">
      <c r="A15" s="3">
        <v>999222731366094</v>
      </c>
      <c r="B15" s="1" t="s">
        <v>693</v>
      </c>
      <c r="C15" s="1" t="s">
        <v>784</v>
      </c>
      <c r="D15" s="1" t="s">
        <v>695</v>
      </c>
      <c r="E15" s="1" t="s">
        <v>696</v>
      </c>
      <c r="F15" s="1" t="s">
        <v>697</v>
      </c>
      <c r="G15" s="1" t="s">
        <v>680</v>
      </c>
      <c r="H15" s="1" t="s">
        <v>681</v>
      </c>
      <c r="I15" s="1" t="s">
        <v>785</v>
      </c>
      <c r="J15" s="1" t="s">
        <v>30</v>
      </c>
      <c r="K15" s="1" t="s">
        <v>786</v>
      </c>
      <c r="L15" s="1" t="s">
        <v>786</v>
      </c>
      <c r="M15" s="1" t="s">
        <v>684</v>
      </c>
      <c r="N15" s="1" t="s">
        <v>684</v>
      </c>
      <c r="O15" s="1" t="s">
        <v>685</v>
      </c>
      <c r="P15" s="1" t="s">
        <v>686</v>
      </c>
      <c r="Q15" s="1" t="s">
        <v>687</v>
      </c>
      <c r="R15" s="1" t="s">
        <v>787</v>
      </c>
      <c r="S15" s="1" t="s">
        <v>689</v>
      </c>
      <c r="T15" s="1" t="s">
        <v>690</v>
      </c>
      <c r="U15" s="1" t="s">
        <v>691</v>
      </c>
      <c r="V15" s="1" t="s">
        <v>701</v>
      </c>
    </row>
    <row r="16" s="1" customFormat="1" spans="1:22">
      <c r="A16" s="3">
        <v>999222897282441</v>
      </c>
      <c r="B16" s="1" t="s">
        <v>788</v>
      </c>
      <c r="C16" s="1" t="s">
        <v>789</v>
      </c>
      <c r="D16" s="1" t="s">
        <v>790</v>
      </c>
      <c r="E16" s="1" t="s">
        <v>791</v>
      </c>
      <c r="F16" s="1" t="s">
        <v>676</v>
      </c>
      <c r="G16" s="1" t="s">
        <v>680</v>
      </c>
      <c r="H16" s="1" t="s">
        <v>681</v>
      </c>
      <c r="I16" s="1" t="s">
        <v>792</v>
      </c>
      <c r="J16" s="1" t="s">
        <v>30</v>
      </c>
      <c r="K16" s="1" t="s">
        <v>793</v>
      </c>
      <c r="L16" s="1" t="s">
        <v>793</v>
      </c>
      <c r="M16" s="1" t="s">
        <v>684</v>
      </c>
      <c r="N16" s="1" t="s">
        <v>684</v>
      </c>
      <c r="O16" s="1" t="s">
        <v>685</v>
      </c>
      <c r="P16" s="1" t="s">
        <v>686</v>
      </c>
      <c r="Q16" s="1" t="s">
        <v>687</v>
      </c>
      <c r="R16" s="1" t="s">
        <v>794</v>
      </c>
      <c r="S16" s="1" t="s">
        <v>689</v>
      </c>
      <c r="T16" s="1" t="s">
        <v>690</v>
      </c>
      <c r="U16" s="1" t="s">
        <v>691</v>
      </c>
      <c r="V16" s="1" t="s">
        <v>795</v>
      </c>
    </row>
    <row r="17" s="1" customFormat="1" spans="1:22">
      <c r="A17" s="3">
        <v>999222994304298</v>
      </c>
      <c r="B17" s="1" t="s">
        <v>796</v>
      </c>
      <c r="C17" s="1" t="s">
        <v>797</v>
      </c>
      <c r="D17" s="1" t="s">
        <v>798</v>
      </c>
      <c r="E17" s="1" t="s">
        <v>799</v>
      </c>
      <c r="F17" s="1" t="s">
        <v>737</v>
      </c>
      <c r="G17" s="1" t="s">
        <v>680</v>
      </c>
      <c r="H17" s="1" t="s">
        <v>681</v>
      </c>
      <c r="I17" s="1" t="s">
        <v>800</v>
      </c>
      <c r="J17" s="1" t="s">
        <v>30</v>
      </c>
      <c r="K17" s="1" t="s">
        <v>801</v>
      </c>
      <c r="L17" s="1" t="s">
        <v>801</v>
      </c>
      <c r="M17" s="1" t="s">
        <v>684</v>
      </c>
      <c r="N17" s="1" t="s">
        <v>684</v>
      </c>
      <c r="O17" s="1" t="s">
        <v>685</v>
      </c>
      <c r="P17" s="1" t="s">
        <v>686</v>
      </c>
      <c r="Q17" s="1" t="s">
        <v>687</v>
      </c>
      <c r="R17" s="1" t="s">
        <v>802</v>
      </c>
      <c r="S17" s="1" t="s">
        <v>689</v>
      </c>
      <c r="T17" s="1" t="s">
        <v>690</v>
      </c>
      <c r="U17" s="1" t="s">
        <v>691</v>
      </c>
      <c r="V17" s="1" t="s">
        <v>783</v>
      </c>
    </row>
    <row r="18" s="1" customFormat="1" spans="1:22">
      <c r="A18" s="3">
        <v>999223181451457</v>
      </c>
      <c r="B18" s="1" t="s">
        <v>803</v>
      </c>
      <c r="C18" s="1" t="s">
        <v>804</v>
      </c>
      <c r="D18" s="1" t="s">
        <v>805</v>
      </c>
      <c r="E18" s="1" t="s">
        <v>806</v>
      </c>
      <c r="F18" s="1" t="s">
        <v>807</v>
      </c>
      <c r="G18" s="1" t="s">
        <v>680</v>
      </c>
      <c r="H18" s="1" t="s">
        <v>681</v>
      </c>
      <c r="I18" s="1" t="s">
        <v>808</v>
      </c>
      <c r="J18" s="1" t="s">
        <v>30</v>
      </c>
      <c r="K18" s="1" t="s">
        <v>809</v>
      </c>
      <c r="L18" s="1" t="s">
        <v>809</v>
      </c>
      <c r="M18" s="1" t="s">
        <v>684</v>
      </c>
      <c r="N18" s="1" t="s">
        <v>684</v>
      </c>
      <c r="O18" s="1" t="s">
        <v>685</v>
      </c>
      <c r="P18" s="1" t="s">
        <v>686</v>
      </c>
      <c r="Q18" s="1" t="s">
        <v>687</v>
      </c>
      <c r="R18" s="1" t="s">
        <v>810</v>
      </c>
      <c r="S18" s="1" t="s">
        <v>689</v>
      </c>
      <c r="T18" s="1" t="s">
        <v>690</v>
      </c>
      <c r="U18" s="1" t="s">
        <v>691</v>
      </c>
      <c r="V18" s="1" t="s">
        <v>811</v>
      </c>
    </row>
    <row r="19" s="1" customFormat="1" spans="1:22">
      <c r="A19" s="3">
        <v>999223392754584</v>
      </c>
      <c r="B19" s="1" t="s">
        <v>812</v>
      </c>
      <c r="C19" s="1" t="s">
        <v>813</v>
      </c>
      <c r="D19" s="1" t="s">
        <v>814</v>
      </c>
      <c r="E19" s="1" t="s">
        <v>815</v>
      </c>
      <c r="F19" s="1" t="s">
        <v>697</v>
      </c>
      <c r="G19" s="1" t="s">
        <v>680</v>
      </c>
      <c r="H19" s="1" t="s">
        <v>681</v>
      </c>
      <c r="I19" s="1" t="s">
        <v>816</v>
      </c>
      <c r="J19" s="1" t="s">
        <v>30</v>
      </c>
      <c r="K19" s="1" t="s">
        <v>817</v>
      </c>
      <c r="L19" s="1" t="s">
        <v>817</v>
      </c>
      <c r="M19" s="1" t="s">
        <v>684</v>
      </c>
      <c r="N19" s="1" t="s">
        <v>684</v>
      </c>
      <c r="O19" s="1" t="s">
        <v>685</v>
      </c>
      <c r="P19" s="1" t="s">
        <v>686</v>
      </c>
      <c r="Q19" s="1" t="s">
        <v>687</v>
      </c>
      <c r="R19" s="1" t="s">
        <v>818</v>
      </c>
      <c r="S19" s="1" t="s">
        <v>689</v>
      </c>
      <c r="T19" s="1" t="s">
        <v>690</v>
      </c>
      <c r="U19" s="1" t="s">
        <v>691</v>
      </c>
      <c r="V19" s="1" t="s">
        <v>819</v>
      </c>
    </row>
    <row r="20" s="1" customFormat="1" spans="1:22">
      <c r="A20" s="3">
        <v>999223404690646</v>
      </c>
      <c r="B20" s="1" t="s">
        <v>812</v>
      </c>
      <c r="C20" s="1" t="s">
        <v>820</v>
      </c>
      <c r="D20" s="1" t="s">
        <v>821</v>
      </c>
      <c r="E20" s="1" t="s">
        <v>822</v>
      </c>
      <c r="F20" s="1" t="s">
        <v>676</v>
      </c>
      <c r="G20" s="1" t="s">
        <v>680</v>
      </c>
      <c r="H20" s="1" t="s">
        <v>681</v>
      </c>
      <c r="I20" s="1" t="s">
        <v>823</v>
      </c>
      <c r="J20" s="1" t="s">
        <v>30</v>
      </c>
      <c r="K20" s="1" t="s">
        <v>824</v>
      </c>
      <c r="L20" s="1" t="s">
        <v>824</v>
      </c>
      <c r="M20" s="1" t="s">
        <v>684</v>
      </c>
      <c r="N20" s="1" t="s">
        <v>684</v>
      </c>
      <c r="O20" s="1" t="s">
        <v>685</v>
      </c>
      <c r="P20" s="1" t="s">
        <v>686</v>
      </c>
      <c r="Q20" s="1" t="s">
        <v>687</v>
      </c>
      <c r="R20" s="1" t="s">
        <v>825</v>
      </c>
      <c r="S20" s="1" t="s">
        <v>689</v>
      </c>
      <c r="T20" s="1" t="s">
        <v>690</v>
      </c>
      <c r="U20" s="1" t="s">
        <v>691</v>
      </c>
      <c r="V20" s="1" t="s">
        <v>819</v>
      </c>
    </row>
    <row r="21" s="1" customFormat="1" spans="1:22">
      <c r="A21" s="3">
        <v>999223440177778</v>
      </c>
      <c r="B21" s="1" t="s">
        <v>826</v>
      </c>
      <c r="C21" s="1" t="s">
        <v>827</v>
      </c>
      <c r="D21" s="1" t="s">
        <v>828</v>
      </c>
      <c r="E21" s="1" t="s">
        <v>829</v>
      </c>
      <c r="F21" s="1" t="s">
        <v>713</v>
      </c>
      <c r="G21" s="1" t="s">
        <v>680</v>
      </c>
      <c r="H21" s="1" t="s">
        <v>681</v>
      </c>
      <c r="I21" s="1" t="s">
        <v>830</v>
      </c>
      <c r="J21" s="1" t="s">
        <v>30</v>
      </c>
      <c r="K21" s="1" t="s">
        <v>831</v>
      </c>
      <c r="L21" s="1" t="s">
        <v>831</v>
      </c>
      <c r="M21" s="1" t="s">
        <v>684</v>
      </c>
      <c r="N21" s="1" t="s">
        <v>684</v>
      </c>
      <c r="O21" s="1" t="s">
        <v>685</v>
      </c>
      <c r="P21" s="1" t="s">
        <v>686</v>
      </c>
      <c r="Q21" s="1" t="s">
        <v>687</v>
      </c>
      <c r="R21" s="1" t="s">
        <v>832</v>
      </c>
      <c r="S21" s="1" t="s">
        <v>689</v>
      </c>
      <c r="T21" s="1" t="s">
        <v>690</v>
      </c>
      <c r="U21" s="1" t="s">
        <v>691</v>
      </c>
      <c r="V21" s="1" t="s">
        <v>755</v>
      </c>
    </row>
    <row r="22" s="1" customFormat="1" spans="1:22">
      <c r="A22" s="3">
        <v>23573306062</v>
      </c>
      <c r="B22" s="1" t="s">
        <v>833</v>
      </c>
      <c r="C22" s="1" t="s">
        <v>834</v>
      </c>
      <c r="D22" s="1" t="s">
        <v>835</v>
      </c>
      <c r="E22" s="1" t="s">
        <v>836</v>
      </c>
      <c r="F22" s="1" t="s">
        <v>713</v>
      </c>
      <c r="G22" s="1" t="s">
        <v>680</v>
      </c>
      <c r="H22" s="1" t="s">
        <v>681</v>
      </c>
      <c r="I22" s="1" t="s">
        <v>837</v>
      </c>
      <c r="J22" s="1" t="s">
        <v>30</v>
      </c>
      <c r="K22" s="1" t="s">
        <v>838</v>
      </c>
      <c r="L22" s="1" t="s">
        <v>838</v>
      </c>
      <c r="M22" s="1" t="s">
        <v>684</v>
      </c>
      <c r="N22" s="1" t="s">
        <v>684</v>
      </c>
      <c r="O22" s="1" t="s">
        <v>685</v>
      </c>
      <c r="P22" s="1" t="s">
        <v>686</v>
      </c>
      <c r="Q22" s="1" t="s">
        <v>687</v>
      </c>
      <c r="R22" s="1" t="s">
        <v>839</v>
      </c>
      <c r="S22" s="1" t="s">
        <v>689</v>
      </c>
      <c r="T22" s="1" t="s">
        <v>690</v>
      </c>
      <c r="U22" s="1" t="s">
        <v>717</v>
      </c>
      <c r="V22" s="1" t="s">
        <v>701</v>
      </c>
    </row>
    <row r="23" s="1" customFormat="1" spans="1:22">
      <c r="A23" s="3">
        <v>999223643705577</v>
      </c>
      <c r="B23" s="1" t="s">
        <v>807</v>
      </c>
      <c r="C23" s="1" t="s">
        <v>840</v>
      </c>
      <c r="D23" s="1" t="s">
        <v>841</v>
      </c>
      <c r="E23" s="1" t="s">
        <v>842</v>
      </c>
      <c r="F23" s="1" t="s">
        <v>722</v>
      </c>
      <c r="G23" s="1" t="s">
        <v>680</v>
      </c>
      <c r="H23" s="1" t="s">
        <v>681</v>
      </c>
      <c r="I23" s="1" t="s">
        <v>843</v>
      </c>
      <c r="J23" s="1" t="s">
        <v>30</v>
      </c>
      <c r="K23" s="1" t="s">
        <v>844</v>
      </c>
      <c r="L23" s="1" t="s">
        <v>844</v>
      </c>
      <c r="M23" s="1" t="s">
        <v>684</v>
      </c>
      <c r="N23" s="1" t="s">
        <v>684</v>
      </c>
      <c r="O23" s="1" t="s">
        <v>685</v>
      </c>
      <c r="P23" s="1" t="s">
        <v>686</v>
      </c>
      <c r="Q23" s="1" t="s">
        <v>687</v>
      </c>
      <c r="R23" s="1" t="s">
        <v>845</v>
      </c>
      <c r="S23" s="1" t="s">
        <v>689</v>
      </c>
      <c r="T23" s="1" t="s">
        <v>690</v>
      </c>
      <c r="U23" s="1" t="s">
        <v>717</v>
      </c>
      <c r="V23" s="1" t="s">
        <v>846</v>
      </c>
    </row>
    <row r="24" s="1" customFormat="1" spans="1:22">
      <c r="A24" s="3">
        <v>999223596419112</v>
      </c>
      <c r="B24" s="1" t="s">
        <v>847</v>
      </c>
      <c r="C24" s="1" t="s">
        <v>848</v>
      </c>
      <c r="D24" s="1" t="s">
        <v>849</v>
      </c>
      <c r="E24" s="1" t="s">
        <v>850</v>
      </c>
      <c r="F24" s="1" t="s">
        <v>737</v>
      </c>
      <c r="G24" s="1" t="s">
        <v>680</v>
      </c>
      <c r="H24" s="1" t="s">
        <v>681</v>
      </c>
      <c r="I24" s="1" t="s">
        <v>851</v>
      </c>
      <c r="J24" s="1" t="s">
        <v>30</v>
      </c>
      <c r="K24" s="1" t="s">
        <v>852</v>
      </c>
      <c r="L24" s="1" t="s">
        <v>852</v>
      </c>
      <c r="M24" s="1" t="s">
        <v>684</v>
      </c>
      <c r="N24" s="1" t="s">
        <v>684</v>
      </c>
      <c r="O24" s="1" t="s">
        <v>685</v>
      </c>
      <c r="P24" s="1" t="s">
        <v>686</v>
      </c>
      <c r="Q24" s="1" t="s">
        <v>687</v>
      </c>
      <c r="R24" s="1" t="s">
        <v>853</v>
      </c>
      <c r="S24" s="1" t="s">
        <v>689</v>
      </c>
      <c r="T24" s="1" t="s">
        <v>690</v>
      </c>
      <c r="U24" s="1" t="s">
        <v>691</v>
      </c>
      <c r="V24" s="1" t="s">
        <v>692</v>
      </c>
    </row>
    <row r="25" s="1" customFormat="1" spans="1:22">
      <c r="A25" s="3">
        <v>999223643556184</v>
      </c>
      <c r="B25" s="1" t="s">
        <v>807</v>
      </c>
      <c r="C25" s="1" t="s">
        <v>854</v>
      </c>
      <c r="D25" s="1" t="s">
        <v>841</v>
      </c>
      <c r="E25" s="1" t="s">
        <v>855</v>
      </c>
      <c r="F25" s="1" t="s">
        <v>722</v>
      </c>
      <c r="G25" s="1" t="s">
        <v>680</v>
      </c>
      <c r="H25" s="1" t="s">
        <v>681</v>
      </c>
      <c r="I25" s="1" t="s">
        <v>856</v>
      </c>
      <c r="J25" s="1" t="s">
        <v>30</v>
      </c>
      <c r="K25" s="1" t="s">
        <v>857</v>
      </c>
      <c r="L25" s="1" t="s">
        <v>857</v>
      </c>
      <c r="M25" s="1" t="s">
        <v>684</v>
      </c>
      <c r="N25" s="1" t="s">
        <v>684</v>
      </c>
      <c r="O25" s="1" t="s">
        <v>685</v>
      </c>
      <c r="P25" s="1" t="s">
        <v>686</v>
      </c>
      <c r="Q25" s="1" t="s">
        <v>687</v>
      </c>
      <c r="R25" s="1" t="s">
        <v>858</v>
      </c>
      <c r="S25" s="1" t="s">
        <v>689</v>
      </c>
      <c r="T25" s="1" t="s">
        <v>690</v>
      </c>
      <c r="U25" s="1" t="s">
        <v>717</v>
      </c>
      <c r="V25" s="1" t="s">
        <v>846</v>
      </c>
    </row>
    <row r="26" s="1" customFormat="1" spans="1:22">
      <c r="A26" s="3">
        <v>999223542543618</v>
      </c>
      <c r="B26" s="1" t="s">
        <v>748</v>
      </c>
      <c r="C26" s="1" t="s">
        <v>859</v>
      </c>
      <c r="D26" s="1" t="s">
        <v>860</v>
      </c>
      <c r="E26" s="1" t="s">
        <v>861</v>
      </c>
      <c r="F26" s="1" t="s">
        <v>713</v>
      </c>
      <c r="G26" s="1" t="s">
        <v>680</v>
      </c>
      <c r="H26" s="1" t="s">
        <v>681</v>
      </c>
      <c r="I26" s="1" t="s">
        <v>862</v>
      </c>
      <c r="J26" s="1" t="s">
        <v>30</v>
      </c>
      <c r="K26" s="1" t="s">
        <v>863</v>
      </c>
      <c r="L26" s="1" t="s">
        <v>863</v>
      </c>
      <c r="M26" s="1" t="s">
        <v>684</v>
      </c>
      <c r="N26" s="1" t="s">
        <v>684</v>
      </c>
      <c r="O26" s="1" t="s">
        <v>685</v>
      </c>
      <c r="P26" s="1" t="s">
        <v>686</v>
      </c>
      <c r="Q26" s="1" t="s">
        <v>687</v>
      </c>
      <c r="R26" s="1" t="s">
        <v>864</v>
      </c>
      <c r="S26" s="1" t="s">
        <v>689</v>
      </c>
      <c r="T26" s="1" t="s">
        <v>690</v>
      </c>
      <c r="U26" s="1" t="s">
        <v>691</v>
      </c>
      <c r="V26" s="1" t="s">
        <v>865</v>
      </c>
    </row>
    <row r="27" s="1" customFormat="1" spans="1:22">
      <c r="A27" s="3">
        <v>23758593046</v>
      </c>
      <c r="B27" s="1" t="s">
        <v>676</v>
      </c>
      <c r="C27" s="1" t="s">
        <v>866</v>
      </c>
      <c r="D27" s="1" t="s">
        <v>867</v>
      </c>
      <c r="E27" s="1" t="s">
        <v>868</v>
      </c>
      <c r="F27" s="1" t="s">
        <v>676</v>
      </c>
      <c r="G27" s="1" t="s">
        <v>680</v>
      </c>
      <c r="H27" s="1" t="s">
        <v>681</v>
      </c>
      <c r="I27" s="1" t="s">
        <v>869</v>
      </c>
      <c r="J27" s="1" t="s">
        <v>30</v>
      </c>
      <c r="K27" s="1" t="s">
        <v>870</v>
      </c>
      <c r="L27" s="1" t="s">
        <v>870</v>
      </c>
      <c r="M27" s="1" t="s">
        <v>684</v>
      </c>
      <c r="N27" s="1" t="s">
        <v>684</v>
      </c>
      <c r="O27" s="1" t="s">
        <v>685</v>
      </c>
      <c r="P27" s="1" t="s">
        <v>686</v>
      </c>
      <c r="Q27" s="1" t="s">
        <v>687</v>
      </c>
      <c r="R27" s="1" t="s">
        <v>871</v>
      </c>
      <c r="S27" s="1" t="s">
        <v>689</v>
      </c>
      <c r="T27" s="1" t="s">
        <v>690</v>
      </c>
      <c r="U27" s="1" t="s">
        <v>691</v>
      </c>
      <c r="V27" s="1" t="s">
        <v>783</v>
      </c>
    </row>
    <row r="28" s="1" customFormat="1" spans="1:22">
      <c r="A28" s="3">
        <v>999223548606749</v>
      </c>
      <c r="B28" s="1" t="s">
        <v>748</v>
      </c>
      <c r="C28" s="1" t="s">
        <v>872</v>
      </c>
      <c r="D28" s="1" t="s">
        <v>873</v>
      </c>
      <c r="E28" s="1" t="s">
        <v>874</v>
      </c>
      <c r="F28" s="1" t="s">
        <v>737</v>
      </c>
      <c r="G28" s="1" t="s">
        <v>680</v>
      </c>
      <c r="H28" s="1" t="s">
        <v>681</v>
      </c>
      <c r="I28" s="1" t="s">
        <v>875</v>
      </c>
      <c r="J28" s="1" t="s">
        <v>30</v>
      </c>
      <c r="K28" s="1" t="s">
        <v>876</v>
      </c>
      <c r="L28" s="1" t="s">
        <v>876</v>
      </c>
      <c r="M28" s="1" t="s">
        <v>684</v>
      </c>
      <c r="N28" s="1" t="s">
        <v>684</v>
      </c>
      <c r="O28" s="1" t="s">
        <v>685</v>
      </c>
      <c r="P28" s="1" t="s">
        <v>686</v>
      </c>
      <c r="Q28" s="1" t="s">
        <v>687</v>
      </c>
      <c r="R28" s="1" t="s">
        <v>877</v>
      </c>
      <c r="S28" s="1" t="s">
        <v>689</v>
      </c>
      <c r="T28" s="1" t="s">
        <v>690</v>
      </c>
      <c r="U28" s="1" t="s">
        <v>691</v>
      </c>
      <c r="V28" s="1" t="s">
        <v>865</v>
      </c>
    </row>
    <row r="29" s="1" customFormat="1" spans="1:22">
      <c r="A29" s="3">
        <v>999223572210005</v>
      </c>
      <c r="B29" s="1" t="s">
        <v>833</v>
      </c>
      <c r="C29" s="1" t="s">
        <v>878</v>
      </c>
      <c r="D29" s="1" t="s">
        <v>879</v>
      </c>
      <c r="E29" s="1" t="s">
        <v>880</v>
      </c>
      <c r="F29" s="1" t="s">
        <v>676</v>
      </c>
      <c r="G29" s="1" t="s">
        <v>680</v>
      </c>
      <c r="H29" s="1" t="s">
        <v>681</v>
      </c>
      <c r="I29" s="1" t="s">
        <v>881</v>
      </c>
      <c r="J29" s="1" t="s">
        <v>30</v>
      </c>
      <c r="K29" s="1" t="s">
        <v>882</v>
      </c>
      <c r="L29" s="1" t="s">
        <v>882</v>
      </c>
      <c r="M29" s="1" t="s">
        <v>684</v>
      </c>
      <c r="N29" s="1" t="s">
        <v>684</v>
      </c>
      <c r="O29" s="1" t="s">
        <v>685</v>
      </c>
      <c r="P29" s="1" t="s">
        <v>686</v>
      </c>
      <c r="Q29" s="1" t="s">
        <v>687</v>
      </c>
      <c r="R29" s="1" t="s">
        <v>883</v>
      </c>
      <c r="S29" s="1" t="s">
        <v>689</v>
      </c>
      <c r="T29" s="1" t="s">
        <v>690</v>
      </c>
      <c r="U29" s="1" t="s">
        <v>691</v>
      </c>
      <c r="V29" s="1" t="s">
        <v>776</v>
      </c>
    </row>
    <row r="30" s="1" customFormat="1" spans="1:22">
      <c r="A30" s="3">
        <v>999223573175349</v>
      </c>
      <c r="B30" s="1" t="s">
        <v>833</v>
      </c>
      <c r="C30" s="1" t="s">
        <v>884</v>
      </c>
      <c r="D30" s="1" t="s">
        <v>885</v>
      </c>
      <c r="E30" s="1" t="s">
        <v>886</v>
      </c>
      <c r="F30" s="1" t="s">
        <v>676</v>
      </c>
      <c r="G30" s="1" t="s">
        <v>680</v>
      </c>
      <c r="H30" s="1" t="s">
        <v>681</v>
      </c>
      <c r="I30" s="1" t="s">
        <v>887</v>
      </c>
      <c r="J30" s="1" t="s">
        <v>30</v>
      </c>
      <c r="K30" s="1" t="s">
        <v>888</v>
      </c>
      <c r="L30" s="1" t="s">
        <v>888</v>
      </c>
      <c r="M30" s="1" t="s">
        <v>684</v>
      </c>
      <c r="N30" s="1" t="s">
        <v>684</v>
      </c>
      <c r="O30" s="1" t="s">
        <v>685</v>
      </c>
      <c r="P30" s="1" t="s">
        <v>686</v>
      </c>
      <c r="Q30" s="1" t="s">
        <v>687</v>
      </c>
      <c r="R30" s="1" t="s">
        <v>889</v>
      </c>
      <c r="S30" s="1" t="s">
        <v>689</v>
      </c>
      <c r="T30" s="1" t="s">
        <v>690</v>
      </c>
      <c r="U30" s="1" t="s">
        <v>691</v>
      </c>
      <c r="V30" s="1" t="s">
        <v>692</v>
      </c>
    </row>
    <row r="31" s="1" customFormat="1" spans="1:22">
      <c r="A31" s="3">
        <v>999223573731389</v>
      </c>
      <c r="B31" s="1" t="s">
        <v>833</v>
      </c>
      <c r="C31" s="1" t="s">
        <v>890</v>
      </c>
      <c r="D31" s="1" t="s">
        <v>891</v>
      </c>
      <c r="E31" s="1" t="s">
        <v>892</v>
      </c>
      <c r="F31" s="1" t="s">
        <v>676</v>
      </c>
      <c r="G31" s="1" t="s">
        <v>680</v>
      </c>
      <c r="H31" s="1" t="s">
        <v>681</v>
      </c>
      <c r="I31" s="1" t="s">
        <v>893</v>
      </c>
      <c r="J31" s="1" t="s">
        <v>30</v>
      </c>
      <c r="K31" s="1" t="s">
        <v>894</v>
      </c>
      <c r="L31" s="1" t="s">
        <v>685</v>
      </c>
      <c r="M31" s="1" t="s">
        <v>895</v>
      </c>
      <c r="N31" s="1" t="s">
        <v>896</v>
      </c>
      <c r="O31" s="1" t="s">
        <v>685</v>
      </c>
      <c r="P31" s="1" t="s">
        <v>686</v>
      </c>
      <c r="Q31" s="1" t="s">
        <v>687</v>
      </c>
      <c r="R31" s="1" t="s">
        <v>897</v>
      </c>
      <c r="S31" s="1" t="s">
        <v>689</v>
      </c>
      <c r="T31" s="1" t="s">
        <v>690</v>
      </c>
      <c r="U31" s="1" t="s">
        <v>691</v>
      </c>
      <c r="V31" s="1" t="s">
        <v>898</v>
      </c>
    </row>
    <row r="32" s="1" customFormat="1" spans="1:22">
      <c r="A32" s="3">
        <v>999223620411546</v>
      </c>
      <c r="B32" s="1" t="s">
        <v>741</v>
      </c>
      <c r="C32" s="1" t="s">
        <v>899</v>
      </c>
      <c r="D32" s="1" t="s">
        <v>900</v>
      </c>
      <c r="E32" s="1" t="s">
        <v>901</v>
      </c>
      <c r="F32" s="1" t="s">
        <v>737</v>
      </c>
      <c r="G32" s="1" t="s">
        <v>680</v>
      </c>
      <c r="H32" s="1" t="s">
        <v>681</v>
      </c>
      <c r="I32" s="1" t="s">
        <v>902</v>
      </c>
      <c r="J32" s="1" t="s">
        <v>30</v>
      </c>
      <c r="K32" s="1" t="s">
        <v>903</v>
      </c>
      <c r="L32" s="1" t="s">
        <v>903</v>
      </c>
      <c r="M32" s="1" t="s">
        <v>684</v>
      </c>
      <c r="N32" s="1" t="s">
        <v>684</v>
      </c>
      <c r="O32" s="1" t="s">
        <v>685</v>
      </c>
      <c r="P32" s="1" t="s">
        <v>686</v>
      </c>
      <c r="Q32" s="1" t="s">
        <v>687</v>
      </c>
      <c r="R32" s="1" t="s">
        <v>904</v>
      </c>
      <c r="S32" s="1" t="s">
        <v>689</v>
      </c>
      <c r="T32" s="1" t="s">
        <v>690</v>
      </c>
      <c r="U32" s="1" t="s">
        <v>691</v>
      </c>
      <c r="V32" s="1" t="s">
        <v>905</v>
      </c>
    </row>
    <row r="33" s="1" customFormat="1" spans="1:22">
      <c r="A33" s="3">
        <v>999223583825261</v>
      </c>
      <c r="B33" s="1" t="s">
        <v>833</v>
      </c>
      <c r="C33" s="1" t="s">
        <v>906</v>
      </c>
      <c r="D33" s="1" t="s">
        <v>907</v>
      </c>
      <c r="E33" s="1" t="s">
        <v>908</v>
      </c>
      <c r="F33" s="1" t="s">
        <v>676</v>
      </c>
      <c r="G33" s="1" t="s">
        <v>680</v>
      </c>
      <c r="H33" s="1" t="s">
        <v>681</v>
      </c>
      <c r="I33" s="1" t="s">
        <v>909</v>
      </c>
      <c r="J33" s="1" t="s">
        <v>30</v>
      </c>
      <c r="K33" s="1" t="s">
        <v>910</v>
      </c>
      <c r="L33" s="1" t="s">
        <v>910</v>
      </c>
      <c r="M33" s="1" t="s">
        <v>684</v>
      </c>
      <c r="N33" s="1" t="s">
        <v>684</v>
      </c>
      <c r="O33" s="1" t="s">
        <v>685</v>
      </c>
      <c r="P33" s="1" t="s">
        <v>686</v>
      </c>
      <c r="Q33" s="1" t="s">
        <v>687</v>
      </c>
      <c r="R33" s="1" t="s">
        <v>911</v>
      </c>
      <c r="S33" s="1" t="s">
        <v>689</v>
      </c>
      <c r="T33" s="1" t="s">
        <v>690</v>
      </c>
      <c r="U33" s="1" t="s">
        <v>691</v>
      </c>
      <c r="V33" s="1" t="s">
        <v>912</v>
      </c>
    </row>
    <row r="34" s="1" customFormat="1" spans="1:22">
      <c r="A34" s="3">
        <v>999223616929796</v>
      </c>
      <c r="B34" s="1" t="s">
        <v>741</v>
      </c>
      <c r="C34" s="1" t="s">
        <v>913</v>
      </c>
      <c r="D34" s="1" t="s">
        <v>758</v>
      </c>
      <c r="E34" s="1" t="s">
        <v>914</v>
      </c>
      <c r="F34" s="1" t="s">
        <v>722</v>
      </c>
      <c r="G34" s="1" t="s">
        <v>680</v>
      </c>
      <c r="H34" s="1" t="s">
        <v>681</v>
      </c>
      <c r="I34" s="1" t="s">
        <v>915</v>
      </c>
      <c r="J34" s="1" t="s">
        <v>30</v>
      </c>
      <c r="K34" s="1" t="s">
        <v>916</v>
      </c>
      <c r="L34" s="1" t="s">
        <v>916</v>
      </c>
      <c r="M34" s="1" t="s">
        <v>684</v>
      </c>
      <c r="N34" s="1" t="s">
        <v>684</v>
      </c>
      <c r="O34" s="1" t="s">
        <v>685</v>
      </c>
      <c r="P34" s="1" t="s">
        <v>686</v>
      </c>
      <c r="Q34" s="1" t="s">
        <v>687</v>
      </c>
      <c r="R34" s="1" t="s">
        <v>917</v>
      </c>
      <c r="S34" s="1" t="s">
        <v>689</v>
      </c>
      <c r="T34" s="1" t="s">
        <v>690</v>
      </c>
      <c r="U34" s="1" t="s">
        <v>717</v>
      </c>
      <c r="V34" s="1" t="s">
        <v>701</v>
      </c>
    </row>
    <row r="35" s="1" customFormat="1" spans="1:22">
      <c r="A35" s="3">
        <v>999223600582328</v>
      </c>
      <c r="B35" s="1" t="s">
        <v>847</v>
      </c>
      <c r="C35" s="1" t="s">
        <v>918</v>
      </c>
      <c r="D35" s="1" t="s">
        <v>919</v>
      </c>
      <c r="E35" s="1" t="s">
        <v>920</v>
      </c>
      <c r="F35" s="1" t="s">
        <v>713</v>
      </c>
      <c r="G35" s="1" t="s">
        <v>680</v>
      </c>
      <c r="H35" s="1" t="s">
        <v>681</v>
      </c>
      <c r="I35" s="1" t="s">
        <v>921</v>
      </c>
      <c r="J35" s="1" t="s">
        <v>30</v>
      </c>
      <c r="K35" s="1" t="s">
        <v>922</v>
      </c>
      <c r="L35" s="1" t="s">
        <v>922</v>
      </c>
      <c r="M35" s="1" t="s">
        <v>684</v>
      </c>
      <c r="N35" s="1" t="s">
        <v>684</v>
      </c>
      <c r="O35" s="1" t="s">
        <v>685</v>
      </c>
      <c r="P35" s="1" t="s">
        <v>686</v>
      </c>
      <c r="Q35" s="1" t="s">
        <v>687</v>
      </c>
      <c r="R35" s="1" t="s">
        <v>923</v>
      </c>
      <c r="S35" s="1" t="s">
        <v>689</v>
      </c>
      <c r="T35" s="1" t="s">
        <v>690</v>
      </c>
      <c r="U35" s="1" t="s">
        <v>691</v>
      </c>
      <c r="V35" s="1" t="s">
        <v>692</v>
      </c>
    </row>
    <row r="36" s="1" customFormat="1" spans="1:22">
      <c r="A36" s="3">
        <v>999223623858972</v>
      </c>
      <c r="B36" s="1" t="s">
        <v>924</v>
      </c>
      <c r="C36" s="1" t="s">
        <v>925</v>
      </c>
      <c r="D36" s="1" t="s">
        <v>926</v>
      </c>
      <c r="E36" s="1" t="s">
        <v>927</v>
      </c>
      <c r="F36" s="1" t="s">
        <v>676</v>
      </c>
      <c r="G36" s="1" t="s">
        <v>680</v>
      </c>
      <c r="H36" s="1" t="s">
        <v>681</v>
      </c>
      <c r="I36" s="1" t="s">
        <v>928</v>
      </c>
      <c r="J36" s="1" t="s">
        <v>30</v>
      </c>
      <c r="K36" s="1" t="s">
        <v>929</v>
      </c>
      <c r="L36" s="1" t="s">
        <v>929</v>
      </c>
      <c r="M36" s="1" t="s">
        <v>684</v>
      </c>
      <c r="N36" s="1" t="s">
        <v>684</v>
      </c>
      <c r="O36" s="1" t="s">
        <v>685</v>
      </c>
      <c r="P36" s="1" t="s">
        <v>686</v>
      </c>
      <c r="Q36" s="1" t="s">
        <v>687</v>
      </c>
      <c r="R36" s="1" t="s">
        <v>930</v>
      </c>
      <c r="S36" s="1" t="s">
        <v>689</v>
      </c>
      <c r="T36" s="1" t="s">
        <v>690</v>
      </c>
      <c r="U36" s="1" t="s">
        <v>691</v>
      </c>
      <c r="V36" s="1" t="s">
        <v>931</v>
      </c>
    </row>
    <row r="37" s="1" customFormat="1" spans="1:22">
      <c r="A37" s="3">
        <v>999223698328486</v>
      </c>
      <c r="B37" s="1" t="s">
        <v>722</v>
      </c>
      <c r="C37" s="1" t="s">
        <v>932</v>
      </c>
      <c r="D37" s="1" t="s">
        <v>933</v>
      </c>
      <c r="E37" s="1" t="s">
        <v>934</v>
      </c>
      <c r="F37" s="1" t="s">
        <v>676</v>
      </c>
      <c r="G37" s="1" t="s">
        <v>680</v>
      </c>
      <c r="H37" s="1" t="s">
        <v>681</v>
      </c>
      <c r="I37" s="1" t="s">
        <v>935</v>
      </c>
      <c r="J37" s="1" t="s">
        <v>30</v>
      </c>
      <c r="K37" s="1" t="s">
        <v>936</v>
      </c>
      <c r="L37" s="1" t="s">
        <v>936</v>
      </c>
      <c r="M37" s="1" t="s">
        <v>684</v>
      </c>
      <c r="N37" s="1" t="s">
        <v>684</v>
      </c>
      <c r="O37" s="1" t="s">
        <v>685</v>
      </c>
      <c r="P37" s="1" t="s">
        <v>686</v>
      </c>
      <c r="Q37" s="1" t="s">
        <v>687</v>
      </c>
      <c r="R37" s="1" t="s">
        <v>937</v>
      </c>
      <c r="S37" s="1" t="s">
        <v>689</v>
      </c>
      <c r="T37" s="1" t="s">
        <v>690</v>
      </c>
      <c r="U37" s="1" t="s">
        <v>691</v>
      </c>
      <c r="V37" s="1" t="s">
        <v>692</v>
      </c>
    </row>
    <row r="38" s="1" customFormat="1" spans="1:22">
      <c r="A38" s="3">
        <v>999223646755377</v>
      </c>
      <c r="B38" s="1" t="s">
        <v>807</v>
      </c>
      <c r="C38" s="1" t="s">
        <v>938</v>
      </c>
      <c r="D38" s="1" t="s">
        <v>939</v>
      </c>
      <c r="E38" s="1" t="s">
        <v>940</v>
      </c>
      <c r="F38" s="1" t="s">
        <v>713</v>
      </c>
      <c r="G38" s="1" t="s">
        <v>680</v>
      </c>
      <c r="H38" s="1" t="s">
        <v>681</v>
      </c>
      <c r="I38" s="1" t="s">
        <v>941</v>
      </c>
      <c r="J38" s="1" t="s">
        <v>30</v>
      </c>
      <c r="K38" s="1" t="s">
        <v>942</v>
      </c>
      <c r="L38" s="1" t="s">
        <v>942</v>
      </c>
      <c r="M38" s="1" t="s">
        <v>684</v>
      </c>
      <c r="N38" s="1" t="s">
        <v>684</v>
      </c>
      <c r="O38" s="1" t="s">
        <v>685</v>
      </c>
      <c r="P38" s="1" t="s">
        <v>686</v>
      </c>
      <c r="Q38" s="1" t="s">
        <v>687</v>
      </c>
      <c r="R38" s="1" t="s">
        <v>943</v>
      </c>
      <c r="S38" s="1" t="s">
        <v>689</v>
      </c>
      <c r="T38" s="1" t="s">
        <v>690</v>
      </c>
      <c r="U38" s="1" t="s">
        <v>691</v>
      </c>
      <c r="V38" s="1" t="s">
        <v>783</v>
      </c>
    </row>
    <row r="39" s="1" customFormat="1" spans="1:22">
      <c r="A39" s="3">
        <v>999223670785546</v>
      </c>
      <c r="B39" s="1" t="s">
        <v>944</v>
      </c>
      <c r="C39" s="1" t="s">
        <v>945</v>
      </c>
      <c r="D39" s="1" t="s">
        <v>946</v>
      </c>
      <c r="E39" s="1" t="s">
        <v>947</v>
      </c>
      <c r="F39" s="1" t="s">
        <v>676</v>
      </c>
      <c r="G39" s="1" t="s">
        <v>680</v>
      </c>
      <c r="H39" s="1" t="s">
        <v>681</v>
      </c>
      <c r="I39" s="1" t="s">
        <v>948</v>
      </c>
      <c r="J39" s="1" t="s">
        <v>30</v>
      </c>
      <c r="K39" s="1" t="s">
        <v>949</v>
      </c>
      <c r="L39" s="1" t="s">
        <v>949</v>
      </c>
      <c r="M39" s="1" t="s">
        <v>684</v>
      </c>
      <c r="N39" s="1" t="s">
        <v>684</v>
      </c>
      <c r="O39" s="1" t="s">
        <v>685</v>
      </c>
      <c r="P39" s="1" t="s">
        <v>686</v>
      </c>
      <c r="Q39" s="1" t="s">
        <v>687</v>
      </c>
      <c r="R39" s="1" t="s">
        <v>950</v>
      </c>
      <c r="S39" s="1" t="s">
        <v>689</v>
      </c>
      <c r="T39" s="1" t="s">
        <v>690</v>
      </c>
      <c r="U39" s="1" t="s">
        <v>691</v>
      </c>
      <c r="V39" s="1" t="s">
        <v>755</v>
      </c>
    </row>
    <row r="40" s="1" customFormat="1" spans="1:22">
      <c r="A40" s="3">
        <v>999223670978619</v>
      </c>
      <c r="B40" s="1" t="s">
        <v>944</v>
      </c>
      <c r="C40" s="1" t="s">
        <v>951</v>
      </c>
      <c r="D40" s="1" t="s">
        <v>952</v>
      </c>
      <c r="E40" s="1" t="s">
        <v>953</v>
      </c>
      <c r="F40" s="1" t="s">
        <v>676</v>
      </c>
      <c r="G40" s="1" t="s">
        <v>680</v>
      </c>
      <c r="H40" s="1" t="s">
        <v>681</v>
      </c>
      <c r="I40" s="1" t="s">
        <v>954</v>
      </c>
      <c r="J40" s="1" t="s">
        <v>30</v>
      </c>
      <c r="K40" s="1" t="s">
        <v>955</v>
      </c>
      <c r="L40" s="1" t="s">
        <v>955</v>
      </c>
      <c r="M40" s="1" t="s">
        <v>684</v>
      </c>
      <c r="N40" s="1" t="s">
        <v>684</v>
      </c>
      <c r="O40" s="1" t="s">
        <v>685</v>
      </c>
      <c r="P40" s="1" t="s">
        <v>686</v>
      </c>
      <c r="Q40" s="1" t="s">
        <v>687</v>
      </c>
      <c r="R40" s="1" t="s">
        <v>956</v>
      </c>
      <c r="S40" s="1" t="s">
        <v>689</v>
      </c>
      <c r="T40" s="1" t="s">
        <v>690</v>
      </c>
      <c r="U40" s="1" t="s">
        <v>691</v>
      </c>
      <c r="V40" s="1" t="s">
        <v>819</v>
      </c>
    </row>
    <row r="41" s="1" customFormat="1" spans="1:22">
      <c r="A41" s="3">
        <v>999223672174288</v>
      </c>
      <c r="B41" s="1" t="s">
        <v>944</v>
      </c>
      <c r="C41" s="1" t="s">
        <v>957</v>
      </c>
      <c r="D41" s="1" t="s">
        <v>958</v>
      </c>
      <c r="E41" s="1" t="s">
        <v>959</v>
      </c>
      <c r="F41" s="1" t="s">
        <v>676</v>
      </c>
      <c r="G41" s="1" t="s">
        <v>680</v>
      </c>
      <c r="H41" s="1" t="s">
        <v>681</v>
      </c>
      <c r="I41" s="1" t="s">
        <v>960</v>
      </c>
      <c r="J41" s="1" t="s">
        <v>30</v>
      </c>
      <c r="K41" s="1" t="s">
        <v>961</v>
      </c>
      <c r="L41" s="1" t="s">
        <v>961</v>
      </c>
      <c r="M41" s="1" t="s">
        <v>684</v>
      </c>
      <c r="N41" s="1" t="s">
        <v>684</v>
      </c>
      <c r="O41" s="1" t="s">
        <v>685</v>
      </c>
      <c r="P41" s="1" t="s">
        <v>686</v>
      </c>
      <c r="Q41" s="1" t="s">
        <v>687</v>
      </c>
      <c r="R41" s="1" t="s">
        <v>962</v>
      </c>
      <c r="S41" s="1" t="s">
        <v>689</v>
      </c>
      <c r="T41" s="1" t="s">
        <v>690</v>
      </c>
      <c r="U41" s="1" t="s">
        <v>691</v>
      </c>
      <c r="V41" s="1" t="s">
        <v>692</v>
      </c>
    </row>
    <row r="42" s="1" customFormat="1" spans="1:22">
      <c r="A42" s="3">
        <v>23699796326</v>
      </c>
      <c r="B42" s="1" t="s">
        <v>722</v>
      </c>
      <c r="C42" s="1" t="s">
        <v>963</v>
      </c>
      <c r="D42" s="1" t="s">
        <v>964</v>
      </c>
      <c r="E42" s="1" t="s">
        <v>965</v>
      </c>
      <c r="F42" s="1" t="s">
        <v>676</v>
      </c>
      <c r="G42" s="1" t="s">
        <v>680</v>
      </c>
      <c r="H42" s="1" t="s">
        <v>681</v>
      </c>
      <c r="I42" s="1" t="s">
        <v>966</v>
      </c>
      <c r="J42" s="1" t="s">
        <v>30</v>
      </c>
      <c r="K42" s="1" t="s">
        <v>967</v>
      </c>
      <c r="L42" s="1" t="s">
        <v>967</v>
      </c>
      <c r="M42" s="1" t="s">
        <v>684</v>
      </c>
      <c r="N42" s="1" t="s">
        <v>684</v>
      </c>
      <c r="O42" s="1" t="s">
        <v>685</v>
      </c>
      <c r="P42" s="1" t="s">
        <v>686</v>
      </c>
      <c r="Q42" s="1" t="s">
        <v>687</v>
      </c>
      <c r="R42" s="1" t="s">
        <v>968</v>
      </c>
      <c r="S42" s="1" t="s">
        <v>689</v>
      </c>
      <c r="T42" s="1" t="s">
        <v>690</v>
      </c>
      <c r="U42" s="1" t="s">
        <v>691</v>
      </c>
      <c r="V42" s="1" t="s">
        <v>692</v>
      </c>
    </row>
    <row r="43" s="1" customFormat="1" spans="1:22">
      <c r="A43" s="3">
        <v>999223680147789</v>
      </c>
      <c r="B43" s="1" t="s">
        <v>697</v>
      </c>
      <c r="C43" s="1" t="s">
        <v>969</v>
      </c>
      <c r="D43" s="1" t="s">
        <v>970</v>
      </c>
      <c r="E43" s="1" t="s">
        <v>971</v>
      </c>
      <c r="F43" s="1" t="s">
        <v>722</v>
      </c>
      <c r="G43" s="1" t="s">
        <v>680</v>
      </c>
      <c r="H43" s="1" t="s">
        <v>681</v>
      </c>
      <c r="I43" s="1" t="s">
        <v>972</v>
      </c>
      <c r="J43" s="1" t="s">
        <v>30</v>
      </c>
      <c r="K43" s="1" t="s">
        <v>973</v>
      </c>
      <c r="L43" s="1" t="s">
        <v>973</v>
      </c>
      <c r="M43" s="1" t="s">
        <v>684</v>
      </c>
      <c r="N43" s="1" t="s">
        <v>684</v>
      </c>
      <c r="O43" s="1" t="s">
        <v>685</v>
      </c>
      <c r="P43" s="1" t="s">
        <v>686</v>
      </c>
      <c r="Q43" s="1" t="s">
        <v>687</v>
      </c>
      <c r="R43" s="1" t="s">
        <v>974</v>
      </c>
      <c r="S43" s="1" t="s">
        <v>689</v>
      </c>
      <c r="T43" s="1" t="s">
        <v>690</v>
      </c>
      <c r="U43" s="1" t="s">
        <v>691</v>
      </c>
      <c r="V43" s="1" t="s">
        <v>819</v>
      </c>
    </row>
    <row r="44" s="1" customFormat="1" spans="1:22">
      <c r="A44" s="3">
        <v>999223701832179</v>
      </c>
      <c r="B44" s="1" t="s">
        <v>722</v>
      </c>
      <c r="C44" s="1" t="s">
        <v>975</v>
      </c>
      <c r="D44" s="1" t="s">
        <v>976</v>
      </c>
      <c r="E44" s="1" t="s">
        <v>977</v>
      </c>
      <c r="F44" s="1" t="s">
        <v>713</v>
      </c>
      <c r="G44" s="1" t="s">
        <v>680</v>
      </c>
      <c r="H44" s="1" t="s">
        <v>681</v>
      </c>
      <c r="I44" s="1" t="s">
        <v>978</v>
      </c>
      <c r="J44" s="1" t="s">
        <v>30</v>
      </c>
      <c r="K44" s="1" t="s">
        <v>979</v>
      </c>
      <c r="L44" s="1" t="s">
        <v>979</v>
      </c>
      <c r="M44" s="1" t="s">
        <v>684</v>
      </c>
      <c r="N44" s="1" t="s">
        <v>684</v>
      </c>
      <c r="O44" s="1" t="s">
        <v>685</v>
      </c>
      <c r="P44" s="1" t="s">
        <v>686</v>
      </c>
      <c r="Q44" s="1" t="s">
        <v>687</v>
      </c>
      <c r="R44" s="1" t="s">
        <v>980</v>
      </c>
      <c r="S44" s="1" t="s">
        <v>689</v>
      </c>
      <c r="T44" s="1" t="s">
        <v>690</v>
      </c>
      <c r="U44" s="1" t="s">
        <v>691</v>
      </c>
      <c r="V44" s="1" t="s">
        <v>692</v>
      </c>
    </row>
    <row r="45" s="1" customFormat="1" spans="1:22">
      <c r="A45" s="3">
        <v>999223687760660</v>
      </c>
      <c r="B45" s="1" t="s">
        <v>697</v>
      </c>
      <c r="C45" s="1" t="s">
        <v>981</v>
      </c>
      <c r="D45" s="1" t="s">
        <v>982</v>
      </c>
      <c r="E45" s="1" t="s">
        <v>983</v>
      </c>
      <c r="F45" s="1" t="s">
        <v>676</v>
      </c>
      <c r="G45" s="1" t="s">
        <v>680</v>
      </c>
      <c r="H45" s="1" t="s">
        <v>681</v>
      </c>
      <c r="I45" s="1" t="s">
        <v>984</v>
      </c>
      <c r="J45" s="1" t="s">
        <v>30</v>
      </c>
      <c r="K45" s="1" t="s">
        <v>985</v>
      </c>
      <c r="L45" s="1" t="s">
        <v>985</v>
      </c>
      <c r="M45" s="1" t="s">
        <v>684</v>
      </c>
      <c r="N45" s="1" t="s">
        <v>684</v>
      </c>
      <c r="O45" s="1" t="s">
        <v>685</v>
      </c>
      <c r="P45" s="1" t="s">
        <v>686</v>
      </c>
      <c r="Q45" s="1" t="s">
        <v>687</v>
      </c>
      <c r="R45" s="1" t="s">
        <v>986</v>
      </c>
      <c r="S45" s="1" t="s">
        <v>689</v>
      </c>
      <c r="T45" s="1" t="s">
        <v>690</v>
      </c>
      <c r="U45" s="1" t="s">
        <v>691</v>
      </c>
      <c r="V45" s="1" t="s">
        <v>905</v>
      </c>
    </row>
    <row r="46" s="1" customFormat="1" spans="1:22">
      <c r="A46" s="3">
        <v>999223694166694</v>
      </c>
      <c r="B46" s="1" t="s">
        <v>722</v>
      </c>
      <c r="C46" s="1" t="s">
        <v>987</v>
      </c>
      <c r="D46" s="1" t="s">
        <v>988</v>
      </c>
      <c r="E46" s="1" t="s">
        <v>989</v>
      </c>
      <c r="F46" s="1" t="s">
        <v>676</v>
      </c>
      <c r="G46" s="1" t="s">
        <v>680</v>
      </c>
      <c r="H46" s="1" t="s">
        <v>681</v>
      </c>
      <c r="I46" s="1" t="s">
        <v>990</v>
      </c>
      <c r="J46" s="1" t="s">
        <v>30</v>
      </c>
      <c r="K46" s="1" t="s">
        <v>991</v>
      </c>
      <c r="L46" s="1" t="s">
        <v>991</v>
      </c>
      <c r="M46" s="1" t="s">
        <v>684</v>
      </c>
      <c r="N46" s="1" t="s">
        <v>684</v>
      </c>
      <c r="O46" s="1" t="s">
        <v>685</v>
      </c>
      <c r="P46" s="1" t="s">
        <v>686</v>
      </c>
      <c r="Q46" s="1" t="s">
        <v>687</v>
      </c>
      <c r="R46" s="1" t="s">
        <v>992</v>
      </c>
      <c r="S46" s="1" t="s">
        <v>689</v>
      </c>
      <c r="T46" s="1" t="s">
        <v>690</v>
      </c>
      <c r="U46" s="1" t="s">
        <v>691</v>
      </c>
      <c r="V46" s="1" t="s">
        <v>692</v>
      </c>
    </row>
    <row r="47" s="1" customFormat="1" spans="1:22">
      <c r="A47" s="3">
        <v>999223727091199</v>
      </c>
      <c r="B47" s="1" t="s">
        <v>713</v>
      </c>
      <c r="C47" s="1" t="s">
        <v>993</v>
      </c>
      <c r="D47" s="1" t="s">
        <v>994</v>
      </c>
      <c r="E47" s="1" t="s">
        <v>995</v>
      </c>
      <c r="F47" s="1" t="s">
        <v>737</v>
      </c>
      <c r="G47" s="1" t="s">
        <v>680</v>
      </c>
      <c r="H47" s="1" t="s">
        <v>681</v>
      </c>
      <c r="I47" s="1" t="s">
        <v>996</v>
      </c>
      <c r="J47" s="1" t="s">
        <v>30</v>
      </c>
      <c r="K47" s="1" t="s">
        <v>997</v>
      </c>
      <c r="L47" s="1" t="s">
        <v>997</v>
      </c>
      <c r="M47" s="1" t="s">
        <v>684</v>
      </c>
      <c r="N47" s="1" t="s">
        <v>684</v>
      </c>
      <c r="O47" s="1" t="s">
        <v>685</v>
      </c>
      <c r="P47" s="1" t="s">
        <v>686</v>
      </c>
      <c r="Q47" s="1" t="s">
        <v>687</v>
      </c>
      <c r="R47" s="1" t="s">
        <v>998</v>
      </c>
      <c r="S47" s="1" t="s">
        <v>689</v>
      </c>
      <c r="T47" s="1" t="s">
        <v>690</v>
      </c>
      <c r="U47" s="1" t="s">
        <v>691</v>
      </c>
      <c r="V47" s="1" t="s">
        <v>692</v>
      </c>
    </row>
    <row r="48" s="1" customFormat="1" spans="1:22">
      <c r="A48" s="3">
        <v>999223753953080</v>
      </c>
      <c r="B48" s="1" t="s">
        <v>676</v>
      </c>
      <c r="C48" s="1" t="s">
        <v>999</v>
      </c>
      <c r="D48" s="1" t="s">
        <v>1000</v>
      </c>
      <c r="E48" s="1" t="s">
        <v>1001</v>
      </c>
      <c r="F48" s="1" t="s">
        <v>676</v>
      </c>
      <c r="G48" s="1" t="s">
        <v>680</v>
      </c>
      <c r="H48" s="1" t="s">
        <v>681</v>
      </c>
      <c r="I48" s="1" t="s">
        <v>1002</v>
      </c>
      <c r="J48" s="1" t="s">
        <v>30</v>
      </c>
      <c r="K48" s="1" t="s">
        <v>1003</v>
      </c>
      <c r="L48" s="1" t="s">
        <v>1003</v>
      </c>
      <c r="M48" s="1" t="s">
        <v>684</v>
      </c>
      <c r="N48" s="1" t="s">
        <v>684</v>
      </c>
      <c r="O48" s="1" t="s">
        <v>685</v>
      </c>
      <c r="P48" s="1" t="s">
        <v>686</v>
      </c>
      <c r="Q48" s="1" t="s">
        <v>687</v>
      </c>
      <c r="R48" s="1" t="s">
        <v>1004</v>
      </c>
      <c r="S48" s="1" t="s">
        <v>689</v>
      </c>
      <c r="T48" s="1" t="s">
        <v>690</v>
      </c>
      <c r="U48" s="1" t="s">
        <v>691</v>
      </c>
      <c r="V48" s="1" t="s">
        <v>1005</v>
      </c>
    </row>
    <row r="49" s="1" customFormat="1" spans="1:22">
      <c r="A49" s="3">
        <v>999223712710596</v>
      </c>
      <c r="B49" s="1" t="s">
        <v>713</v>
      </c>
      <c r="C49" s="1" t="s">
        <v>1006</v>
      </c>
      <c r="D49" s="1" t="s">
        <v>1007</v>
      </c>
      <c r="E49" s="1" t="s">
        <v>1008</v>
      </c>
      <c r="F49" s="1" t="s">
        <v>676</v>
      </c>
      <c r="G49" s="1" t="s">
        <v>680</v>
      </c>
      <c r="H49" s="1" t="s">
        <v>681</v>
      </c>
      <c r="I49" s="1" t="s">
        <v>1009</v>
      </c>
      <c r="J49" s="1" t="s">
        <v>30</v>
      </c>
      <c r="K49" s="1" t="s">
        <v>1010</v>
      </c>
      <c r="L49" s="1" t="s">
        <v>1010</v>
      </c>
      <c r="M49" s="1" t="s">
        <v>684</v>
      </c>
      <c r="N49" s="1" t="s">
        <v>684</v>
      </c>
      <c r="O49" s="1" t="s">
        <v>685</v>
      </c>
      <c r="P49" s="1" t="s">
        <v>686</v>
      </c>
      <c r="Q49" s="1" t="s">
        <v>687</v>
      </c>
      <c r="R49" s="1" t="s">
        <v>1011</v>
      </c>
      <c r="S49" s="1" t="s">
        <v>689</v>
      </c>
      <c r="T49" s="1" t="s">
        <v>690</v>
      </c>
      <c r="U49" s="1" t="s">
        <v>691</v>
      </c>
      <c r="V49" s="1" t="s">
        <v>692</v>
      </c>
    </row>
    <row r="50" s="1" customFormat="1" spans="1:22">
      <c r="A50" s="3">
        <v>999223601852026</v>
      </c>
      <c r="B50" s="1" t="s">
        <v>847</v>
      </c>
      <c r="C50" s="1" t="s">
        <v>1012</v>
      </c>
      <c r="D50" s="1" t="s">
        <v>1013</v>
      </c>
      <c r="E50" s="1" t="s">
        <v>1014</v>
      </c>
      <c r="F50" s="1" t="s">
        <v>676</v>
      </c>
      <c r="G50" s="1" t="s">
        <v>680</v>
      </c>
      <c r="H50" s="1" t="s">
        <v>681</v>
      </c>
      <c r="I50" s="1" t="s">
        <v>1015</v>
      </c>
      <c r="J50" s="1" t="s">
        <v>30</v>
      </c>
      <c r="K50" s="1" t="s">
        <v>1016</v>
      </c>
      <c r="L50" s="1" t="s">
        <v>1016</v>
      </c>
      <c r="M50" s="1" t="s">
        <v>684</v>
      </c>
      <c r="N50" s="1" t="s">
        <v>684</v>
      </c>
      <c r="O50" s="1" t="s">
        <v>685</v>
      </c>
      <c r="P50" s="1" t="s">
        <v>686</v>
      </c>
      <c r="Q50" s="1" t="s">
        <v>687</v>
      </c>
      <c r="R50" s="1" t="s">
        <v>1017</v>
      </c>
      <c r="S50" s="1" t="s">
        <v>689</v>
      </c>
      <c r="T50" s="1" t="s">
        <v>690</v>
      </c>
      <c r="U50" s="1" t="s">
        <v>717</v>
      </c>
      <c r="V50" s="1" t="s">
        <v>783</v>
      </c>
    </row>
    <row r="51" s="1" customFormat="1" spans="1:22">
      <c r="A51" s="3">
        <v>999223695064185</v>
      </c>
      <c r="B51" s="1" t="s">
        <v>722</v>
      </c>
      <c r="C51" s="1" t="s">
        <v>1018</v>
      </c>
      <c r="D51" s="1" t="s">
        <v>1019</v>
      </c>
      <c r="E51" s="1" t="s">
        <v>1020</v>
      </c>
      <c r="F51" s="1" t="s">
        <v>737</v>
      </c>
      <c r="G51" s="1" t="s">
        <v>680</v>
      </c>
      <c r="H51" s="1" t="s">
        <v>681</v>
      </c>
      <c r="I51" s="1" t="s">
        <v>1021</v>
      </c>
      <c r="J51" s="1" t="s">
        <v>30</v>
      </c>
      <c r="K51" s="1" t="s">
        <v>1022</v>
      </c>
      <c r="L51" s="1" t="s">
        <v>1022</v>
      </c>
      <c r="M51" s="1" t="s">
        <v>684</v>
      </c>
      <c r="N51" s="1" t="s">
        <v>684</v>
      </c>
      <c r="O51" s="1" t="s">
        <v>685</v>
      </c>
      <c r="P51" s="1" t="s">
        <v>686</v>
      </c>
      <c r="Q51" s="1" t="s">
        <v>687</v>
      </c>
      <c r="R51" s="1" t="s">
        <v>1023</v>
      </c>
      <c r="S51" s="1" t="s">
        <v>689</v>
      </c>
      <c r="T51" s="1" t="s">
        <v>690</v>
      </c>
      <c r="U51" s="1" t="s">
        <v>691</v>
      </c>
      <c r="V51" s="1" t="s">
        <v>692</v>
      </c>
    </row>
    <row r="52" s="1" customFormat="1" spans="1:22">
      <c r="A52" s="3">
        <v>999223737470760</v>
      </c>
      <c r="B52" s="1" t="s">
        <v>737</v>
      </c>
      <c r="C52" s="1" t="s">
        <v>1024</v>
      </c>
      <c r="D52" s="1" t="s">
        <v>1025</v>
      </c>
      <c r="E52" s="1" t="s">
        <v>1026</v>
      </c>
      <c r="F52" s="1" t="s">
        <v>676</v>
      </c>
      <c r="G52" s="1" t="s">
        <v>680</v>
      </c>
      <c r="H52" s="1" t="s">
        <v>681</v>
      </c>
      <c r="I52" s="1" t="s">
        <v>1027</v>
      </c>
      <c r="J52" s="1" t="s">
        <v>30</v>
      </c>
      <c r="K52" s="1" t="s">
        <v>1028</v>
      </c>
      <c r="L52" s="1" t="s">
        <v>1028</v>
      </c>
      <c r="M52" s="1" t="s">
        <v>684</v>
      </c>
      <c r="N52" s="1" t="s">
        <v>684</v>
      </c>
      <c r="O52" s="1" t="s">
        <v>685</v>
      </c>
      <c r="P52" s="1" t="s">
        <v>686</v>
      </c>
      <c r="Q52" s="1" t="s">
        <v>687</v>
      </c>
      <c r="R52" s="1" t="s">
        <v>1029</v>
      </c>
      <c r="S52" s="1" t="s">
        <v>689</v>
      </c>
      <c r="T52" s="1" t="s">
        <v>690</v>
      </c>
      <c r="U52" s="1" t="s">
        <v>691</v>
      </c>
      <c r="V52" s="1" t="s">
        <v>692</v>
      </c>
    </row>
    <row r="53" s="1" customFormat="1" spans="1:22">
      <c r="A53" s="3">
        <v>999223639721644</v>
      </c>
      <c r="B53" s="1" t="s">
        <v>807</v>
      </c>
      <c r="C53" s="1" t="s">
        <v>1030</v>
      </c>
      <c r="D53" s="1" t="s">
        <v>1031</v>
      </c>
      <c r="E53" s="1" t="s">
        <v>1032</v>
      </c>
      <c r="F53" s="1" t="s">
        <v>676</v>
      </c>
      <c r="G53" s="1" t="s">
        <v>680</v>
      </c>
      <c r="H53" s="1" t="s">
        <v>681</v>
      </c>
      <c r="I53" s="1" t="s">
        <v>1033</v>
      </c>
      <c r="J53" s="1" t="s">
        <v>30</v>
      </c>
      <c r="K53" s="1" t="s">
        <v>1034</v>
      </c>
      <c r="L53" s="1" t="s">
        <v>1034</v>
      </c>
      <c r="M53" s="1" t="s">
        <v>684</v>
      </c>
      <c r="N53" s="1" t="s">
        <v>684</v>
      </c>
      <c r="O53" s="1" t="s">
        <v>685</v>
      </c>
      <c r="P53" s="1" t="s">
        <v>686</v>
      </c>
      <c r="Q53" s="1" t="s">
        <v>687</v>
      </c>
      <c r="R53" s="1" t="s">
        <v>1035</v>
      </c>
      <c r="S53" s="1" t="s">
        <v>689</v>
      </c>
      <c r="T53" s="1" t="s">
        <v>690</v>
      </c>
      <c r="U53" s="1" t="s">
        <v>691</v>
      </c>
      <c r="V53" s="1" t="s">
        <v>776</v>
      </c>
    </row>
    <row r="54" s="1" customFormat="1" spans="1:22">
      <c r="A54" s="3">
        <v>999223640888219</v>
      </c>
      <c r="B54" s="1" t="s">
        <v>807</v>
      </c>
      <c r="C54" s="1" t="s">
        <v>1036</v>
      </c>
      <c r="D54" s="1" t="s">
        <v>1037</v>
      </c>
      <c r="E54" s="1" t="s">
        <v>1038</v>
      </c>
      <c r="F54" s="1" t="s">
        <v>676</v>
      </c>
      <c r="G54" s="1" t="s">
        <v>680</v>
      </c>
      <c r="H54" s="1" t="s">
        <v>681</v>
      </c>
      <c r="I54" s="1" t="s">
        <v>1039</v>
      </c>
      <c r="J54" s="1" t="s">
        <v>30</v>
      </c>
      <c r="K54" s="1" t="s">
        <v>1040</v>
      </c>
      <c r="L54" s="1" t="s">
        <v>1040</v>
      </c>
      <c r="M54" s="1" t="s">
        <v>684</v>
      </c>
      <c r="N54" s="1" t="s">
        <v>684</v>
      </c>
      <c r="O54" s="1" t="s">
        <v>685</v>
      </c>
      <c r="P54" s="1" t="s">
        <v>686</v>
      </c>
      <c r="Q54" s="1" t="s">
        <v>687</v>
      </c>
      <c r="R54" s="1" t="s">
        <v>1041</v>
      </c>
      <c r="S54" s="1" t="s">
        <v>689</v>
      </c>
      <c r="T54" s="1" t="s">
        <v>690</v>
      </c>
      <c r="U54" s="1" t="s">
        <v>691</v>
      </c>
      <c r="V54" s="1" t="s">
        <v>905</v>
      </c>
    </row>
    <row r="55" s="1" customFormat="1" spans="1:22">
      <c r="A55" s="3">
        <v>999223654217942</v>
      </c>
      <c r="B55" s="1" t="s">
        <v>807</v>
      </c>
      <c r="C55" s="1" t="s">
        <v>1042</v>
      </c>
      <c r="D55" s="1" t="s">
        <v>1013</v>
      </c>
      <c r="E55" s="1" t="s">
        <v>1043</v>
      </c>
      <c r="F55" s="1" t="s">
        <v>676</v>
      </c>
      <c r="G55" s="1" t="s">
        <v>680</v>
      </c>
      <c r="H55" s="1" t="s">
        <v>681</v>
      </c>
      <c r="I55" s="1" t="s">
        <v>1044</v>
      </c>
      <c r="J55" s="1" t="s">
        <v>30</v>
      </c>
      <c r="K55" s="1" t="s">
        <v>1045</v>
      </c>
      <c r="L55" s="1" t="s">
        <v>1045</v>
      </c>
      <c r="M55" s="1" t="s">
        <v>684</v>
      </c>
      <c r="N55" s="1" t="s">
        <v>684</v>
      </c>
      <c r="O55" s="1" t="s">
        <v>685</v>
      </c>
      <c r="P55" s="1" t="s">
        <v>686</v>
      </c>
      <c r="Q55" s="1" t="s">
        <v>687</v>
      </c>
      <c r="R55" s="1" t="s">
        <v>1046</v>
      </c>
      <c r="S55" s="1" t="s">
        <v>689</v>
      </c>
      <c r="T55" s="1" t="s">
        <v>690</v>
      </c>
      <c r="U55" s="1" t="s">
        <v>691</v>
      </c>
      <c r="V55" s="1" t="s">
        <v>783</v>
      </c>
    </row>
    <row r="56" s="1" customFormat="1" spans="1:22">
      <c r="A56" s="3">
        <v>23737525951</v>
      </c>
      <c r="B56" s="1" t="s">
        <v>737</v>
      </c>
      <c r="C56" s="1" t="s">
        <v>1047</v>
      </c>
      <c r="D56" s="1" t="s">
        <v>1048</v>
      </c>
      <c r="E56" s="1" t="s">
        <v>1049</v>
      </c>
      <c r="F56" s="1" t="s">
        <v>737</v>
      </c>
      <c r="G56" s="1" t="s">
        <v>680</v>
      </c>
      <c r="H56" s="1" t="s">
        <v>681</v>
      </c>
      <c r="I56" s="1" t="s">
        <v>1050</v>
      </c>
      <c r="J56" s="1" t="s">
        <v>30</v>
      </c>
      <c r="K56" s="1" t="s">
        <v>1051</v>
      </c>
      <c r="L56" s="1" t="s">
        <v>1051</v>
      </c>
      <c r="M56" s="1" t="s">
        <v>684</v>
      </c>
      <c r="N56" s="1" t="s">
        <v>684</v>
      </c>
      <c r="O56" s="1" t="s">
        <v>685</v>
      </c>
      <c r="P56" s="1" t="s">
        <v>686</v>
      </c>
      <c r="Q56" s="1" t="s">
        <v>687</v>
      </c>
      <c r="R56" s="1" t="s">
        <v>1052</v>
      </c>
      <c r="S56" s="1" t="s">
        <v>689</v>
      </c>
      <c r="T56" s="1" t="s">
        <v>690</v>
      </c>
      <c r="U56" s="1" t="s">
        <v>691</v>
      </c>
      <c r="V56" s="1" t="s">
        <v>692</v>
      </c>
    </row>
    <row r="57" s="1" customFormat="1" spans="1:22">
      <c r="A57" s="3">
        <v>999223717453484</v>
      </c>
      <c r="B57" s="1" t="s">
        <v>713</v>
      </c>
      <c r="C57" s="1" t="s">
        <v>1053</v>
      </c>
      <c r="D57" s="1" t="s">
        <v>1054</v>
      </c>
      <c r="E57" s="1" t="s">
        <v>1055</v>
      </c>
      <c r="F57" s="1" t="s">
        <v>713</v>
      </c>
      <c r="G57" s="1" t="s">
        <v>680</v>
      </c>
      <c r="H57" s="1" t="s">
        <v>681</v>
      </c>
      <c r="I57" s="1" t="s">
        <v>1056</v>
      </c>
      <c r="J57" s="1" t="s">
        <v>30</v>
      </c>
      <c r="K57" s="1" t="s">
        <v>1057</v>
      </c>
      <c r="L57" s="1" t="s">
        <v>1057</v>
      </c>
      <c r="M57" s="1" t="s">
        <v>684</v>
      </c>
      <c r="N57" s="1" t="s">
        <v>684</v>
      </c>
      <c r="O57" s="1" t="s">
        <v>685</v>
      </c>
      <c r="P57" s="1" t="s">
        <v>686</v>
      </c>
      <c r="Q57" s="1" t="s">
        <v>687</v>
      </c>
      <c r="R57" s="1" t="s">
        <v>1058</v>
      </c>
      <c r="S57" s="1" t="s">
        <v>689</v>
      </c>
      <c r="T57" s="1" t="s">
        <v>690</v>
      </c>
      <c r="U57" s="1" t="s">
        <v>691</v>
      </c>
      <c r="V57" s="1" t="s">
        <v>783</v>
      </c>
    </row>
    <row r="58" s="1" customFormat="1" spans="1:22">
      <c r="A58" s="3">
        <v>999223682067932</v>
      </c>
      <c r="B58" s="1" t="s">
        <v>697</v>
      </c>
      <c r="C58" s="1" t="s">
        <v>1059</v>
      </c>
      <c r="D58" s="1" t="s">
        <v>1060</v>
      </c>
      <c r="E58" s="1" t="s">
        <v>1061</v>
      </c>
      <c r="F58" s="1" t="s">
        <v>676</v>
      </c>
      <c r="G58" s="1" t="s">
        <v>680</v>
      </c>
      <c r="H58" s="1" t="s">
        <v>681</v>
      </c>
      <c r="I58" s="1" t="s">
        <v>1062</v>
      </c>
      <c r="J58" s="1" t="s">
        <v>30</v>
      </c>
      <c r="K58" s="1" t="s">
        <v>1063</v>
      </c>
      <c r="L58" s="1" t="s">
        <v>1063</v>
      </c>
      <c r="M58" s="1" t="s">
        <v>684</v>
      </c>
      <c r="N58" s="1" t="s">
        <v>684</v>
      </c>
      <c r="O58" s="1" t="s">
        <v>685</v>
      </c>
      <c r="P58" s="1" t="s">
        <v>686</v>
      </c>
      <c r="Q58" s="1" t="s">
        <v>687</v>
      </c>
      <c r="R58" s="1" t="s">
        <v>1064</v>
      </c>
      <c r="S58" s="1" t="s">
        <v>689</v>
      </c>
      <c r="T58" s="1" t="s">
        <v>690</v>
      </c>
      <c r="U58" s="1" t="s">
        <v>691</v>
      </c>
      <c r="V58" s="1" t="s">
        <v>783</v>
      </c>
    </row>
    <row r="59" s="1" customFormat="1" spans="1:22">
      <c r="A59" s="3">
        <v>999223684359168</v>
      </c>
      <c r="B59" s="1" t="s">
        <v>697</v>
      </c>
      <c r="C59" s="1" t="s">
        <v>1065</v>
      </c>
      <c r="D59" s="1" t="s">
        <v>1066</v>
      </c>
      <c r="E59" s="1" t="s">
        <v>1067</v>
      </c>
      <c r="F59" s="1" t="s">
        <v>737</v>
      </c>
      <c r="G59" s="1" t="s">
        <v>680</v>
      </c>
      <c r="H59" s="1" t="s">
        <v>681</v>
      </c>
      <c r="I59" s="1" t="s">
        <v>1068</v>
      </c>
      <c r="J59" s="1" t="s">
        <v>30</v>
      </c>
      <c r="K59" s="1" t="s">
        <v>1069</v>
      </c>
      <c r="L59" s="1" t="s">
        <v>1069</v>
      </c>
      <c r="M59" s="1" t="s">
        <v>684</v>
      </c>
      <c r="N59" s="1" t="s">
        <v>684</v>
      </c>
      <c r="O59" s="1" t="s">
        <v>685</v>
      </c>
      <c r="P59" s="1" t="s">
        <v>686</v>
      </c>
      <c r="Q59" s="1" t="s">
        <v>687</v>
      </c>
      <c r="R59" s="1" t="s">
        <v>1070</v>
      </c>
      <c r="S59" s="1" t="s">
        <v>689</v>
      </c>
      <c r="T59" s="1" t="s">
        <v>690</v>
      </c>
      <c r="U59" s="1" t="s">
        <v>691</v>
      </c>
      <c r="V59" s="1" t="s">
        <v>692</v>
      </c>
    </row>
    <row r="60" s="1" customFormat="1" spans="1:22">
      <c r="A60" s="3">
        <v>999223684229801</v>
      </c>
      <c r="B60" s="1" t="s">
        <v>697</v>
      </c>
      <c r="C60" s="1" t="s">
        <v>1071</v>
      </c>
      <c r="D60" s="1" t="s">
        <v>1072</v>
      </c>
      <c r="E60" s="1" t="s">
        <v>1073</v>
      </c>
      <c r="F60" s="1" t="s">
        <v>737</v>
      </c>
      <c r="G60" s="1" t="s">
        <v>680</v>
      </c>
      <c r="H60" s="1" t="s">
        <v>681</v>
      </c>
      <c r="I60" s="1" t="s">
        <v>1074</v>
      </c>
      <c r="J60" s="1" t="s">
        <v>30</v>
      </c>
      <c r="K60" s="1" t="s">
        <v>1075</v>
      </c>
      <c r="L60" s="1" t="s">
        <v>1075</v>
      </c>
      <c r="M60" s="1" t="s">
        <v>684</v>
      </c>
      <c r="N60" s="1" t="s">
        <v>684</v>
      </c>
      <c r="O60" s="1" t="s">
        <v>685</v>
      </c>
      <c r="P60" s="1" t="s">
        <v>686</v>
      </c>
      <c r="Q60" s="1" t="s">
        <v>687</v>
      </c>
      <c r="R60" s="1" t="s">
        <v>1076</v>
      </c>
      <c r="S60" s="1" t="s">
        <v>689</v>
      </c>
      <c r="T60" s="1" t="s">
        <v>690</v>
      </c>
      <c r="U60" s="1" t="s">
        <v>691</v>
      </c>
      <c r="V60" s="1" t="s">
        <v>726</v>
      </c>
    </row>
    <row r="61" s="1" customFormat="1" spans="1:22">
      <c r="A61" s="3">
        <v>999223714856569</v>
      </c>
      <c r="B61" s="1" t="s">
        <v>713</v>
      </c>
      <c r="C61" s="1" t="s">
        <v>1077</v>
      </c>
      <c r="D61" s="1" t="s">
        <v>1078</v>
      </c>
      <c r="E61" s="1" t="s">
        <v>1079</v>
      </c>
      <c r="F61" s="1" t="s">
        <v>713</v>
      </c>
      <c r="G61" s="1" t="s">
        <v>680</v>
      </c>
      <c r="H61" s="1" t="s">
        <v>681</v>
      </c>
      <c r="I61" s="1" t="s">
        <v>1080</v>
      </c>
      <c r="J61" s="1" t="s">
        <v>30</v>
      </c>
      <c r="K61" s="1" t="s">
        <v>1081</v>
      </c>
      <c r="L61" s="1" t="s">
        <v>1081</v>
      </c>
      <c r="M61" s="1" t="s">
        <v>684</v>
      </c>
      <c r="N61" s="1" t="s">
        <v>684</v>
      </c>
      <c r="O61" s="1" t="s">
        <v>685</v>
      </c>
      <c r="P61" s="1" t="s">
        <v>686</v>
      </c>
      <c r="Q61" s="1" t="s">
        <v>687</v>
      </c>
      <c r="R61" s="1" t="s">
        <v>1082</v>
      </c>
      <c r="S61" s="1" t="s">
        <v>689</v>
      </c>
      <c r="T61" s="1" t="s">
        <v>690</v>
      </c>
      <c r="U61" s="1" t="s">
        <v>691</v>
      </c>
      <c r="V61" s="1" t="s">
        <v>819</v>
      </c>
    </row>
    <row r="62" s="1" customFormat="1" spans="1:22">
      <c r="A62" s="3">
        <v>999223742980728</v>
      </c>
      <c r="B62" s="1" t="s">
        <v>737</v>
      </c>
      <c r="C62" s="1" t="s">
        <v>1083</v>
      </c>
      <c r="D62" s="1" t="s">
        <v>1084</v>
      </c>
      <c r="E62" s="1" t="s">
        <v>1085</v>
      </c>
      <c r="F62" s="1" t="s">
        <v>676</v>
      </c>
      <c r="G62" s="1" t="s">
        <v>680</v>
      </c>
      <c r="H62" s="1" t="s">
        <v>681</v>
      </c>
      <c r="I62" s="1" t="s">
        <v>1086</v>
      </c>
      <c r="J62" s="1" t="s">
        <v>30</v>
      </c>
      <c r="K62" s="1" t="s">
        <v>1087</v>
      </c>
      <c r="L62" s="1" t="s">
        <v>1087</v>
      </c>
      <c r="M62" s="1" t="s">
        <v>684</v>
      </c>
      <c r="N62" s="1" t="s">
        <v>684</v>
      </c>
      <c r="O62" s="1" t="s">
        <v>685</v>
      </c>
      <c r="P62" s="1" t="s">
        <v>686</v>
      </c>
      <c r="Q62" s="1" t="s">
        <v>687</v>
      </c>
      <c r="R62" s="1" t="s">
        <v>1088</v>
      </c>
      <c r="S62" s="1" t="s">
        <v>689</v>
      </c>
      <c r="T62" s="1" t="s">
        <v>690</v>
      </c>
      <c r="U62" s="1" t="s">
        <v>691</v>
      </c>
      <c r="V62" s="1" t="s">
        <v>1089</v>
      </c>
    </row>
    <row r="63" s="1" customFormat="1" spans="1:22">
      <c r="A63" s="3">
        <v>999223730540064</v>
      </c>
      <c r="B63" s="1" t="s">
        <v>737</v>
      </c>
      <c r="C63" s="1" t="s">
        <v>1090</v>
      </c>
      <c r="D63" s="1" t="s">
        <v>1091</v>
      </c>
      <c r="E63" s="1" t="s">
        <v>1092</v>
      </c>
      <c r="F63" s="1" t="s">
        <v>737</v>
      </c>
      <c r="G63" s="1" t="s">
        <v>680</v>
      </c>
      <c r="H63" s="1" t="s">
        <v>681</v>
      </c>
      <c r="I63" s="1" t="s">
        <v>1093</v>
      </c>
      <c r="J63" s="1" t="s">
        <v>30</v>
      </c>
      <c r="K63" s="1" t="s">
        <v>1094</v>
      </c>
      <c r="L63" s="1" t="s">
        <v>1094</v>
      </c>
      <c r="M63" s="1" t="s">
        <v>684</v>
      </c>
      <c r="N63" s="1" t="s">
        <v>684</v>
      </c>
      <c r="O63" s="1" t="s">
        <v>685</v>
      </c>
      <c r="P63" s="1" t="s">
        <v>686</v>
      </c>
      <c r="Q63" s="1" t="s">
        <v>687</v>
      </c>
      <c r="R63" s="1" t="s">
        <v>1095</v>
      </c>
      <c r="S63" s="1" t="s">
        <v>689</v>
      </c>
      <c r="T63" s="1" t="s">
        <v>690</v>
      </c>
      <c r="U63" s="1" t="s">
        <v>691</v>
      </c>
      <c r="V63" s="1" t="s">
        <v>819</v>
      </c>
    </row>
    <row r="64" s="1" customFormat="1" spans="1:22">
      <c r="A64" s="3">
        <v>999223749885415</v>
      </c>
      <c r="B64" s="1" t="s">
        <v>676</v>
      </c>
      <c r="C64" s="1" t="s">
        <v>1096</v>
      </c>
      <c r="D64" s="1" t="s">
        <v>1097</v>
      </c>
      <c r="E64" s="1" t="s">
        <v>1098</v>
      </c>
      <c r="F64" s="1" t="s">
        <v>676</v>
      </c>
      <c r="G64" s="1" t="s">
        <v>680</v>
      </c>
      <c r="H64" s="1" t="s">
        <v>681</v>
      </c>
      <c r="I64" s="1" t="s">
        <v>1099</v>
      </c>
      <c r="J64" s="1" t="s">
        <v>30</v>
      </c>
      <c r="K64" s="1" t="s">
        <v>1100</v>
      </c>
      <c r="L64" s="1" t="s">
        <v>1100</v>
      </c>
      <c r="M64" s="1" t="s">
        <v>684</v>
      </c>
      <c r="N64" s="1" t="s">
        <v>684</v>
      </c>
      <c r="O64" s="1" t="s">
        <v>685</v>
      </c>
      <c r="P64" s="1" t="s">
        <v>686</v>
      </c>
      <c r="Q64" s="1" t="s">
        <v>687</v>
      </c>
      <c r="R64" s="1" t="s">
        <v>1101</v>
      </c>
      <c r="S64" s="1" t="s">
        <v>689</v>
      </c>
      <c r="T64" s="1" t="s">
        <v>690</v>
      </c>
      <c r="U64" s="1" t="s">
        <v>691</v>
      </c>
      <c r="V64" s="1" t="s">
        <v>783</v>
      </c>
    </row>
    <row r="65" s="1" customFormat="1" spans="1:22">
      <c r="A65" s="3">
        <v>999223749937257</v>
      </c>
      <c r="B65" s="1" t="s">
        <v>676</v>
      </c>
      <c r="C65" s="1" t="s">
        <v>1102</v>
      </c>
      <c r="D65" s="1" t="s">
        <v>1103</v>
      </c>
      <c r="E65" s="1" t="s">
        <v>1104</v>
      </c>
      <c r="F65" s="1" t="s">
        <v>676</v>
      </c>
      <c r="G65" s="1" t="s">
        <v>680</v>
      </c>
      <c r="H65" s="1" t="s">
        <v>681</v>
      </c>
      <c r="I65" s="1" t="s">
        <v>1105</v>
      </c>
      <c r="J65" s="1" t="s">
        <v>30</v>
      </c>
      <c r="K65" s="1" t="s">
        <v>1106</v>
      </c>
      <c r="L65" s="1" t="s">
        <v>1106</v>
      </c>
      <c r="M65" s="1" t="s">
        <v>684</v>
      </c>
      <c r="N65" s="1" t="s">
        <v>684</v>
      </c>
      <c r="O65" s="1" t="s">
        <v>685</v>
      </c>
      <c r="P65" s="1" t="s">
        <v>686</v>
      </c>
      <c r="Q65" s="1" t="s">
        <v>687</v>
      </c>
      <c r="R65" s="1" t="s">
        <v>1107</v>
      </c>
      <c r="S65" s="1" t="s">
        <v>689</v>
      </c>
      <c r="T65" s="1" t="s">
        <v>690</v>
      </c>
      <c r="U65" s="1" t="s">
        <v>691</v>
      </c>
      <c r="V65" s="1" t="s">
        <v>692</v>
      </c>
    </row>
    <row r="66" s="1" customFormat="1" spans="1:22">
      <c r="A66" s="3">
        <v>999223751135614</v>
      </c>
      <c r="B66" s="1" t="s">
        <v>676</v>
      </c>
      <c r="C66" s="1" t="s">
        <v>1108</v>
      </c>
      <c r="D66" s="1" t="s">
        <v>1109</v>
      </c>
      <c r="E66" s="1" t="s">
        <v>1110</v>
      </c>
      <c r="F66" s="1" t="s">
        <v>676</v>
      </c>
      <c r="G66" s="1" t="s">
        <v>680</v>
      </c>
      <c r="H66" s="1" t="s">
        <v>681</v>
      </c>
      <c r="I66" s="1" t="s">
        <v>1111</v>
      </c>
      <c r="J66" s="1" t="s">
        <v>30</v>
      </c>
      <c r="K66" s="1" t="s">
        <v>1112</v>
      </c>
      <c r="L66" s="1" t="s">
        <v>1112</v>
      </c>
      <c r="M66" s="1" t="s">
        <v>684</v>
      </c>
      <c r="N66" s="1" t="s">
        <v>684</v>
      </c>
      <c r="O66" s="1" t="s">
        <v>685</v>
      </c>
      <c r="P66" s="1" t="s">
        <v>686</v>
      </c>
      <c r="Q66" s="1" t="s">
        <v>687</v>
      </c>
      <c r="R66" s="1" t="s">
        <v>1113</v>
      </c>
      <c r="S66" s="1" t="s">
        <v>689</v>
      </c>
      <c r="T66" s="1" t="s">
        <v>690</v>
      </c>
      <c r="U66" s="1" t="s">
        <v>691</v>
      </c>
      <c r="V66" s="1" t="s">
        <v>755</v>
      </c>
    </row>
    <row r="67" s="1" customFormat="1" spans="1:22">
      <c r="A67" s="3">
        <v>999223751193681</v>
      </c>
      <c r="B67" s="1" t="s">
        <v>676</v>
      </c>
      <c r="C67" s="1" t="s">
        <v>1114</v>
      </c>
      <c r="D67" s="1" t="s">
        <v>1115</v>
      </c>
      <c r="E67" s="1" t="s">
        <v>1116</v>
      </c>
      <c r="F67" s="1" t="s">
        <v>676</v>
      </c>
      <c r="G67" s="1" t="s">
        <v>680</v>
      </c>
      <c r="H67" s="1" t="s">
        <v>681</v>
      </c>
      <c r="I67" s="1" t="s">
        <v>869</v>
      </c>
      <c r="J67" s="1" t="s">
        <v>30</v>
      </c>
      <c r="K67" s="1" t="s">
        <v>870</v>
      </c>
      <c r="L67" s="1" t="s">
        <v>870</v>
      </c>
      <c r="M67" s="1" t="s">
        <v>684</v>
      </c>
      <c r="N67" s="1" t="s">
        <v>684</v>
      </c>
      <c r="O67" s="1" t="s">
        <v>685</v>
      </c>
      <c r="P67" s="1" t="s">
        <v>686</v>
      </c>
      <c r="Q67" s="1" t="s">
        <v>687</v>
      </c>
      <c r="R67" s="1" t="s">
        <v>1117</v>
      </c>
      <c r="S67" s="1" t="s">
        <v>689</v>
      </c>
      <c r="T67" s="1" t="s">
        <v>690</v>
      </c>
      <c r="U67" s="1" t="s">
        <v>691</v>
      </c>
      <c r="V67" s="1" t="s">
        <v>726</v>
      </c>
    </row>
    <row r="68" s="1" customFormat="1" spans="1:22">
      <c r="A68" s="3">
        <v>999223751207730</v>
      </c>
      <c r="B68" s="1" t="s">
        <v>676</v>
      </c>
      <c r="C68" s="1" t="s">
        <v>1118</v>
      </c>
      <c r="D68" s="1" t="s">
        <v>1119</v>
      </c>
      <c r="E68" s="1" t="s">
        <v>1120</v>
      </c>
      <c r="F68" s="1" t="s">
        <v>676</v>
      </c>
      <c r="G68" s="1" t="s">
        <v>680</v>
      </c>
      <c r="H68" s="1" t="s">
        <v>681</v>
      </c>
      <c r="I68" s="1" t="s">
        <v>1121</v>
      </c>
      <c r="J68" s="1" t="s">
        <v>30</v>
      </c>
      <c r="K68" s="1" t="s">
        <v>922</v>
      </c>
      <c r="L68" s="1" t="s">
        <v>922</v>
      </c>
      <c r="M68" s="1" t="s">
        <v>684</v>
      </c>
      <c r="N68" s="1" t="s">
        <v>684</v>
      </c>
      <c r="O68" s="1" t="s">
        <v>685</v>
      </c>
      <c r="P68" s="1" t="s">
        <v>686</v>
      </c>
      <c r="Q68" s="1" t="s">
        <v>687</v>
      </c>
      <c r="R68" s="1" t="s">
        <v>1122</v>
      </c>
      <c r="S68" s="1" t="s">
        <v>689</v>
      </c>
      <c r="T68" s="1" t="s">
        <v>690</v>
      </c>
      <c r="U68" s="1" t="s">
        <v>691</v>
      </c>
      <c r="V68" s="1" t="s">
        <v>1123</v>
      </c>
    </row>
    <row r="69" s="1" customFormat="1" spans="1:22">
      <c r="A69" s="3">
        <v>999223743141257</v>
      </c>
      <c r="B69" s="1" t="s">
        <v>737</v>
      </c>
      <c r="C69" s="1" t="s">
        <v>1124</v>
      </c>
      <c r="D69" s="1" t="s">
        <v>1125</v>
      </c>
      <c r="E69" s="1" t="s">
        <v>1126</v>
      </c>
      <c r="F69" s="1" t="s">
        <v>737</v>
      </c>
      <c r="G69" s="1" t="s">
        <v>680</v>
      </c>
      <c r="H69" s="1" t="s">
        <v>681</v>
      </c>
      <c r="I69" s="1" t="s">
        <v>1127</v>
      </c>
      <c r="J69" s="1" t="s">
        <v>30</v>
      </c>
      <c r="K69" s="1" t="s">
        <v>1128</v>
      </c>
      <c r="L69" s="1" t="s">
        <v>1128</v>
      </c>
      <c r="M69" s="1" t="s">
        <v>684</v>
      </c>
      <c r="N69" s="1" t="s">
        <v>684</v>
      </c>
      <c r="O69" s="1" t="s">
        <v>685</v>
      </c>
      <c r="P69" s="1" t="s">
        <v>686</v>
      </c>
      <c r="Q69" s="1" t="s">
        <v>687</v>
      </c>
      <c r="R69" s="1" t="s">
        <v>1129</v>
      </c>
      <c r="S69" s="1" t="s">
        <v>689</v>
      </c>
      <c r="T69" s="1" t="s">
        <v>690</v>
      </c>
      <c r="U69" s="1" t="s">
        <v>691</v>
      </c>
      <c r="V69" s="1" t="s">
        <v>819</v>
      </c>
    </row>
    <row r="70" s="1" customFormat="1" spans="1:22">
      <c r="A70" s="3">
        <v>999223743011103</v>
      </c>
      <c r="B70" s="1" t="s">
        <v>737</v>
      </c>
      <c r="C70" s="1" t="s">
        <v>1130</v>
      </c>
      <c r="D70" s="1" t="s">
        <v>1131</v>
      </c>
      <c r="E70" s="1" t="s">
        <v>1132</v>
      </c>
      <c r="F70" s="1" t="s">
        <v>676</v>
      </c>
      <c r="G70" s="1" t="s">
        <v>680</v>
      </c>
      <c r="H70" s="1" t="s">
        <v>681</v>
      </c>
      <c r="I70" s="1" t="s">
        <v>1133</v>
      </c>
      <c r="J70" s="1" t="s">
        <v>30</v>
      </c>
      <c r="K70" s="1" t="s">
        <v>1134</v>
      </c>
      <c r="L70" s="1" t="s">
        <v>1134</v>
      </c>
      <c r="M70" s="1" t="s">
        <v>684</v>
      </c>
      <c r="N70" s="1" t="s">
        <v>684</v>
      </c>
      <c r="O70" s="1" t="s">
        <v>685</v>
      </c>
      <c r="P70" s="1" t="s">
        <v>686</v>
      </c>
      <c r="Q70" s="1" t="s">
        <v>687</v>
      </c>
      <c r="R70" s="1" t="s">
        <v>1135</v>
      </c>
      <c r="S70" s="1" t="s">
        <v>689</v>
      </c>
      <c r="T70" s="1" t="s">
        <v>690</v>
      </c>
      <c r="U70" s="1" t="s">
        <v>691</v>
      </c>
      <c r="V70" s="1" t="s">
        <v>692</v>
      </c>
    </row>
    <row r="71" s="1" customFormat="1" spans="1:22">
      <c r="A71" s="3">
        <v>999223732513751</v>
      </c>
      <c r="B71" s="1" t="s">
        <v>737</v>
      </c>
      <c r="C71" s="1" t="s">
        <v>1136</v>
      </c>
      <c r="D71" s="1" t="s">
        <v>1137</v>
      </c>
      <c r="E71" s="1" t="s">
        <v>1138</v>
      </c>
      <c r="F71" s="1" t="s">
        <v>737</v>
      </c>
      <c r="G71" s="1" t="s">
        <v>680</v>
      </c>
      <c r="H71" s="1" t="s">
        <v>681</v>
      </c>
      <c r="I71" s="1" t="s">
        <v>1139</v>
      </c>
      <c r="J71" s="1" t="s">
        <v>30</v>
      </c>
      <c r="K71" s="1" t="s">
        <v>1140</v>
      </c>
      <c r="L71" s="1" t="s">
        <v>1140</v>
      </c>
      <c r="M71" s="1" t="s">
        <v>684</v>
      </c>
      <c r="N71" s="1" t="s">
        <v>684</v>
      </c>
      <c r="O71" s="1" t="s">
        <v>685</v>
      </c>
      <c r="P71" s="1" t="s">
        <v>686</v>
      </c>
      <c r="Q71" s="1" t="s">
        <v>687</v>
      </c>
      <c r="R71" s="1" t="s">
        <v>1141</v>
      </c>
      <c r="S71" s="1" t="s">
        <v>689</v>
      </c>
      <c r="T71" s="1" t="s">
        <v>690</v>
      </c>
      <c r="U71" s="1" t="s">
        <v>717</v>
      </c>
      <c r="V71" s="1" t="s">
        <v>692</v>
      </c>
    </row>
    <row r="72" s="1" customFormat="1" spans="1:22">
      <c r="A72" s="3">
        <v>999223743349347</v>
      </c>
      <c r="B72" s="1" t="s">
        <v>737</v>
      </c>
      <c r="C72" s="1" t="s">
        <v>1142</v>
      </c>
      <c r="D72" s="1" t="s">
        <v>1143</v>
      </c>
      <c r="E72" s="1" t="s">
        <v>1144</v>
      </c>
      <c r="F72" s="1" t="s">
        <v>676</v>
      </c>
      <c r="G72" s="1" t="s">
        <v>680</v>
      </c>
      <c r="H72" s="1" t="s">
        <v>681</v>
      </c>
      <c r="I72" s="1" t="s">
        <v>1145</v>
      </c>
      <c r="J72" s="1" t="s">
        <v>30</v>
      </c>
      <c r="K72" s="1" t="s">
        <v>1146</v>
      </c>
      <c r="L72" s="1" t="s">
        <v>1146</v>
      </c>
      <c r="M72" s="1" t="s">
        <v>684</v>
      </c>
      <c r="N72" s="1" t="s">
        <v>684</v>
      </c>
      <c r="O72" s="1" t="s">
        <v>685</v>
      </c>
      <c r="P72" s="1" t="s">
        <v>686</v>
      </c>
      <c r="Q72" s="1" t="s">
        <v>687</v>
      </c>
      <c r="R72" s="1" t="s">
        <v>1147</v>
      </c>
      <c r="S72" s="1" t="s">
        <v>689</v>
      </c>
      <c r="T72" s="1" t="s">
        <v>690</v>
      </c>
      <c r="U72" s="1" t="s">
        <v>691</v>
      </c>
      <c r="V72" s="1" t="s">
        <v>726</v>
      </c>
    </row>
    <row r="73" s="1" customFormat="1" spans="1:22">
      <c r="A73" s="3">
        <v>999223743461301</v>
      </c>
      <c r="B73" s="1" t="s">
        <v>737</v>
      </c>
      <c r="C73" s="1" t="s">
        <v>1148</v>
      </c>
      <c r="D73" s="1" t="s">
        <v>1149</v>
      </c>
      <c r="E73" s="1" t="s">
        <v>1150</v>
      </c>
      <c r="F73" s="1" t="s">
        <v>737</v>
      </c>
      <c r="G73" s="1" t="s">
        <v>680</v>
      </c>
      <c r="H73" s="1" t="s">
        <v>681</v>
      </c>
      <c r="I73" s="1" t="s">
        <v>1151</v>
      </c>
      <c r="J73" s="1" t="s">
        <v>30</v>
      </c>
      <c r="K73" s="1" t="s">
        <v>1152</v>
      </c>
      <c r="L73" s="1" t="s">
        <v>1152</v>
      </c>
      <c r="M73" s="1" t="s">
        <v>684</v>
      </c>
      <c r="N73" s="1" t="s">
        <v>684</v>
      </c>
      <c r="O73" s="1" t="s">
        <v>685</v>
      </c>
      <c r="P73" s="1" t="s">
        <v>686</v>
      </c>
      <c r="Q73" s="1" t="s">
        <v>687</v>
      </c>
      <c r="R73" s="1" t="s">
        <v>1153</v>
      </c>
      <c r="S73" s="1" t="s">
        <v>689</v>
      </c>
      <c r="T73" s="1" t="s">
        <v>690</v>
      </c>
      <c r="U73" s="1" t="s">
        <v>691</v>
      </c>
      <c r="V73" s="1" t="s">
        <v>819</v>
      </c>
    </row>
    <row r="74" s="1" customFormat="1" spans="1:22">
      <c r="A74" s="3">
        <v>999223730800505</v>
      </c>
      <c r="B74" s="1" t="s">
        <v>737</v>
      </c>
      <c r="C74" s="1" t="s">
        <v>1154</v>
      </c>
      <c r="D74" s="1" t="s">
        <v>1155</v>
      </c>
      <c r="E74" s="1" t="s">
        <v>1156</v>
      </c>
      <c r="F74" s="1" t="s">
        <v>737</v>
      </c>
      <c r="G74" s="1" t="s">
        <v>680</v>
      </c>
      <c r="H74" s="1" t="s">
        <v>681</v>
      </c>
      <c r="I74" s="1" t="s">
        <v>1157</v>
      </c>
      <c r="J74" s="1" t="s">
        <v>30</v>
      </c>
      <c r="K74" s="1" t="s">
        <v>1158</v>
      </c>
      <c r="L74" s="1" t="s">
        <v>1158</v>
      </c>
      <c r="M74" s="1" t="s">
        <v>684</v>
      </c>
      <c r="N74" s="1" t="s">
        <v>684</v>
      </c>
      <c r="O74" s="1" t="s">
        <v>685</v>
      </c>
      <c r="P74" s="1" t="s">
        <v>686</v>
      </c>
      <c r="Q74" s="1" t="s">
        <v>687</v>
      </c>
      <c r="R74" s="1" t="s">
        <v>1159</v>
      </c>
      <c r="S74" s="1" t="s">
        <v>689</v>
      </c>
      <c r="T74" s="1" t="s">
        <v>690</v>
      </c>
      <c r="U74" s="1" t="s">
        <v>691</v>
      </c>
      <c r="V74" s="1" t="s">
        <v>819</v>
      </c>
    </row>
    <row r="75" s="1" customFormat="1" spans="1:22">
      <c r="A75" s="3">
        <v>999223731308541</v>
      </c>
      <c r="B75" s="1" t="s">
        <v>737</v>
      </c>
      <c r="C75" s="1" t="s">
        <v>1160</v>
      </c>
      <c r="D75" s="1" t="s">
        <v>1161</v>
      </c>
      <c r="E75" s="1" t="s">
        <v>1162</v>
      </c>
      <c r="F75" s="1" t="s">
        <v>676</v>
      </c>
      <c r="G75" s="1" t="s">
        <v>680</v>
      </c>
      <c r="H75" s="1" t="s">
        <v>681</v>
      </c>
      <c r="I75" s="1" t="s">
        <v>1163</v>
      </c>
      <c r="J75" s="1" t="s">
        <v>30</v>
      </c>
      <c r="K75" s="1" t="s">
        <v>1164</v>
      </c>
      <c r="L75" s="1" t="s">
        <v>1164</v>
      </c>
      <c r="M75" s="1" t="s">
        <v>684</v>
      </c>
      <c r="N75" s="1" t="s">
        <v>684</v>
      </c>
      <c r="O75" s="1" t="s">
        <v>685</v>
      </c>
      <c r="P75" s="1" t="s">
        <v>686</v>
      </c>
      <c r="Q75" s="1" t="s">
        <v>687</v>
      </c>
      <c r="R75" s="1" t="s">
        <v>1165</v>
      </c>
      <c r="S75" s="1" t="s">
        <v>689</v>
      </c>
      <c r="T75" s="1" t="s">
        <v>690</v>
      </c>
      <c r="U75" s="1" t="s">
        <v>691</v>
      </c>
      <c r="V75" s="1" t="s">
        <v>898</v>
      </c>
    </row>
    <row r="76" s="1" customFormat="1" spans="1:22">
      <c r="A76" s="3">
        <v>999223750886125</v>
      </c>
      <c r="B76" s="1" t="s">
        <v>676</v>
      </c>
      <c r="C76" s="1" t="s">
        <v>1166</v>
      </c>
      <c r="D76" s="1" t="s">
        <v>1167</v>
      </c>
      <c r="E76" s="1" t="s">
        <v>1168</v>
      </c>
      <c r="F76" s="1" t="s">
        <v>676</v>
      </c>
      <c r="G76" s="1" t="s">
        <v>680</v>
      </c>
      <c r="H76" s="1" t="s">
        <v>681</v>
      </c>
      <c r="I76" s="1" t="s">
        <v>1169</v>
      </c>
      <c r="J76" s="1" t="s">
        <v>30</v>
      </c>
      <c r="K76" s="1" t="s">
        <v>1170</v>
      </c>
      <c r="L76" s="1" t="s">
        <v>1170</v>
      </c>
      <c r="M76" s="1" t="s">
        <v>684</v>
      </c>
      <c r="N76" s="1" t="s">
        <v>684</v>
      </c>
      <c r="O76" s="1" t="s">
        <v>685</v>
      </c>
      <c r="P76" s="1" t="s">
        <v>686</v>
      </c>
      <c r="Q76" s="1" t="s">
        <v>687</v>
      </c>
      <c r="R76" s="1" t="s">
        <v>1171</v>
      </c>
      <c r="S76" s="1" t="s">
        <v>689</v>
      </c>
      <c r="T76" s="1" t="s">
        <v>690</v>
      </c>
      <c r="U76" s="1" t="s">
        <v>691</v>
      </c>
      <c r="V76" s="1" t="s">
        <v>692</v>
      </c>
    </row>
    <row r="77" s="1" customFormat="1" spans="1:22">
      <c r="A77" s="3">
        <v>999223731826684</v>
      </c>
      <c r="B77" s="1" t="s">
        <v>737</v>
      </c>
      <c r="C77" s="1" t="s">
        <v>1172</v>
      </c>
      <c r="D77" s="1" t="s">
        <v>1173</v>
      </c>
      <c r="E77" s="1" t="s">
        <v>1174</v>
      </c>
      <c r="F77" s="1" t="s">
        <v>676</v>
      </c>
      <c r="G77" s="1" t="s">
        <v>680</v>
      </c>
      <c r="H77" s="1" t="s">
        <v>681</v>
      </c>
      <c r="I77" s="1" t="s">
        <v>1175</v>
      </c>
      <c r="J77" s="1" t="s">
        <v>30</v>
      </c>
      <c r="K77" s="1" t="s">
        <v>1176</v>
      </c>
      <c r="L77" s="1" t="s">
        <v>1176</v>
      </c>
      <c r="M77" s="1" t="s">
        <v>684</v>
      </c>
      <c r="N77" s="1" t="s">
        <v>684</v>
      </c>
      <c r="O77" s="1" t="s">
        <v>685</v>
      </c>
      <c r="P77" s="1" t="s">
        <v>686</v>
      </c>
      <c r="Q77" s="1" t="s">
        <v>687</v>
      </c>
      <c r="R77" s="1" t="s">
        <v>1177</v>
      </c>
      <c r="S77" s="1" t="s">
        <v>689</v>
      </c>
      <c r="T77" s="1" t="s">
        <v>690</v>
      </c>
      <c r="U77" s="1" t="s">
        <v>691</v>
      </c>
      <c r="V77" s="1" t="s">
        <v>819</v>
      </c>
    </row>
    <row r="78" s="1" customFormat="1" spans="1:22">
      <c r="A78" s="3">
        <v>999223736282985</v>
      </c>
      <c r="B78" s="1" t="s">
        <v>737</v>
      </c>
      <c r="C78" s="1" t="s">
        <v>1178</v>
      </c>
      <c r="D78" s="1" t="s">
        <v>1179</v>
      </c>
      <c r="E78" s="1" t="s">
        <v>1180</v>
      </c>
      <c r="F78" s="1" t="s">
        <v>676</v>
      </c>
      <c r="G78" s="1" t="s">
        <v>680</v>
      </c>
      <c r="H78" s="1" t="s">
        <v>681</v>
      </c>
      <c r="I78" s="1" t="s">
        <v>1181</v>
      </c>
      <c r="J78" s="1" t="s">
        <v>30</v>
      </c>
      <c r="K78" s="1" t="s">
        <v>1182</v>
      </c>
      <c r="L78" s="1" t="s">
        <v>1182</v>
      </c>
      <c r="M78" s="1" t="s">
        <v>684</v>
      </c>
      <c r="N78" s="1" t="s">
        <v>684</v>
      </c>
      <c r="O78" s="1" t="s">
        <v>685</v>
      </c>
      <c r="P78" s="1" t="s">
        <v>686</v>
      </c>
      <c r="Q78" s="1" t="s">
        <v>687</v>
      </c>
      <c r="R78" s="1" t="s">
        <v>1183</v>
      </c>
      <c r="S78" s="1" t="s">
        <v>689</v>
      </c>
      <c r="T78" s="1" t="s">
        <v>690</v>
      </c>
      <c r="U78" s="1" t="s">
        <v>691</v>
      </c>
      <c r="V78" s="1" t="s">
        <v>755</v>
      </c>
    </row>
    <row r="79" s="1" customFormat="1" spans="1:22">
      <c r="A79" s="3">
        <v>999223754396086</v>
      </c>
      <c r="B79" s="1" t="s">
        <v>676</v>
      </c>
      <c r="C79" s="1" t="s">
        <v>1184</v>
      </c>
      <c r="D79" s="1" t="s">
        <v>1185</v>
      </c>
      <c r="E79" s="1" t="s">
        <v>1186</v>
      </c>
      <c r="F79" s="1" t="s">
        <v>676</v>
      </c>
      <c r="G79" s="1" t="s">
        <v>680</v>
      </c>
      <c r="H79" s="1" t="s">
        <v>681</v>
      </c>
      <c r="I79" s="1" t="s">
        <v>1187</v>
      </c>
      <c r="J79" s="1" t="s">
        <v>30</v>
      </c>
      <c r="K79" s="1" t="s">
        <v>1188</v>
      </c>
      <c r="L79" s="1" t="s">
        <v>1188</v>
      </c>
      <c r="M79" s="1" t="s">
        <v>684</v>
      </c>
      <c r="N79" s="1" t="s">
        <v>684</v>
      </c>
      <c r="O79" s="1" t="s">
        <v>685</v>
      </c>
      <c r="P79" s="1" t="s">
        <v>686</v>
      </c>
      <c r="Q79" s="1" t="s">
        <v>687</v>
      </c>
      <c r="R79" s="1" t="s">
        <v>1189</v>
      </c>
      <c r="S79" s="1" t="s">
        <v>689</v>
      </c>
      <c r="T79" s="1" t="s">
        <v>690</v>
      </c>
      <c r="U79" s="1" t="s">
        <v>691</v>
      </c>
      <c r="V79" s="1" t="s">
        <v>783</v>
      </c>
    </row>
    <row r="80" s="1" customFormat="1" spans="1:22">
      <c r="A80" s="3">
        <v>999223754496006</v>
      </c>
      <c r="B80" s="1" t="s">
        <v>676</v>
      </c>
      <c r="C80" s="1" t="s">
        <v>1190</v>
      </c>
      <c r="D80" s="1" t="s">
        <v>1191</v>
      </c>
      <c r="E80" s="1" t="s">
        <v>1192</v>
      </c>
      <c r="F80" s="1" t="s">
        <v>676</v>
      </c>
      <c r="G80" s="1" t="s">
        <v>680</v>
      </c>
      <c r="H80" s="1" t="s">
        <v>681</v>
      </c>
      <c r="I80" s="1" t="s">
        <v>1193</v>
      </c>
      <c r="J80" s="1" t="s">
        <v>30</v>
      </c>
      <c r="K80" s="1" t="s">
        <v>1194</v>
      </c>
      <c r="L80" s="1" t="s">
        <v>1194</v>
      </c>
      <c r="M80" s="1" t="s">
        <v>684</v>
      </c>
      <c r="N80" s="1" t="s">
        <v>684</v>
      </c>
      <c r="O80" s="1" t="s">
        <v>685</v>
      </c>
      <c r="P80" s="1" t="s">
        <v>686</v>
      </c>
      <c r="Q80" s="1" t="s">
        <v>687</v>
      </c>
      <c r="R80" s="1" t="s">
        <v>1195</v>
      </c>
      <c r="S80" s="1" t="s">
        <v>689</v>
      </c>
      <c r="T80" s="1" t="s">
        <v>690</v>
      </c>
      <c r="U80" s="1" t="s">
        <v>691</v>
      </c>
      <c r="V80" s="1" t="s">
        <v>755</v>
      </c>
    </row>
    <row r="81" s="1" customFormat="1" spans="1:22">
      <c r="A81" s="3">
        <v>999223738837038</v>
      </c>
      <c r="B81" s="1" t="s">
        <v>737</v>
      </c>
      <c r="C81" s="1" t="s">
        <v>1196</v>
      </c>
      <c r="D81" s="1" t="s">
        <v>1007</v>
      </c>
      <c r="E81" s="1" t="s">
        <v>1197</v>
      </c>
      <c r="F81" s="1" t="s">
        <v>676</v>
      </c>
      <c r="G81" s="1" t="s">
        <v>680</v>
      </c>
      <c r="H81" s="1" t="s">
        <v>681</v>
      </c>
      <c r="I81" s="1" t="s">
        <v>1198</v>
      </c>
      <c r="J81" s="1" t="s">
        <v>30</v>
      </c>
      <c r="K81" s="1" t="s">
        <v>1199</v>
      </c>
      <c r="L81" s="1" t="s">
        <v>1199</v>
      </c>
      <c r="M81" s="1" t="s">
        <v>684</v>
      </c>
      <c r="N81" s="1" t="s">
        <v>684</v>
      </c>
      <c r="O81" s="1" t="s">
        <v>685</v>
      </c>
      <c r="P81" s="1" t="s">
        <v>686</v>
      </c>
      <c r="Q81" s="1" t="s">
        <v>687</v>
      </c>
      <c r="R81" s="1" t="s">
        <v>1200</v>
      </c>
      <c r="S81" s="1" t="s">
        <v>689</v>
      </c>
      <c r="T81" s="1" t="s">
        <v>690</v>
      </c>
      <c r="U81" s="1" t="s">
        <v>691</v>
      </c>
      <c r="V81" s="1" t="s">
        <v>692</v>
      </c>
    </row>
    <row r="82" s="1" customFormat="1" spans="1:22">
      <c r="A82" s="3">
        <v>999223743590482</v>
      </c>
      <c r="B82" s="1" t="s">
        <v>737</v>
      </c>
      <c r="C82" s="1" t="s">
        <v>1201</v>
      </c>
      <c r="D82" s="1" t="s">
        <v>1202</v>
      </c>
      <c r="E82" s="1" t="s">
        <v>1203</v>
      </c>
      <c r="F82" s="1" t="s">
        <v>737</v>
      </c>
      <c r="G82" s="1" t="s">
        <v>680</v>
      </c>
      <c r="H82" s="1" t="s">
        <v>681</v>
      </c>
      <c r="I82" s="1" t="s">
        <v>1204</v>
      </c>
      <c r="J82" s="1" t="s">
        <v>30</v>
      </c>
      <c r="K82" s="1" t="s">
        <v>1205</v>
      </c>
      <c r="L82" s="1" t="s">
        <v>1205</v>
      </c>
      <c r="M82" s="1" t="s">
        <v>684</v>
      </c>
      <c r="N82" s="1" t="s">
        <v>684</v>
      </c>
      <c r="O82" s="1" t="s">
        <v>685</v>
      </c>
      <c r="P82" s="1" t="s">
        <v>686</v>
      </c>
      <c r="Q82" s="1" t="s">
        <v>687</v>
      </c>
      <c r="R82" s="1" t="s">
        <v>1206</v>
      </c>
      <c r="S82" s="1" t="s">
        <v>689</v>
      </c>
      <c r="T82" s="1" t="s">
        <v>690</v>
      </c>
      <c r="U82" s="1" t="s">
        <v>691</v>
      </c>
      <c r="V82" s="1" t="s">
        <v>755</v>
      </c>
    </row>
    <row r="83" s="1" customFormat="1" spans="1:22">
      <c r="A83" s="3">
        <v>999223738586028</v>
      </c>
      <c r="B83" s="1" t="s">
        <v>737</v>
      </c>
      <c r="C83" s="1" t="s">
        <v>1207</v>
      </c>
      <c r="D83" s="1" t="s">
        <v>1208</v>
      </c>
      <c r="E83" s="1" t="s">
        <v>1209</v>
      </c>
      <c r="F83" s="1" t="s">
        <v>737</v>
      </c>
      <c r="G83" s="1" t="s">
        <v>680</v>
      </c>
      <c r="H83" s="1" t="s">
        <v>681</v>
      </c>
      <c r="I83" s="1" t="s">
        <v>1210</v>
      </c>
      <c r="J83" s="1" t="s">
        <v>30</v>
      </c>
      <c r="K83" s="1" t="s">
        <v>1211</v>
      </c>
      <c r="L83" s="1" t="s">
        <v>1211</v>
      </c>
      <c r="M83" s="1" t="s">
        <v>684</v>
      </c>
      <c r="N83" s="1" t="s">
        <v>684</v>
      </c>
      <c r="O83" s="1" t="s">
        <v>685</v>
      </c>
      <c r="P83" s="1" t="s">
        <v>686</v>
      </c>
      <c r="Q83" s="1" t="s">
        <v>687</v>
      </c>
      <c r="R83" s="1" t="s">
        <v>1212</v>
      </c>
      <c r="S83" s="1" t="s">
        <v>689</v>
      </c>
      <c r="T83" s="1" t="s">
        <v>690</v>
      </c>
      <c r="U83" s="1" t="s">
        <v>691</v>
      </c>
      <c r="V83" s="1" t="s">
        <v>819</v>
      </c>
    </row>
    <row r="84" s="1" customFormat="1" spans="1:22">
      <c r="A84" s="3">
        <v>999223764179638</v>
      </c>
      <c r="B84" s="1" t="s">
        <v>676</v>
      </c>
      <c r="C84" s="1" t="s">
        <v>1213</v>
      </c>
      <c r="D84" s="1" t="s">
        <v>1214</v>
      </c>
      <c r="E84" s="1" t="s">
        <v>1215</v>
      </c>
      <c r="F84" s="1" t="s">
        <v>676</v>
      </c>
      <c r="G84" s="1" t="s">
        <v>680</v>
      </c>
      <c r="H84" s="1" t="s">
        <v>681</v>
      </c>
      <c r="I84" s="1" t="s">
        <v>1216</v>
      </c>
      <c r="J84" s="1" t="s">
        <v>30</v>
      </c>
      <c r="K84" s="1" t="s">
        <v>1217</v>
      </c>
      <c r="L84" s="1" t="s">
        <v>1217</v>
      </c>
      <c r="M84" s="1" t="s">
        <v>684</v>
      </c>
      <c r="N84" s="1" t="s">
        <v>684</v>
      </c>
      <c r="O84" s="1" t="s">
        <v>685</v>
      </c>
      <c r="P84" s="1" t="s">
        <v>686</v>
      </c>
      <c r="Q84" s="1" t="s">
        <v>687</v>
      </c>
      <c r="R84" s="1" t="s">
        <v>1218</v>
      </c>
      <c r="S84" s="1" t="s">
        <v>689</v>
      </c>
      <c r="T84" s="1" t="s">
        <v>690</v>
      </c>
      <c r="U84" s="1" t="s">
        <v>691</v>
      </c>
      <c r="V84" s="1" t="s">
        <v>692</v>
      </c>
    </row>
    <row r="85" s="1" customFormat="1" spans="1:22">
      <c r="A85" s="3">
        <v>999223744644444</v>
      </c>
      <c r="B85" s="1" t="s">
        <v>737</v>
      </c>
      <c r="C85" s="1" t="s">
        <v>1219</v>
      </c>
      <c r="D85" s="1" t="s">
        <v>1220</v>
      </c>
      <c r="E85" s="1" t="s">
        <v>1221</v>
      </c>
      <c r="F85" s="1" t="s">
        <v>737</v>
      </c>
      <c r="G85" s="1" t="s">
        <v>680</v>
      </c>
      <c r="H85" s="1" t="s">
        <v>681</v>
      </c>
      <c r="I85" s="1" t="s">
        <v>1222</v>
      </c>
      <c r="J85" s="1" t="s">
        <v>30</v>
      </c>
      <c r="K85" s="1" t="s">
        <v>1223</v>
      </c>
      <c r="L85" s="1" t="s">
        <v>1223</v>
      </c>
      <c r="M85" s="1" t="s">
        <v>684</v>
      </c>
      <c r="N85" s="1" t="s">
        <v>684</v>
      </c>
      <c r="O85" s="1" t="s">
        <v>685</v>
      </c>
      <c r="P85" s="1" t="s">
        <v>686</v>
      </c>
      <c r="Q85" s="1" t="s">
        <v>687</v>
      </c>
      <c r="R85" s="1" t="s">
        <v>1224</v>
      </c>
      <c r="S85" s="1" t="s">
        <v>689</v>
      </c>
      <c r="T85" s="1" t="s">
        <v>690</v>
      </c>
      <c r="U85" s="1" t="s">
        <v>691</v>
      </c>
      <c r="V85" s="1" t="s">
        <v>692</v>
      </c>
    </row>
    <row r="86" s="1" customFormat="1" spans="1:22">
      <c r="A86" s="3">
        <v>999223745486523</v>
      </c>
      <c r="B86" s="1" t="s">
        <v>737</v>
      </c>
      <c r="C86" s="1" t="s">
        <v>1225</v>
      </c>
      <c r="D86" s="1" t="s">
        <v>1226</v>
      </c>
      <c r="E86" s="1" t="s">
        <v>1227</v>
      </c>
      <c r="F86" s="1" t="s">
        <v>676</v>
      </c>
      <c r="G86" s="1" t="s">
        <v>680</v>
      </c>
      <c r="H86" s="1" t="s">
        <v>681</v>
      </c>
      <c r="I86" s="1" t="s">
        <v>1228</v>
      </c>
      <c r="J86" s="1" t="s">
        <v>30</v>
      </c>
      <c r="K86" s="1" t="s">
        <v>1229</v>
      </c>
      <c r="L86" s="1" t="s">
        <v>1229</v>
      </c>
      <c r="M86" s="1" t="s">
        <v>684</v>
      </c>
      <c r="N86" s="1" t="s">
        <v>684</v>
      </c>
      <c r="O86" s="1" t="s">
        <v>685</v>
      </c>
      <c r="P86" s="1" t="s">
        <v>686</v>
      </c>
      <c r="Q86" s="1" t="s">
        <v>687</v>
      </c>
      <c r="R86" s="1" t="s">
        <v>1230</v>
      </c>
      <c r="S86" s="1" t="s">
        <v>689</v>
      </c>
      <c r="T86" s="1" t="s">
        <v>690</v>
      </c>
      <c r="U86" s="1" t="s">
        <v>691</v>
      </c>
      <c r="V86" s="1" t="s">
        <v>776</v>
      </c>
    </row>
    <row r="87" s="1" customFormat="1" spans="1:22">
      <c r="A87" s="3">
        <v>999223748582838</v>
      </c>
      <c r="B87" s="1" t="s">
        <v>676</v>
      </c>
      <c r="C87" s="1" t="s">
        <v>1231</v>
      </c>
      <c r="D87" s="1" t="s">
        <v>1232</v>
      </c>
      <c r="E87" s="1" t="s">
        <v>1233</v>
      </c>
      <c r="F87" s="1" t="s">
        <v>676</v>
      </c>
      <c r="G87" s="1" t="s">
        <v>680</v>
      </c>
      <c r="H87" s="1" t="s">
        <v>681</v>
      </c>
      <c r="I87" s="1" t="s">
        <v>1234</v>
      </c>
      <c r="J87" s="1" t="s">
        <v>30</v>
      </c>
      <c r="K87" s="1" t="s">
        <v>1235</v>
      </c>
      <c r="L87" s="1" t="s">
        <v>1235</v>
      </c>
      <c r="M87" s="1" t="s">
        <v>684</v>
      </c>
      <c r="N87" s="1" t="s">
        <v>684</v>
      </c>
      <c r="O87" s="1" t="s">
        <v>685</v>
      </c>
      <c r="P87" s="1" t="s">
        <v>686</v>
      </c>
      <c r="Q87" s="1" t="s">
        <v>687</v>
      </c>
      <c r="R87" s="1" t="s">
        <v>1236</v>
      </c>
      <c r="S87" s="1" t="s">
        <v>689</v>
      </c>
      <c r="T87" s="1" t="s">
        <v>690</v>
      </c>
      <c r="U87" s="1" t="s">
        <v>691</v>
      </c>
      <c r="V87" s="1" t="s">
        <v>819</v>
      </c>
    </row>
    <row r="88" s="1" customFormat="1" spans="1:22">
      <c r="A88" s="3">
        <v>999223748539493</v>
      </c>
      <c r="B88" s="1" t="s">
        <v>676</v>
      </c>
      <c r="C88" s="1" t="s">
        <v>1237</v>
      </c>
      <c r="D88" s="1" t="s">
        <v>1115</v>
      </c>
      <c r="E88" s="1" t="s">
        <v>1238</v>
      </c>
      <c r="F88" s="1" t="s">
        <v>676</v>
      </c>
      <c r="G88" s="1" t="s">
        <v>680</v>
      </c>
      <c r="H88" s="1" t="s">
        <v>681</v>
      </c>
      <c r="I88" s="1" t="s">
        <v>869</v>
      </c>
      <c r="J88" s="1" t="s">
        <v>30</v>
      </c>
      <c r="K88" s="1" t="s">
        <v>870</v>
      </c>
      <c r="L88" s="1" t="s">
        <v>870</v>
      </c>
      <c r="M88" s="1" t="s">
        <v>684</v>
      </c>
      <c r="N88" s="1" t="s">
        <v>684</v>
      </c>
      <c r="O88" s="1" t="s">
        <v>685</v>
      </c>
      <c r="P88" s="1" t="s">
        <v>686</v>
      </c>
      <c r="Q88" s="1" t="s">
        <v>687</v>
      </c>
      <c r="R88" s="1" t="s">
        <v>1239</v>
      </c>
      <c r="S88" s="1" t="s">
        <v>689</v>
      </c>
      <c r="T88" s="1" t="s">
        <v>690</v>
      </c>
      <c r="U88" s="1" t="s">
        <v>691</v>
      </c>
      <c r="V88" s="1" t="s">
        <v>726</v>
      </c>
    </row>
    <row r="89" s="1" customFormat="1" spans="1:22">
      <c r="A89" s="3">
        <v>999223749225345</v>
      </c>
      <c r="B89" s="1" t="s">
        <v>676</v>
      </c>
      <c r="C89" s="1" t="s">
        <v>1240</v>
      </c>
      <c r="D89" s="1" t="s">
        <v>1241</v>
      </c>
      <c r="E89" s="1" t="s">
        <v>1242</v>
      </c>
      <c r="F89" s="1" t="s">
        <v>676</v>
      </c>
      <c r="G89" s="1" t="s">
        <v>680</v>
      </c>
      <c r="H89" s="1" t="s">
        <v>681</v>
      </c>
      <c r="I89" s="1" t="s">
        <v>1243</v>
      </c>
      <c r="J89" s="1" t="s">
        <v>30</v>
      </c>
      <c r="K89" s="1" t="s">
        <v>1244</v>
      </c>
      <c r="L89" s="1" t="s">
        <v>1244</v>
      </c>
      <c r="M89" s="1" t="s">
        <v>684</v>
      </c>
      <c r="N89" s="1" t="s">
        <v>684</v>
      </c>
      <c r="O89" s="1" t="s">
        <v>685</v>
      </c>
      <c r="P89" s="1" t="s">
        <v>686</v>
      </c>
      <c r="Q89" s="1" t="s">
        <v>687</v>
      </c>
      <c r="R89" s="1" t="s">
        <v>1245</v>
      </c>
      <c r="S89" s="1" t="s">
        <v>689</v>
      </c>
      <c r="T89" s="1" t="s">
        <v>690</v>
      </c>
      <c r="U89" s="1" t="s">
        <v>691</v>
      </c>
      <c r="V89" s="1" t="s">
        <v>1246</v>
      </c>
    </row>
    <row r="90" s="1" customFormat="1" spans="1:22">
      <c r="A90" s="3">
        <v>999223751665243</v>
      </c>
      <c r="B90" s="1" t="s">
        <v>676</v>
      </c>
      <c r="C90" s="1" t="s">
        <v>1247</v>
      </c>
      <c r="D90" s="1" t="s">
        <v>1248</v>
      </c>
      <c r="E90" s="1" t="s">
        <v>1249</v>
      </c>
      <c r="F90" s="1" t="s">
        <v>676</v>
      </c>
      <c r="G90" s="1" t="s">
        <v>680</v>
      </c>
      <c r="H90" s="1" t="s">
        <v>681</v>
      </c>
      <c r="I90" s="1" t="s">
        <v>1250</v>
      </c>
      <c r="J90" s="1" t="s">
        <v>30</v>
      </c>
      <c r="K90" s="1" t="s">
        <v>1251</v>
      </c>
      <c r="L90" s="1" t="s">
        <v>1251</v>
      </c>
      <c r="M90" s="1" t="s">
        <v>684</v>
      </c>
      <c r="N90" s="1" t="s">
        <v>684</v>
      </c>
      <c r="O90" s="1" t="s">
        <v>685</v>
      </c>
      <c r="P90" s="1" t="s">
        <v>686</v>
      </c>
      <c r="Q90" s="1" t="s">
        <v>687</v>
      </c>
      <c r="R90" s="1" t="s">
        <v>1252</v>
      </c>
      <c r="S90" s="1" t="s">
        <v>689</v>
      </c>
      <c r="T90" s="1" t="s">
        <v>690</v>
      </c>
      <c r="U90" s="1" t="s">
        <v>691</v>
      </c>
      <c r="V90" s="1" t="s">
        <v>783</v>
      </c>
    </row>
    <row r="91" s="1" customFormat="1" spans="1:22">
      <c r="A91" s="3">
        <v>999223751762404</v>
      </c>
      <c r="B91" s="1" t="s">
        <v>676</v>
      </c>
      <c r="C91" s="1" t="s">
        <v>1253</v>
      </c>
      <c r="D91" s="1" t="s">
        <v>1254</v>
      </c>
      <c r="E91" s="1" t="s">
        <v>1255</v>
      </c>
      <c r="F91" s="1" t="s">
        <v>676</v>
      </c>
      <c r="G91" s="1" t="s">
        <v>680</v>
      </c>
      <c r="H91" s="1" t="s">
        <v>681</v>
      </c>
      <c r="I91" s="1" t="s">
        <v>1256</v>
      </c>
      <c r="J91" s="1" t="s">
        <v>30</v>
      </c>
      <c r="K91" s="1" t="s">
        <v>1257</v>
      </c>
      <c r="L91" s="1" t="s">
        <v>1257</v>
      </c>
      <c r="M91" s="1" t="s">
        <v>684</v>
      </c>
      <c r="N91" s="1" t="s">
        <v>684</v>
      </c>
      <c r="O91" s="1" t="s">
        <v>685</v>
      </c>
      <c r="P91" s="1" t="s">
        <v>686</v>
      </c>
      <c r="Q91" s="1" t="s">
        <v>687</v>
      </c>
      <c r="R91" s="1" t="s">
        <v>1258</v>
      </c>
      <c r="S91" s="1" t="s">
        <v>689</v>
      </c>
      <c r="T91" s="1" t="s">
        <v>690</v>
      </c>
      <c r="U91" s="1" t="s">
        <v>691</v>
      </c>
      <c r="V91" s="1" t="s">
        <v>692</v>
      </c>
    </row>
    <row r="92" s="1" customFormat="1" spans="1:22">
      <c r="A92" s="3">
        <v>999223741228877</v>
      </c>
      <c r="B92" s="1" t="s">
        <v>737</v>
      </c>
      <c r="C92" s="1" t="s">
        <v>1259</v>
      </c>
      <c r="D92" s="1" t="s">
        <v>1260</v>
      </c>
      <c r="E92" s="1" t="s">
        <v>1261</v>
      </c>
      <c r="F92" s="1" t="s">
        <v>676</v>
      </c>
      <c r="G92" s="1" t="s">
        <v>680</v>
      </c>
      <c r="H92" s="1" t="s">
        <v>681</v>
      </c>
      <c r="I92" s="1" t="s">
        <v>1262</v>
      </c>
      <c r="J92" s="1" t="s">
        <v>30</v>
      </c>
      <c r="K92" s="1" t="s">
        <v>1263</v>
      </c>
      <c r="L92" s="1" t="s">
        <v>1263</v>
      </c>
      <c r="M92" s="1" t="s">
        <v>684</v>
      </c>
      <c r="N92" s="1" t="s">
        <v>684</v>
      </c>
      <c r="O92" s="1" t="s">
        <v>685</v>
      </c>
      <c r="P92" s="1" t="s">
        <v>686</v>
      </c>
      <c r="Q92" s="1" t="s">
        <v>687</v>
      </c>
      <c r="R92" s="1" t="s">
        <v>1264</v>
      </c>
      <c r="S92" s="1" t="s">
        <v>689</v>
      </c>
      <c r="T92" s="1" t="s">
        <v>690</v>
      </c>
      <c r="U92" s="1" t="s">
        <v>691</v>
      </c>
      <c r="V92" s="1" t="s">
        <v>692</v>
      </c>
    </row>
    <row r="93" s="1" customFormat="1" spans="1:22">
      <c r="A93" s="3">
        <v>999223742160847</v>
      </c>
      <c r="B93" s="1" t="s">
        <v>737</v>
      </c>
      <c r="C93" s="1" t="s">
        <v>1265</v>
      </c>
      <c r="D93" s="1" t="s">
        <v>1266</v>
      </c>
      <c r="E93" s="1" t="s">
        <v>1267</v>
      </c>
      <c r="F93" s="1" t="s">
        <v>737</v>
      </c>
      <c r="G93" s="1" t="s">
        <v>680</v>
      </c>
      <c r="H93" s="1" t="s">
        <v>681</v>
      </c>
      <c r="I93" s="1" t="s">
        <v>1268</v>
      </c>
      <c r="J93" s="1" t="s">
        <v>30</v>
      </c>
      <c r="K93" s="1" t="s">
        <v>1269</v>
      </c>
      <c r="L93" s="1" t="s">
        <v>1269</v>
      </c>
      <c r="M93" s="1" t="s">
        <v>684</v>
      </c>
      <c r="N93" s="1" t="s">
        <v>684</v>
      </c>
      <c r="O93" s="1" t="s">
        <v>685</v>
      </c>
      <c r="P93" s="1" t="s">
        <v>686</v>
      </c>
      <c r="Q93" s="1" t="s">
        <v>687</v>
      </c>
      <c r="R93" s="1" t="s">
        <v>1270</v>
      </c>
      <c r="S93" s="1" t="s">
        <v>689</v>
      </c>
      <c r="T93" s="1" t="s">
        <v>690</v>
      </c>
      <c r="U93" s="1" t="s">
        <v>691</v>
      </c>
      <c r="V93" s="1" t="s">
        <v>692</v>
      </c>
    </row>
    <row r="94" s="1" customFormat="1" spans="1:22">
      <c r="A94" s="3">
        <v>999223742142407</v>
      </c>
      <c r="B94" s="1" t="s">
        <v>737</v>
      </c>
      <c r="C94" s="1" t="s">
        <v>1271</v>
      </c>
      <c r="D94" s="1" t="s">
        <v>1266</v>
      </c>
      <c r="E94" s="1" t="s">
        <v>1272</v>
      </c>
      <c r="F94" s="1" t="s">
        <v>737</v>
      </c>
      <c r="G94" s="1" t="s">
        <v>680</v>
      </c>
      <c r="H94" s="1" t="s">
        <v>681</v>
      </c>
      <c r="I94" s="1" t="s">
        <v>1268</v>
      </c>
      <c r="J94" s="1" t="s">
        <v>30</v>
      </c>
      <c r="K94" s="1" t="s">
        <v>1269</v>
      </c>
      <c r="L94" s="1" t="s">
        <v>1269</v>
      </c>
      <c r="M94" s="1" t="s">
        <v>684</v>
      </c>
      <c r="N94" s="1" t="s">
        <v>684</v>
      </c>
      <c r="O94" s="1" t="s">
        <v>685</v>
      </c>
      <c r="P94" s="1" t="s">
        <v>686</v>
      </c>
      <c r="Q94" s="1" t="s">
        <v>687</v>
      </c>
      <c r="R94" s="1" t="s">
        <v>1273</v>
      </c>
      <c r="S94" s="1" t="s">
        <v>689</v>
      </c>
      <c r="T94" s="1" t="s">
        <v>690</v>
      </c>
      <c r="U94" s="1" t="s">
        <v>691</v>
      </c>
      <c r="V94" s="1" t="s">
        <v>692</v>
      </c>
    </row>
    <row r="95" s="1" customFormat="1" spans="1:22">
      <c r="A95" s="3">
        <v>999223761834505</v>
      </c>
      <c r="B95" s="1" t="s">
        <v>676</v>
      </c>
      <c r="C95" s="1" t="s">
        <v>1274</v>
      </c>
      <c r="D95" s="1" t="s">
        <v>1275</v>
      </c>
      <c r="E95" s="1" t="s">
        <v>1276</v>
      </c>
      <c r="F95" s="1" t="s">
        <v>676</v>
      </c>
      <c r="G95" s="1" t="s">
        <v>680</v>
      </c>
      <c r="H95" s="1" t="s">
        <v>681</v>
      </c>
      <c r="I95" s="1" t="s">
        <v>1277</v>
      </c>
      <c r="J95" s="1" t="s">
        <v>30</v>
      </c>
      <c r="K95" s="1" t="s">
        <v>1278</v>
      </c>
      <c r="L95" s="1" t="s">
        <v>1278</v>
      </c>
      <c r="M95" s="1" t="s">
        <v>684</v>
      </c>
      <c r="N95" s="1" t="s">
        <v>684</v>
      </c>
      <c r="O95" s="1" t="s">
        <v>685</v>
      </c>
      <c r="P95" s="1" t="s">
        <v>686</v>
      </c>
      <c r="Q95" s="1" t="s">
        <v>687</v>
      </c>
      <c r="R95" s="1" t="s">
        <v>1279</v>
      </c>
      <c r="S95" s="1" t="s">
        <v>689</v>
      </c>
      <c r="T95" s="1" t="s">
        <v>690</v>
      </c>
      <c r="U95" s="1" t="s">
        <v>691</v>
      </c>
      <c r="V95" s="1" t="s">
        <v>692</v>
      </c>
    </row>
    <row r="96" s="1" customFormat="1" spans="1:22">
      <c r="A96" s="3">
        <v>999223762068918</v>
      </c>
      <c r="B96" s="1" t="s">
        <v>676</v>
      </c>
      <c r="C96" s="1" t="s">
        <v>1280</v>
      </c>
      <c r="D96" s="1" t="s">
        <v>1281</v>
      </c>
      <c r="E96" s="1" t="s">
        <v>1282</v>
      </c>
      <c r="F96" s="1" t="s">
        <v>676</v>
      </c>
      <c r="G96" s="1" t="s">
        <v>680</v>
      </c>
      <c r="H96" s="1" t="s">
        <v>681</v>
      </c>
      <c r="I96" s="1" t="s">
        <v>1283</v>
      </c>
      <c r="J96" s="1" t="s">
        <v>30</v>
      </c>
      <c r="K96" s="1" t="s">
        <v>1284</v>
      </c>
      <c r="L96" s="1" t="s">
        <v>1284</v>
      </c>
      <c r="M96" s="1" t="s">
        <v>684</v>
      </c>
      <c r="N96" s="1" t="s">
        <v>684</v>
      </c>
      <c r="O96" s="1" t="s">
        <v>685</v>
      </c>
      <c r="P96" s="1" t="s">
        <v>686</v>
      </c>
      <c r="Q96" s="1" t="s">
        <v>687</v>
      </c>
      <c r="R96" s="1" t="s">
        <v>1285</v>
      </c>
      <c r="S96" s="1" t="s">
        <v>689</v>
      </c>
      <c r="T96" s="1" t="s">
        <v>690</v>
      </c>
      <c r="U96" s="1" t="s">
        <v>691</v>
      </c>
      <c r="V96" s="1" t="s">
        <v>755</v>
      </c>
    </row>
    <row r="97" s="1" customFormat="1" spans="1:22">
      <c r="A97" s="3">
        <v>999223764685856</v>
      </c>
      <c r="B97" s="1" t="s">
        <v>676</v>
      </c>
      <c r="C97" s="1" t="s">
        <v>1286</v>
      </c>
      <c r="D97" s="1" t="s">
        <v>1260</v>
      </c>
      <c r="E97" s="1" t="s">
        <v>1287</v>
      </c>
      <c r="F97" s="1" t="s">
        <v>676</v>
      </c>
      <c r="G97" s="1" t="s">
        <v>680</v>
      </c>
      <c r="H97" s="1" t="s">
        <v>681</v>
      </c>
      <c r="I97" s="1" t="s">
        <v>1288</v>
      </c>
      <c r="J97" s="1" t="s">
        <v>30</v>
      </c>
      <c r="K97" s="1" t="s">
        <v>1289</v>
      </c>
      <c r="L97" s="1" t="s">
        <v>1289</v>
      </c>
      <c r="M97" s="1" t="s">
        <v>684</v>
      </c>
      <c r="N97" s="1" t="s">
        <v>684</v>
      </c>
      <c r="O97" s="1" t="s">
        <v>685</v>
      </c>
      <c r="P97" s="1" t="s">
        <v>686</v>
      </c>
      <c r="Q97" s="1" t="s">
        <v>687</v>
      </c>
      <c r="R97" s="1" t="s">
        <v>1290</v>
      </c>
      <c r="S97" s="1" t="s">
        <v>689</v>
      </c>
      <c r="T97" s="1" t="s">
        <v>690</v>
      </c>
      <c r="U97" s="1" t="s">
        <v>691</v>
      </c>
      <c r="V97" s="1" t="s">
        <v>692</v>
      </c>
    </row>
    <row r="98" s="1" customFormat="1" spans="1:22">
      <c r="A98" s="3">
        <v>999223764874069</v>
      </c>
      <c r="B98" s="1" t="s">
        <v>676</v>
      </c>
      <c r="C98" s="1" t="s">
        <v>1291</v>
      </c>
      <c r="D98" s="1" t="s">
        <v>1292</v>
      </c>
      <c r="E98" s="1" t="s">
        <v>1293</v>
      </c>
      <c r="F98" s="1" t="s">
        <v>676</v>
      </c>
      <c r="G98" s="1" t="s">
        <v>680</v>
      </c>
      <c r="H98" s="1" t="s">
        <v>681</v>
      </c>
      <c r="I98" s="1" t="s">
        <v>1294</v>
      </c>
      <c r="J98" s="1" t="s">
        <v>30</v>
      </c>
      <c r="K98" s="1" t="s">
        <v>1295</v>
      </c>
      <c r="L98" s="1" t="s">
        <v>1295</v>
      </c>
      <c r="M98" s="1" t="s">
        <v>684</v>
      </c>
      <c r="N98" s="1" t="s">
        <v>684</v>
      </c>
      <c r="O98" s="1" t="s">
        <v>685</v>
      </c>
      <c r="P98" s="1" t="s">
        <v>686</v>
      </c>
      <c r="Q98" s="1" t="s">
        <v>687</v>
      </c>
      <c r="R98" s="1" t="s">
        <v>1296</v>
      </c>
      <c r="S98" s="1" t="s">
        <v>689</v>
      </c>
      <c r="T98" s="1" t="s">
        <v>690</v>
      </c>
      <c r="U98" s="1" t="s">
        <v>691</v>
      </c>
      <c r="V98" s="1" t="s">
        <v>819</v>
      </c>
    </row>
    <row r="99" s="1" customFormat="1" spans="1:22">
      <c r="A99" s="3">
        <v>23764838698</v>
      </c>
      <c r="B99" s="1" t="s">
        <v>676</v>
      </c>
      <c r="C99" s="1" t="s">
        <v>1297</v>
      </c>
      <c r="D99" s="1" t="s">
        <v>1298</v>
      </c>
      <c r="E99" s="1" t="s">
        <v>1299</v>
      </c>
      <c r="F99" s="1" t="s">
        <v>676</v>
      </c>
      <c r="G99" s="1" t="s">
        <v>680</v>
      </c>
      <c r="H99" s="1" t="s">
        <v>681</v>
      </c>
      <c r="I99" s="1" t="s">
        <v>1300</v>
      </c>
      <c r="J99" s="1" t="s">
        <v>30</v>
      </c>
      <c r="K99" s="1" t="s">
        <v>1301</v>
      </c>
      <c r="L99" s="1" t="s">
        <v>1301</v>
      </c>
      <c r="M99" s="1" t="s">
        <v>684</v>
      </c>
      <c r="N99" s="1" t="s">
        <v>684</v>
      </c>
      <c r="O99" s="1" t="s">
        <v>685</v>
      </c>
      <c r="P99" s="1" t="s">
        <v>686</v>
      </c>
      <c r="Q99" s="1" t="s">
        <v>687</v>
      </c>
      <c r="R99" s="1" t="s">
        <v>1302</v>
      </c>
      <c r="S99" s="1" t="s">
        <v>689</v>
      </c>
      <c r="T99" s="1" t="s">
        <v>690</v>
      </c>
      <c r="U99" s="1" t="s">
        <v>691</v>
      </c>
      <c r="V99" s="1" t="s">
        <v>783</v>
      </c>
    </row>
    <row r="100" s="1" customFormat="1" spans="1:22">
      <c r="A100" s="3">
        <v>999223765118829</v>
      </c>
      <c r="B100" s="1" t="s">
        <v>676</v>
      </c>
      <c r="C100" s="1" t="s">
        <v>1303</v>
      </c>
      <c r="D100" s="1" t="s">
        <v>1304</v>
      </c>
      <c r="E100" s="1" t="s">
        <v>1305</v>
      </c>
      <c r="F100" s="1" t="s">
        <v>676</v>
      </c>
      <c r="G100" s="1" t="s">
        <v>680</v>
      </c>
      <c r="H100" s="1" t="s">
        <v>681</v>
      </c>
      <c r="I100" s="1" t="s">
        <v>1306</v>
      </c>
      <c r="J100" s="1" t="s">
        <v>30</v>
      </c>
      <c r="K100" s="1" t="s">
        <v>1307</v>
      </c>
      <c r="L100" s="1" t="s">
        <v>1307</v>
      </c>
      <c r="M100" s="1" t="s">
        <v>684</v>
      </c>
      <c r="N100" s="1" t="s">
        <v>684</v>
      </c>
      <c r="O100" s="1" t="s">
        <v>685</v>
      </c>
      <c r="P100" s="1" t="s">
        <v>686</v>
      </c>
      <c r="Q100" s="1" t="s">
        <v>687</v>
      </c>
      <c r="R100" s="1" t="s">
        <v>1308</v>
      </c>
      <c r="S100" s="1" t="s">
        <v>689</v>
      </c>
      <c r="T100" s="1" t="s">
        <v>690</v>
      </c>
      <c r="U100" s="1" t="s">
        <v>691</v>
      </c>
      <c r="V100" s="1" t="s">
        <v>1309</v>
      </c>
    </row>
    <row r="101" s="1" customFormat="1" spans="1:22">
      <c r="A101" s="3">
        <v>999223745857941</v>
      </c>
      <c r="B101" s="1" t="s">
        <v>737</v>
      </c>
      <c r="C101" s="1" t="s">
        <v>1310</v>
      </c>
      <c r="D101" s="1" t="s">
        <v>1311</v>
      </c>
      <c r="E101" s="1" t="s">
        <v>1312</v>
      </c>
      <c r="F101" s="1" t="s">
        <v>676</v>
      </c>
      <c r="G101" s="1" t="s">
        <v>680</v>
      </c>
      <c r="H101" s="1" t="s">
        <v>681</v>
      </c>
      <c r="I101" s="1" t="s">
        <v>1313</v>
      </c>
      <c r="J101" s="1" t="s">
        <v>30</v>
      </c>
      <c r="K101" s="1" t="s">
        <v>1314</v>
      </c>
      <c r="L101" s="1" t="s">
        <v>1314</v>
      </c>
      <c r="M101" s="1" t="s">
        <v>684</v>
      </c>
      <c r="N101" s="1" t="s">
        <v>684</v>
      </c>
      <c r="O101" s="1" t="s">
        <v>685</v>
      </c>
      <c r="P101" s="1" t="s">
        <v>686</v>
      </c>
      <c r="Q101" s="1" t="s">
        <v>687</v>
      </c>
      <c r="R101" s="1" t="s">
        <v>1315</v>
      </c>
      <c r="S101" s="1" t="s">
        <v>689</v>
      </c>
      <c r="T101" s="1" t="s">
        <v>690</v>
      </c>
      <c r="U101" s="1" t="s">
        <v>691</v>
      </c>
      <c r="V101" s="1" t="s">
        <v>1316</v>
      </c>
    </row>
    <row r="102" s="1" customFormat="1" spans="1:22">
      <c r="A102" s="3">
        <v>999223739839762</v>
      </c>
      <c r="B102" s="1" t="s">
        <v>737</v>
      </c>
      <c r="C102" s="1" t="s">
        <v>1317</v>
      </c>
      <c r="D102" s="1" t="s">
        <v>1318</v>
      </c>
      <c r="E102" s="1" t="s">
        <v>1319</v>
      </c>
      <c r="F102" s="1" t="s">
        <v>737</v>
      </c>
      <c r="G102" s="1" t="s">
        <v>680</v>
      </c>
      <c r="H102" s="1" t="s">
        <v>681</v>
      </c>
      <c r="I102" s="1" t="s">
        <v>1320</v>
      </c>
      <c r="J102" s="1" t="s">
        <v>30</v>
      </c>
      <c r="K102" s="1" t="s">
        <v>1321</v>
      </c>
      <c r="L102" s="1" t="s">
        <v>1321</v>
      </c>
      <c r="M102" s="1" t="s">
        <v>684</v>
      </c>
      <c r="N102" s="1" t="s">
        <v>684</v>
      </c>
      <c r="O102" s="1" t="s">
        <v>685</v>
      </c>
      <c r="P102" s="1" t="s">
        <v>686</v>
      </c>
      <c r="Q102" s="1" t="s">
        <v>687</v>
      </c>
      <c r="R102" s="1" t="s">
        <v>1322</v>
      </c>
      <c r="S102" s="1" t="s">
        <v>689</v>
      </c>
      <c r="T102" s="1" t="s">
        <v>690</v>
      </c>
      <c r="U102" s="1" t="s">
        <v>691</v>
      </c>
      <c r="V102" s="1" t="s">
        <v>783</v>
      </c>
    </row>
    <row r="103" s="1" customFormat="1" spans="1:22">
      <c r="A103" s="3">
        <v>999223747406056</v>
      </c>
      <c r="B103" s="1" t="s">
        <v>676</v>
      </c>
      <c r="C103" s="1" t="s">
        <v>1323</v>
      </c>
      <c r="D103" s="1" t="s">
        <v>1324</v>
      </c>
      <c r="E103" s="1" t="s">
        <v>1325</v>
      </c>
      <c r="F103" s="1" t="s">
        <v>676</v>
      </c>
      <c r="G103" s="1" t="s">
        <v>680</v>
      </c>
      <c r="H103" s="1" t="s">
        <v>681</v>
      </c>
      <c r="I103" s="1" t="s">
        <v>1326</v>
      </c>
      <c r="J103" s="1" t="s">
        <v>30</v>
      </c>
      <c r="K103" s="1" t="s">
        <v>1327</v>
      </c>
      <c r="L103" s="1" t="s">
        <v>1327</v>
      </c>
      <c r="M103" s="1" t="s">
        <v>684</v>
      </c>
      <c r="N103" s="1" t="s">
        <v>684</v>
      </c>
      <c r="O103" s="1" t="s">
        <v>685</v>
      </c>
      <c r="P103" s="1" t="s">
        <v>686</v>
      </c>
      <c r="Q103" s="1" t="s">
        <v>687</v>
      </c>
      <c r="R103" s="1" t="s">
        <v>1328</v>
      </c>
      <c r="S103" s="1" t="s">
        <v>689</v>
      </c>
      <c r="T103" s="1" t="s">
        <v>690</v>
      </c>
      <c r="U103" s="1" t="s">
        <v>691</v>
      </c>
      <c r="V103" s="1" t="s">
        <v>1316</v>
      </c>
    </row>
    <row r="104" s="1" customFormat="1" spans="1:22">
      <c r="A104" s="3">
        <v>999223748046913</v>
      </c>
      <c r="B104" s="1" t="s">
        <v>676</v>
      </c>
      <c r="C104" s="1" t="s">
        <v>1329</v>
      </c>
      <c r="D104" s="1" t="s">
        <v>1330</v>
      </c>
      <c r="E104" s="1" t="s">
        <v>1331</v>
      </c>
      <c r="F104" s="1" t="s">
        <v>676</v>
      </c>
      <c r="G104" s="1" t="s">
        <v>680</v>
      </c>
      <c r="H104" s="1" t="s">
        <v>681</v>
      </c>
      <c r="I104" s="1" t="s">
        <v>1332</v>
      </c>
      <c r="J104" s="1" t="s">
        <v>30</v>
      </c>
      <c r="K104" s="1" t="s">
        <v>1333</v>
      </c>
      <c r="L104" s="1" t="s">
        <v>1333</v>
      </c>
      <c r="M104" s="1" t="s">
        <v>684</v>
      </c>
      <c r="N104" s="1" t="s">
        <v>684</v>
      </c>
      <c r="O104" s="1" t="s">
        <v>685</v>
      </c>
      <c r="P104" s="1" t="s">
        <v>686</v>
      </c>
      <c r="Q104" s="1" t="s">
        <v>687</v>
      </c>
      <c r="R104" s="1" t="s">
        <v>1334</v>
      </c>
      <c r="S104" s="1" t="s">
        <v>689</v>
      </c>
      <c r="T104" s="1" t="s">
        <v>690</v>
      </c>
      <c r="U104" s="1" t="s">
        <v>691</v>
      </c>
      <c r="V104" s="1" t="s">
        <v>692</v>
      </c>
    </row>
    <row r="105" s="1" customFormat="1" spans="1:22">
      <c r="A105" s="3">
        <v>999223753520088</v>
      </c>
      <c r="B105" s="1" t="s">
        <v>676</v>
      </c>
      <c r="C105" s="1" t="s">
        <v>1335</v>
      </c>
      <c r="D105" s="1" t="s">
        <v>1336</v>
      </c>
      <c r="E105" s="1" t="s">
        <v>1337</v>
      </c>
      <c r="F105" s="1" t="s">
        <v>676</v>
      </c>
      <c r="G105" s="1" t="s">
        <v>680</v>
      </c>
      <c r="H105" s="1" t="s">
        <v>681</v>
      </c>
      <c r="I105" s="1" t="s">
        <v>1338</v>
      </c>
      <c r="J105" s="1" t="s">
        <v>30</v>
      </c>
      <c r="K105" s="1" t="s">
        <v>1339</v>
      </c>
      <c r="L105" s="1" t="s">
        <v>1339</v>
      </c>
      <c r="M105" s="1" t="s">
        <v>684</v>
      </c>
      <c r="N105" s="1" t="s">
        <v>684</v>
      </c>
      <c r="O105" s="1" t="s">
        <v>685</v>
      </c>
      <c r="P105" s="1" t="s">
        <v>686</v>
      </c>
      <c r="Q105" s="1" t="s">
        <v>687</v>
      </c>
      <c r="R105" s="1" t="s">
        <v>1340</v>
      </c>
      <c r="S105" s="1" t="s">
        <v>689</v>
      </c>
      <c r="T105" s="1" t="s">
        <v>690</v>
      </c>
      <c r="U105" s="1" t="s">
        <v>691</v>
      </c>
      <c r="V105" s="1" t="s">
        <v>692</v>
      </c>
    </row>
    <row r="106" s="1" customFormat="1" spans="1:22">
      <c r="A106" s="3">
        <v>999223754715393</v>
      </c>
      <c r="B106" s="1" t="s">
        <v>676</v>
      </c>
      <c r="C106" s="1" t="s">
        <v>1341</v>
      </c>
      <c r="D106" s="1" t="s">
        <v>1167</v>
      </c>
      <c r="E106" s="1" t="s">
        <v>1342</v>
      </c>
      <c r="F106" s="1" t="s">
        <v>676</v>
      </c>
      <c r="G106" s="1" t="s">
        <v>680</v>
      </c>
      <c r="H106" s="1" t="s">
        <v>681</v>
      </c>
      <c r="I106" s="1" t="s">
        <v>1343</v>
      </c>
      <c r="J106" s="1" t="s">
        <v>30</v>
      </c>
      <c r="K106" s="1" t="s">
        <v>1344</v>
      </c>
      <c r="L106" s="1" t="s">
        <v>1344</v>
      </c>
      <c r="M106" s="1" t="s">
        <v>684</v>
      </c>
      <c r="N106" s="1" t="s">
        <v>684</v>
      </c>
      <c r="O106" s="1" t="s">
        <v>685</v>
      </c>
      <c r="P106" s="1" t="s">
        <v>686</v>
      </c>
      <c r="Q106" s="1" t="s">
        <v>687</v>
      </c>
      <c r="R106" s="1" t="s">
        <v>1345</v>
      </c>
      <c r="S106" s="1" t="s">
        <v>689</v>
      </c>
      <c r="T106" s="1" t="s">
        <v>690</v>
      </c>
      <c r="U106" s="1" t="s">
        <v>691</v>
      </c>
      <c r="V106" s="1" t="s">
        <v>692</v>
      </c>
    </row>
    <row r="107" s="1" customFormat="1" spans="1:22">
      <c r="A107" s="3">
        <v>999223756204997</v>
      </c>
      <c r="B107" s="1" t="s">
        <v>676</v>
      </c>
      <c r="C107" s="1" t="s">
        <v>1346</v>
      </c>
      <c r="D107" s="1" t="s">
        <v>1347</v>
      </c>
      <c r="E107" s="1" t="s">
        <v>1348</v>
      </c>
      <c r="F107" s="1" t="s">
        <v>676</v>
      </c>
      <c r="G107" s="1" t="s">
        <v>680</v>
      </c>
      <c r="H107" s="1" t="s">
        <v>681</v>
      </c>
      <c r="I107" s="1" t="s">
        <v>1349</v>
      </c>
      <c r="J107" s="1" t="s">
        <v>30</v>
      </c>
      <c r="K107" s="1" t="s">
        <v>1350</v>
      </c>
      <c r="L107" s="1" t="s">
        <v>1350</v>
      </c>
      <c r="M107" s="1" t="s">
        <v>684</v>
      </c>
      <c r="N107" s="1" t="s">
        <v>684</v>
      </c>
      <c r="O107" s="1" t="s">
        <v>685</v>
      </c>
      <c r="P107" s="1" t="s">
        <v>686</v>
      </c>
      <c r="Q107" s="1" t="s">
        <v>687</v>
      </c>
      <c r="R107" s="1" t="s">
        <v>1351</v>
      </c>
      <c r="S107" s="1" t="s">
        <v>689</v>
      </c>
      <c r="T107" s="1" t="s">
        <v>690</v>
      </c>
      <c r="U107" s="1" t="s">
        <v>691</v>
      </c>
      <c r="V107" s="1" t="s">
        <v>755</v>
      </c>
    </row>
    <row r="108" s="1" customFormat="1" spans="1:22">
      <c r="A108" s="3">
        <v>999223758506553</v>
      </c>
      <c r="B108" s="1" t="s">
        <v>676</v>
      </c>
      <c r="C108" s="1" t="s">
        <v>1352</v>
      </c>
      <c r="D108" s="1" t="s">
        <v>1353</v>
      </c>
      <c r="E108" s="1" t="s">
        <v>1354</v>
      </c>
      <c r="F108" s="1" t="s">
        <v>676</v>
      </c>
      <c r="G108" s="1" t="s">
        <v>680</v>
      </c>
      <c r="H108" s="1" t="s">
        <v>681</v>
      </c>
      <c r="I108" s="1" t="s">
        <v>1355</v>
      </c>
      <c r="J108" s="1" t="s">
        <v>30</v>
      </c>
      <c r="K108" s="1" t="s">
        <v>1356</v>
      </c>
      <c r="L108" s="1" t="s">
        <v>1356</v>
      </c>
      <c r="M108" s="1" t="s">
        <v>684</v>
      </c>
      <c r="N108" s="1" t="s">
        <v>684</v>
      </c>
      <c r="O108" s="1" t="s">
        <v>685</v>
      </c>
      <c r="P108" s="1" t="s">
        <v>686</v>
      </c>
      <c r="Q108" s="1" t="s">
        <v>687</v>
      </c>
      <c r="R108" s="1" t="s">
        <v>1357</v>
      </c>
      <c r="S108" s="1" t="s">
        <v>689</v>
      </c>
      <c r="T108" s="1" t="s">
        <v>690</v>
      </c>
      <c r="U108" s="1" t="s">
        <v>691</v>
      </c>
      <c r="V108" s="1" t="s">
        <v>692</v>
      </c>
    </row>
    <row r="109" s="1" customFormat="1" spans="1:22">
      <c r="A109" s="3">
        <v>999223764358106</v>
      </c>
      <c r="B109" s="1" t="s">
        <v>676</v>
      </c>
      <c r="C109" s="1" t="s">
        <v>1358</v>
      </c>
      <c r="D109" s="1" t="s">
        <v>1359</v>
      </c>
      <c r="E109" s="1" t="s">
        <v>1360</v>
      </c>
      <c r="F109" s="1" t="s">
        <v>676</v>
      </c>
      <c r="G109" s="1" t="s">
        <v>680</v>
      </c>
      <c r="H109" s="1" t="s">
        <v>681</v>
      </c>
      <c r="I109" s="1" t="s">
        <v>1361</v>
      </c>
      <c r="J109" s="1" t="s">
        <v>30</v>
      </c>
      <c r="K109" s="1" t="s">
        <v>1362</v>
      </c>
      <c r="L109" s="1" t="s">
        <v>1362</v>
      </c>
      <c r="M109" s="1" t="s">
        <v>684</v>
      </c>
      <c r="N109" s="1" t="s">
        <v>684</v>
      </c>
      <c r="O109" s="1" t="s">
        <v>685</v>
      </c>
      <c r="P109" s="1" t="s">
        <v>686</v>
      </c>
      <c r="Q109" s="1" t="s">
        <v>687</v>
      </c>
      <c r="R109" s="1" t="s">
        <v>1363</v>
      </c>
      <c r="S109" s="1" t="s">
        <v>689</v>
      </c>
      <c r="T109" s="1" t="s">
        <v>690</v>
      </c>
      <c r="U109" s="1" t="s">
        <v>691</v>
      </c>
      <c r="V109" s="1" t="s">
        <v>1364</v>
      </c>
    </row>
    <row r="110" s="1" customFormat="1" spans="1:22">
      <c r="A110" s="3">
        <v>999223755876558</v>
      </c>
      <c r="B110" s="1" t="s">
        <v>676</v>
      </c>
      <c r="C110" s="1" t="s">
        <v>1365</v>
      </c>
      <c r="D110" s="1" t="s">
        <v>1366</v>
      </c>
      <c r="E110" s="1" t="s">
        <v>1367</v>
      </c>
      <c r="F110" s="1" t="s">
        <v>676</v>
      </c>
      <c r="G110" s="1" t="s">
        <v>680</v>
      </c>
      <c r="H110" s="1" t="s">
        <v>681</v>
      </c>
      <c r="I110" s="1" t="s">
        <v>1368</v>
      </c>
      <c r="J110" s="1" t="s">
        <v>30</v>
      </c>
      <c r="K110" s="1" t="s">
        <v>1369</v>
      </c>
      <c r="L110" s="1" t="s">
        <v>1369</v>
      </c>
      <c r="M110" s="1" t="s">
        <v>684</v>
      </c>
      <c r="N110" s="1" t="s">
        <v>684</v>
      </c>
      <c r="O110" s="1" t="s">
        <v>685</v>
      </c>
      <c r="P110" s="1" t="s">
        <v>686</v>
      </c>
      <c r="Q110" s="1" t="s">
        <v>687</v>
      </c>
      <c r="R110" s="1" t="s">
        <v>1370</v>
      </c>
      <c r="S110" s="1" t="s">
        <v>689</v>
      </c>
      <c r="T110" s="1" t="s">
        <v>690</v>
      </c>
      <c r="U110" s="1" t="s">
        <v>691</v>
      </c>
      <c r="V110" s="1" t="s">
        <v>755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EUR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2023-04-24T02:02:38Z</dcterms:created>
  <dcterms:modified xsi:type="dcterms:W3CDTF">2023-04-24T02:38:47Z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AA01933B08104CF7BB1A647354CEA8FC_12</vt:lpwstr>
  </property>
  <property fmtid="{D5CDD505-2E9C-101B-9397-08002B2CF9AE}" pid="3" name="KSOProductBuildVer">
    <vt:lpwstr>2052-11.1.0.14036</vt:lpwstr>
  </property>
</Properties>
</file>