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<sst xmlns="http://schemas.openxmlformats.org/spreadsheetml/2006/main" count="380" uniqueCount="165">
  <si>
    <t>去哪儿网酒店预付对账单</t>
  </si>
  <si>
    <t>供应商名称：</t>
  </si>
  <si>
    <t>汇趣住</t>
  </si>
  <si>
    <t>结算周期：</t>
  </si>
  <si>
    <t>2023-04-23至2023-04-24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</si>
  <si>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</si>
  <si>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</si>
  <si>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</si>
  <si>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</si>
  <si>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</si>
  <si>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</si>
  <si>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</si>
  <si>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</si>
  <si>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</si>
  <si>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</si>
  <si>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</si>
  <si>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</si>
  <si>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</si>
  <si>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</si>
  <si>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</si>
  <si>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¥1,574.00</t>
  </si>
  <si>
    <t>¥216.00</t>
  </si>
  <si>
    <t>¥1,358.00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</si>
  <si>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</si>
  <si>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</si>
  <si>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</si>
  <si>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</si>
  <si>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</si>
  <si>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</si>
  <si>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</si>
  <si>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</si>
  <si>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</si>
  <si>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</si>
  <si>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</si>
  <si>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</si>
  <si>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</si>
  <si>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</si>
  <si>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</si>
  <si>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</si>
  <si>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</si>
  <si>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</si>
  <si>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</si>
  <si>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</si>
  <si>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</si>
  <si>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</si>
  <si>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</si>
  <si>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</si>
  <si>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</si>
  <si>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</si>
  <si>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</si>
  <si>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</si>
  <si>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</si>
  <si>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</si>
  <si>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</si>
  <si>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</si>
  <si>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</si>
  <si>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</si>
  <si>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</si>
  <si>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</si>
  <si>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</si>
  <si>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</si>
  <si>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</si>
  <si>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</si>
  <si>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</si>
  <si>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</si>
  <si>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</si>
  <si>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</si>
  <si>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</si>
  <si>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</si>
  <si>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</si>
  <si>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103332953478</t>
  </si>
  <si>
    <t>酒店预付</t>
  </si>
  <si>
    <t>否</t>
  </si>
  <si>
    <t>普通</t>
  </si>
  <si>
    <t>342313370</t>
  </si>
  <si>
    <t>汉庭酒店(北京站前广场店)</t>
  </si>
  <si>
    <t>1639468</t>
  </si>
  <si>
    <t>雷云丹</t>
  </si>
  <si>
    <t>2023-04-14</t>
  </si>
  <si>
    <t>2023-04-22</t>
  </si>
  <si>
    <t>2023-04-24</t>
  </si>
  <si>
    <t>¥1,235.00</t>
  </si>
  <si>
    <t>¥165.00</t>
  </si>
  <si>
    <t>¥1,070.00</t>
  </si>
  <si>
    <t>家庭房</t>
  </si>
  <si>
    <t>WEBSITE</t>
  </si>
  <si>
    <t>103335864402</t>
  </si>
  <si>
    <t>311487988</t>
  </si>
  <si>
    <t>汉庭优佳酒店(上海打浦桥日月光中心店)</t>
  </si>
  <si>
    <t>周晔</t>
  </si>
  <si>
    <t>2023-04-17</t>
  </si>
  <si>
    <t>2023-04-23</t>
  </si>
  <si>
    <t>¥339.00</t>
  </si>
  <si>
    <t>¥51.00</t>
  </si>
  <si>
    <t>¥288.00</t>
  </si>
  <si>
    <t>双床房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</si>
  <si>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</si>
  <si>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</si>
  <si>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</si>
  <si>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</si>
  <si>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</si>
  <si>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</si>
  <si>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</si>
  <si>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</si>
  <si>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</si>
  <si>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</si>
  <si>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</si>
  <si>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A230425093342481</t>
  </si>
  <si>
    <r>
      <t>总计：</t>
    </r>
    <r>
      <rPr>
        <sz val="10"/>
        <rFont val="Arial"/>
        <charset val="134"/>
      </rPr>
      <t>1358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</si>
  <si>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</si>
  <si>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</si>
  <si>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</si>
  <si>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</si>
  <si>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</si>
  <si>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</si>
  <si>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</si>
  <si>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</si>
  <si>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</si>
  <si>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</si>
  <si>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</si>
  <si>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</si>
  <si>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</si>
  <si>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</si>
  <si>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</si>
  <si>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</si>
  <si>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</si>
  <si>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</si>
  <si>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3229100</t>
  </si>
  <si>
    <t>--</t>
  </si>
  <si>
    <t>1070.00</t>
  </si>
  <si>
    <t>RMB</t>
  </si>
  <si>
    <t>0</t>
  </si>
  <si>
    <t>0.00</t>
  </si>
  <si>
    <t>汇趣住国内直连</t>
  </si>
  <si>
    <t>01.011247</t>
  </si>
  <si>
    <t>2023-04-14 20:22:25</t>
  </si>
  <si>
    <t>直连</t>
  </si>
  <si>
    <t>中国</t>
  </si>
  <si>
    <t>3241694</t>
  </si>
  <si>
    <t>288.00</t>
  </si>
  <si>
    <t>2023-04-17 18:46:01</t>
  </si>
  <si>
    <t>103341181333</t>
  </si>
  <si>
    <t>3277201</t>
  </si>
  <si>
    <t>全季酒店(上海中山公园江苏路店)</t>
  </si>
  <si>
    <t>黄珏琳</t>
  </si>
  <si>
    <t>412.00</t>
  </si>
  <si>
    <t>2023-04-23 16:42:51</t>
  </si>
  <si>
    <t>103341407391</t>
  </si>
  <si>
    <t>3277211</t>
  </si>
  <si>
    <t>汉庭优佳酒店(泉州万达店)</t>
  </si>
  <si>
    <t>吴江瑜</t>
  </si>
  <si>
    <t>219.00</t>
  </si>
  <si>
    <t>2023-04-23 16:45:14</t>
  </si>
  <si>
    <t>103341521331</t>
  </si>
  <si>
    <t>3277781</t>
  </si>
  <si>
    <t>全季酒店(南京仙林中心店)</t>
  </si>
  <si>
    <t>钱晓红</t>
  </si>
  <si>
    <t>359.00</t>
  </si>
  <si>
    <t>2023-04-23 18:10:36</t>
  </si>
  <si>
    <t>103341828479</t>
  </si>
  <si>
    <t>3279427</t>
  </si>
  <si>
    <t>海友酒店(北京雍和宫地铁站店)</t>
  </si>
  <si>
    <t>辛东美</t>
  </si>
  <si>
    <t>362.00</t>
  </si>
  <si>
    <t>2023-04-23 22:20:29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</si>
</sst>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1" fillId="18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2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2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"/>
  <sheetViews>
    <sheetView workbookViewId="0">
      <selection activeCell="E14" sqref="E14"/>
    </sheetView>
  </sheetViews>
  <sheetFormatPr defaultColWidth="9.14285714285714" defaultRowHeight="12.75" outlineLevelRow="3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2</v>
      </c>
      <c r="N2" s="7" t="s">
        <v>78</v>
      </c>
      <c r="O2" s="7" t="s">
        <v>79</v>
      </c>
      <c r="P2" s="7" t="s">
        <v>80</v>
      </c>
      <c r="Q2" s="7"/>
      <c r="R2" s="11" t="s">
        <v>81</v>
      </c>
      <c r="S2" s="12" t="s">
        <v>19</v>
      </c>
      <c r="T2" s="7"/>
      <c r="U2" s="11" t="s">
        <v>19</v>
      </c>
      <c r="V2" s="11" t="s">
        <v>81</v>
      </c>
      <c r="W2" s="12" t="s">
        <v>82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72</v>
      </c>
      <c r="AH2" t="s">
        <v>19</v>
      </c>
    </row>
    <row r="3" ht="14.25" customHeight="1" spans="1:34">
      <c r="A3" s="6" t="s">
        <v>86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87</v>
      </c>
      <c r="H3" s="7" t="s">
        <v>88</v>
      </c>
      <c r="I3" s="7" t="s">
        <v>76</v>
      </c>
      <c r="J3" s="7" t="s">
        <v>2</v>
      </c>
      <c r="K3" s="7" t="s">
        <v>89</v>
      </c>
      <c r="L3" s="7">
        <v>1</v>
      </c>
      <c r="M3" s="7">
        <v>1</v>
      </c>
      <c r="N3" s="7" t="s">
        <v>90</v>
      </c>
      <c r="O3" s="7" t="s">
        <v>91</v>
      </c>
      <c r="P3" s="7" t="s">
        <v>80</v>
      </c>
      <c r="Q3" s="7"/>
      <c r="R3" s="11" t="s">
        <v>92</v>
      </c>
      <c r="S3" s="12" t="s">
        <v>19</v>
      </c>
      <c r="T3" s="7"/>
      <c r="U3" s="11" t="s">
        <v>19</v>
      </c>
      <c r="V3" s="11" t="s">
        <v>92</v>
      </c>
      <c r="W3" s="12" t="s">
        <v>93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94</v>
      </c>
      <c r="AD3" t="s">
        <v>6</v>
      </c>
      <c r="AE3" t="s">
        <v>95</v>
      </c>
      <c r="AF3" t="s">
        <v>85</v>
      </c>
      <c r="AG3" t="s">
        <v>72</v>
      </c>
      <c r="AH3" t="s">
        <v>19</v>
      </c>
    </row>
    <row r="4" customHeight="1" spans="1:32">
      <c r="A4" s="10" t="s">
        <v>96</v>
      </c>
      <c r="B4" s="10"/>
      <c r="C4" s="10" t="s">
        <v>97</v>
      </c>
      <c r="D4" s="10"/>
      <c r="E4" s="10"/>
      <c r="F4" s="10"/>
      <c r="G4" s="10" t="s">
        <v>97</v>
      </c>
      <c r="H4" s="10" t="s">
        <v>97</v>
      </c>
      <c r="I4" s="10" t="s">
        <v>97</v>
      </c>
      <c r="J4" s="10" t="s">
        <v>97</v>
      </c>
      <c r="K4" s="10" t="s">
        <v>97</v>
      </c>
      <c r="L4" s="10" t="s">
        <v>97</v>
      </c>
      <c r="M4" s="10" t="s">
        <v>97</v>
      </c>
      <c r="N4" s="10" t="s">
        <v>97</v>
      </c>
      <c r="O4" s="10" t="s">
        <v>97</v>
      </c>
      <c r="P4" s="10" t="s">
        <v>97</v>
      </c>
      <c r="Q4" s="10"/>
      <c r="R4" s="13" t="s">
        <v>20</v>
      </c>
      <c r="S4" s="13" t="s">
        <v>19</v>
      </c>
      <c r="T4" s="10" t="s">
        <v>97</v>
      </c>
      <c r="U4" s="13"/>
      <c r="V4" s="13" t="s">
        <v>20</v>
      </c>
      <c r="W4" s="13" t="s">
        <v>21</v>
      </c>
      <c r="X4" s="13"/>
      <c r="Y4" s="13"/>
      <c r="Z4" s="13"/>
      <c r="AA4" s="10"/>
      <c r="AB4" s="13"/>
      <c r="AC4" s="10"/>
      <c r="AD4" s="10" t="s">
        <v>97</v>
      </c>
      <c r="AE4" s="10"/>
      <c r="AF4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98</v>
      </c>
      <c r="B1" s="4" t="s">
        <v>99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100</v>
      </c>
      <c r="H1" s="4" t="s">
        <v>101</v>
      </c>
      <c r="I1" s="4" t="s">
        <v>13</v>
      </c>
      <c r="J1" s="4" t="s">
        <v>17</v>
      </c>
      <c r="K1" s="4" t="s">
        <v>18</v>
      </c>
      <c r="L1" s="9" t="s">
        <v>102</v>
      </c>
      <c r="M1" s="4" t="s">
        <v>103</v>
      </c>
      <c r="N1" s="4" t="s">
        <v>104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105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A10" sqref="A10:A11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106</v>
      </c>
    </row>
    <row r="2" ht="14.25" customHeight="1" spans="1:9">
      <c r="A2" s="6" t="s">
        <v>70</v>
      </c>
      <c r="B2" s="7" t="s">
        <v>79</v>
      </c>
      <c r="C2" s="7" t="s">
        <v>80</v>
      </c>
      <c r="D2" s="3">
        <v>1070</v>
      </c>
      <c r="E2" t="str">
        <f>VLOOKUP(A2,HOP!A:L,12,0)</f>
        <v>1070.00</v>
      </c>
      <c r="F2" t="str">
        <f>VLOOKUP(A2,HOP!A:C,3,0)</f>
        <v>3229100</v>
      </c>
      <c r="G2">
        <f>D2-E2</f>
        <v>0</v>
      </c>
      <c r="H2" t="str">
        <f>$H$1&amp;F2</f>
        <v>，3229100</v>
      </c>
      <c r="I2" t="str">
        <f>VLOOKUP(A2,HOP!A:U,21,0)</f>
        <v>直连</v>
      </c>
    </row>
    <row r="3" ht="14.25" customHeight="1" spans="1:9">
      <c r="A3" s="6" t="s">
        <v>86</v>
      </c>
      <c r="B3" s="7" t="s">
        <v>91</v>
      </c>
      <c r="C3" s="7" t="s">
        <v>80</v>
      </c>
      <c r="D3" s="3">
        <v>288</v>
      </c>
      <c r="E3" t="str">
        <f>VLOOKUP(A3,HOP!A:L,12,0)</f>
        <v>288.00</v>
      </c>
      <c r="F3" t="str">
        <f>VLOOKUP(A3,HOP!A:C,3,0)</f>
        <v>3241694</v>
      </c>
      <c r="G3">
        <f>D3-E3</f>
        <v>0</v>
      </c>
      <c r="H3" t="str">
        <f>$H$1&amp;F3</f>
        <v>，3241694</v>
      </c>
      <c r="I3" t="str">
        <f>VLOOKUP(A3,HOP!A:U,21,0)</f>
        <v>直连</v>
      </c>
    </row>
    <row r="5" spans="4:4">
      <c r="D5" s="3">
        <f>SUM(D2:D4)</f>
        <v>1358</v>
      </c>
    </row>
    <row r="7" ht="14.25" spans="4:4">
      <c r="D7" s="8" t="s">
        <v>22</v>
      </c>
    </row>
    <row r="10" spans="1:1">
      <c r="A10" t="s">
        <v>107</v>
      </c>
    </row>
    <row r="11" spans="1:1">
      <c r="A11" s="5" t="s">
        <v>108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"/>
  <sheetViews>
    <sheetView workbookViewId="0">
      <selection activeCell="J44" sqref="J44"/>
    </sheetView>
  </sheetViews>
  <sheetFormatPr defaultColWidth="9.14285714285714" defaultRowHeight="12.75" outlineLevelRow="6"/>
  <cols>
    <col min="1" max="16383" width="9.14285714285714" style="1"/>
  </cols>
  <sheetData>
    <row r="1" s="1" customFormat="1" spans="1:22">
      <c r="A1" s="2" t="s">
        <v>109</v>
      </c>
      <c r="B1" s="2" t="s">
        <v>110</v>
      </c>
      <c r="C1" s="2" t="s">
        <v>111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112</v>
      </c>
      <c r="I1" s="2" t="s">
        <v>113</v>
      </c>
      <c r="J1" s="2" t="s">
        <v>114</v>
      </c>
      <c r="K1" s="2" t="s">
        <v>115</v>
      </c>
      <c r="L1" s="2" t="s">
        <v>116</v>
      </c>
      <c r="M1" s="2" t="s">
        <v>117</v>
      </c>
      <c r="N1" s="2" t="s">
        <v>118</v>
      </c>
      <c r="O1" s="2" t="s">
        <v>119</v>
      </c>
      <c r="P1" s="2" t="s">
        <v>120</v>
      </c>
      <c r="Q1" s="2" t="s">
        <v>121</v>
      </c>
      <c r="R1" s="2" t="s">
        <v>122</v>
      </c>
      <c r="S1" s="2" t="s">
        <v>123</v>
      </c>
      <c r="T1" s="2" t="s">
        <v>124</v>
      </c>
      <c r="U1" s="2" t="s">
        <v>125</v>
      </c>
      <c r="V1" s="2" t="s">
        <v>126</v>
      </c>
    </row>
    <row r="2" s="1" customFormat="1" spans="1:22">
      <c r="A2" s="1" t="s">
        <v>70</v>
      </c>
      <c r="B2" s="1" t="s">
        <v>78</v>
      </c>
      <c r="C2" s="1" t="s">
        <v>127</v>
      </c>
      <c r="D2" s="1" t="s">
        <v>75</v>
      </c>
      <c r="E2" s="1" t="s">
        <v>77</v>
      </c>
      <c r="F2" s="1" t="s">
        <v>79</v>
      </c>
      <c r="G2" s="1" t="s">
        <v>80</v>
      </c>
      <c r="H2" s="1" t="s">
        <v>128</v>
      </c>
      <c r="I2" s="1" t="s">
        <v>129</v>
      </c>
      <c r="J2" s="1" t="s">
        <v>130</v>
      </c>
      <c r="K2" s="1" t="s">
        <v>129</v>
      </c>
      <c r="L2" s="1" t="s">
        <v>129</v>
      </c>
      <c r="M2" s="1" t="s">
        <v>131</v>
      </c>
      <c r="N2" s="1" t="s">
        <v>131</v>
      </c>
      <c r="O2" s="1" t="s">
        <v>132</v>
      </c>
      <c r="P2" s="1" t="s">
        <v>133</v>
      </c>
      <c r="Q2" s="1" t="s">
        <v>134</v>
      </c>
      <c r="R2" s="1" t="s">
        <v>135</v>
      </c>
      <c r="S2" s="1" t="s">
        <v>72</v>
      </c>
      <c r="T2" s="1" t="s">
        <v>34</v>
      </c>
      <c r="U2" s="1" t="s">
        <v>136</v>
      </c>
      <c r="V2" s="1" t="s">
        <v>137</v>
      </c>
    </row>
    <row r="3" s="1" customFormat="1" spans="1:22">
      <c r="A3" s="1" t="s">
        <v>86</v>
      </c>
      <c r="B3" s="1" t="s">
        <v>90</v>
      </c>
      <c r="C3" s="1" t="s">
        <v>138</v>
      </c>
      <c r="D3" s="1" t="s">
        <v>88</v>
      </c>
      <c r="E3" s="1" t="s">
        <v>89</v>
      </c>
      <c r="F3" s="1" t="s">
        <v>91</v>
      </c>
      <c r="G3" s="1" t="s">
        <v>80</v>
      </c>
      <c r="H3" s="1" t="s">
        <v>128</v>
      </c>
      <c r="I3" s="1" t="s">
        <v>139</v>
      </c>
      <c r="J3" s="1" t="s">
        <v>130</v>
      </c>
      <c r="K3" s="1" t="s">
        <v>139</v>
      </c>
      <c r="L3" s="1" t="s">
        <v>139</v>
      </c>
      <c r="M3" s="1" t="s">
        <v>131</v>
      </c>
      <c r="N3" s="1" t="s">
        <v>131</v>
      </c>
      <c r="O3" s="1" t="s">
        <v>132</v>
      </c>
      <c r="P3" s="1" t="s">
        <v>133</v>
      </c>
      <c r="Q3" s="1" t="s">
        <v>134</v>
      </c>
      <c r="R3" s="1" t="s">
        <v>140</v>
      </c>
      <c r="S3" s="1" t="s">
        <v>72</v>
      </c>
      <c r="T3" s="1" t="s">
        <v>34</v>
      </c>
      <c r="U3" s="1" t="s">
        <v>136</v>
      </c>
      <c r="V3" s="1" t="s">
        <v>137</v>
      </c>
    </row>
    <row r="4" s="1" customFormat="1" spans="1:22">
      <c r="A4" s="1" t="s">
        <v>141</v>
      </c>
      <c r="B4" s="1" t="s">
        <v>91</v>
      </c>
      <c r="C4" s="1" t="s">
        <v>142</v>
      </c>
      <c r="D4" s="1" t="s">
        <v>143</v>
      </c>
      <c r="E4" s="1" t="s">
        <v>144</v>
      </c>
      <c r="F4" s="1" t="s">
        <v>91</v>
      </c>
      <c r="G4" s="1" t="s">
        <v>80</v>
      </c>
      <c r="H4" s="1" t="s">
        <v>128</v>
      </c>
      <c r="I4" s="1" t="s">
        <v>145</v>
      </c>
      <c r="J4" s="1" t="s">
        <v>130</v>
      </c>
      <c r="K4" s="1" t="s">
        <v>145</v>
      </c>
      <c r="L4" s="1" t="s">
        <v>145</v>
      </c>
      <c r="M4" s="1" t="s">
        <v>131</v>
      </c>
      <c r="N4" s="1" t="s">
        <v>131</v>
      </c>
      <c r="O4" s="1" t="s">
        <v>132</v>
      </c>
      <c r="P4" s="1" t="s">
        <v>133</v>
      </c>
      <c r="Q4" s="1" t="s">
        <v>134</v>
      </c>
      <c r="R4" s="1" t="s">
        <v>146</v>
      </c>
      <c r="S4" s="1" t="s">
        <v>72</v>
      </c>
      <c r="T4" s="1" t="s">
        <v>34</v>
      </c>
      <c r="U4" s="1" t="s">
        <v>136</v>
      </c>
      <c r="V4" s="1" t="s">
        <v>137</v>
      </c>
    </row>
    <row r="5" s="1" customFormat="1" spans="1:22">
      <c r="A5" s="1" t="s">
        <v>147</v>
      </c>
      <c r="B5" s="1" t="s">
        <v>91</v>
      </c>
      <c r="C5" s="1" t="s">
        <v>148</v>
      </c>
      <c r="D5" s="1" t="s">
        <v>149</v>
      </c>
      <c r="E5" s="1" t="s">
        <v>150</v>
      </c>
      <c r="F5" s="1" t="s">
        <v>91</v>
      </c>
      <c r="G5" s="1" t="s">
        <v>80</v>
      </c>
      <c r="H5" s="1" t="s">
        <v>128</v>
      </c>
      <c r="I5" s="1" t="s">
        <v>151</v>
      </c>
      <c r="J5" s="1" t="s">
        <v>130</v>
      </c>
      <c r="K5" s="1" t="s">
        <v>151</v>
      </c>
      <c r="L5" s="1" t="s">
        <v>151</v>
      </c>
      <c r="M5" s="1" t="s">
        <v>131</v>
      </c>
      <c r="N5" s="1" t="s">
        <v>131</v>
      </c>
      <c r="O5" s="1" t="s">
        <v>132</v>
      </c>
      <c r="P5" s="1" t="s">
        <v>133</v>
      </c>
      <c r="Q5" s="1" t="s">
        <v>134</v>
      </c>
      <c r="R5" s="1" t="s">
        <v>152</v>
      </c>
      <c r="S5" s="1" t="s">
        <v>72</v>
      </c>
      <c r="T5" s="1" t="s">
        <v>34</v>
      </c>
      <c r="U5" s="1" t="s">
        <v>136</v>
      </c>
      <c r="V5" s="1" t="s">
        <v>137</v>
      </c>
    </row>
    <row r="6" s="1" customFormat="1" spans="1:22">
      <c r="A6" s="1" t="s">
        <v>153</v>
      </c>
      <c r="B6" s="1" t="s">
        <v>91</v>
      </c>
      <c r="C6" s="1" t="s">
        <v>154</v>
      </c>
      <c r="D6" s="1" t="s">
        <v>155</v>
      </c>
      <c r="E6" s="1" t="s">
        <v>156</v>
      </c>
      <c r="F6" s="1" t="s">
        <v>91</v>
      </c>
      <c r="G6" s="1" t="s">
        <v>80</v>
      </c>
      <c r="H6" s="1" t="s">
        <v>128</v>
      </c>
      <c r="I6" s="1" t="s">
        <v>157</v>
      </c>
      <c r="J6" s="1" t="s">
        <v>130</v>
      </c>
      <c r="K6" s="1" t="s">
        <v>157</v>
      </c>
      <c r="L6" s="1" t="s">
        <v>157</v>
      </c>
      <c r="M6" s="1" t="s">
        <v>131</v>
      </c>
      <c r="N6" s="1" t="s">
        <v>131</v>
      </c>
      <c r="O6" s="1" t="s">
        <v>132</v>
      </c>
      <c r="P6" s="1" t="s">
        <v>133</v>
      </c>
      <c r="Q6" s="1" t="s">
        <v>134</v>
      </c>
      <c r="R6" s="1" t="s">
        <v>158</v>
      </c>
      <c r="S6" s="1" t="s">
        <v>72</v>
      </c>
      <c r="T6" s="1" t="s">
        <v>34</v>
      </c>
      <c r="U6" s="1" t="s">
        <v>136</v>
      </c>
      <c r="V6" s="1" t="s">
        <v>137</v>
      </c>
    </row>
    <row r="7" s="1" customFormat="1" spans="1:22">
      <c r="A7" s="1" t="s">
        <v>159</v>
      </c>
      <c r="B7" s="1" t="s">
        <v>91</v>
      </c>
      <c r="C7" s="1" t="s">
        <v>160</v>
      </c>
      <c r="D7" s="1" t="s">
        <v>161</v>
      </c>
      <c r="E7" s="1" t="s">
        <v>162</v>
      </c>
      <c r="F7" s="1" t="s">
        <v>91</v>
      </c>
      <c r="G7" s="1" t="s">
        <v>80</v>
      </c>
      <c r="H7" s="1" t="s">
        <v>128</v>
      </c>
      <c r="I7" s="1" t="s">
        <v>163</v>
      </c>
      <c r="J7" s="1" t="s">
        <v>130</v>
      </c>
      <c r="K7" s="1" t="s">
        <v>163</v>
      </c>
      <c r="L7" s="1" t="s">
        <v>163</v>
      </c>
      <c r="M7" s="1" t="s">
        <v>131</v>
      </c>
      <c r="N7" s="1" t="s">
        <v>131</v>
      </c>
      <c r="O7" s="1" t="s">
        <v>132</v>
      </c>
      <c r="P7" s="1" t="s">
        <v>133</v>
      </c>
      <c r="Q7" s="1" t="s">
        <v>134</v>
      </c>
      <c r="R7" s="1" t="s">
        <v>164</v>
      </c>
      <c r="S7" s="1" t="s">
        <v>72</v>
      </c>
      <c r="T7" s="1" t="s">
        <v>34</v>
      </c>
      <c r="U7" s="1" t="s">
        <v>136</v>
      </c>
      <c r="V7" s="1" t="s">
        <v>137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win11</cp:lastModifiedBy>
  <cp:revision>1</cp:revision>
  <dcterms:created xsi:type="dcterms:W3CDTF">2014-11-17T08:26:00Z</dcterms:created>
  <dcterms:modified xsi:type="dcterms:W3CDTF">2023-04-25T01:34:50Z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37F61E7873494DBEB1D52076CE7F81A4_12</vt:lpwstr>
  </property>
</Properties>
</file>