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<sst xmlns="http://schemas.openxmlformats.org/spreadsheetml/2006/main" count="226" uniqueCount="118">
  <si>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</si>
  <si>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</si>
  <si>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</si>
  <si>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</si>
  <si>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</si>
  <si>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</si>
  <si>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</si>
  <si>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</si>
  <si>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</si>
  <si>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</si>
  <si>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</si>
  <si>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</si>
  <si>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</si>
  <si>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</si>
  <si>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</si>
  <si>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</si>
  <si>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</si>
  <si>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</si>
  <si>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</si>
  <si>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</si>
  <si>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</si>
  <si>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</si>
  <si>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</si>
  <si>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</si>
  <si>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</si>
  <si>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999223434745262	</t>
  </si>
  <si>
    <t>Ctrip</t>
  </si>
  <si>
    <t>正常</t>
  </si>
  <si>
    <t>[广州]广州珀丽酒店(76255406)</t>
  </si>
  <si>
    <t>行政大床房&lt;至多8间&gt;&lt;2人入住&gt;</t>
  </si>
  <si>
    <t>CNY</t>
  </si>
  <si>
    <t>马贵</t>
  </si>
  <si>
    <t>CA13744230425CNY</t>
  </si>
  <si>
    <t>未提现</t>
  </si>
  <si>
    <t>携程开票</t>
  </si>
  <si>
    <t xml:space="preserve">3187653	</t>
  </si>
  <si>
    <t xml:space="preserve">	</t>
  </si>
  <si>
    <t xml:space="preserve">999223491985113	</t>
  </si>
  <si>
    <t>[长沙]汉庭酒店(长沙湘雅附二梓园路店)(68616063)</t>
  </si>
  <si>
    <t>大床房&lt;至多8间&gt;&lt;2人入住&gt;</t>
  </si>
  <si>
    <t>邓洁</t>
  </si>
  <si>
    <t xml:space="preserve">3199268	</t>
  </si>
  <si>
    <t xml:space="preserve">R4100071113385909001	</t>
  </si>
  <si>
    <t xml:space="preserve">999223506177282	</t>
  </si>
  <si>
    <t>[郑州]汉庭酒店(郑州火车站德化街店)(93875502)</t>
  </si>
  <si>
    <t>大床房A&lt;至多8间&gt;&lt;2人入住&gt;</t>
  </si>
  <si>
    <t>刘家辉</t>
  </si>
  <si>
    <t xml:space="preserve">3201728	</t>
  </si>
  <si>
    <t xml:space="preserve">R9001236113446342001	</t>
  </si>
  <si>
    <t>取消</t>
  </si>
  <si>
    <t xml:space="preserve">999223517040834	</t>
  </si>
  <si>
    <t>[广州]广东迎宾馆(68606999)</t>
  </si>
  <si>
    <t>阳光园景双床房(白云楼)&lt;至多8间&gt;&lt;2人入住&gt;&lt;早餐&gt;</t>
  </si>
  <si>
    <t>窦静虹</t>
  </si>
  <si>
    <t xml:space="preserve">3203208	</t>
  </si>
  <si>
    <t xml:space="preserve">F23D060079	</t>
  </si>
  <si>
    <t xml:space="preserve">999223556644108	</t>
  </si>
  <si>
    <t>[阳朔]逸龙苑特色民宿（阳朔遇龙河景区店）(80249183)</t>
  </si>
  <si>
    <t>后院标间&lt;至多8间&gt;&lt;2人入住&gt;&lt;早餐&gt;</t>
  </si>
  <si>
    <t>刘思思</t>
  </si>
  <si>
    <t xml:space="preserve">3209984	</t>
  </si>
  <si>
    <t xml:space="preserve">999223562539790	</t>
  </si>
  <si>
    <t>[三江]骏怡精选酒店(三江侗乡大道店)(80248109)</t>
  </si>
  <si>
    <t>特价房&lt;至多8间&gt;&lt;2人入住&gt;</t>
  </si>
  <si>
    <t>吴勇恒</t>
  </si>
  <si>
    <t xml:space="preserve">3211517	</t>
  </si>
  <si>
    <t xml:space="preserve">(THK)YD04202230409172103672;	</t>
  </si>
  <si>
    <t>退单</t>
  </si>
  <si>
    <t>，</t>
  </si>
  <si>
    <t xml:space="preserve"> 2188 CNY</t>
  </si>
  <si>
    <t>A230425094041481</t>
  </si>
  <si>
    <t>总计：2188元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</si>
  <si>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</si>
  <si>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</si>
  <si>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</si>
  <si>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</si>
  <si>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</si>
  <si>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</si>
  <si>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</si>
  <si>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</si>
  <si>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</si>
  <si>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</si>
  <si>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</si>
  <si>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</si>
  <si>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</si>
  <si>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</si>
  <si>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</si>
  <si>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</si>
  <si>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</si>
  <si>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</si>
  <si>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</si>
  <si>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</si>
  <si>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3187653</t>
  </si>
  <si>
    <t>广州珀丽酒店</t>
  </si>
  <si>
    <t>2023-04-08</t>
  </si>
  <si>
    <t>2023-04-10</t>
  </si>
  <si>
    <t>退房日月结</t>
  </si>
  <si>
    <t>651.00</t>
  </si>
  <si>
    <t>RMB</t>
  </si>
  <si>
    <t>0</t>
  </si>
  <si>
    <t>0.00</t>
  </si>
  <si>
    <t>携程汇登国内直连</t>
  </si>
  <si>
    <t>01.011264</t>
  </si>
  <si>
    <t>2023-03-31 21:11:47</t>
  </si>
  <si>
    <t>否</t>
  </si>
  <si>
    <t>广州汇登信息科技有限公司</t>
  </si>
  <si>
    <t>直连</t>
  </si>
  <si>
    <t>中国</t>
  </si>
  <si>
    <t>2023-04-06</t>
  </si>
  <si>
    <t>3203208</t>
  </si>
  <si>
    <t>广东迎宾馆</t>
  </si>
  <si>
    <t>1368.00</t>
  </si>
  <si>
    <t>2023-04-06 16:10:46</t>
  </si>
  <si>
    <t>3209984</t>
  </si>
  <si>
    <t>逸龙苑特色民宿（阳朔遇龙河景区店）</t>
  </si>
  <si>
    <t>2023-04-09</t>
  </si>
  <si>
    <t>169.00</t>
  </si>
  <si>
    <t>2023-04-08 23:10:44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</si>
</sst>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45026</v>
      </c>
      <c r="H2" s="4">
        <v>1</v>
      </c>
      <c r="I2" s="4">
        <v>2</v>
      </c>
      <c r="J2" s="4">
        <v>2</v>
      </c>
      <c r="K2" s="4" t="s">
        <v>30</v>
      </c>
      <c r="L2" s="4">
        <v>651</v>
      </c>
      <c r="M2" s="4">
        <v>651</v>
      </c>
      <c r="N2" s="4" t="s">
        <v>31</v>
      </c>
      <c r="O2" s="4" t="s">
        <v>32</v>
      </c>
      <c r="P2" s="4" t="s">
        <v>33</v>
      </c>
      <c r="Q2" s="4">
        <v>0</v>
      </c>
      <c r="R2" s="7">
        <v>45016</v>
      </c>
      <c r="S2" s="6">
        <v>45041</v>
      </c>
      <c r="T2" s="4" t="s">
        <v>34</v>
      </c>
      <c r="U2" s="4">
        <v>651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45025</v>
      </c>
      <c r="G3" s="6">
        <v>45026</v>
      </c>
      <c r="H3" s="4">
        <v>1</v>
      </c>
      <c r="I3" s="4">
        <v>1</v>
      </c>
      <c r="J3" s="4">
        <v>1</v>
      </c>
      <c r="K3" s="4" t="s">
        <v>30</v>
      </c>
      <c r="L3" s="4">
        <v>212</v>
      </c>
      <c r="M3" s="4">
        <v>212</v>
      </c>
      <c r="N3" s="4" t="s">
        <v>40</v>
      </c>
      <c r="O3" s="4" t="s">
        <v>32</v>
      </c>
      <c r="P3" s="4" t="s">
        <v>33</v>
      </c>
      <c r="Q3" s="4">
        <v>0</v>
      </c>
      <c r="R3" s="7">
        <v>45021</v>
      </c>
      <c r="S3" s="6">
        <v>45041</v>
      </c>
      <c r="T3" s="4" t="s">
        <v>34</v>
      </c>
      <c r="U3" s="4">
        <v>212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45025</v>
      </c>
      <c r="G4" s="6">
        <v>45026</v>
      </c>
      <c r="H4" s="4">
        <v>1</v>
      </c>
      <c r="I4" s="4">
        <v>1</v>
      </c>
      <c r="J4" s="4">
        <v>1</v>
      </c>
      <c r="K4" s="4" t="s">
        <v>30</v>
      </c>
      <c r="L4" s="4">
        <v>155</v>
      </c>
      <c r="M4" s="4">
        <v>155</v>
      </c>
      <c r="N4" s="4" t="s">
        <v>46</v>
      </c>
      <c r="O4" s="4" t="s">
        <v>32</v>
      </c>
      <c r="P4" s="4" t="s">
        <v>33</v>
      </c>
      <c r="Q4" s="4">
        <v>0</v>
      </c>
      <c r="R4" s="7">
        <v>45022</v>
      </c>
      <c r="S4" s="6">
        <v>45041</v>
      </c>
      <c r="T4" s="4" t="s">
        <v>34</v>
      </c>
      <c r="U4" s="4">
        <v>155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45025</v>
      </c>
      <c r="G5" s="6">
        <v>45026</v>
      </c>
      <c r="H5" s="4">
        <v>1</v>
      </c>
      <c r="I5" s="4">
        <v>1</v>
      </c>
      <c r="J5" s="4">
        <v>1</v>
      </c>
      <c r="K5" s="4" t="s">
        <v>30</v>
      </c>
      <c r="L5" s="4">
        <v>-155</v>
      </c>
      <c r="M5" s="4">
        <v>-155</v>
      </c>
      <c r="N5" s="4" t="s">
        <v>46</v>
      </c>
      <c r="O5" s="4" t="s">
        <v>32</v>
      </c>
      <c r="P5" s="4" t="s">
        <v>33</v>
      </c>
      <c r="Q5" s="4">
        <v>0</v>
      </c>
      <c r="R5" s="7">
        <v>45022</v>
      </c>
      <c r="S5" s="6">
        <v>45041</v>
      </c>
      <c r="T5" s="4" t="s">
        <v>34</v>
      </c>
      <c r="U5" s="4">
        <v>-155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45024</v>
      </c>
      <c r="G6" s="6">
        <v>45026</v>
      </c>
      <c r="H6" s="4">
        <v>1</v>
      </c>
      <c r="I6" s="4">
        <v>2</v>
      </c>
      <c r="J6" s="4">
        <v>2</v>
      </c>
      <c r="K6" s="4" t="s">
        <v>30</v>
      </c>
      <c r="L6" s="4">
        <v>1368</v>
      </c>
      <c r="M6" s="4">
        <v>1368</v>
      </c>
      <c r="N6" s="4" t="s">
        <v>53</v>
      </c>
      <c r="O6" s="4" t="s">
        <v>32</v>
      </c>
      <c r="P6" s="4" t="s">
        <v>33</v>
      </c>
      <c r="Q6" s="4">
        <v>0</v>
      </c>
      <c r="R6" s="7">
        <v>45022</v>
      </c>
      <c r="S6" s="6">
        <v>45041</v>
      </c>
      <c r="T6" s="4" t="s">
        <v>34</v>
      </c>
      <c r="U6" s="4">
        <v>1368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45025</v>
      </c>
      <c r="G7" s="6">
        <v>45026</v>
      </c>
      <c r="H7" s="4">
        <v>1</v>
      </c>
      <c r="I7" s="4">
        <v>1</v>
      </c>
      <c r="J7" s="4">
        <v>1</v>
      </c>
      <c r="K7" s="4" t="s">
        <v>30</v>
      </c>
      <c r="L7" s="4">
        <v>169</v>
      </c>
      <c r="M7" s="4">
        <v>169</v>
      </c>
      <c r="N7" s="4" t="s">
        <v>59</v>
      </c>
      <c r="O7" s="4" t="s">
        <v>32</v>
      </c>
      <c r="P7" s="4" t="s">
        <v>33</v>
      </c>
      <c r="Q7" s="4">
        <v>0</v>
      </c>
      <c r="R7" s="7">
        <v>45024</v>
      </c>
      <c r="S7" s="6">
        <v>45041</v>
      </c>
      <c r="T7" s="4" t="s">
        <v>34</v>
      </c>
      <c r="U7" s="4">
        <v>169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45025</v>
      </c>
      <c r="G8" s="6">
        <v>45026</v>
      </c>
      <c r="H8" s="4">
        <v>1</v>
      </c>
      <c r="I8" s="4">
        <v>1</v>
      </c>
      <c r="J8" s="4">
        <v>1</v>
      </c>
      <c r="K8" s="4" t="s">
        <v>30</v>
      </c>
      <c r="L8" s="4">
        <v>95</v>
      </c>
      <c r="M8" s="4">
        <v>95</v>
      </c>
      <c r="N8" s="4" t="s">
        <v>64</v>
      </c>
      <c r="O8" s="4" t="s">
        <v>32</v>
      </c>
      <c r="P8" s="4" t="s">
        <v>33</v>
      </c>
      <c r="Q8" s="4">
        <v>0</v>
      </c>
      <c r="R8" s="7">
        <v>45025</v>
      </c>
      <c r="S8" s="6">
        <v>45041</v>
      </c>
      <c r="T8" s="4" t="s">
        <v>34</v>
      </c>
      <c r="U8" s="4">
        <v>95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61</v>
      </c>
      <c r="B9" s="4" t="s">
        <v>26</v>
      </c>
      <c r="C9" s="4" t="s">
        <v>49</v>
      </c>
      <c r="D9" s="4" t="s">
        <v>62</v>
      </c>
      <c r="E9" s="4" t="s">
        <v>63</v>
      </c>
      <c r="F9" s="6">
        <v>45025</v>
      </c>
      <c r="G9" s="6">
        <v>45026</v>
      </c>
      <c r="H9" s="4">
        <v>1</v>
      </c>
      <c r="I9" s="4">
        <v>1</v>
      </c>
      <c r="J9" s="4">
        <v>1</v>
      </c>
      <c r="K9" s="4" t="s">
        <v>30</v>
      </c>
      <c r="L9" s="4">
        <v>-95</v>
      </c>
      <c r="M9" s="4">
        <v>-95</v>
      </c>
      <c r="N9" s="4" t="s">
        <v>64</v>
      </c>
      <c r="O9" s="4" t="s">
        <v>32</v>
      </c>
      <c r="P9" s="4" t="s">
        <v>33</v>
      </c>
      <c r="Q9" s="4">
        <v>0</v>
      </c>
      <c r="R9" s="7">
        <v>45025</v>
      </c>
      <c r="S9" s="6">
        <v>45041</v>
      </c>
      <c r="T9" s="4" t="s">
        <v>34</v>
      </c>
      <c r="U9" s="4">
        <v>-95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37</v>
      </c>
      <c r="B10" s="4" t="s">
        <v>26</v>
      </c>
      <c r="C10" s="4" t="s">
        <v>67</v>
      </c>
      <c r="D10" s="4" t="s">
        <v>38</v>
      </c>
      <c r="E10" s="4" t="s">
        <v>39</v>
      </c>
      <c r="F10" s="6">
        <v>45025</v>
      </c>
      <c r="G10" s="6">
        <v>45026</v>
      </c>
      <c r="H10" s="4">
        <v>1</v>
      </c>
      <c r="I10" s="4">
        <v>1</v>
      </c>
      <c r="J10" s="4">
        <v>1</v>
      </c>
      <c r="K10" s="4" t="s">
        <v>30</v>
      </c>
      <c r="L10" s="4">
        <v>-212</v>
      </c>
      <c r="M10" s="4">
        <v>-212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45021.3368055556</v>
      </c>
      <c r="S10" s="6">
        <v>45041</v>
      </c>
      <c r="T10" s="4" t="s">
        <v>34</v>
      </c>
      <c r="U10" s="4">
        <v>-212</v>
      </c>
      <c r="V10" s="4">
        <v>0</v>
      </c>
      <c r="W10" s="4">
        <v>0</v>
      </c>
      <c r="X10" s="4" t="s">
        <v>41</v>
      </c>
      <c r="Y10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999223434745262</v>
      </c>
      <c r="B2" s="6">
        <v>45024</v>
      </c>
      <c r="C2" s="6">
        <v>45026</v>
      </c>
      <c r="D2" s="4">
        <v>651</v>
      </c>
      <c r="E2" s="4" t="str">
        <f>VLOOKUP(A2,HOP!A:L,12,0)</f>
        <v>651.00</v>
      </c>
      <c r="F2" s="4" t="str">
        <f>VLOOKUP(A2,HOP!A:C,3,0)</f>
        <v>3187653</v>
      </c>
      <c r="G2" s="4">
        <f>D2-E2</f>
        <v>0</v>
      </c>
      <c r="H2" s="4" t="str">
        <f>$H$1&amp;F2</f>
        <v>，3187653</v>
      </c>
      <c r="I2" s="4" t="str">
        <f>VLOOKUP(A2,HOP!A:U,21,0)</f>
        <v>直连</v>
      </c>
    </row>
    <row r="3" s="4" customFormat="1" hidden="1" spans="1:9">
      <c r="A3" s="5">
        <v>999223491985113</v>
      </c>
      <c r="B3" s="6">
        <v>45025</v>
      </c>
      <c r="C3" s="6">
        <v>45026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9">
      <c r="A4" s="5">
        <v>999223506177282</v>
      </c>
      <c r="B4" s="6">
        <v>45025</v>
      </c>
      <c r="C4" s="6">
        <v>45026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999223517040834</v>
      </c>
      <c r="B5" s="6">
        <v>45024</v>
      </c>
      <c r="C5" s="6">
        <v>45026</v>
      </c>
      <c r="D5" s="4">
        <v>1368</v>
      </c>
      <c r="E5" s="4" t="str">
        <f>VLOOKUP(A5,HOP!A:L,12,0)</f>
        <v>1368.00</v>
      </c>
      <c r="F5" s="4" t="str">
        <f>VLOOKUP(A5,HOP!A:C,3,0)</f>
        <v>3203208</v>
      </c>
      <c r="G5" s="4">
        <f>D5-E5</f>
        <v>0</v>
      </c>
      <c r="H5" s="4" t="str">
        <f>$H$1&amp;F5</f>
        <v>，3203208</v>
      </c>
      <c r="I5" s="4" t="str">
        <f>VLOOKUP(A5,HOP!A:U,21,0)</f>
        <v>直连</v>
      </c>
    </row>
    <row r="6" s="4" customFormat="1" spans="1:9">
      <c r="A6" s="5">
        <v>999223556644108</v>
      </c>
      <c r="B6" s="6">
        <v>45025</v>
      </c>
      <c r="C6" s="6">
        <v>45026</v>
      </c>
      <c r="D6" s="4">
        <v>169</v>
      </c>
      <c r="E6" s="4" t="str">
        <f>VLOOKUP(A6,HOP!A:L,12,0)</f>
        <v>169.00</v>
      </c>
      <c r="F6" s="4" t="str">
        <f>VLOOKUP(A6,HOP!A:C,3,0)</f>
        <v>3209984</v>
      </c>
      <c r="G6" s="4">
        <f>D6-E6</f>
        <v>0</v>
      </c>
      <c r="H6" s="4" t="str">
        <f>$H$1&amp;F6</f>
        <v>，3209984</v>
      </c>
      <c r="I6" s="4" t="str">
        <f>VLOOKUP(A6,HOP!A:U,21,0)</f>
        <v>直连</v>
      </c>
    </row>
    <row r="7" s="4" customFormat="1" hidden="1" spans="1:9">
      <c r="A7" s="5">
        <v>999223562539790</v>
      </c>
      <c r="B7" s="6">
        <v>45025</v>
      </c>
      <c r="C7" s="6">
        <v>45026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2188</v>
      </c>
    </row>
    <row r="11" spans="4:4">
      <c r="D11" s="4" t="s">
        <v>69</v>
      </c>
    </row>
    <row r="15" spans="1:1">
      <c r="A15" s="4" t="s">
        <v>70</v>
      </c>
    </row>
    <row r="16" spans="1:1">
      <c r="A16" s="4" t="s">
        <v>71</v>
      </c>
    </row>
  </sheetData>
  <autoFilter ref="A1:XFD9">
    <filterColumn colId="3">
      <filters blank="1">
        <filter val="651"/>
        <filter val="1368"/>
        <filter val="2188"/>
        <filter val="1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999223434745262</v>
      </c>
      <c r="B2" s="1" t="s">
        <v>91</v>
      </c>
      <c r="C2" s="1" t="s">
        <v>92</v>
      </c>
      <c r="D2" s="1" t="s">
        <v>93</v>
      </c>
      <c r="E2" s="1" t="s">
        <v>31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999223517040834</v>
      </c>
      <c r="B3" s="1" t="s">
        <v>108</v>
      </c>
      <c r="C3" s="1" t="s">
        <v>109</v>
      </c>
      <c r="D3" s="1" t="s">
        <v>110</v>
      </c>
      <c r="E3" s="1" t="s">
        <v>53</v>
      </c>
      <c r="F3" s="1" t="s">
        <v>94</v>
      </c>
      <c r="G3" s="1" t="s">
        <v>95</v>
      </c>
      <c r="H3" s="1" t="s">
        <v>96</v>
      </c>
      <c r="I3" s="1" t="s">
        <v>111</v>
      </c>
      <c r="J3" s="1" t="s">
        <v>98</v>
      </c>
      <c r="K3" s="1" t="s">
        <v>111</v>
      </c>
      <c r="L3" s="1" t="s">
        <v>111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112</v>
      </c>
      <c r="S3" s="1" t="s">
        <v>104</v>
      </c>
      <c r="T3" s="1" t="s">
        <v>105</v>
      </c>
      <c r="U3" s="1" t="s">
        <v>106</v>
      </c>
      <c r="V3" s="1" t="s">
        <v>107</v>
      </c>
    </row>
    <row r="4" s="1" customFormat="1" spans="1:22">
      <c r="A4" s="3">
        <v>999223556644108</v>
      </c>
      <c r="B4" s="1" t="s">
        <v>94</v>
      </c>
      <c r="C4" s="1" t="s">
        <v>113</v>
      </c>
      <c r="D4" s="1" t="s">
        <v>114</v>
      </c>
      <c r="E4" s="1" t="s">
        <v>59</v>
      </c>
      <c r="F4" s="1" t="s">
        <v>115</v>
      </c>
      <c r="G4" s="1" t="s">
        <v>95</v>
      </c>
      <c r="H4" s="1" t="s">
        <v>96</v>
      </c>
      <c r="I4" s="1" t="s">
        <v>116</v>
      </c>
      <c r="J4" s="1" t="s">
        <v>98</v>
      </c>
      <c r="K4" s="1" t="s">
        <v>116</v>
      </c>
      <c r="L4" s="1" t="s">
        <v>116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117</v>
      </c>
      <c r="S4" s="1" t="s">
        <v>104</v>
      </c>
      <c r="T4" s="1" t="s">
        <v>105</v>
      </c>
      <c r="U4" s="1" t="s">
        <v>106</v>
      </c>
      <c r="V4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2023-04-25T01:36:29Z</dcterms:created>
  <dcterms:modified xsi:type="dcterms:W3CDTF">2023-04-25T01:42:32Z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BE6A67BF82A7492E97195FE8308F39F8_12</vt:lpwstr>
  </property>
  <property fmtid="{D5CDD505-2E9C-101B-9397-08002B2CF9AE}" pid="3" name="KSOProductBuildVer">
    <vt:lpwstr>2052-11.1.0.14036</vt:lpwstr>
  </property>
</Properties>
</file>