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2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对账!$A$1:$X$143</definedName>
  </definedNames>
  <calcPr calcId="144525"/>
</workbook>
</file>

<file path=xl/sharedStrings.xml><?xml version="1.0" encoding="utf-8"?>
<sst xmlns="http://schemas.openxmlformats.org/spreadsheetml/2006/main" count="4732" uniqueCount="1665">
  <si>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</si>
  <si>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</si>
  <si>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</si>
  <si>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</si>
  <si>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</si>
  <si>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</si>
  <si>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</si>
  <si>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</si>
  <si>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</si>
  <si>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</si>
  <si>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</si>
  <si>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</si>
  <si>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</si>
  <si>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</si>
  <si>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</si>
  <si>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</si>
  <si>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</si>
  <si>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</si>
  <si>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</si>
  <si>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</si>
  <si>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</si>
  <si>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</si>
  <si>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</si>
  <si>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</si>
  <si>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</si>
  <si>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999222365917894	</t>
  </si>
  <si>
    <t>Ctrip</t>
  </si>
  <si>
    <t>正常</t>
  </si>
  <si>
    <t>[芽庄]芽庄中心自由酒店(Liberty Central Nha Trang Hotel)(55694653)</t>
  </si>
  <si>
    <t>海景尊贵特大床房&lt;2人入住&gt;&lt;不退款&gt;&lt;早餐&gt;</t>
  </si>
  <si>
    <t>HKD</t>
  </si>
  <si>
    <t>MOON/JIWON</t>
  </si>
  <si>
    <t>CA13030230425HKD</t>
  </si>
  <si>
    <t>未提现</t>
  </si>
  <si>
    <t>携程开票</t>
  </si>
  <si>
    <t xml:space="preserve">2980092	</t>
  </si>
  <si>
    <t xml:space="preserve">	</t>
  </si>
  <si>
    <t xml:space="preserve">999222589422420	</t>
  </si>
  <si>
    <t>[巴厘岛]巴厘岛美利亚酒店(Melia Bali)(55402760)</t>
  </si>
  <si>
    <t>美利亚园景房&lt;2人入住&gt;&lt;不退款&gt;</t>
  </si>
  <si>
    <t>LEE/JUNG OK</t>
  </si>
  <si>
    <t xml:space="preserve">3013305	</t>
  </si>
  <si>
    <t xml:space="preserve">999222749989252	</t>
  </si>
  <si>
    <t>[檀香山]夏威夷·火奴鲁鲁机场酒店(Airport Honolulu Hotel)(55861908)</t>
  </si>
  <si>
    <t>特大床房&lt;2人入住&gt;&lt;不退款&gt;</t>
  </si>
  <si>
    <t>Liu/Chen,Wang/Fan</t>
  </si>
  <si>
    <t xml:space="preserve">3033769	</t>
  </si>
  <si>
    <t xml:space="preserve">999222760999785	</t>
  </si>
  <si>
    <t>[柏林]雷迪森柏林亚历山大广场酒店(Park Inn by Radisson Berlin Alexanderplatz)(68545335)</t>
  </si>
  <si>
    <t>标准房&lt;2人入住&gt;&lt;不退款&gt;&lt;早餐&gt;</t>
  </si>
  <si>
    <t>ZHOU/XINYU</t>
  </si>
  <si>
    <t xml:space="preserve">3493088	</t>
  </si>
  <si>
    <t xml:space="preserve">999222806770908	</t>
  </si>
  <si>
    <t>[卢塞恩]卢塞恩弗洛拉亚美隆酒店(AMERON Luzern Hotel Flora)(55519406)</t>
  </si>
  <si>
    <t>标准双人房&lt;2人入住&gt;&lt;不退款&gt;&lt;早餐&gt;</t>
  </si>
  <si>
    <t>LEE/JONGHOON</t>
  </si>
  <si>
    <t xml:space="preserve">3043877	</t>
  </si>
  <si>
    <t xml:space="preserve">999222858291781	</t>
  </si>
  <si>
    <t>[龙达]梅斯特拉萨酒店(Hotel Maestranza)(55402825)</t>
  </si>
  <si>
    <t>三人房&lt;2人入住&gt;</t>
  </si>
  <si>
    <t>Chen/Shuyi</t>
  </si>
  <si>
    <t xml:space="preserve">3053595	</t>
  </si>
  <si>
    <t xml:space="preserve">-1461390101	</t>
  </si>
  <si>
    <t>取消</t>
  </si>
  <si>
    <t xml:space="preserve">999222928271253	</t>
  </si>
  <si>
    <t>Duckham/Bruce</t>
  </si>
  <si>
    <t xml:space="preserve">3065391	</t>
  </si>
  <si>
    <t xml:space="preserve">3503955	</t>
  </si>
  <si>
    <t xml:space="preserve">999222980280157	</t>
  </si>
  <si>
    <t>Meijerman/Lisanne Christien</t>
  </si>
  <si>
    <t xml:space="preserve">3079700	</t>
  </si>
  <si>
    <t xml:space="preserve">3503630	</t>
  </si>
  <si>
    <t xml:space="preserve">999223010605652	</t>
  </si>
  <si>
    <t>[佛罗伦萨]佛罗伦萨市中心食宿酒店(B&amp;B Hotel Firenze City Center)(55757329)</t>
  </si>
  <si>
    <t>双人房&lt;2人入住&gt;&lt;不退款&gt;&lt;早餐&gt;</t>
  </si>
  <si>
    <t>SANCHEZRODRIGUEZ/ANGELA,LOPEZESPINOSA/ELENA</t>
  </si>
  <si>
    <t xml:space="preserve">3091876	</t>
  </si>
  <si>
    <t xml:space="preserve">999223243886828	</t>
  </si>
  <si>
    <t>[巴黎]钟楼巴黎14玛娜巴纳斯峰酒店(Campanile Paris 14 - Maine Montparnasse)(55862141)</t>
  </si>
  <si>
    <t>Araqi/Youssef</t>
  </si>
  <si>
    <t xml:space="preserve">3150901	</t>
  </si>
  <si>
    <t xml:space="preserve">SH15681488	</t>
  </si>
  <si>
    <t xml:space="preserve">999223324137043	</t>
  </si>
  <si>
    <t>[吉隆坡]3金精品酒店(Gold3 Boutique Hotel)(55402876)</t>
  </si>
  <si>
    <t>标准大号床房-无窗&lt;2人入住&gt;&lt;不退款&gt;</t>
  </si>
  <si>
    <t>FOONG/YUIT MING</t>
  </si>
  <si>
    <t xml:space="preserve">3167867	</t>
  </si>
  <si>
    <t xml:space="preserve">66436	</t>
  </si>
  <si>
    <t xml:space="preserve">999223346349157	</t>
  </si>
  <si>
    <t>[曼谷]曼谷素坤逸卡尔顿酒店 (政府卫生认证)(Carlton Hotel Bangkok Sukhumvit (SHA Plus+))(68545237)</t>
  </si>
  <si>
    <t>豪华房&lt;2人入住&gt;&lt;不退款&gt;&lt;早餐&gt;</t>
  </si>
  <si>
    <t>You/Huan,Wen/Jingwei,Huang/Zhikang</t>
  </si>
  <si>
    <t xml:space="preserve">3171279	</t>
  </si>
  <si>
    <t xml:space="preserve">acknowledge	</t>
  </si>
  <si>
    <t xml:space="preserve">999223365534423	</t>
  </si>
  <si>
    <t>[托莱多]欧洲之星布埃纳维斯塔宫酒店(Eurostars Palacio Buenavista)(55542730)</t>
  </si>
  <si>
    <t>双人房&lt;2人入住&gt;&lt;不退款&gt;</t>
  </si>
  <si>
    <t>ERH/CHI WAI</t>
  </si>
  <si>
    <t xml:space="preserve">3174827	</t>
  </si>
  <si>
    <t xml:space="preserve">999223376824646	</t>
  </si>
  <si>
    <t>[凯菲西斯]Y酒店(The Y Hotel)(96302106)</t>
  </si>
  <si>
    <t>行政客房&lt;2人入住&gt;&lt;不退款&gt;&lt;早餐&gt;</t>
  </si>
  <si>
    <t>KOUTOUGIA/LINA</t>
  </si>
  <si>
    <t xml:space="preserve">3176325	</t>
  </si>
  <si>
    <t xml:space="preserve">3219	</t>
  </si>
  <si>
    <t xml:space="preserve">999223377869227	</t>
  </si>
  <si>
    <t>[纽卡斯尔]佛蒙特酒店(The Vermont Hotel)(89916725)</t>
  </si>
  <si>
    <t>双床房&lt;2人入住&gt;&lt;不退款&gt;&lt;早餐&gt;</t>
  </si>
  <si>
    <t>Lambert/Deborah</t>
  </si>
  <si>
    <t xml:space="preserve">3176714	</t>
  </si>
  <si>
    <t xml:space="preserve">RL31503130	</t>
  </si>
  <si>
    <t xml:space="preserve">999223399857538	</t>
  </si>
  <si>
    <t>[罗马]阿拉巴尼罗马酒店(Albani Hotel Roma)(55354763)</t>
  </si>
  <si>
    <t>VANGELDER/PIETER CORNELIS</t>
  </si>
  <si>
    <t xml:space="preserve">3180611	</t>
  </si>
  <si>
    <t xml:space="preserve">999223421364063	</t>
  </si>
  <si>
    <t>[普吉岛]普吉岛巴东海滩中央智选假日酒店 - IHG 旗下酒店(Holiday Inn Express Phuket Patong Beach Central, an IHG Hotel - SHA Plus)(55439455)</t>
  </si>
  <si>
    <t>园景标准特大床房&lt;2人入住&gt;&lt;不退款&gt;&lt;早餐&gt;</t>
  </si>
  <si>
    <t>WANG/LI YAN,HONG/XIAOFEI</t>
  </si>
  <si>
    <t xml:space="preserve">3184912	</t>
  </si>
  <si>
    <t xml:space="preserve">328691	</t>
  </si>
  <si>
    <t xml:space="preserve">999223451146683	</t>
  </si>
  <si>
    <t>[丹戎槟榔]日夜拉古纳宾坦酒店 - 丹戎槟榔(Nite &amp; Day Laguna Bintan - Tanjungpinang - Chse Certified)(89918000)</t>
  </si>
  <si>
    <t>阳光明媚的房间&lt;2人入住&gt;&lt;不退款&gt;</t>
  </si>
  <si>
    <t>SUMARDI/SUMARDI,LULU/LULU</t>
  </si>
  <si>
    <t xml:space="preserve">3191192	</t>
  </si>
  <si>
    <t xml:space="preserve">031272 Ms. Desi//RCP	</t>
  </si>
  <si>
    <t>退单</t>
  </si>
  <si>
    <t xml:space="preserve">999223459244565	</t>
  </si>
  <si>
    <t>[巴黎]鲍曼酒店(Hotel Bowmann)(90352332)</t>
  </si>
  <si>
    <t>行政客房, 城市景观 (haussmann)&lt;2人入住&gt;&lt;不退款&gt;</t>
  </si>
  <si>
    <t>LAM/HO,XIONG/YI</t>
  </si>
  <si>
    <t xml:space="preserve">3192247	</t>
  </si>
  <si>
    <t xml:space="preserve">128135082	</t>
  </si>
  <si>
    <t xml:space="preserve">999223462216761	</t>
  </si>
  <si>
    <t>[格雷梅]奥斯曼洞穴套房酒店(Ottoman Cave Suites)(55585994)</t>
  </si>
  <si>
    <t>石头房&lt;2人入住&gt;&lt;不退款&gt;&lt;早餐&gt;</t>
  </si>
  <si>
    <t>LOPEZ MEZA/IVAN FELIPE</t>
  </si>
  <si>
    <t xml:space="preserve">3193433	</t>
  </si>
  <si>
    <t xml:space="preserve">2278488	</t>
  </si>
  <si>
    <t xml:space="preserve">999223462797339	</t>
  </si>
  <si>
    <t>[哈里法克斯]哈利法克斯剑桥套房酒店(Cambridge Suites Hotel Halifax)(55281432)</t>
  </si>
  <si>
    <t>大床单间&lt;2人入住&gt;&lt;不退款&gt;&lt;早餐&gt;</t>
  </si>
  <si>
    <t>Aguilar Ponce/Karen Denisse,Salmeron Velez/Francisco Ivan</t>
  </si>
  <si>
    <t xml:space="preserve">3193721	</t>
  </si>
  <si>
    <t xml:space="preserve">999223475417128	</t>
  </si>
  <si>
    <t>[巴塞罗那]福让特玛丽提姆酒店(Hotel Best Front Maritim)(55321088)</t>
  </si>
  <si>
    <t>园景商务房（双人床或双床）&lt;2人入住&gt;&lt;不退款&gt;&lt;早餐&gt;</t>
  </si>
  <si>
    <t>Calzoni/Camilla,Menconi/Gabriele</t>
  </si>
  <si>
    <t xml:space="preserve">999223476092200	</t>
  </si>
  <si>
    <t>[巴厘岛]库塔雷吉安尼欧+ 酒店 - 阿斯顿酒店 - CHSE 认证(Hotel NEO+ Kuta Legian by ASTON)(60467355)</t>
  </si>
  <si>
    <t>豪华房带阳台&lt;2人入住&gt;&lt;不退款&gt;</t>
  </si>
  <si>
    <t>WINARDI/ANDY</t>
  </si>
  <si>
    <t xml:space="preserve">3196175	</t>
  </si>
  <si>
    <t xml:space="preserve">72028	</t>
  </si>
  <si>
    <t xml:space="preserve">999223476409155	</t>
  </si>
  <si>
    <t>[巴塞罗那]皮埃尔湾肯斯巴塞罗那酒店(Pierre &amp; Vacances Barcelona Sants)(90352162)</t>
  </si>
  <si>
    <t>一室公寓&lt;2人入住&gt;&lt;不退款&gt;</t>
  </si>
  <si>
    <t>Soler/Marcos</t>
  </si>
  <si>
    <t xml:space="preserve">3196355	</t>
  </si>
  <si>
    <t xml:space="preserve">EX-1486882423-5928356	</t>
  </si>
  <si>
    <t xml:space="preserve">999223490178385	</t>
  </si>
  <si>
    <t>[魁北克城]皇家威廉酒店 - 阿桑德连锁酒店(Hotel Royal William, Ascend Hotel Collection)(91547281)</t>
  </si>
  <si>
    <t>大号床房&lt;2人入住&gt;&lt;不退款&gt;</t>
  </si>
  <si>
    <t>LEVESQUE/ISABELLE</t>
  </si>
  <si>
    <t xml:space="preserve">3198531	</t>
  </si>
  <si>
    <t xml:space="preserve">999223504048431	</t>
  </si>
  <si>
    <t>[帕赛市]马尼拉塞拉波兹酒店(Selah Pods Hotel Manila)(55799465)</t>
  </si>
  <si>
    <t>标准大床房无窗&lt;2人入住&gt;&lt;不退款&gt;</t>
  </si>
  <si>
    <t>TANJISTA/COLLEEN VINSON,TANJISTA/AILEEN VINSON</t>
  </si>
  <si>
    <t xml:space="preserve">3200949	</t>
  </si>
  <si>
    <t xml:space="preserve">999223506611909	</t>
  </si>
  <si>
    <t>[三宝垄]三宝拢橡树翡翠酒店(Oak Tree Emerald Semarang Managed by The Ascott Limited)(77363901)</t>
  </si>
  <si>
    <t>RUSDI/HIDAYAT</t>
  </si>
  <si>
    <t xml:space="preserve">3202039	</t>
  </si>
  <si>
    <t xml:space="preserve">1073985999	</t>
  </si>
  <si>
    <t xml:space="preserve">999223519758309	</t>
  </si>
  <si>
    <t>[Sayq]绿山安纳塔拉度假酒店(Anantara Al Jabal Al Akhdar Resort)(55626151)</t>
  </si>
  <si>
    <t>峡谷景观豪华房&lt;2人入住&gt;&lt;不退款&gt;&lt;早餐&gt;</t>
  </si>
  <si>
    <t>PARK/EUNPYEARL</t>
  </si>
  <si>
    <t xml:space="preserve">3203695	</t>
  </si>
  <si>
    <t xml:space="preserve">999223528453048	</t>
  </si>
  <si>
    <t>[普莱森顿]普莱森顿拉克斯珀全套房酒店(Larkspur Landing Pleasanton-An All-Suite Hotel)(55585837)</t>
  </si>
  <si>
    <t>小套房&lt;2人入住&gt;&lt;早餐&gt;</t>
  </si>
  <si>
    <t>DINUIONITA/ANDREI PETRUT</t>
  </si>
  <si>
    <t xml:space="preserve">3205331	</t>
  </si>
  <si>
    <t xml:space="preserve">11011SE051079	</t>
  </si>
  <si>
    <t xml:space="preserve">999223547474363	</t>
  </si>
  <si>
    <t>[普吉岛]普吉岛艾希莉焦点酒店(Ashlee Hub Hotel Patong)(60467091)</t>
  </si>
  <si>
    <t>MEGHANI/NISHANTKUMAR MAGANBHAI,MEGHANI/NISHANTKUMAR MAGANBHAI,MEGHANI/NISHANTKUMAR MAGANBHAI,MEGHANI/NISHANTKUMAR MAGANBHAI</t>
  </si>
  <si>
    <t xml:space="preserve">3208782	</t>
  </si>
  <si>
    <t xml:space="preserve">999223556157972	</t>
  </si>
  <si>
    <t>[纽瓦克]纽华克矽谷万怡酒店(Courtyard by Marriott Newark Silicon Valley)(68027305)</t>
  </si>
  <si>
    <t>客房, 1 张特大床房&lt;2人入住&gt;&lt;不退款&gt;</t>
  </si>
  <si>
    <t>Hu/Jia</t>
  </si>
  <si>
    <t xml:space="preserve">3209907	</t>
  </si>
  <si>
    <t xml:space="preserve">74623147	</t>
  </si>
  <si>
    <t xml:space="preserve">999223557783401	</t>
  </si>
  <si>
    <t>[曼谷]素坤逸24巷奥克伍德住宅酒店(Oakwood Residence Sukhumvit 24)(55519728)</t>
  </si>
  <si>
    <t>高级一室房&lt;2人入住&gt;</t>
  </si>
  <si>
    <t>KONG/KA KIN</t>
  </si>
  <si>
    <t xml:space="preserve">3210140	</t>
  </si>
  <si>
    <t xml:space="preserve">-1489719867	</t>
  </si>
  <si>
    <t xml:space="preserve">999223557913594	</t>
  </si>
  <si>
    <t>[新加坡]新加坡诺怡酒店(Naumi Hotel - SG Clean)(56140558)</t>
  </si>
  <si>
    <t>绿洲房&lt;2人入住&gt;</t>
  </si>
  <si>
    <t>TAN/ZI LIN SHERYL,TAN/YUAN XIN ANDRE</t>
  </si>
  <si>
    <t xml:space="preserve">3210172	</t>
  </si>
  <si>
    <t xml:space="preserve">-1489728638	</t>
  </si>
  <si>
    <t xml:space="preserve">999223562721830	</t>
  </si>
  <si>
    <t>[首尔]首尔世贸中心洲际酒店(InterContinental Seoul COEX, an IHG Hotel)(55799375)</t>
  </si>
  <si>
    <t>经典双床房&lt;2人入住&gt;&lt;不退款&gt;</t>
  </si>
  <si>
    <t>ZHANG/WENJIE,LI/XIANG</t>
  </si>
  <si>
    <t xml:space="preserve">3211566	</t>
  </si>
  <si>
    <t xml:space="preserve">4249730	</t>
  </si>
  <si>
    <t xml:space="preserve">999223562734331	</t>
  </si>
  <si>
    <t>经典特大床房&lt;2人入住&gt;&lt;不退款&gt;</t>
  </si>
  <si>
    <t>ZHANG/HAO</t>
  </si>
  <si>
    <t xml:space="preserve">3211569	</t>
  </si>
  <si>
    <t xml:space="preserve">4249731	</t>
  </si>
  <si>
    <t xml:space="preserve">999223570012998	</t>
  </si>
  <si>
    <t>[沙美岛]沙美绿湾度假村(Green Bay Samed Resort)(55572756)</t>
  </si>
  <si>
    <t>标准房&lt;2人入住&gt;&lt;不退款&gt;</t>
  </si>
  <si>
    <t>LI/MINGCHUAN,LI/SHA</t>
  </si>
  <si>
    <t xml:space="preserve">3212270	</t>
  </si>
  <si>
    <t xml:space="preserve">-1490077746	</t>
  </si>
  <si>
    <t xml:space="preserve">999223573571958	</t>
  </si>
  <si>
    <t>[华欣]华欣瓦纳纳瓦度假村IHG假日酒店(Holiday Inn Resort Vana Nava Hua Hin)(55478156)</t>
  </si>
  <si>
    <t>海景无障碍标准特大床房&lt;2人入住&gt;&lt;不退款&gt;&lt;早餐&gt;</t>
  </si>
  <si>
    <t>PAN/ZHIMIN,MA/SIYING,Pan/Yufeng,XUN/WEIJUAN</t>
  </si>
  <si>
    <t xml:space="preserve">3213097	</t>
  </si>
  <si>
    <t xml:space="preserve">86210800	</t>
  </si>
  <si>
    <t xml:space="preserve">999223574583056	</t>
  </si>
  <si>
    <t>[新加坡]新加坡81酒店 - 黄金(Hotel 81 Gold - SG Clean)(55694743)</t>
  </si>
  <si>
    <t>Superior Queen&lt;2人入住&gt;&lt;不退款&gt;</t>
  </si>
  <si>
    <t>SERGEEVA/NINA</t>
  </si>
  <si>
    <t xml:space="preserve">3213403	</t>
  </si>
  <si>
    <t xml:space="preserve">999223576000623	</t>
  </si>
  <si>
    <t>[坎昆]坎昆NYX酒店(Hotel NYX Cancun)(55822262)</t>
  </si>
  <si>
    <t>SANCHEZ BALAM/CARLOS GUSTAVO</t>
  </si>
  <si>
    <t xml:space="preserve">3213806	</t>
  </si>
  <si>
    <t xml:space="preserve">999223581042874	</t>
  </si>
  <si>
    <t>[雪邦]国际机场 KLIA-KLIA2途恩酒店(Tune Hotel KLIA-KLIA2)(60514018)</t>
  </si>
  <si>
    <t>花园双床房&lt;2人入住&gt;&lt;不退款&gt;</t>
  </si>
  <si>
    <t>Qi/Dingyao</t>
  </si>
  <si>
    <t xml:space="preserve">3214165	</t>
  </si>
  <si>
    <t xml:space="preserve">999223595752426	</t>
  </si>
  <si>
    <t>[甲米]甲米帕喀沙度假酒店(Pakasai Resort)(55851792)</t>
  </si>
  <si>
    <t>高级大型房&lt;2人入住&gt;&lt;不退款&gt;</t>
  </si>
  <si>
    <t>XU/JIA</t>
  </si>
  <si>
    <t xml:space="preserve">3216567	</t>
  </si>
  <si>
    <t xml:space="preserve">1491039457	</t>
  </si>
  <si>
    <t xml:space="preserve">999223597729814	</t>
  </si>
  <si>
    <t>[新加坡]新加坡史各士皇族酒店(Royal Plaza on Scotts)(56174646)</t>
  </si>
  <si>
    <t>豪华特大床房&lt;2人入住&gt;</t>
  </si>
  <si>
    <t>LESMANA/SHIRLEYTA SUZANNA</t>
  </si>
  <si>
    <t xml:space="preserve">3216838	</t>
  </si>
  <si>
    <t xml:space="preserve">999223610546953	</t>
  </si>
  <si>
    <t>[苏梅岛]苏梅楚拉度假村(Chura Samui)(55312291)</t>
  </si>
  <si>
    <t>至尊豪华双人床或双床房&lt;2人入住&gt;</t>
  </si>
  <si>
    <t>GUO/JIAJIE</t>
  </si>
  <si>
    <t xml:space="preserve">3219145	</t>
  </si>
  <si>
    <t xml:space="preserve">-1491632871	</t>
  </si>
  <si>
    <t xml:space="preserve">999223625060429	</t>
  </si>
  <si>
    <t>[达拉斯]达拉斯佳乐利亚索内斯塔简单套房酒店(Sonesta Simply Suites Dallas Galleria)(70393279)</t>
  </si>
  <si>
    <t>大床一室套房&lt;2人入住&gt;&lt;不退款&gt;</t>
  </si>
  <si>
    <t>Horrigan/Christopher</t>
  </si>
  <si>
    <t xml:space="preserve">3221439	</t>
  </si>
  <si>
    <t xml:space="preserve">999223627778270	</t>
  </si>
  <si>
    <t>[曼谷]萨拉丁伊斯 - 埃塔斯酒店(AT EASE saladaeng by AETAS)(60514132)</t>
  </si>
  <si>
    <t>1卧房&lt;2人入住&gt;&lt;不退款&gt;</t>
  </si>
  <si>
    <t>LEONG/PENG TONG</t>
  </si>
  <si>
    <t xml:space="preserve">3222423	</t>
  </si>
  <si>
    <t xml:space="preserve">999223628644916	</t>
  </si>
  <si>
    <t>[曼谷]曼谷布拉莎丽W22酒店(W22 by Burasari Hotel)(55543063)</t>
  </si>
  <si>
    <t>Huang/Rendan</t>
  </si>
  <si>
    <t xml:space="preserve">3222633	</t>
  </si>
  <si>
    <t xml:space="preserve">999223634329840	</t>
  </si>
  <si>
    <t>[普吉岛]普吉岛芭东度假酒店(Patong Resort Hotel)(55665911)</t>
  </si>
  <si>
    <t>高级房（中宾）&lt;2人入住&gt;&lt;不退款&gt;</t>
  </si>
  <si>
    <t>LIU/FUQUAN,ZHAO/SUQING</t>
  </si>
  <si>
    <t xml:space="preserve">3224279	</t>
  </si>
  <si>
    <t xml:space="preserve">321-6110543	</t>
  </si>
  <si>
    <t xml:space="preserve">999223655350111	</t>
  </si>
  <si>
    <t>[巴生港]吉隆坡巴生鼎峰酒店(Premiere Hotel Kuala Lumpur)(55414157)</t>
  </si>
  <si>
    <t>高级特大床房&lt;2人入住&gt;&lt;不退款&gt;&lt;早餐&gt;</t>
  </si>
  <si>
    <t>Lin/Zhenqiang,Jiang/Junming,Lin/Lingling</t>
  </si>
  <si>
    <t xml:space="preserve">3229194	</t>
  </si>
  <si>
    <t xml:space="preserve">1074270311	</t>
  </si>
  <si>
    <t xml:space="preserve">999223656624459	</t>
  </si>
  <si>
    <t>[迪拜]阿尔巴沙怡东大酒店(Grand Excelsior Hotel Al Barsha)(55328649)</t>
  </si>
  <si>
    <t>高级房&lt;2人入住&gt;&lt;不退款&gt;</t>
  </si>
  <si>
    <t>ZHOU/YI</t>
  </si>
  <si>
    <t xml:space="preserve">3229406	</t>
  </si>
  <si>
    <t xml:space="preserve">999223656865543	</t>
  </si>
  <si>
    <t>[迪拜]罗夫公园酒店(Rove at The Park)(68031162)</t>
  </si>
  <si>
    <t>流浪房&lt;2人入住&gt;&lt;不退款&gt;&lt;早餐&gt;</t>
  </si>
  <si>
    <t>Soloman/Sheena Alice</t>
  </si>
  <si>
    <t xml:space="preserve">3229483	</t>
  </si>
  <si>
    <t xml:space="preserve">999223657516461	</t>
  </si>
  <si>
    <t>[巴革]万达贝斯特韦斯特优质大酒店(Best Western Plus Wanda Grand Hotel)(55451971)</t>
  </si>
  <si>
    <t>高级双床间&lt;2人入住&gt;&lt;不退款&gt;</t>
  </si>
  <si>
    <t>SAMPAOPOK/AREEYA</t>
  </si>
  <si>
    <t xml:space="preserve">3229657	</t>
  </si>
  <si>
    <t xml:space="preserve">26261889	</t>
  </si>
  <si>
    <t xml:space="preserve">999223657616929	</t>
  </si>
  <si>
    <t>[伯灵格姆]贝伊兰丁酒店(Bay Landing Hotel)(55861921)</t>
  </si>
  <si>
    <t>豪华特大床房&lt;2人入住&gt;&lt;不退款&gt;&lt;早餐&gt;</t>
  </si>
  <si>
    <t>TOH/KHENG HOOI</t>
  </si>
  <si>
    <t xml:space="preserve">3229684	</t>
  </si>
  <si>
    <t xml:space="preserve">-1493089259	</t>
  </si>
  <si>
    <t xml:space="preserve">999223659105273	</t>
  </si>
  <si>
    <t>[吉隆坡]吉隆坡美利亚酒店(Meliá Kuala Lumpur)(55665890)</t>
  </si>
  <si>
    <t>美利亚房&lt;2人入住&gt;&lt;不退款&gt;</t>
  </si>
  <si>
    <t>KOSASIH/DAVID</t>
  </si>
  <si>
    <t xml:space="preserve">3230160	</t>
  </si>
  <si>
    <t xml:space="preserve">707096	</t>
  </si>
  <si>
    <t xml:space="preserve">999223659118111	</t>
  </si>
  <si>
    <t>[纽卡斯尔]纽卡斯特尔英迪格酒店(Hotel Indigo Newcastle, an IHG Hotel)(55299132)</t>
  </si>
  <si>
    <t>Xu/Yaotian,Gan/Jiaming</t>
  </si>
  <si>
    <t xml:space="preserve">3230164	</t>
  </si>
  <si>
    <t xml:space="preserve">40495458	</t>
  </si>
  <si>
    <t xml:space="preserve">999223684528554	</t>
  </si>
  <si>
    <t>[普吉岛]可意水疗度假酒店(The KEE Resort and Spa)(89920356)</t>
  </si>
  <si>
    <t>池景豪华房&lt;2人入住&gt;&lt;不退款&gt;</t>
  </si>
  <si>
    <t>RODEFER/COLLIN JAMES</t>
  </si>
  <si>
    <t xml:space="preserve">3233450	</t>
  </si>
  <si>
    <t xml:space="preserve">1493919232	</t>
  </si>
  <si>
    <t xml:space="preserve">999223685246636	</t>
  </si>
  <si>
    <t>[首尔]三井酒店(Hotel Samjung)(55337145)</t>
  </si>
  <si>
    <t>标准双床房&lt;2人入住&gt;&lt;不退款&gt;</t>
  </si>
  <si>
    <t>BAEK/BONG RYUN</t>
  </si>
  <si>
    <t xml:space="preserve">3233652	</t>
  </si>
  <si>
    <t xml:space="preserve">23040747	</t>
  </si>
  <si>
    <t xml:space="preserve">999223686579602	</t>
  </si>
  <si>
    <t>GHAZAL/UZMA</t>
  </si>
  <si>
    <t xml:space="preserve">3234066	</t>
  </si>
  <si>
    <t xml:space="preserve">999223687256812	</t>
  </si>
  <si>
    <t>[西雅加达]雅加达MaxOne签名格洛多克酒店(MaxOne Signature Glodok Jakarta)(55299344)</t>
  </si>
  <si>
    <t>幸福房&lt;2人入住&gt;&lt;不退款&gt;</t>
  </si>
  <si>
    <t>Valianty/Valianty,Valianty/Valianty</t>
  </si>
  <si>
    <t xml:space="preserve">3234262	</t>
  </si>
  <si>
    <t xml:space="preserve">confirm by Ms. Nurhalimah - FDA	</t>
  </si>
  <si>
    <t xml:space="preserve">999223693651278	</t>
  </si>
  <si>
    <t>[芭堤雅]芭堤雅发现海滩酒店(Pattaya Discovery Beach Hotel)(55451694)</t>
  </si>
  <si>
    <t>豪华房(别致塔)&lt;2人入住&gt;&lt;不退款&gt;</t>
  </si>
  <si>
    <t>chen/guangbin,CHEN/YANJUN</t>
  </si>
  <si>
    <t xml:space="preserve">3234954	</t>
  </si>
  <si>
    <t xml:space="preserve">448381	</t>
  </si>
  <si>
    <t xml:space="preserve">999223698739332	</t>
  </si>
  <si>
    <t>[西米谷]豪华维斯塔酒店(Grand Vista Hotel)(55329104)</t>
  </si>
  <si>
    <t>豪华2张双人床房&lt;2人入住&gt;&lt;不退款&gt;</t>
  </si>
  <si>
    <t>Baek/Joshua youngmin</t>
  </si>
  <si>
    <t xml:space="preserve">3238196	</t>
  </si>
  <si>
    <t xml:space="preserve">999223702611437	</t>
  </si>
  <si>
    <t>[新山]KSL度假酒店(KSL Hotel &amp; Resort)(55680499)</t>
  </si>
  <si>
    <t>豪华大号床客房&lt;2人入住&gt;&lt;不退款&gt;&lt;早餐&gt;</t>
  </si>
  <si>
    <t>TONG/JOHN</t>
  </si>
  <si>
    <t xml:space="preserve">3241621	</t>
  </si>
  <si>
    <t xml:space="preserve">-1494494256	</t>
  </si>
  <si>
    <t xml:space="preserve">999223707071058	</t>
  </si>
  <si>
    <t>[Racha Thewa]德维拉素万那普酒店(Dwella Suvarnabhumi)(55465025)</t>
  </si>
  <si>
    <t>高级三人房（无机场接送服务）&lt;2人入住&gt;&lt;不退款&gt;</t>
  </si>
  <si>
    <t>BADKRATHOK/NATTHACHAYA</t>
  </si>
  <si>
    <t xml:space="preserve">3241880	</t>
  </si>
  <si>
    <t xml:space="preserve">HGUConf1494522761	</t>
  </si>
  <si>
    <t xml:space="preserve">999223708441125	</t>
  </si>
  <si>
    <t>[曼谷]曼谷兰开斯特(Lancaster Bangkok)(55254382)</t>
  </si>
  <si>
    <t>豪华房&lt;2人入住&gt;&lt;不退款&gt;</t>
  </si>
  <si>
    <t>REN/YAN</t>
  </si>
  <si>
    <t xml:space="preserve">74546SE048710	</t>
  </si>
  <si>
    <t xml:space="preserve">999223709842500	</t>
  </si>
  <si>
    <t>[曼谷]曼谷康文特公园酒店(Convenient Park Bangkok)(55451692)</t>
  </si>
  <si>
    <t>高级双床房&lt;2人入住&gt;&lt;不退款&gt;</t>
  </si>
  <si>
    <t>TEETA/NICHA</t>
  </si>
  <si>
    <t xml:space="preserve">3242275	</t>
  </si>
  <si>
    <t xml:space="preserve">425824	</t>
  </si>
  <si>
    <t xml:space="preserve">999223712626818	</t>
  </si>
  <si>
    <t>[巴拿马城]巴拿马城瑞广场酒店(Riu Plaza Panamá)(55733524)</t>
  </si>
  <si>
    <t>Espinoza/Angel</t>
  </si>
  <si>
    <t xml:space="preserve">3242756	</t>
  </si>
  <si>
    <t xml:space="preserve">999223713368452	</t>
  </si>
  <si>
    <t>[恩菲尔德]约翰斯敦酒店(The Johnstown Estate)(89917584)</t>
  </si>
  <si>
    <t>KEOGH /NATALIE</t>
  </si>
  <si>
    <t xml:space="preserve">3242946	</t>
  </si>
  <si>
    <t xml:space="preserve">-1494805781	</t>
  </si>
  <si>
    <t xml:space="preserve">999223714540797	</t>
  </si>
  <si>
    <t>[曼谷]曼谷安納塔拉暹邏酒店(Anantara Siam Bangkok Hotel)(55269836)</t>
  </si>
  <si>
    <t>ZHANG/YU</t>
  </si>
  <si>
    <t xml:space="preserve">3243253	</t>
  </si>
  <si>
    <t xml:space="preserve">398209805 - 1681781280033284	</t>
  </si>
  <si>
    <t xml:space="preserve">999223716036245	</t>
  </si>
  <si>
    <t>[曼谷]曼谷沙吞路耐拉提瓦斯公寓酒店(The Narathiwas Hotel &amp; Residence Sathorn Bangkok)(55720075)</t>
  </si>
  <si>
    <t>一室房&lt;2人入住&gt;&lt;不退款&gt;</t>
  </si>
  <si>
    <t>Zhang/miao,liu/baodong</t>
  </si>
  <si>
    <t xml:space="preserve">3243563	</t>
  </si>
  <si>
    <t xml:space="preserve">999223718071905	</t>
  </si>
  <si>
    <t>[北雅加达]雅加达东荟城智选假日酒店(Holiday Inn Express Jakarta Pluit Citygate, an IHG Hotel)(55426409)</t>
  </si>
  <si>
    <t>大号床房&lt;2人入住&gt;&lt;不退款&gt;&lt;早餐&gt;</t>
  </si>
  <si>
    <t>LIU/YONGYA</t>
  </si>
  <si>
    <t xml:space="preserve">3243984	</t>
  </si>
  <si>
    <t xml:space="preserve">26479325	</t>
  </si>
  <si>
    <t xml:space="preserve">999223729373949	</t>
  </si>
  <si>
    <t>[曼谷]曼谷阿诺玛酒店(Arnoma Hotel Bangkok)(55822205)</t>
  </si>
  <si>
    <t>SUN/SHUAI</t>
  </si>
  <si>
    <t xml:space="preserve">3245252	</t>
  </si>
  <si>
    <t xml:space="preserve">73504460	</t>
  </si>
  <si>
    <t xml:space="preserve">999223731023235	</t>
  </si>
  <si>
    <t>[日内瓦]碧玉玛诺特酒店(Jade Manotel)(55254449)</t>
  </si>
  <si>
    <t>标准房, 1 张双人床或 2 张单人床&lt;2人入住&gt;&lt;不退款&gt;</t>
  </si>
  <si>
    <t>YUAN/TINGYU,ZHANG/YANCEN</t>
  </si>
  <si>
    <t xml:space="preserve">3245468	</t>
  </si>
  <si>
    <t xml:space="preserve">999223731329924	</t>
  </si>
  <si>
    <t>[圣安东尼奥]圣安东尼奥机场舒适酒店(Comfort Inn &amp; Suites San Antonio Airport)(95139781)</t>
  </si>
  <si>
    <t>升级特大号床套房&lt;2人入住&gt;&lt;不退款&gt;&lt;早餐&gt;</t>
  </si>
  <si>
    <t>Musser/Brenna A</t>
  </si>
  <si>
    <t xml:space="preserve">3245506	</t>
  </si>
  <si>
    <t xml:space="preserve">999223733271079	</t>
  </si>
  <si>
    <t>[本那瓦镇]安纳塔拉迪沙鲁海岸度假村及别墅(Anantara Desaru Coast Resort &amp; Villas)(92030323)</t>
  </si>
  <si>
    <t>转角至尊房&lt;2人入住&gt;&lt;不退款&gt;&lt;早餐&gt;</t>
  </si>
  <si>
    <t>ZHANG/MINGJI,Liu/Feng,Chong/Wenjie</t>
  </si>
  <si>
    <t xml:space="preserve">3246167	</t>
  </si>
  <si>
    <t xml:space="preserve">999223735088422	</t>
  </si>
  <si>
    <t>[曼谷]曼谷红星球苏拉翁酒店(Red Planet Bangkok Surawong)(55320498)</t>
  </si>
  <si>
    <t>标准双人房&lt;2人入住&gt;&lt;不退款&gt;</t>
  </si>
  <si>
    <t>DAENGSUWAN/KANTHANA</t>
  </si>
  <si>
    <t xml:space="preserve">3246397	</t>
  </si>
  <si>
    <t xml:space="preserve">938045361	</t>
  </si>
  <si>
    <t xml:space="preserve">999223738669514	</t>
  </si>
  <si>
    <t>[奇克托瓦加]布法罗机场奇克托瓦加住宿及套房酒店(Sleep Inn &amp; Suites Buffalo Airport Cheektowaga)(55254352)</t>
  </si>
  <si>
    <t>客房（2张双人床）&lt;2人入住&gt;&lt;不退款&gt;&lt;早餐&gt;</t>
  </si>
  <si>
    <t>TIAN/YOUXIN,CHANG/JIAN</t>
  </si>
  <si>
    <t xml:space="preserve">3248791	</t>
  </si>
  <si>
    <t xml:space="preserve">999223738801229	</t>
  </si>
  <si>
    <t>[乔治市]槟城长荣桂冠酒店 (槟城对抗新冠肺炎认证)(Evergreen Laurel Hotel Penang (PenangFightCovid-19 Certified))(55451685)</t>
  </si>
  <si>
    <t>城景高级房&lt;2人入住&gt;&lt;不退款&gt;</t>
  </si>
  <si>
    <t>li/weida</t>
  </si>
  <si>
    <t xml:space="preserve">3249115	</t>
  </si>
  <si>
    <t xml:space="preserve">999223740965690	</t>
  </si>
  <si>
    <t>[休斯敦]休斯顿医疗中心 - 画廊区皇冠假日酒店 - IHG 旗下酒店(Crowne Plaza Houston Med Ctr-Galleria Area, an IHG Hotel)(55281174)</t>
  </si>
  <si>
    <t>2张大号床房&lt;2人入住&gt;&lt;不退款&gt;</t>
  </si>
  <si>
    <t>LAO/RUNQIANG</t>
  </si>
  <si>
    <t xml:space="preserve">3252119	</t>
  </si>
  <si>
    <t xml:space="preserve">40960485	</t>
  </si>
  <si>
    <t xml:space="preserve">999223740967591	</t>
  </si>
  <si>
    <t>豪华房（中宾）&lt;2人入住&gt;&lt;不退款&gt;</t>
  </si>
  <si>
    <t>Amandar/Bahram</t>
  </si>
  <si>
    <t xml:space="preserve">3252121	</t>
  </si>
  <si>
    <t xml:space="preserve">321-6125466	</t>
  </si>
  <si>
    <t xml:space="preserve">999223742683430	</t>
  </si>
  <si>
    <t>[曼谷]曼谷骑士套房(Kingston Suites Bangkok)(55312080)</t>
  </si>
  <si>
    <t>豪华双人床房&lt;2人入住&gt;&lt;不退款&gt;</t>
  </si>
  <si>
    <t>WANG/WENJIE</t>
  </si>
  <si>
    <t xml:space="preserve">3254015	</t>
  </si>
  <si>
    <t xml:space="preserve">999223743339924	</t>
  </si>
  <si>
    <t>[Laurel]大雅台斯普伦帝多酒店(Splendido Hotel Tagaytay)(92028189)</t>
  </si>
  <si>
    <t>尊贵豪华山景大号床间&lt;2人入住&gt;&lt;不退款&gt;</t>
  </si>
  <si>
    <t>Sarmiento/Earl John Naval,Exconde/Concepcion Alba</t>
  </si>
  <si>
    <t xml:space="preserve">3254313	</t>
  </si>
  <si>
    <t xml:space="preserve">1495686878	</t>
  </si>
  <si>
    <t xml:space="preserve">999223743631074	</t>
  </si>
  <si>
    <t>[曼谷]曼谷 JW 万豪酒店(JW Marriott Hotel Bangkok)(55299096)</t>
  </si>
  <si>
    <t>豪华特大床客房&lt;2人入住&gt;&lt;不退款&gt;&lt;早餐&gt;</t>
  </si>
  <si>
    <t>Han/Fulu</t>
  </si>
  <si>
    <t xml:space="preserve">3254365	</t>
  </si>
  <si>
    <t xml:space="preserve">999223744399268	</t>
  </si>
  <si>
    <t>[岘港]岘港海上凤凰酒店(Sea Phoenix Hotel Da Nang)(89930916)</t>
  </si>
  <si>
    <t>城市景观高级双人房&lt;2人入住&gt;&lt;不退款&gt;&lt;早餐&gt;</t>
  </si>
  <si>
    <t>LI/DAN,CAI/WEI</t>
  </si>
  <si>
    <t xml:space="preserve">3254686	</t>
  </si>
  <si>
    <t xml:space="preserve">999223744507884	</t>
  </si>
  <si>
    <t>[马卡蒂]马尼拉迷你套房酒店-马卡迪裕景商业大厦(The Mini Suites - Eton Tower Makati Manila)(55956372)</t>
  </si>
  <si>
    <t>迷你大床房&lt;2人入住&gt;&lt;不退款&gt;</t>
  </si>
  <si>
    <t>DENG/YUANAN</t>
  </si>
  <si>
    <t xml:space="preserve">3254703	</t>
  </si>
  <si>
    <t xml:space="preserve">97862	</t>
  </si>
  <si>
    <t xml:space="preserve">999223745684304	</t>
  </si>
  <si>
    <t>[曼谷]东方遗产公寓(Oriental Heritage Residence)(55779688)</t>
  </si>
  <si>
    <t>高级双人标准间&lt;2人入住&gt;&lt;不退款&gt;</t>
  </si>
  <si>
    <t>MECKSAVANH/BOHNSOH</t>
  </si>
  <si>
    <t xml:space="preserve">3255099	</t>
  </si>
  <si>
    <t xml:space="preserve">-1495769503	</t>
  </si>
  <si>
    <t xml:space="preserve">999223745793054	</t>
  </si>
  <si>
    <t>海景豪华双床房&lt;2人入住&gt;&lt;不退款&gt;</t>
  </si>
  <si>
    <t>DARWIN/DARWIN</t>
  </si>
  <si>
    <t xml:space="preserve">3255133	</t>
  </si>
  <si>
    <t xml:space="preserve">999223747837019	</t>
  </si>
  <si>
    <t>[曼谷]曼谷湄南河畔华美达广场酒店(Ramada Plaza by Wyndham Bangkok Menam Riverside)(55289780)</t>
  </si>
  <si>
    <t>河景尊贵特大床套房&lt;2人入住&gt;&lt;不退款&gt;&lt;早餐&gt;</t>
  </si>
  <si>
    <t>Wang/Yitong,Hao/Wei</t>
  </si>
  <si>
    <t xml:space="preserve">3255307	</t>
  </si>
  <si>
    <t xml:space="preserve">999223748473727	</t>
  </si>
  <si>
    <t>[胡志明市]胡志明市萨默塞特酒店(Somerset Ho Chi Minh City)(55320440)</t>
  </si>
  <si>
    <t>豪华单卧室公寓&lt;2人入住&gt;&lt;不退款&gt;</t>
  </si>
  <si>
    <t>XIE/XIAOFANG</t>
  </si>
  <si>
    <t xml:space="preserve">3255380	</t>
  </si>
  <si>
    <t xml:space="preserve">999223748645723	</t>
  </si>
  <si>
    <t>[吉隆坡]吉隆坡 EQ 酒店(EQ Kuala Lumpur)(68031232)</t>
  </si>
  <si>
    <t>双峰塔景或吉隆坡塔景尊贵特大床房&lt;2人入住&gt;&lt;不退款&gt;&lt;早餐&gt;</t>
  </si>
  <si>
    <t>XU/XINYUAN</t>
  </si>
  <si>
    <t xml:space="preserve">3255403	</t>
  </si>
  <si>
    <t xml:space="preserve">999223748740795	</t>
  </si>
  <si>
    <t>[芭堤雅]芭堤雅三月酒店(March Hotel Pattaya)(91811523)</t>
  </si>
  <si>
    <t>豪华城景双床房&lt;2人入住&gt;&lt;不退款&gt;</t>
  </si>
  <si>
    <t>MAK/HUNG ON</t>
  </si>
  <si>
    <t xml:space="preserve">3255418	</t>
  </si>
  <si>
    <t xml:space="preserve">1495833416(Room1)1495833417(Room2)	</t>
  </si>
  <si>
    <t xml:space="preserve">999223748741291	</t>
  </si>
  <si>
    <t>[开罗]瑞士尼罗河酒店(Swiss Inn Nile Hotel)(55337065)</t>
  </si>
  <si>
    <t>KUKOR/RENATA</t>
  </si>
  <si>
    <t xml:space="preserve">3255419	</t>
  </si>
  <si>
    <t xml:space="preserve">-1495838002	</t>
  </si>
  <si>
    <t xml:space="preserve">999223748937832	</t>
  </si>
  <si>
    <t>[曼谷]曼谷新德霍恩凯宾斯基酒店(Sindhorn Kempinski Hotel Bangkok)(91812382)</t>
  </si>
  <si>
    <t>尊贵特大床房&lt;2人入住&gt;&lt;不退款&gt;</t>
  </si>
  <si>
    <t>PENG/BlNG</t>
  </si>
  <si>
    <t xml:space="preserve">3255467	</t>
  </si>
  <si>
    <t xml:space="preserve">10477SE063521-14	</t>
  </si>
  <si>
    <t xml:space="preserve">999223749005018	</t>
  </si>
  <si>
    <t>[纽约]肯尼迪机场丽笙酒店(Radisson Hotel JFK Airport)(77366370)</t>
  </si>
  <si>
    <t>Alang/Arihant</t>
  </si>
  <si>
    <t xml:space="preserve">3255482	</t>
  </si>
  <si>
    <t xml:space="preserve">74055342	</t>
  </si>
  <si>
    <t xml:space="preserve">999223749456187	</t>
  </si>
  <si>
    <t>[塞纳河畔伊夫里]基里亚德巴黎波特伊芙酒店(Comfort Hotel Paris Porte d'Ivry)(55391340)</t>
  </si>
  <si>
    <t>双床房&lt;2人入住&gt;&lt;不退款&gt;</t>
  </si>
  <si>
    <t>ZHAI/WEI</t>
  </si>
  <si>
    <t xml:space="preserve">3255597	</t>
  </si>
  <si>
    <t xml:space="preserve">GN4J21065GAQZ1#62948865	</t>
  </si>
  <si>
    <t xml:space="preserve">999223749522199	</t>
  </si>
  <si>
    <t>[巴黎]蒙马特阿利泽康泰科特酒店(Contact Hôtel Alizé Montmartre)(55439636)</t>
  </si>
  <si>
    <t>PARK/HWIMIN,HWANG/JEEMIN</t>
  </si>
  <si>
    <t xml:space="preserve">3255639	</t>
  </si>
  <si>
    <t xml:space="preserve">1495956230	</t>
  </si>
  <si>
    <t xml:space="preserve">999223749523490	</t>
  </si>
  <si>
    <t>[休斯敦]韦斯特蔡斯凯艺套房酒店(Quality Inn &amp; Suites West Chase)(91809587)</t>
  </si>
  <si>
    <t>标准特大号床间&lt;2人入住&gt;&lt;不退款&gt;</t>
  </si>
  <si>
    <t>ZHU/JINCHENG</t>
  </si>
  <si>
    <t xml:space="preserve">3255640	</t>
  </si>
  <si>
    <t xml:space="preserve">999223749866143	</t>
  </si>
  <si>
    <t>[佛罗伦萨]TSH 佛罗伦萨拉瓦格尼尼酒店(The Social Hub Florence Lavagnini)(55799458)</t>
  </si>
  <si>
    <t>行政双人床房&lt;2人入住&gt;&lt;不退款&gt;</t>
  </si>
  <si>
    <t>Ochshorn/Spencer</t>
  </si>
  <si>
    <t xml:space="preserve">3255730	</t>
  </si>
  <si>
    <t xml:space="preserve">1495998851	</t>
  </si>
  <si>
    <t xml:space="preserve">999223750208778	</t>
  </si>
  <si>
    <t>PENG/PENG</t>
  </si>
  <si>
    <t xml:space="preserve">26393048	</t>
  </si>
  <si>
    <t xml:space="preserve">23752246258	</t>
  </si>
  <si>
    <t>[曼谷]曼谷传承酒店(The Heritage Hotels Bangkok)(54503369)</t>
  </si>
  <si>
    <t>舒适房&lt;2人入住&gt;&lt;不退款&gt;</t>
  </si>
  <si>
    <t>Wu/Lei,Zhuang/Fulin</t>
  </si>
  <si>
    <t xml:space="preserve">3257622	</t>
  </si>
  <si>
    <t xml:space="preserve">999223752581333	</t>
  </si>
  <si>
    <t>豪华双床客房&lt;2人入住&gt;&lt;不退款&gt;&lt;早餐&gt;</t>
  </si>
  <si>
    <t>Zhai/Wenxuan,Zhu/Lijie</t>
  </si>
  <si>
    <t xml:space="preserve">3258421	</t>
  </si>
  <si>
    <t xml:space="preserve">80282107	</t>
  </si>
  <si>
    <t xml:space="preserve">999223754119491	</t>
  </si>
  <si>
    <t>[芭堤雅]芭堤雅暹罗海岸酒店(Siam Bayshore Resort Pattaya)(55585803)</t>
  </si>
  <si>
    <t>行政豪华房&lt;2人入住&gt;&lt;不退款&gt;</t>
  </si>
  <si>
    <t>HONG/JUEFEI,GU/YUFEI</t>
  </si>
  <si>
    <t xml:space="preserve">3260052	</t>
  </si>
  <si>
    <t xml:space="preserve">26399651	</t>
  </si>
  <si>
    <t xml:space="preserve">23754636731	</t>
  </si>
  <si>
    <t>[Sam Rong Nua]斯里纳卡林海纳酒店(Bay Hotel Srinakarin)(55547233)</t>
  </si>
  <si>
    <t>Zhou/Heng</t>
  </si>
  <si>
    <t xml:space="preserve">3260265	</t>
  </si>
  <si>
    <t xml:space="preserve">999223755781082	</t>
  </si>
  <si>
    <t>[胡志明市]戴恩歌剧院酒店(Dyn Opera Hotel)(90367456)</t>
  </si>
  <si>
    <t>至尊房&lt;2人入住&gt;&lt;不退款&gt;</t>
  </si>
  <si>
    <t>wen/guang,LI/YONGGE</t>
  </si>
  <si>
    <t xml:space="preserve">3260557	</t>
  </si>
  <si>
    <t xml:space="preserve">999223757161677	</t>
  </si>
  <si>
    <t>[卢克索]艾博特尔卢克索酒店(Iberotel Luxor)(55920061)</t>
  </si>
  <si>
    <t>高级双人床房&lt;2人入住&gt;&lt;不退款&gt;&lt;早餐&gt;</t>
  </si>
  <si>
    <t>li/zheyuan</t>
  </si>
  <si>
    <t xml:space="preserve">3261730	</t>
  </si>
  <si>
    <t xml:space="preserve">999223758042894	</t>
  </si>
  <si>
    <t>[曼谷]铁塔豪华罗摩六世酒店(Grand Tower Inn Rama 6)(55414160)</t>
  </si>
  <si>
    <t>GUO/YUEPING</t>
  </si>
  <si>
    <t xml:space="preserve">3262154	</t>
  </si>
  <si>
    <t xml:space="preserve">999223758251589	</t>
  </si>
  <si>
    <t>[欧文]格雷普文欧文DFW机场北戴斯酒店(Days Inn by Wyndham Irving Grapevine DFW Airport North)(70789044)</t>
  </si>
  <si>
    <t>NARESH/RAM</t>
  </si>
  <si>
    <t xml:space="preserve">3262271	</t>
  </si>
  <si>
    <t xml:space="preserve">23758279850	</t>
  </si>
  <si>
    <t>[新加坡]新加坡泛太平洋酒店(Pan Pacific Singapore)(55599143)</t>
  </si>
  <si>
    <t>LI/HONG,Jiao/Liang</t>
  </si>
  <si>
    <t xml:space="preserve">3262320	</t>
  </si>
  <si>
    <t xml:space="preserve">113983334	</t>
  </si>
  <si>
    <t xml:space="preserve">999223758408337	</t>
  </si>
  <si>
    <t>[迪拜]卡尔顿市中心酒店(Carlton Downtown Hotel)(68545509)</t>
  </si>
  <si>
    <t>Ali/Ahmed</t>
  </si>
  <si>
    <t xml:space="preserve">3262357	</t>
  </si>
  <si>
    <t xml:space="preserve">399091175 - 1681989566011831	</t>
  </si>
  <si>
    <t xml:space="preserve">999223758831007	</t>
  </si>
  <si>
    <t>[金边]天艺国际酒店(Tian Yi International Hotel)(100679965)</t>
  </si>
  <si>
    <t>公寓双床房&lt;2人入住&gt;&lt;不退款&gt;&lt;早餐&gt;</t>
  </si>
  <si>
    <t>HUANG/QIANG</t>
  </si>
  <si>
    <t xml:space="preserve">3262659	</t>
  </si>
  <si>
    <t xml:space="preserve">2304210006	</t>
  </si>
  <si>
    <t xml:space="preserve">999223758934411	</t>
  </si>
  <si>
    <t>[芭堤雅]芭堤雅T酒店(T Pattaya Hotel)(90400839)</t>
  </si>
  <si>
    <t>高级房&lt;2人入住&gt;&lt;不退款&gt;&lt;早餐&gt;</t>
  </si>
  <si>
    <t>LIN/SHENGCHE,LIN/BINGHAO</t>
  </si>
  <si>
    <t xml:space="preserve">3262713	</t>
  </si>
  <si>
    <t xml:space="preserve">999223762406631	</t>
  </si>
  <si>
    <t>[Guntung Payung]班贾尔马辛班加巴鲁飞舞酒店(Favehotel Banjarbaru Banjarmasin)(55270126)</t>
  </si>
  <si>
    <t>致爱房&lt;2人入住&gt;&lt;不退款&gt;&lt;早餐&gt;</t>
  </si>
  <si>
    <t>HASANAH/NUR</t>
  </si>
  <si>
    <t xml:space="preserve">3262816	</t>
  </si>
  <si>
    <t>RZ-1496259733</t>
  </si>
  <si>
    <t xml:space="preserve">RZ-1496259734	</t>
  </si>
  <si>
    <t xml:space="preserve">999223763501547	</t>
  </si>
  <si>
    <t>[伊斯坦布尔]伊斯坦布尔皇家酒店(Istanbul Royal Hotel)(55281105)</t>
  </si>
  <si>
    <t>LYU/XIWEI</t>
  </si>
  <si>
    <t xml:space="preserve">3263092	</t>
  </si>
  <si>
    <t xml:space="preserve">999223763995432	</t>
  </si>
  <si>
    <t>FRISEVA/ETHY</t>
  </si>
  <si>
    <t xml:space="preserve">3263164	</t>
  </si>
  <si>
    <t xml:space="preserve">RZ-856112	</t>
  </si>
  <si>
    <t xml:space="preserve">999223764656147	</t>
  </si>
  <si>
    <t>[兰卡威]兰卡威卡马尔度假村(Camar Resort Langkawi)(55768748)</t>
  </si>
  <si>
    <t>豪华双床房-沙滩翼&lt;2人入住&gt;&lt;不退款&gt;</t>
  </si>
  <si>
    <t>HUANG/JINGWEN,LIU/DAN</t>
  </si>
  <si>
    <t xml:space="preserve">3263410	</t>
  </si>
  <si>
    <t xml:space="preserve">129082	</t>
  </si>
  <si>
    <t xml:space="preserve">999223765556246	</t>
  </si>
  <si>
    <t>[芭堤雅]五季酒店(Season Five Hotel)(55599095)</t>
  </si>
  <si>
    <t>YANG/XIN</t>
  </si>
  <si>
    <t xml:space="preserve">3263556	</t>
  </si>
  <si>
    <t xml:space="preserve">999223767311949	</t>
  </si>
  <si>
    <t>豪华双床房&lt;2人入住&gt;&lt;不退款&gt;&lt;早餐&gt;</t>
  </si>
  <si>
    <t>MacIver/Wesley Aaron</t>
  </si>
  <si>
    <t xml:space="preserve">3263967	</t>
  </si>
  <si>
    <t xml:space="preserve">999223767874507	</t>
  </si>
  <si>
    <t>[曼彻斯特]哥谭酒店(Hotel Gotham)(55280278)</t>
  </si>
  <si>
    <t>内部圣殿套房&lt;2人入住&gt;&lt;不退款&gt;</t>
  </si>
  <si>
    <t>Buckley/Chris</t>
  </si>
  <si>
    <t xml:space="preserve">3264171	</t>
  </si>
  <si>
    <t xml:space="preserve">1496462574	</t>
  </si>
  <si>
    <t xml:space="preserve">999223768054137	</t>
  </si>
  <si>
    <t>[宽阔海滩]黄金海岸星亿酒店(The Star Grand at The Star Gold Coast)(54503354)</t>
  </si>
  <si>
    <t>高级豪华特大床房&lt;2人入住&gt;&lt;不退款&gt;</t>
  </si>
  <si>
    <t>SORA/LILY</t>
  </si>
  <si>
    <t xml:space="preserve">3264237	</t>
  </si>
  <si>
    <t xml:space="preserve">129209616	</t>
  </si>
  <si>
    <t xml:space="preserve">999223768126046	</t>
  </si>
  <si>
    <t>[基韦斯特]宜必思海湾度假酒店(Ibis Bay Resort)(55573043)</t>
  </si>
  <si>
    <t>客房（大床，2层）&lt;2人入住&gt;&lt;不退款&gt;&lt;早餐&gt;</t>
  </si>
  <si>
    <t>Grignon/Jules</t>
  </si>
  <si>
    <t xml:space="preserve">3264281	</t>
  </si>
  <si>
    <t xml:space="preserve">0180859	</t>
  </si>
  <si>
    <t xml:space="preserve">999223768291821	</t>
  </si>
  <si>
    <t>[西哈努克城]沃格精品酒店及娱乐场(La Vogue Boutique Hotel &amp; Casino)(55812494)</t>
  </si>
  <si>
    <t>豪华双床房&lt;2人入住&gt;&lt;不退款&gt;</t>
  </si>
  <si>
    <t>KWONG/KAEMING</t>
  </si>
  <si>
    <t xml:space="preserve">7726755	</t>
  </si>
  <si>
    <t xml:space="preserve">999223768336500	</t>
  </si>
  <si>
    <t>[萨克拉门托]萨克拉门托总督酒店(Governors Inn Hotel Sacramento)(91595606)</t>
  </si>
  <si>
    <t>标准间1特大床&lt;2人入住&gt;&lt;不退款&gt;&lt;早餐&gt;</t>
  </si>
  <si>
    <t>ZHU/BINGJIE</t>
  </si>
  <si>
    <t xml:space="preserve">3264387	</t>
  </si>
  <si>
    <t xml:space="preserve">1496563416	</t>
  </si>
  <si>
    <t xml:space="preserve">999223768449568	</t>
  </si>
  <si>
    <t>[普吉岛]芭东瑞雅布里酒店(Rayaburi Hotel, Patong)(55414492)</t>
  </si>
  <si>
    <t>YOU/ZHIGENG</t>
  </si>
  <si>
    <t xml:space="preserve">3264467	</t>
  </si>
  <si>
    <t xml:space="preserve">HGUConf1496571019	</t>
  </si>
  <si>
    <t xml:space="preserve">999223769542467	</t>
  </si>
  <si>
    <t>[奥本]大学中心克拉丽奥酒店(Clarion Inn &amp; Suites University Center)(92029986)</t>
  </si>
  <si>
    <t>标准间2双人床&lt;2人入住&gt;&lt;不退款&gt;&lt;早餐&gt;</t>
  </si>
  <si>
    <t>thomas/Terry</t>
  </si>
  <si>
    <t xml:space="preserve">3264831	</t>
  </si>
  <si>
    <t xml:space="preserve">999223770617922	</t>
  </si>
  <si>
    <t>[甲米]安娜塔布里度假酒店(Ananta Burin Resort)(55626228)</t>
  </si>
  <si>
    <t>ENGBERG/SARINYA</t>
  </si>
  <si>
    <t xml:space="preserve">3265385	</t>
  </si>
  <si>
    <t xml:space="preserve">HGUConf1496670947	</t>
  </si>
  <si>
    <t xml:space="preserve">999223771141710	</t>
  </si>
  <si>
    <t>[婆罗浮屠]婆罗浮屠商羯罗酒店(Shankara Borobudur)(55560294)</t>
  </si>
  <si>
    <t>双人间（池景）&lt;2人入住&gt;&lt;不退款&gt;&lt;早餐&gt;</t>
  </si>
  <si>
    <t>RAYNI/HAFIDA</t>
  </si>
  <si>
    <t xml:space="preserve">3265649	</t>
  </si>
  <si>
    <t xml:space="preserve">999223771731358	</t>
  </si>
  <si>
    <t>[曼谷]曼谷西隆富丽华大酒店(Furama Silom Hotel)(55328991)</t>
  </si>
  <si>
    <t>高级房&lt;1人入住&gt;&lt;不退款&gt;&lt;早餐&gt;</t>
  </si>
  <si>
    <t>Ma/Qin</t>
  </si>
  <si>
    <t xml:space="preserve">3266000	</t>
  </si>
  <si>
    <t xml:space="preserve">-1496702345	</t>
  </si>
  <si>
    <t xml:space="preserve">999223771736070	</t>
  </si>
  <si>
    <t>TIAMCHAN/PORNPIMOL</t>
  </si>
  <si>
    <t xml:space="preserve">3266003	</t>
  </si>
  <si>
    <t xml:space="preserve">HGUConf1496702464	</t>
  </si>
  <si>
    <t xml:space="preserve">999223771759068	</t>
  </si>
  <si>
    <t>高级房（双床，无机场接送服务）&lt;2人入住&gt;&lt;不退款&gt;</t>
  </si>
  <si>
    <t xml:space="preserve">3266013	</t>
  </si>
  <si>
    <t xml:space="preserve">HGUConf1496703109	</t>
  </si>
  <si>
    <t xml:space="preserve">999223772581427	</t>
  </si>
  <si>
    <t>[棉兰]棉兰阿雅度塔酒店(Aryaduta Medan)(55832088)</t>
  </si>
  <si>
    <t>LI/JIASHUAI</t>
  </si>
  <si>
    <t xml:space="preserve">3267788	</t>
  </si>
  <si>
    <t xml:space="preserve">RZ-1496726440	</t>
  </si>
  <si>
    <t xml:space="preserve">999223772994228	</t>
  </si>
  <si>
    <t>[Tanah Sereal]茂物瑞士贝尔古酒店(Swiss-Belcourt Bogor)(69451965)</t>
  </si>
  <si>
    <t>Haryono/Mantik</t>
  </si>
  <si>
    <t xml:space="preserve">3268328	</t>
  </si>
  <si>
    <t xml:space="preserve">7729005	</t>
  </si>
  <si>
    <t xml:space="preserve">999223773240867	</t>
  </si>
  <si>
    <t>[班空湾]@T精品酒店(@T Boutique Hotel)(94359049)</t>
  </si>
  <si>
    <t>豪华双床房, 2 张单人床&lt;2人入住&gt;&lt;不退款&gt;&lt;早餐&gt;</t>
  </si>
  <si>
    <t>Ruangsri/Supakorn</t>
  </si>
  <si>
    <t xml:space="preserve">3268571	</t>
  </si>
  <si>
    <t xml:space="preserve">-1496742978	</t>
  </si>
  <si>
    <t xml:space="preserve">999223773430661	</t>
  </si>
  <si>
    <t>[清迈]庞维曼广场乐园1号酒店(Pangviman Place Resotel)(90385842)</t>
  </si>
  <si>
    <t>双床一室房(新楼）&lt;2人入住&gt;&lt;不退款&gt;&lt;早餐&gt;</t>
  </si>
  <si>
    <t>ROJWORASAK/PEERAWAT</t>
  </si>
  <si>
    <t xml:space="preserve">3268628	</t>
  </si>
  <si>
    <t xml:space="preserve">20834000000002284	</t>
  </si>
  <si>
    <t xml:space="preserve">999223778760639	</t>
  </si>
  <si>
    <t>[河内]园畔森莱酒店(Parkside Sunline Hotel)(55320431)</t>
  </si>
  <si>
    <t>城市景观豪华双人房&lt;1人入住&gt;&lt;不退款&gt;&lt;早餐&gt;</t>
  </si>
  <si>
    <t>chen/hao</t>
  </si>
  <si>
    <t xml:space="preserve">3269303	</t>
  </si>
  <si>
    <t xml:space="preserve">40302	</t>
  </si>
  <si>
    <t xml:space="preserve">999223778796879	</t>
  </si>
  <si>
    <t>[好莱坞]好莱坞海滩精品套房(Hollywood Beachside Boutique Suite)(77368412)</t>
  </si>
  <si>
    <t>一卧套房&lt;2人入住&gt;&lt;不退款&gt;</t>
  </si>
  <si>
    <t>Martinez/Noe,Melbourne/Grace</t>
  </si>
  <si>
    <t xml:space="preserve">3269312	</t>
  </si>
  <si>
    <t xml:space="preserve">24474561	</t>
  </si>
  <si>
    <t xml:space="preserve">999223780137528	</t>
  </si>
  <si>
    <t>[清迈]清迈东他挽酒店(Duangtawan Hotel Chiang Mai)(55465161)</t>
  </si>
  <si>
    <t>SONG/JIALUO</t>
  </si>
  <si>
    <t xml:space="preserve">3269589	</t>
  </si>
  <si>
    <t xml:space="preserve">209583	</t>
  </si>
  <si>
    <t xml:space="preserve">999223780446981	</t>
  </si>
  <si>
    <t>[芭堤雅]芭堤雅FX酒店(FX Hotel Pattaya)(68545360)</t>
  </si>
  <si>
    <t>AOODKEAW/CHAMAIPORN</t>
  </si>
  <si>
    <t xml:space="preserve">3269638	</t>
  </si>
  <si>
    <t xml:space="preserve">1496804367	</t>
  </si>
  <si>
    <t xml:space="preserve">999223780546855	</t>
  </si>
  <si>
    <t>[吉隆坡]吉隆坡桑帕佩酒店(Sandpiper Hotel Kuala Lumpur)(68545426)</t>
  </si>
  <si>
    <t>豪华大床房 （有窗)&lt;2人入住&gt;&lt;不退款&gt;</t>
  </si>
  <si>
    <t>LUMBANRAJA/NORRIS ARMAN</t>
  </si>
  <si>
    <t xml:space="preserve">3269650	</t>
  </si>
  <si>
    <t xml:space="preserve">999223781362632	</t>
  </si>
  <si>
    <t>[基西米]梅因盖特湖边度假酒店(Maingate Lakeside Resort)(70394062)</t>
  </si>
  <si>
    <t>标准两张双人床房&lt;2人入住&gt;&lt;不退款&gt;</t>
  </si>
  <si>
    <t>TOY/AMY</t>
  </si>
  <si>
    <t xml:space="preserve">3269769	</t>
  </si>
  <si>
    <t xml:space="preserve">999223782012466	</t>
  </si>
  <si>
    <t>[亚历山大]蒙塔扎喜来登酒店(Sheraton Montazah Hotel)(55884428)</t>
  </si>
  <si>
    <t>城景大床房带阳台&lt;2人入住&gt;&lt;不退款&gt;</t>
  </si>
  <si>
    <t>XU/ZHENGLIANG</t>
  </si>
  <si>
    <t xml:space="preserve">3269873	</t>
  </si>
  <si>
    <t xml:space="preserve">84585399	</t>
  </si>
  <si>
    <t xml:space="preserve">999223782173600	</t>
  </si>
  <si>
    <t>[河内]河内布鲁城市酒店(Blue Hanoi Inn City Hotel)(55799235)</t>
  </si>
  <si>
    <t>豪华双人床房(带水疗浴缸)&lt;2人入住&gt;&lt;不退款&gt;</t>
  </si>
  <si>
    <t>LI/ZHIQIANG</t>
  </si>
  <si>
    <t xml:space="preserve">3269902	</t>
  </si>
  <si>
    <t xml:space="preserve">999223782543706	</t>
  </si>
  <si>
    <t>[德累斯顿]普尔曼·德瑞斯登·纽沃酒店(Pullman Dresden Newa)(55612015)</t>
  </si>
  <si>
    <t>经典大号床房&lt;2人入住&gt;&lt;不退款&gt;</t>
  </si>
  <si>
    <t>Anders/Christian</t>
  </si>
  <si>
    <t xml:space="preserve">3269967	</t>
  </si>
  <si>
    <t xml:space="preserve">999223783005619	</t>
  </si>
  <si>
    <t>[舍维伊拉吕]巴黎南阿多尼斯公寓式酒店(Adonis Paris Sud)(55598814)</t>
  </si>
  <si>
    <t>开放式客房, 1 张双人床, 开放式厨房&lt;2人入住&gt;&lt;不退款&gt;</t>
  </si>
  <si>
    <t>IMELE/Cybelle</t>
  </si>
  <si>
    <t xml:space="preserve">3270061	</t>
  </si>
  <si>
    <t xml:space="preserve">-1496866639	</t>
  </si>
  <si>
    <t xml:space="preserve">999223754653621	</t>
  </si>
  <si>
    <t>[诺加莱斯]诺加利斯城市快捷酒店(City Express Nogales)(96747552)</t>
  </si>
  <si>
    <t>标准间1张大床&lt;2人入住&gt;&lt;不退款&gt;</t>
  </si>
  <si>
    <t>Yanez rodriguez/Jose luis</t>
  </si>
  <si>
    <t xml:space="preserve">3260271	</t>
  </si>
  <si>
    <t>，</t>
  </si>
  <si>
    <t>999223754653621</t>
  </si>
  <si>
    <t>999223754653621此单多收723元退回</t>
  </si>
  <si>
    <t>187761 HKD</t>
  </si>
  <si>
    <t>A230425103616481</t>
  </si>
  <si>
    <t>A230425103648481</t>
  </si>
  <si>
    <t>A230425103810925</t>
  </si>
  <si>
    <t>总计：187761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</si>
  <si>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</si>
  <si>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</si>
  <si>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</si>
  <si>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</si>
  <si>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</si>
  <si>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</si>
  <si>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</si>
  <si>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</si>
  <si>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</si>
  <si>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</si>
  <si>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</si>
  <si>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</si>
  <si>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</si>
  <si>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</si>
  <si>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</si>
  <si>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</si>
  <si>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</si>
  <si>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</si>
  <si>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</si>
  <si>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2023-01-26</t>
  </si>
  <si>
    <t>2980092</t>
  </si>
  <si>
    <t>芽庄自由中心酒店</t>
  </si>
  <si>
    <t>MOON JIWON</t>
  </si>
  <si>
    <t>2023-04-19</t>
  </si>
  <si>
    <t>2023-04-22</t>
  </si>
  <si>
    <t>退房日周结</t>
  </si>
  <si>
    <t>722.22</t>
  </si>
  <si>
    <t>831.00</t>
  </si>
  <si>
    <t>0</t>
  </si>
  <si>
    <t>0.00</t>
  </si>
  <si>
    <t>携程汇智国际直连</t>
  </si>
  <si>
    <t>925</t>
  </si>
  <si>
    <t>2023-01-28 10:41:11</t>
  </si>
  <si>
    <t>否</t>
  </si>
  <si>
    <t>汇智国际旅游发展有限公司</t>
  </si>
  <si>
    <t>直采</t>
  </si>
  <si>
    <t>越南</t>
  </si>
  <si>
    <t>2023-02-15</t>
  </si>
  <si>
    <t>3033769</t>
  </si>
  <si>
    <t>夏威夷·火奴鲁鲁机场酒店</t>
  </si>
  <si>
    <t>Liu Chen,Wang Fan</t>
  </si>
  <si>
    <t>2023-04-21</t>
  </si>
  <si>
    <t>1188.42</t>
  </si>
  <si>
    <t>1366.00</t>
  </si>
  <si>
    <t>2023-02-15 21:46:22</t>
  </si>
  <si>
    <t>直连</t>
  </si>
  <si>
    <t>美国</t>
  </si>
  <si>
    <t>2023-02-16</t>
  </si>
  <si>
    <t>3035620</t>
  </si>
  <si>
    <t>雷迪森柏林亚历山大广场酒店</t>
  </si>
  <si>
    <t>ZHOU XINYU</t>
  </si>
  <si>
    <t>1889.57</t>
  </si>
  <si>
    <t>2160.00</t>
  </si>
  <si>
    <t>2023-02-16 14:23:17</t>
  </si>
  <si>
    <t>德国</t>
  </si>
  <si>
    <t>2023-02-18</t>
  </si>
  <si>
    <t>3043877</t>
  </si>
  <si>
    <t>卢塞恩弗洛拉亚美隆酒店</t>
  </si>
  <si>
    <t>LEE JONGHOON</t>
  </si>
  <si>
    <t>1595.69</t>
  </si>
  <si>
    <t>1817.00</t>
  </si>
  <si>
    <t>2023-02-18 22:00:24</t>
  </si>
  <si>
    <t>瑞士</t>
  </si>
  <si>
    <t>2023-02-25</t>
  </si>
  <si>
    <t>3065391</t>
  </si>
  <si>
    <t>Duckham Bruce</t>
  </si>
  <si>
    <t>668.66</t>
  </si>
  <si>
    <t>753.00</t>
  </si>
  <si>
    <t>2023-02-25 12:13:37</t>
  </si>
  <si>
    <t>2023-03-02</t>
  </si>
  <si>
    <t>3079700</t>
  </si>
  <si>
    <t>Meijerman Lisanne Christien</t>
  </si>
  <si>
    <t>2023-04-18</t>
  </si>
  <si>
    <t>2347.92</t>
  </si>
  <si>
    <t>2676.00</t>
  </si>
  <si>
    <t>2023-03-02 02:26:43</t>
  </si>
  <si>
    <t>2023-03-04</t>
  </si>
  <si>
    <t>3091876</t>
  </si>
  <si>
    <t>佛罗伦萨市中心食宿酒店</t>
  </si>
  <si>
    <t>SANCHEZRODRIGUEZ ANGELA,LOPEZESPINOSA ELENA</t>
  </si>
  <si>
    <t>824.07</t>
  </si>
  <si>
    <t>934.00</t>
  </si>
  <si>
    <t>2023-03-04 17:36:09</t>
  </si>
  <si>
    <t>意大利</t>
  </si>
  <si>
    <t>2023-03-18</t>
  </si>
  <si>
    <t>3150901</t>
  </si>
  <si>
    <t>钟楼巴黎14玛娜巴纳斯峰酒店</t>
  </si>
  <si>
    <t>Araqi Youssef</t>
  </si>
  <si>
    <t>712.40</t>
  </si>
  <si>
    <t>810.00</t>
  </si>
  <si>
    <t>2023-03-18 15:43:54</t>
  </si>
  <si>
    <t>法国</t>
  </si>
  <si>
    <t>2023-03-24</t>
  </si>
  <si>
    <t>3167867</t>
  </si>
  <si>
    <t>3金精品酒店</t>
  </si>
  <si>
    <t>FOONG YUIT MING</t>
  </si>
  <si>
    <t>215.11</t>
  </si>
  <si>
    <t>247.00</t>
  </si>
  <si>
    <t>2023-03-24 02:48:55</t>
  </si>
  <si>
    <t>马来西亚</t>
  </si>
  <si>
    <t>2023-03-25</t>
  </si>
  <si>
    <t>3171279</t>
  </si>
  <si>
    <t>曼谷素坤逸卡尔顿酒店 (SHA Plus+)</t>
  </si>
  <si>
    <t>You Huan,Wen Jingwei,Huang Zhikang</t>
  </si>
  <si>
    <t>2023-04-20</t>
  </si>
  <si>
    <t>10059.12</t>
  </si>
  <si>
    <t>11466.00</t>
  </si>
  <si>
    <t>7644.00</t>
  </si>
  <si>
    <t>-3821</t>
  </si>
  <si>
    <t>-3353</t>
  </si>
  <si>
    <t>2023-03-25 14:12:39</t>
  </si>
  <si>
    <t>泰国</t>
  </si>
  <si>
    <t>2023-03-27</t>
  </si>
  <si>
    <t>3174827</t>
  </si>
  <si>
    <t>欧洲之星布埃纳维斯塔宫酒店</t>
  </si>
  <si>
    <t>ERH CHI WAI</t>
  </si>
  <si>
    <t>1162.77</t>
  </si>
  <si>
    <t>1326.00</t>
  </si>
  <si>
    <t>2023-03-27 09:12:05</t>
  </si>
  <si>
    <t>西班牙</t>
  </si>
  <si>
    <t>3176325</t>
  </si>
  <si>
    <t>Y 酒店</t>
  </si>
  <si>
    <t>KOUTOUGIA LINA</t>
  </si>
  <si>
    <t>993.53</t>
  </si>
  <si>
    <t>1133.00</t>
  </si>
  <si>
    <t>2023-03-27 21:39:43</t>
  </si>
  <si>
    <t>希腊</t>
  </si>
  <si>
    <t>3176714</t>
  </si>
  <si>
    <t>佛蒙特酒店</t>
  </si>
  <si>
    <t>Lambert Deborah</t>
  </si>
  <si>
    <t>1008.44</t>
  </si>
  <si>
    <t>1150.00</t>
  </si>
  <si>
    <t>2023-03-28 00:07:12</t>
  </si>
  <si>
    <t>英国</t>
  </si>
  <si>
    <t>2023-03-29</t>
  </si>
  <si>
    <t>3180611</t>
  </si>
  <si>
    <t>阿拉巴尼罗马酒店</t>
  </si>
  <si>
    <t>VANGELDER PIETER CORNELIS</t>
  </si>
  <si>
    <t>2058.03</t>
  </si>
  <si>
    <t>2344.00</t>
  </si>
  <si>
    <t>2023-03-29 15:57:03</t>
  </si>
  <si>
    <t>2023-03-30</t>
  </si>
  <si>
    <t>3184912</t>
  </si>
  <si>
    <t>普吉岛芭东海滩中央智选假日酒店  (SHA Extra Plus)</t>
  </si>
  <si>
    <t>WANG LI YAN,HONG XIAOFEI</t>
  </si>
  <si>
    <t>856.54</t>
  </si>
  <si>
    <t>974.00</t>
  </si>
  <si>
    <t>2023-03-31 18:16:08</t>
  </si>
  <si>
    <t>2023-04-02</t>
  </si>
  <si>
    <t>3191192</t>
  </si>
  <si>
    <t>日夜拉古纳宾坦酒店 - 丹戎槟榔</t>
  </si>
  <si>
    <t>SUMARDI SUMARDI,LULU LULU</t>
  </si>
  <si>
    <t>324.82</t>
  </si>
  <si>
    <t>370.00</t>
  </si>
  <si>
    <t>2023-04-02 09:16:02</t>
  </si>
  <si>
    <t>印度尼西亚</t>
  </si>
  <si>
    <t>3192247</t>
  </si>
  <si>
    <t>鲍曼酒店</t>
  </si>
  <si>
    <t>LAM HO,XIONG YI</t>
  </si>
  <si>
    <t>2023-04-17</t>
  </si>
  <si>
    <t>19715.88</t>
  </si>
  <si>
    <t>22458.00</t>
  </si>
  <si>
    <t>2023-04-02 18:33:48</t>
  </si>
  <si>
    <t>2023-04-03</t>
  </si>
  <si>
    <t>3193433</t>
  </si>
  <si>
    <t>奥斯曼洞穴套房酒店</t>
  </si>
  <si>
    <t>LOPEZ MEZA IVAN FELIPE</t>
  </si>
  <si>
    <t>1362.50</t>
  </si>
  <si>
    <t>1552.00</t>
  </si>
  <si>
    <t>2023-04-03 02:52:17</t>
  </si>
  <si>
    <t>土耳其</t>
  </si>
  <si>
    <t>3193721</t>
  </si>
  <si>
    <t>哈里法克斯剑桥套房酒店</t>
  </si>
  <si>
    <t>Aguilar Ponce Karen Denisse,Salmeron Velez Francisco Ivan</t>
  </si>
  <si>
    <t>932.33</t>
  </si>
  <si>
    <t>1062.00</t>
  </si>
  <si>
    <t>2023-04-03 09:07:30</t>
  </si>
  <si>
    <t>加拿大</t>
  </si>
  <si>
    <t>3195938</t>
  </si>
  <si>
    <t>福让特玛丽提姆最佳酒店</t>
  </si>
  <si>
    <t>Calzoni Camilla,Menconi Gabriele</t>
  </si>
  <si>
    <t>3010.32</t>
  </si>
  <si>
    <t>3429.00</t>
  </si>
  <si>
    <t>2023-04-03 22:48:59</t>
  </si>
  <si>
    <t>2023-04-04</t>
  </si>
  <si>
    <t>3196175</t>
  </si>
  <si>
    <t>巴厘岛尼欧库塔酒店</t>
  </si>
  <si>
    <t>WINARDI ANDY</t>
  </si>
  <si>
    <t>292.34</t>
  </si>
  <si>
    <t>333.00</t>
  </si>
  <si>
    <t>2023-04-04 00:47:57</t>
  </si>
  <si>
    <t>3196355</t>
  </si>
  <si>
    <t>皮埃尔湾肯斯巴塞罗那酒店</t>
  </si>
  <si>
    <t>Soler Marcos</t>
  </si>
  <si>
    <t>2512.53</t>
  </si>
  <si>
    <t>2861.00</t>
  </si>
  <si>
    <t>2023-04-04 03:31:42</t>
  </si>
  <si>
    <t>3198531</t>
  </si>
  <si>
    <t>皇家威廉酒店 - 阿桑德连锁酒店</t>
  </si>
  <si>
    <t>LEVESQUE ISABELLE</t>
  </si>
  <si>
    <t>798.28</t>
  </si>
  <si>
    <t>909.00</t>
  </si>
  <si>
    <t>2023-04-04 22:07:29</t>
  </si>
  <si>
    <t>2023-04-05</t>
  </si>
  <si>
    <t>3200949</t>
  </si>
  <si>
    <t>马尼拉塞拉波兹酒店</t>
  </si>
  <si>
    <t>TANJISTA COLLEEN VINSON,TANJISTA AILEEN VINSON</t>
  </si>
  <si>
    <t>2023-04-16</t>
  </si>
  <si>
    <t>2624.36</t>
  </si>
  <si>
    <t>2988.00</t>
  </si>
  <si>
    <t>2023-04-05 19:45:50</t>
  </si>
  <si>
    <t>菲律宾</t>
  </si>
  <si>
    <t>2023-04-06</t>
  </si>
  <si>
    <t>3202039</t>
  </si>
  <si>
    <t>橡树翡翠三宝珑管理 - 雅诗阁酒店</t>
  </si>
  <si>
    <t>RUSDI HIDAYAT</t>
  </si>
  <si>
    <t>259.95</t>
  </si>
  <si>
    <t>296.00</t>
  </si>
  <si>
    <t>2023-04-06 06:19:32</t>
  </si>
  <si>
    <t>3203695</t>
  </si>
  <si>
    <t>绿山安纳塔拉度假酒店</t>
  </si>
  <si>
    <t>PARK EUNPYEARL</t>
  </si>
  <si>
    <t>3370.53</t>
  </si>
  <si>
    <t>3838.00</t>
  </si>
  <si>
    <t>2023-04-06 19:12:56</t>
  </si>
  <si>
    <t>阿曼</t>
  </si>
  <si>
    <t>2023-04-07</t>
  </si>
  <si>
    <t>3205331</t>
  </si>
  <si>
    <t>普莱森顿拉克斯珀全套房酒店</t>
  </si>
  <si>
    <t>DINUIONITA ANDREI PETRUT</t>
  </si>
  <si>
    <t>658.43</t>
  </si>
  <si>
    <t>750.00</t>
  </si>
  <si>
    <t>2023-04-07 10:24:03</t>
  </si>
  <si>
    <t>2023-04-08</t>
  </si>
  <si>
    <t>3208782</t>
  </si>
  <si>
    <t>普吉艾希莉焦点酒店</t>
  </si>
  <si>
    <t>MEGHANI NISHANTKUMAR MAGANBHAI,MEGHANI NISHANTKUMAR MAGANBHAI,MEGHANI NISHANTKUMAR MAGANBHAI,MEGHANI NISHANTKUMAR MAGANBHAI</t>
  </si>
  <si>
    <t>1110.79</t>
  </si>
  <si>
    <t>1266.00</t>
  </si>
  <si>
    <t>2023-04-08 14:36:23</t>
  </si>
  <si>
    <t>3209907</t>
  </si>
  <si>
    <t>纽华克矽谷万怡酒店</t>
  </si>
  <si>
    <t>Hu Jia</t>
  </si>
  <si>
    <t>1101.14</t>
  </si>
  <si>
    <t>1255.00</t>
  </si>
  <si>
    <t>2023-04-08 22:39:59</t>
  </si>
  <si>
    <t>2023-04-09</t>
  </si>
  <si>
    <t>3210140</t>
  </si>
  <si>
    <t>素坤逸24巷奥克伍德住宅酒店</t>
  </si>
  <si>
    <t>KONG KA KIN</t>
  </si>
  <si>
    <t>903.72</t>
  </si>
  <si>
    <t>1030.00</t>
  </si>
  <si>
    <t>2023-04-09 00:56:02</t>
  </si>
  <si>
    <t>3211566</t>
  </si>
  <si>
    <t>首尔世贸中心洲际酒店</t>
  </si>
  <si>
    <t>ZHANG WENJIE,LI XIANG</t>
  </si>
  <si>
    <t>3998.70</t>
  </si>
  <si>
    <t>4559.00</t>
  </si>
  <si>
    <t>2023-04-09 17:57:33</t>
  </si>
  <si>
    <t>韩国</t>
  </si>
  <si>
    <t>3211569</t>
  </si>
  <si>
    <t>ZHANG HAO</t>
  </si>
  <si>
    <t>-4559</t>
  </si>
  <si>
    <t>-3998</t>
  </si>
  <si>
    <t>2023-04-09 17:59:31</t>
  </si>
  <si>
    <t>3212270</t>
  </si>
  <si>
    <t>沙美岛夏日海滩度假村</t>
  </si>
  <si>
    <t>LI MINGCHUAN,LI SHA</t>
  </si>
  <si>
    <t>984.98</t>
  </si>
  <si>
    <t>1123.00</t>
  </si>
  <si>
    <t>2023-04-09 22:37:11</t>
  </si>
  <si>
    <t>2023-04-10</t>
  </si>
  <si>
    <t>3213097</t>
  </si>
  <si>
    <t>华欣瓦纳纳瓦度假村IHG假日酒店</t>
  </si>
  <si>
    <t>PAN ZHIMIN,MA SIYING,Pan Yufeng,XUN WEIJUAN</t>
  </si>
  <si>
    <t>4503.05</t>
  </si>
  <si>
    <t>5134.02</t>
  </si>
  <si>
    <t>2023-04-10 10:28:36</t>
  </si>
  <si>
    <t>3213403</t>
  </si>
  <si>
    <t>新加坡81酒店-黄金</t>
  </si>
  <si>
    <t>SERGEEVA NINA</t>
  </si>
  <si>
    <t>421.89</t>
  </si>
  <si>
    <t>481.00</t>
  </si>
  <si>
    <t>2023-04-10 12:31:04</t>
  </si>
  <si>
    <t>新加坡</t>
  </si>
  <si>
    <t>3214165</t>
  </si>
  <si>
    <t>国际机场 KLIA-KLIA2途恩酒店</t>
  </si>
  <si>
    <t>Qi Dingyao</t>
  </si>
  <si>
    <t>505.21</t>
  </si>
  <si>
    <t>576.00</t>
  </si>
  <si>
    <t>2023-04-11 09:44:59</t>
  </si>
  <si>
    <t>2023-04-11</t>
  </si>
  <si>
    <t>3216567</t>
  </si>
  <si>
    <t>甲米帕喀沙度假酒店</t>
  </si>
  <si>
    <t>XU JIA</t>
  </si>
  <si>
    <t>975.80</t>
  </si>
  <si>
    <t>1110.00</t>
  </si>
  <si>
    <t>2023-04-11 16:16:48</t>
  </si>
  <si>
    <t>3216838</t>
  </si>
  <si>
    <t>新加坡史各士皇族酒店</t>
  </si>
  <si>
    <t>LESMANA SHIRLEYTA SUZANNA</t>
  </si>
  <si>
    <t>2704.11</t>
  </si>
  <si>
    <t>3076.00</t>
  </si>
  <si>
    <t>2023-04-11 21:31:09</t>
  </si>
  <si>
    <t>2023-04-12</t>
  </si>
  <si>
    <t>3219145</t>
  </si>
  <si>
    <t>苏梅楚拉度假村</t>
  </si>
  <si>
    <t>GUO JIAJIE</t>
  </si>
  <si>
    <t>325.34</t>
  </si>
  <si>
    <t>2023-04-12 13:34:50</t>
  </si>
  <si>
    <t>2023-04-13</t>
  </si>
  <si>
    <t>3221439</t>
  </si>
  <si>
    <t>达拉斯佳乐利亚索内斯塔简单套房酒店</t>
  </si>
  <si>
    <t>Horrigan Christopher</t>
  </si>
  <si>
    <t>676.94</t>
  </si>
  <si>
    <t>771.00</t>
  </si>
  <si>
    <t>2023-04-13 08:57:39</t>
  </si>
  <si>
    <t>3222423</t>
  </si>
  <si>
    <t>曼谷艾特伊斯萨拉达恩酒店</t>
  </si>
  <si>
    <t>LEONG PENG TONG</t>
  </si>
  <si>
    <t>656.74</t>
  </si>
  <si>
    <t>748.00</t>
  </si>
  <si>
    <t>2023-04-13 11:44:01</t>
  </si>
  <si>
    <t>3222633</t>
  </si>
  <si>
    <t>曼谷布拉纱里W22酒店</t>
  </si>
  <si>
    <t>Huang Rendan</t>
  </si>
  <si>
    <t>444.27</t>
  </si>
  <si>
    <t>506.00</t>
  </si>
  <si>
    <t>2023-04-13 12:30:08</t>
  </si>
  <si>
    <t>3224279</t>
  </si>
  <si>
    <t>普吉岛芭东度假酒店 (SHA Extra Plus)</t>
  </si>
  <si>
    <t>LIU FUQUAN,ZHAO SUQING</t>
  </si>
  <si>
    <t>863.95</t>
  </si>
  <si>
    <t>984.00</t>
  </si>
  <si>
    <t>2023-04-13 20:40:36</t>
  </si>
  <si>
    <t>2023-04-14</t>
  </si>
  <si>
    <t>3229194</t>
  </si>
  <si>
    <t>吉隆坡巴生鼎峰酒店</t>
  </si>
  <si>
    <t>Lin Zhenqiang,Jiang Junming,Lin Lingling</t>
  </si>
  <si>
    <t>1920.85</t>
  </si>
  <si>
    <t>2190.00</t>
  </si>
  <si>
    <t>2023-04-14 21:03:04</t>
  </si>
  <si>
    <t>3229406</t>
  </si>
  <si>
    <t>阿尔巴沙怡东大酒店</t>
  </si>
  <si>
    <t>ZHOU YI</t>
  </si>
  <si>
    <t>2280.46</t>
  </si>
  <si>
    <t>2600.00</t>
  </si>
  <si>
    <t>2023-04-14 22:27:12</t>
  </si>
  <si>
    <t>阿拉伯联合酋长国</t>
  </si>
  <si>
    <t>3229483</t>
  </si>
  <si>
    <t>迪拜公园罗弗酒店</t>
  </si>
  <si>
    <t>Soloman Sheena Alice</t>
  </si>
  <si>
    <t>742.03</t>
  </si>
  <si>
    <t>846.00</t>
  </si>
  <si>
    <t>2023-04-14 22:50:21</t>
  </si>
  <si>
    <t>3229657</t>
  </si>
  <si>
    <t>万达贝斯特韦斯特优质大酒店</t>
  </si>
  <si>
    <t>SAMPAOPOK AREEYA</t>
  </si>
  <si>
    <t>387.68</t>
  </si>
  <si>
    <t>442.00</t>
  </si>
  <si>
    <t>2023-04-15 00:00:23</t>
  </si>
  <si>
    <t>2023-04-15</t>
  </si>
  <si>
    <t>3229684</t>
  </si>
  <si>
    <t>贝伊兰丁酒店</t>
  </si>
  <si>
    <t>TOH KHENG HOOI</t>
  </si>
  <si>
    <t>792.90</t>
  </si>
  <si>
    <t>904.00</t>
  </si>
  <si>
    <t>2023-04-15 00:14:56</t>
  </si>
  <si>
    <t>3230160</t>
  </si>
  <si>
    <t>吉隆坡美利亚酒店</t>
  </si>
  <si>
    <t>KOSASIH DAVID</t>
  </si>
  <si>
    <t>2023-04-15 09:15:13</t>
  </si>
  <si>
    <t>3230164</t>
  </si>
  <si>
    <t>纽卡斯特尔英迪格酒店</t>
  </si>
  <si>
    <t>Xu Yaotian,Gan Jiaming</t>
  </si>
  <si>
    <t>2524.58</t>
  </si>
  <si>
    <t>2878.00</t>
  </si>
  <si>
    <t>2023-04-15 09:16:59</t>
  </si>
  <si>
    <t>3233450</t>
  </si>
  <si>
    <t>可意温泉度假酒店(SHA Extra Plus)</t>
  </si>
  <si>
    <t>RODEFER COLLIN JAMES</t>
  </si>
  <si>
    <t>2642.43</t>
  </si>
  <si>
    <t>3012.00</t>
  </si>
  <si>
    <t>2023-04-16 14:12:25</t>
  </si>
  <si>
    <t>3233652</t>
  </si>
  <si>
    <t>首尔三井酒店</t>
  </si>
  <si>
    <t>BAEK BONG RYUN</t>
  </si>
  <si>
    <t>666.75</t>
  </si>
  <si>
    <t>760.00</t>
  </si>
  <si>
    <t>2023-04-16 18:16:45</t>
  </si>
  <si>
    <t>3234066</t>
  </si>
  <si>
    <t>GHAZAL UZMA</t>
  </si>
  <si>
    <t>1487.90</t>
  </si>
  <si>
    <t>1696.00</t>
  </si>
  <si>
    <t>2023-04-16 18:18:46</t>
  </si>
  <si>
    <t>3234262</t>
  </si>
  <si>
    <t>雅加达MaxOne签名格洛多克酒店</t>
  </si>
  <si>
    <t>Valianty Valianty,Valianty Valianty</t>
  </si>
  <si>
    <t>107.91</t>
  </si>
  <si>
    <t>123.00</t>
  </si>
  <si>
    <t>2023-04-16 19:43:57</t>
  </si>
  <si>
    <t>3234954</t>
  </si>
  <si>
    <t>芭堤雅发现海滩酒店</t>
  </si>
  <si>
    <t>chen guangbin,CHEN YANJUN</t>
  </si>
  <si>
    <t>619.37</t>
  </si>
  <si>
    <t>706.00</t>
  </si>
  <si>
    <t>2023-04-16 23:52:19</t>
  </si>
  <si>
    <t>3238196</t>
  </si>
  <si>
    <t>正大远景宾馆</t>
  </si>
  <si>
    <t>Baek Joshua youngmin</t>
  </si>
  <si>
    <t>1088.73</t>
  </si>
  <si>
    <t>1241.00</t>
  </si>
  <si>
    <t>2023-04-17 12:05:02</t>
  </si>
  <si>
    <t>3241621</t>
  </si>
  <si>
    <t>KSL度假酒店</t>
  </si>
  <si>
    <t>TONG JOHN</t>
  </si>
  <si>
    <t>460.58</t>
  </si>
  <si>
    <t>525.00</t>
  </si>
  <si>
    <t>2023-04-17 18:21:08</t>
  </si>
  <si>
    <t>3241880</t>
  </si>
  <si>
    <t>德维拉素万那普酒店</t>
  </si>
  <si>
    <t>BADKRATHOK NATTHACHAYA</t>
  </si>
  <si>
    <t>182.48</t>
  </si>
  <si>
    <t>208.00</t>
  </si>
  <si>
    <t>2023-04-17 20:01:01</t>
  </si>
  <si>
    <t>3242086</t>
  </si>
  <si>
    <t>曼谷兰开斯特</t>
  </si>
  <si>
    <t>REN YAN</t>
  </si>
  <si>
    <t>1821.27</t>
  </si>
  <si>
    <t>2076.00</t>
  </si>
  <si>
    <t>2023-04-17 21:01:24</t>
  </si>
  <si>
    <t>3242275</t>
  </si>
  <si>
    <t>曼谷康文特公园酒店</t>
  </si>
  <si>
    <t>TEETA NICHA</t>
  </si>
  <si>
    <t>139.49</t>
  </si>
  <si>
    <t>159.00</t>
  </si>
  <si>
    <t>2023-04-17 22:04:36</t>
  </si>
  <si>
    <t>3242756</t>
  </si>
  <si>
    <t>巴拿马城瑞广场酒店</t>
  </si>
  <si>
    <t>Espinoza Angel</t>
  </si>
  <si>
    <t>679.03</t>
  </si>
  <si>
    <t>774.00</t>
  </si>
  <si>
    <t>2023-04-18 01:07:21</t>
  </si>
  <si>
    <t>巴拿马</t>
  </si>
  <si>
    <t>3242946</t>
  </si>
  <si>
    <t>约翰斯敦庄园酒店</t>
  </si>
  <si>
    <t>KEOGH NATALIE</t>
  </si>
  <si>
    <t>1457.76</t>
  </si>
  <si>
    <t>1659.00</t>
  </si>
  <si>
    <t>2023-04-18 04:53:09</t>
  </si>
  <si>
    <t>爱尔兰</t>
  </si>
  <si>
    <t>3243253</t>
  </si>
  <si>
    <t>曼谷暹罗安纳塔拉酒店</t>
  </si>
  <si>
    <t>ZHANG YU</t>
  </si>
  <si>
    <t>3694.05</t>
  </si>
  <si>
    <t>4204.00</t>
  </si>
  <si>
    <t>2023-04-18 09:28:03</t>
  </si>
  <si>
    <t>3243563</t>
  </si>
  <si>
    <t>曼谷沙吞娜拉提瓦酒店</t>
  </si>
  <si>
    <t>Zhang miao,liu baodong</t>
  </si>
  <si>
    <t>448.14</t>
  </si>
  <si>
    <t>510.00</t>
  </si>
  <si>
    <t>2023-04-18 11:24:12</t>
  </si>
  <si>
    <t>3243984</t>
  </si>
  <si>
    <t>雅加达东荟城智选假日酒店</t>
  </si>
  <si>
    <t>LIU YONGYA</t>
  </si>
  <si>
    <t>622.12</t>
  </si>
  <si>
    <t>708.00</t>
  </si>
  <si>
    <t>2023-04-18 14:21:19</t>
  </si>
  <si>
    <t>999223686579602，</t>
  </si>
  <si>
    <t>3244200</t>
  </si>
  <si>
    <t>RMB</t>
  </si>
  <si>
    <t>2023-04-18 16:39:15</t>
  </si>
  <si>
    <t>3245252</t>
  </si>
  <si>
    <t>曼谷阿诺玛酒店 (SHA Plus+)</t>
  </si>
  <si>
    <t>SUN SHUAI</t>
  </si>
  <si>
    <t>1679.20</t>
  </si>
  <si>
    <t>1911.00</t>
  </si>
  <si>
    <t>2023-04-18 22:42:11</t>
  </si>
  <si>
    <t>3245468</t>
  </si>
  <si>
    <t>碧玉玛诺特酒店</t>
  </si>
  <si>
    <t>YUAN TINGYU,ZHANG YANCEN</t>
  </si>
  <si>
    <t>3579.20</t>
  </si>
  <si>
    <t>4077.00</t>
  </si>
  <si>
    <t>2023-04-19 05:34:08</t>
  </si>
  <si>
    <t>3245506</t>
  </si>
  <si>
    <t>圣安东尼奥机场舒适酒店</t>
  </si>
  <si>
    <t>Musser Brenna A</t>
  </si>
  <si>
    <t>2386.13</t>
  </si>
  <si>
    <t>2718.00</t>
  </si>
  <si>
    <t>2023-04-19 08:16:03</t>
  </si>
  <si>
    <t>3246397</t>
  </si>
  <si>
    <t>曼谷苏拉旺红色行星酒店</t>
  </si>
  <si>
    <t>DAENGSUWAN KANTHANA</t>
  </si>
  <si>
    <t>222.11</t>
  </si>
  <si>
    <t>253.00</t>
  </si>
  <si>
    <t>2023-04-19 12:54:16</t>
  </si>
  <si>
    <t>3248791</t>
  </si>
  <si>
    <t>布法罗机场奇克托瓦加住宿及套房酒店</t>
  </si>
  <si>
    <t>TIAN YOUXIN,CHANG JIAN</t>
  </si>
  <si>
    <t>703.20</t>
  </si>
  <si>
    <t>801.00</t>
  </si>
  <si>
    <t>2023-04-19 15:43:51</t>
  </si>
  <si>
    <t>3249115</t>
  </si>
  <si>
    <t>槟城长荣桂冠酒店</t>
  </si>
  <si>
    <t>li weida</t>
  </si>
  <si>
    <t>726.90</t>
  </si>
  <si>
    <t>828.00</t>
  </si>
  <si>
    <t>2023-04-19 15:53:25</t>
  </si>
  <si>
    <t>3252119</t>
  </si>
  <si>
    <t>休斯顿医疗中心 - 画廊区皇冠假日酒店 - IHG 旗下酒店</t>
  </si>
  <si>
    <t>LAO RUNQIANG</t>
  </si>
  <si>
    <t>4018.15</t>
  </si>
  <si>
    <t>4577.00</t>
  </si>
  <si>
    <t>2023-04-19 17:41:51</t>
  </si>
  <si>
    <t>3252121</t>
  </si>
  <si>
    <t>Amandar Bahram</t>
  </si>
  <si>
    <t>572.39</t>
  </si>
  <si>
    <t>652.00</t>
  </si>
  <si>
    <t>2023-04-19 17:43:54</t>
  </si>
  <si>
    <t>3254015</t>
  </si>
  <si>
    <t>曼谷金斯顿套房酒店</t>
  </si>
  <si>
    <t>WANG WENJIE</t>
  </si>
  <si>
    <t>2023-04-19 19:26:02</t>
  </si>
  <si>
    <t>3254313</t>
  </si>
  <si>
    <t>大雅台斯普伦帝多酒店</t>
  </si>
  <si>
    <t>Sarmiento Earl John Naval,Exconde Concepcion Alba</t>
  </si>
  <si>
    <t>436.32</t>
  </si>
  <si>
    <t>497.00</t>
  </si>
  <si>
    <t>2023-04-19 20:12:50</t>
  </si>
  <si>
    <t>3254365</t>
  </si>
  <si>
    <t>曼谷JW万豪酒店</t>
  </si>
  <si>
    <t>Han Fulu</t>
  </si>
  <si>
    <t>2538.89</t>
  </si>
  <si>
    <t>2892.00</t>
  </si>
  <si>
    <t>2023-04-19 20:31:21</t>
  </si>
  <si>
    <t>3254686</t>
  </si>
  <si>
    <t>岘港海上凤凰酒店</t>
  </si>
  <si>
    <t>LI DAN,CAI WEI</t>
  </si>
  <si>
    <t>305.51</t>
  </si>
  <si>
    <t>348.00</t>
  </si>
  <si>
    <t>2023-04-19 21:28:59</t>
  </si>
  <si>
    <t>3254703</t>
  </si>
  <si>
    <t>马尼拉迷你套房酒店-马卡迪裕景商业大厦</t>
  </si>
  <si>
    <t>DENG YUANAN</t>
  </si>
  <si>
    <t>516.21</t>
  </si>
  <si>
    <t>588.00</t>
  </si>
  <si>
    <t>2023-04-19 21:25:04</t>
  </si>
  <si>
    <t>3255099</t>
  </si>
  <si>
    <t>东方古迹住宅酒店</t>
  </si>
  <si>
    <t>MECKSAVANH BOHNSOH</t>
  </si>
  <si>
    <t>723.39</t>
  </si>
  <si>
    <t>824.00</t>
  </si>
  <si>
    <t>2023-04-19 23:20:43</t>
  </si>
  <si>
    <t>3255133</t>
  </si>
  <si>
    <t>DARWIN DARWIN</t>
  </si>
  <si>
    <t>396.81</t>
  </si>
  <si>
    <t>452.00</t>
  </si>
  <si>
    <t>2023-04-19 23:23:55</t>
  </si>
  <si>
    <t>3255380</t>
  </si>
  <si>
    <t>胡志明市萨默塞特酒店</t>
  </si>
  <si>
    <t>XIE XIAOFANG</t>
  </si>
  <si>
    <t>1188.81</t>
  </si>
  <si>
    <t>1352.00</t>
  </si>
  <si>
    <t>2023-04-20 01:10:48</t>
  </si>
  <si>
    <t>3255403</t>
  </si>
  <si>
    <t>吉隆坡EQ酒店</t>
  </si>
  <si>
    <t>XU XINYUAN</t>
  </si>
  <si>
    <t>3242.96</t>
  </si>
  <si>
    <t>3694.00</t>
  </si>
  <si>
    <t>2023-04-20 13:58:54</t>
  </si>
  <si>
    <t>3255418</t>
  </si>
  <si>
    <t>芭堤雅三月酒店</t>
  </si>
  <si>
    <t>MAK HUNG ON</t>
  </si>
  <si>
    <t>784.34</t>
  </si>
  <si>
    <t>892.00</t>
  </si>
  <si>
    <t>2023-04-20 01:47:29</t>
  </si>
  <si>
    <t>3255419</t>
  </si>
  <si>
    <t>瑞士尼罗河酒店</t>
  </si>
  <si>
    <t>KUKOR RENATA</t>
  </si>
  <si>
    <t>619.03</t>
  </si>
  <si>
    <t>704.00</t>
  </si>
  <si>
    <t>2023-04-20 01:55:55</t>
  </si>
  <si>
    <t>埃及</t>
  </si>
  <si>
    <t>3255467</t>
  </si>
  <si>
    <t>曼谷辛德霍恩凯宾斯基</t>
  </si>
  <si>
    <t>PENG BlNG</t>
  </si>
  <si>
    <t>2862.12</t>
  </si>
  <si>
    <t>3255.00</t>
  </si>
  <si>
    <t>2023-04-20 08:15:46</t>
  </si>
  <si>
    <t>3255482</t>
  </si>
  <si>
    <t>纽约肯尼迪机场拉迪森酒店</t>
  </si>
  <si>
    <t>Alang Arihant</t>
  </si>
  <si>
    <t>1220.47</t>
  </si>
  <si>
    <t>1388.00</t>
  </si>
  <si>
    <t>2023-04-20 02:45:22</t>
  </si>
  <si>
    <t>3255597</t>
  </si>
  <si>
    <t>基里亚德巴黎波特伊芙酒店</t>
  </si>
  <si>
    <t>ZHAI WEI</t>
  </si>
  <si>
    <t>427.34</t>
  </si>
  <si>
    <t>486.00</t>
  </si>
  <si>
    <t>2023-04-20 05:07:00</t>
  </si>
  <si>
    <t>3255639</t>
  </si>
  <si>
    <t>蒙马特阿利泽康泰科特酒店</t>
  </si>
  <si>
    <t>PARK HWIMIN,HWANG JEEMIN</t>
  </si>
  <si>
    <t>1294.33</t>
  </si>
  <si>
    <t>1472.00</t>
  </si>
  <si>
    <t>2023-04-20 05:52:59</t>
  </si>
  <si>
    <t>3255640</t>
  </si>
  <si>
    <t>韦斯特蔡斯凯艺套房酒店</t>
  </si>
  <si>
    <t>ZHU JINCHENG</t>
  </si>
  <si>
    <t>956.68</t>
  </si>
  <si>
    <t>1088.00</t>
  </si>
  <si>
    <t>2023-04-20 05:53:02</t>
  </si>
  <si>
    <t>3255730</t>
  </si>
  <si>
    <t>TSH 佛罗伦萨拉瓦格尼尼酒店</t>
  </si>
  <si>
    <t>Ochshorn Spencer</t>
  </si>
  <si>
    <t>2556.13</t>
  </si>
  <si>
    <t>2907.00</t>
  </si>
  <si>
    <t>2023-04-20 07:30:13</t>
  </si>
  <si>
    <t>3255802</t>
  </si>
  <si>
    <t>PENG PENG</t>
  </si>
  <si>
    <t>715.75</t>
  </si>
  <si>
    <t>814.00</t>
  </si>
  <si>
    <t>2023-04-20 08:24:28</t>
  </si>
  <si>
    <t>3257622</t>
  </si>
  <si>
    <t>曼谷传承酒店</t>
  </si>
  <si>
    <t>Wu Lei,Zhuang Fulin</t>
  </si>
  <si>
    <t>2023-04-20 11:05:27</t>
  </si>
  <si>
    <t>3258421</t>
  </si>
  <si>
    <t>Zhai Wenxuan,Zhu Lijie</t>
  </si>
  <si>
    <t>1270.59</t>
  </si>
  <si>
    <t>1445.00</t>
  </si>
  <si>
    <t>2023-04-20 11:14:08</t>
  </si>
  <si>
    <t>3260052</t>
  </si>
  <si>
    <t>芭堤雅暹罗海岸酒店</t>
  </si>
  <si>
    <t>HONG JUEFEI,GU YUFEI</t>
  </si>
  <si>
    <t>708.72</t>
  </si>
  <si>
    <t>806.00</t>
  </si>
  <si>
    <t>2023-04-20 13:13:58</t>
  </si>
  <si>
    <t>3260265</t>
  </si>
  <si>
    <t>斯里纳卡林海纳酒店</t>
  </si>
  <si>
    <t>Zhou Heng</t>
  </si>
  <si>
    <t>235.65</t>
  </si>
  <si>
    <t>268.00</t>
  </si>
  <si>
    <t>2023-04-20 13:37:10</t>
  </si>
  <si>
    <t>3260557</t>
  </si>
  <si>
    <t>戴恩歌剧院酒店</t>
  </si>
  <si>
    <t>wen guang,LI YONGGE</t>
  </si>
  <si>
    <t>1062.19</t>
  </si>
  <si>
    <t>1208.00</t>
  </si>
  <si>
    <t>2023-04-20 14:49:46</t>
  </si>
  <si>
    <t>3261730</t>
  </si>
  <si>
    <t>艾博特尔卢克索酒店</t>
  </si>
  <si>
    <t>li zheyuan</t>
  </si>
  <si>
    <t>1125.50</t>
  </si>
  <si>
    <t>1280.00</t>
  </si>
  <si>
    <t>2023-04-20 17:10:17</t>
  </si>
  <si>
    <t>3262154</t>
  </si>
  <si>
    <t>曼谷铁塔豪华罗摩六世酒店</t>
  </si>
  <si>
    <t>GUO YUEPING</t>
  </si>
  <si>
    <t>165.31</t>
  </si>
  <si>
    <t>188.00</t>
  </si>
  <si>
    <t>2023-04-20 18:41:02</t>
  </si>
  <si>
    <t>3262271</t>
  </si>
  <si>
    <t>格厄文雷普韦恩 - 北达拉斯沃斯堡机场温德姆戴斯酒店</t>
  </si>
  <si>
    <t>NARESH RAM</t>
  </si>
  <si>
    <t>499.44</t>
  </si>
  <si>
    <t>568.00</t>
  </si>
  <si>
    <t>2023-04-20 19:03:27</t>
  </si>
  <si>
    <t>3262320</t>
  </si>
  <si>
    <t>新加坡泛太平洋酒店</t>
  </si>
  <si>
    <t>LI HONG,Jiao Liang</t>
  </si>
  <si>
    <t>1930.06</t>
  </si>
  <si>
    <t>2195.00</t>
  </si>
  <si>
    <t>2023-04-20 19:06:24</t>
  </si>
  <si>
    <t>3262357</t>
  </si>
  <si>
    <t>卡尔顿市中心酒店</t>
  </si>
  <si>
    <t>Ali Ahmed</t>
  </si>
  <si>
    <t>764.99</t>
  </si>
  <si>
    <t>870.00</t>
  </si>
  <si>
    <t>2023-04-20 19:19:30</t>
  </si>
  <si>
    <t>3262713</t>
  </si>
  <si>
    <t>芭堤雅T酒店 (SHA Extra Plus)</t>
  </si>
  <si>
    <t>LIN SHENGCHE,LIN BINGHAO</t>
  </si>
  <si>
    <t>587.37</t>
  </si>
  <si>
    <t>668.00</t>
  </si>
  <si>
    <t>2023-04-20 23:36:44</t>
  </si>
  <si>
    <t>3262816</t>
  </si>
  <si>
    <t>班贾尔马辛班加巴鲁飞舞酒店</t>
  </si>
  <si>
    <t>HASANAH NUR</t>
  </si>
  <si>
    <t>437.89</t>
  </si>
  <si>
    <t>498.00</t>
  </si>
  <si>
    <t>2023-04-20 20:56:34</t>
  </si>
  <si>
    <t>3263092</t>
  </si>
  <si>
    <t>伊斯坦布尔皇家酒店</t>
  </si>
  <si>
    <t>LYU XIWEI</t>
  </si>
  <si>
    <t>527.58</t>
  </si>
  <si>
    <t>600.00</t>
  </si>
  <si>
    <t>2023-04-20 21:27:28</t>
  </si>
  <si>
    <t>3263164</t>
  </si>
  <si>
    <t>FRISEVA ETHY</t>
  </si>
  <si>
    <t>218.95</t>
  </si>
  <si>
    <t>249.00</t>
  </si>
  <si>
    <t>2023-04-20 21:58:40</t>
  </si>
  <si>
    <t>3263410</t>
  </si>
  <si>
    <t>兰卡威卡马度假村</t>
  </si>
  <si>
    <t>HUANG JINGWEN,LIU DAN</t>
  </si>
  <si>
    <t>524.94</t>
  </si>
  <si>
    <t>597.00</t>
  </si>
  <si>
    <t>2023-04-20 22:19:23</t>
  </si>
  <si>
    <t>3263556</t>
  </si>
  <si>
    <t>芭提雅五季酒店</t>
  </si>
  <si>
    <t>YANG XIN</t>
  </si>
  <si>
    <t>324.46</t>
  </si>
  <si>
    <t>369.00</t>
  </si>
  <si>
    <t>2023-04-20 23:25:05</t>
  </si>
  <si>
    <t>3263967</t>
  </si>
  <si>
    <t>MacIver Wesley Aaron</t>
  </si>
  <si>
    <t>682.34</t>
  </si>
  <si>
    <t>776.00</t>
  </si>
  <si>
    <t>2023-04-21 01:11:49</t>
  </si>
  <si>
    <t>3264171</t>
  </si>
  <si>
    <t>哥谭酒店</t>
  </si>
  <si>
    <t>Buckley Chris</t>
  </si>
  <si>
    <t>2581.02</t>
  </si>
  <si>
    <t>2941.00</t>
  </si>
  <si>
    <t>2023-04-21 04:08:05</t>
  </si>
  <si>
    <t>3264237</t>
  </si>
  <si>
    <t>黄金海岸星亿酒店</t>
  </si>
  <si>
    <t>SORA LILY</t>
  </si>
  <si>
    <t>1068.04</t>
  </si>
  <si>
    <t>1217.00</t>
  </si>
  <si>
    <t>2023-04-21 05:47:16</t>
  </si>
  <si>
    <t>澳大利亚</t>
  </si>
  <si>
    <t>3264281</t>
  </si>
  <si>
    <t>宜必思海湾度假酒店</t>
  </si>
  <si>
    <t>Grignon Jules</t>
  </si>
  <si>
    <t>1773.63</t>
  </si>
  <si>
    <t>2021.00</t>
  </si>
  <si>
    <t>2023-04-21 06:29:25</t>
  </si>
  <si>
    <t>3264368</t>
  </si>
  <si>
    <t>沃格精品酒店及娱乐场</t>
  </si>
  <si>
    <t>KWONG KAEMING</t>
  </si>
  <si>
    <t>337.88</t>
  </si>
  <si>
    <t>385.00</t>
  </si>
  <si>
    <t>2023-04-21 07:46:11</t>
  </si>
  <si>
    <t>柬埔寨</t>
  </si>
  <si>
    <t>3264387</t>
  </si>
  <si>
    <t>萨克拉门托总督酒店</t>
  </si>
  <si>
    <t>ZHU BINGJIE</t>
  </si>
  <si>
    <t>850.39</t>
  </si>
  <si>
    <t>969.00</t>
  </si>
  <si>
    <t>2023-04-21 08:04:37</t>
  </si>
  <si>
    <t>3264467</t>
  </si>
  <si>
    <t>芭东瑞雅布里酒店</t>
  </si>
  <si>
    <t>YOU ZHIGENG</t>
  </si>
  <si>
    <t>233.44</t>
  </si>
  <si>
    <t>266.00</t>
  </si>
  <si>
    <t>2023-04-21 08:23:05</t>
  </si>
  <si>
    <t>3264831</t>
  </si>
  <si>
    <t>大学中心克拉丽奥套房酒店</t>
  </si>
  <si>
    <t>thomas Terry</t>
  </si>
  <si>
    <t>551.13</t>
  </si>
  <si>
    <t>628.00</t>
  </si>
  <si>
    <t>2023-04-21 10:21:36</t>
  </si>
  <si>
    <t>3265385</t>
  </si>
  <si>
    <t>安娜塔布里度假酒店</t>
  </si>
  <si>
    <t>ENGBERG SARINYA</t>
  </si>
  <si>
    <t>555.52</t>
  </si>
  <si>
    <t>633.00</t>
  </si>
  <si>
    <t>2023-04-21 12:30:30</t>
  </si>
  <si>
    <t>3265649</t>
  </si>
  <si>
    <t>婆罗浮屠商羯罗酒店</t>
  </si>
  <si>
    <t>RAYNI HAFIDA</t>
  </si>
  <si>
    <t>414.23</t>
  </si>
  <si>
    <t>472.00</t>
  </si>
  <si>
    <t>2023-04-21 13:18:51</t>
  </si>
  <si>
    <t>3266000</t>
  </si>
  <si>
    <t>曼谷是隆富丽华酒店</t>
  </si>
  <si>
    <t>Ma Qin</t>
  </si>
  <si>
    <t>422.13</t>
  </si>
  <si>
    <t>2023-04-21 14:36:17</t>
  </si>
  <si>
    <t>3266003</t>
  </si>
  <si>
    <t>TIAMCHAN PORNPIMOL</t>
  </si>
  <si>
    <t>192.19</t>
  </si>
  <si>
    <t>219.00</t>
  </si>
  <si>
    <t>2023-04-21 14:36:51</t>
  </si>
  <si>
    <t>3266013</t>
  </si>
  <si>
    <t>146.56</t>
  </si>
  <si>
    <t>167.00</t>
  </si>
  <si>
    <t>2023-04-21 14:39:34</t>
  </si>
  <si>
    <t>3267788</t>
  </si>
  <si>
    <t>棉兰阿里亚酒店</t>
  </si>
  <si>
    <t>LI JIASHUAI</t>
  </si>
  <si>
    <t>229.05</t>
  </si>
  <si>
    <t>261.00</t>
  </si>
  <si>
    <t>2023-04-21 16:14:51</t>
  </si>
  <si>
    <t>3268328</t>
  </si>
  <si>
    <t>茂物瑞士贝尔古酒店</t>
  </si>
  <si>
    <t>Haryono Mantik</t>
  </si>
  <si>
    <t>222.03</t>
  </si>
  <si>
    <t>2023-04-21 16:56:34</t>
  </si>
  <si>
    <t>3268571</t>
  </si>
  <si>
    <t>@T精品酒店</t>
  </si>
  <si>
    <t>Ruangsri Supakorn</t>
  </si>
  <si>
    <t>303.65</t>
  </si>
  <si>
    <t>346.00</t>
  </si>
  <si>
    <t>-346</t>
  </si>
  <si>
    <t>-303</t>
  </si>
  <si>
    <t>2023-04-21 17:19:32</t>
  </si>
  <si>
    <t>3268628</t>
  </si>
  <si>
    <t>庞维曼广场乐园1号酒店</t>
  </si>
  <si>
    <t>ROJWORASAK PEERAWAT</t>
  </si>
  <si>
    <t>126.37</t>
  </si>
  <si>
    <t>144.00</t>
  </si>
  <si>
    <t>2023-04-21 17:29:30</t>
  </si>
  <si>
    <t>3269303</t>
  </si>
  <si>
    <t>园畔森莱酒店</t>
  </si>
  <si>
    <t>chen hao</t>
  </si>
  <si>
    <t>326.47</t>
  </si>
  <si>
    <t>372.00</t>
  </si>
  <si>
    <t>2023-04-21 19:32:51</t>
  </si>
  <si>
    <t>3269312</t>
  </si>
  <si>
    <t>好莱坞海滩精品套房</t>
  </si>
  <si>
    <t>Martinez Noe,Melbourne Grace</t>
  </si>
  <si>
    <t>1619.17</t>
  </si>
  <si>
    <t>1845.00</t>
  </si>
  <si>
    <t>2023-04-21 19:28:44</t>
  </si>
  <si>
    <t>3269589</t>
  </si>
  <si>
    <t>清迈东他挽酒店</t>
  </si>
  <si>
    <t>SONG JIALUO</t>
  </si>
  <si>
    <t>231.69</t>
  </si>
  <si>
    <t>264.00</t>
  </si>
  <si>
    <t>2023-04-21 20:35:06</t>
  </si>
  <si>
    <t>3269638</t>
  </si>
  <si>
    <t>芭堤雅FX酒店</t>
  </si>
  <si>
    <t>AOODKEAW CHAMAIPORN</t>
  </si>
  <si>
    <t>196.58</t>
  </si>
  <si>
    <t>224.00</t>
  </si>
  <si>
    <t>2023-04-21 20:52:21</t>
  </si>
  <si>
    <t>3269650</t>
  </si>
  <si>
    <t>吉隆坡桑帕佩酒店</t>
  </si>
  <si>
    <t>LUMBANRAJA NORRIS ARMAN</t>
  </si>
  <si>
    <t>163.23</t>
  </si>
  <si>
    <t>186.00</t>
  </si>
  <si>
    <t>2023-04-21 21:06:06</t>
  </si>
  <si>
    <t>3269769</t>
  </si>
  <si>
    <t>门奇特湖边度假酒店</t>
  </si>
  <si>
    <t>TOY AMY</t>
  </si>
  <si>
    <t>262.40</t>
  </si>
  <si>
    <t>299.00</t>
  </si>
  <si>
    <t>2023-04-21 21:35:46</t>
  </si>
  <si>
    <t>3269873</t>
  </si>
  <si>
    <t>蒙塔扎喜来登酒店</t>
  </si>
  <si>
    <t>XU ZHENGLIANG</t>
  </si>
  <si>
    <t>538.85</t>
  </si>
  <si>
    <t>614.00</t>
  </si>
  <si>
    <t>2023-04-21 22:18:03</t>
  </si>
  <si>
    <t>3269902</t>
  </si>
  <si>
    <t>河内布鲁城市酒店</t>
  </si>
  <si>
    <t>LI ZHIQIANG</t>
  </si>
  <si>
    <t>177.28</t>
  </si>
  <si>
    <t>202.00</t>
  </si>
  <si>
    <t>2023-04-21 22:24:33</t>
  </si>
  <si>
    <t>3269967</t>
  </si>
  <si>
    <t>铂尔曼·德雷斯顿·纽沃酒店</t>
  </si>
  <si>
    <t>Anders Christian</t>
  </si>
  <si>
    <t>733.67</t>
  </si>
  <si>
    <t>836.00</t>
  </si>
  <si>
    <t>2023-04-21 22:32:53</t>
  </si>
  <si>
    <t>3270061</t>
  </si>
  <si>
    <t>巴黎南阿多尼斯公寓式酒店</t>
  </si>
  <si>
    <t>IMELE Cybelle</t>
  </si>
  <si>
    <t>315.06</t>
  </si>
  <si>
    <t>359.00</t>
  </si>
  <si>
    <t>2023-04-21 23:10:01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</si>
</sst>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  <xf numFmtId="0" fontId="3" fillId="0" borderId="0" xfId="0" applyNumberFormat="1" applyFont="1" applyFill="1" applyAlignment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45035</v>
      </c>
      <c r="G2" s="6">
        <v>45038</v>
      </c>
      <c r="H2" s="4">
        <v>1</v>
      </c>
      <c r="I2" s="4">
        <v>3</v>
      </c>
      <c r="J2" s="4">
        <v>3</v>
      </c>
      <c r="K2" s="4" t="s">
        <v>30</v>
      </c>
      <c r="L2" s="4">
        <v>831</v>
      </c>
      <c r="M2" s="4">
        <v>831</v>
      </c>
      <c r="N2" s="4" t="s">
        <v>31</v>
      </c>
      <c r="O2" s="4" t="s">
        <v>32</v>
      </c>
      <c r="P2" s="4" t="s">
        <v>33</v>
      </c>
      <c r="Q2" s="4">
        <v>0</v>
      </c>
      <c r="R2" s="7">
        <v>44952</v>
      </c>
      <c r="S2" s="6">
        <v>45041</v>
      </c>
      <c r="T2" s="4" t="s">
        <v>34</v>
      </c>
      <c r="U2" s="4">
        <v>831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45037</v>
      </c>
      <c r="G3" s="6">
        <v>45038</v>
      </c>
      <c r="H3" s="4">
        <v>1</v>
      </c>
      <c r="I3" s="4">
        <v>1</v>
      </c>
      <c r="J3" s="4">
        <v>1</v>
      </c>
      <c r="K3" s="4" t="s">
        <v>30</v>
      </c>
      <c r="L3" s="4">
        <v>842</v>
      </c>
      <c r="M3" s="4">
        <v>842</v>
      </c>
      <c r="N3" s="4" t="s">
        <v>40</v>
      </c>
      <c r="O3" s="4" t="s">
        <v>32</v>
      </c>
      <c r="P3" s="4" t="s">
        <v>33</v>
      </c>
      <c r="Q3" s="4">
        <v>0</v>
      </c>
      <c r="R3" s="7">
        <v>44965</v>
      </c>
      <c r="S3" s="6">
        <v>45041</v>
      </c>
      <c r="T3" s="4" t="s">
        <v>34</v>
      </c>
      <c r="U3" s="4">
        <v>842</v>
      </c>
      <c r="V3" s="4">
        <v>0</v>
      </c>
      <c r="W3" s="4">
        <v>0</v>
      </c>
      <c r="X3" s="4" t="s">
        <v>41</v>
      </c>
      <c r="Y3" s="4" t="s">
        <v>36</v>
      </c>
    </row>
    <row r="4" s="4" customFormat="1" spans="1:25">
      <c r="A4" s="4" t="s">
        <v>42</v>
      </c>
      <c r="B4" s="4" t="s">
        <v>26</v>
      </c>
      <c r="C4" s="4" t="s">
        <v>27</v>
      </c>
      <c r="D4" s="4" t="s">
        <v>43</v>
      </c>
      <c r="E4" s="4" t="s">
        <v>44</v>
      </c>
      <c r="F4" s="6">
        <v>45037</v>
      </c>
      <c r="G4" s="6">
        <v>45038</v>
      </c>
      <c r="H4" s="4">
        <v>1</v>
      </c>
      <c r="I4" s="4">
        <v>1</v>
      </c>
      <c r="J4" s="4">
        <v>1</v>
      </c>
      <c r="K4" s="4" t="s">
        <v>30</v>
      </c>
      <c r="L4" s="4">
        <v>1366</v>
      </c>
      <c r="M4" s="4">
        <v>1366</v>
      </c>
      <c r="N4" s="4" t="s">
        <v>45</v>
      </c>
      <c r="O4" s="4" t="s">
        <v>32</v>
      </c>
      <c r="P4" s="4" t="s">
        <v>33</v>
      </c>
      <c r="Q4" s="4">
        <v>0</v>
      </c>
      <c r="R4" s="7">
        <v>44972</v>
      </c>
      <c r="S4" s="6">
        <v>45041</v>
      </c>
      <c r="T4" s="4" t="s">
        <v>34</v>
      </c>
      <c r="U4" s="4">
        <v>1366</v>
      </c>
      <c r="V4" s="4">
        <v>0</v>
      </c>
      <c r="W4" s="4">
        <v>0</v>
      </c>
      <c r="X4" s="4" t="s">
        <v>46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45035</v>
      </c>
      <c r="G5" s="6">
        <v>45038</v>
      </c>
      <c r="H5" s="4">
        <v>1</v>
      </c>
      <c r="I5" s="4">
        <v>3</v>
      </c>
      <c r="J5" s="4">
        <v>3</v>
      </c>
      <c r="K5" s="4" t="s">
        <v>30</v>
      </c>
      <c r="L5" s="4">
        <v>2160</v>
      </c>
      <c r="M5" s="4">
        <v>2160</v>
      </c>
      <c r="N5" s="4" t="s">
        <v>50</v>
      </c>
      <c r="O5" s="4" t="s">
        <v>32</v>
      </c>
      <c r="P5" s="4" t="s">
        <v>33</v>
      </c>
      <c r="Q5" s="4">
        <v>0</v>
      </c>
      <c r="R5" s="7">
        <v>44973</v>
      </c>
      <c r="S5" s="6">
        <v>45041</v>
      </c>
      <c r="T5" s="4" t="s">
        <v>34</v>
      </c>
      <c r="U5" s="4">
        <v>2160</v>
      </c>
      <c r="V5" s="4">
        <v>0</v>
      </c>
      <c r="W5" s="4">
        <v>0</v>
      </c>
      <c r="X5" s="4" t="s">
        <v>36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45037</v>
      </c>
      <c r="G6" s="6">
        <v>45038</v>
      </c>
      <c r="H6" s="4">
        <v>1</v>
      </c>
      <c r="I6" s="4">
        <v>1</v>
      </c>
      <c r="J6" s="4">
        <v>1</v>
      </c>
      <c r="K6" s="4" t="s">
        <v>30</v>
      </c>
      <c r="L6" s="4">
        <v>1817</v>
      </c>
      <c r="M6" s="4">
        <v>1817</v>
      </c>
      <c r="N6" s="4" t="s">
        <v>55</v>
      </c>
      <c r="O6" s="4" t="s">
        <v>32</v>
      </c>
      <c r="P6" s="4" t="s">
        <v>33</v>
      </c>
      <c r="Q6" s="4">
        <v>0</v>
      </c>
      <c r="R6" s="7">
        <v>44975</v>
      </c>
      <c r="S6" s="6">
        <v>45041</v>
      </c>
      <c r="T6" s="4" t="s">
        <v>34</v>
      </c>
      <c r="U6" s="4">
        <v>1817</v>
      </c>
      <c r="V6" s="4">
        <v>0</v>
      </c>
      <c r="W6" s="4">
        <v>0</v>
      </c>
      <c r="X6" s="4" t="s">
        <v>56</v>
      </c>
      <c r="Y6" s="4" t="s">
        <v>36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45032</v>
      </c>
      <c r="G7" s="6">
        <v>45038</v>
      </c>
      <c r="H7" s="4">
        <v>1</v>
      </c>
      <c r="I7" s="4">
        <v>6</v>
      </c>
      <c r="J7" s="4">
        <v>6</v>
      </c>
      <c r="K7" s="4" t="s">
        <v>30</v>
      </c>
      <c r="L7" s="4">
        <v>7884</v>
      </c>
      <c r="M7" s="4">
        <v>7884</v>
      </c>
      <c r="N7" s="4" t="s">
        <v>60</v>
      </c>
      <c r="O7" s="4" t="s">
        <v>32</v>
      </c>
      <c r="P7" s="4" t="s">
        <v>33</v>
      </c>
      <c r="Q7" s="4">
        <v>0</v>
      </c>
      <c r="R7" s="7">
        <v>44979</v>
      </c>
      <c r="S7" s="6">
        <v>45041</v>
      </c>
      <c r="T7" s="4" t="s">
        <v>34</v>
      </c>
      <c r="U7" s="4">
        <v>7884</v>
      </c>
      <c r="V7" s="4">
        <v>0</v>
      </c>
      <c r="W7" s="4">
        <v>0</v>
      </c>
      <c r="X7" s="4" t="s">
        <v>61</v>
      </c>
      <c r="Y7" s="4" t="s">
        <v>62</v>
      </c>
    </row>
    <row r="8" s="4" customFormat="1" spans="1:25">
      <c r="A8" s="4" t="s">
        <v>57</v>
      </c>
      <c r="B8" s="4" t="s">
        <v>26</v>
      </c>
      <c r="C8" s="4" t="s">
        <v>63</v>
      </c>
      <c r="D8" s="4" t="s">
        <v>58</v>
      </c>
      <c r="E8" s="4" t="s">
        <v>59</v>
      </c>
      <c r="F8" s="6">
        <v>45032</v>
      </c>
      <c r="G8" s="6">
        <v>45038</v>
      </c>
      <c r="H8" s="4">
        <v>1</v>
      </c>
      <c r="I8" s="4">
        <v>6</v>
      </c>
      <c r="J8" s="4">
        <v>6</v>
      </c>
      <c r="K8" s="4" t="s">
        <v>30</v>
      </c>
      <c r="L8" s="4">
        <v>-7884</v>
      </c>
      <c r="M8" s="4">
        <v>-7884</v>
      </c>
      <c r="N8" s="4" t="s">
        <v>60</v>
      </c>
      <c r="O8" s="4" t="s">
        <v>32</v>
      </c>
      <c r="P8" s="4" t="s">
        <v>33</v>
      </c>
      <c r="Q8" s="4">
        <v>0</v>
      </c>
      <c r="R8" s="7">
        <v>44979</v>
      </c>
      <c r="S8" s="6">
        <v>45041</v>
      </c>
      <c r="T8" s="4" t="s">
        <v>34</v>
      </c>
      <c r="U8" s="4">
        <v>-7884</v>
      </c>
      <c r="V8" s="4">
        <v>0</v>
      </c>
      <c r="W8" s="4">
        <v>0</v>
      </c>
      <c r="X8" s="4" t="s">
        <v>61</v>
      </c>
      <c r="Y8" s="4" t="s">
        <v>62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48</v>
      </c>
      <c r="E9" s="4" t="s">
        <v>49</v>
      </c>
      <c r="F9" s="6">
        <v>45037</v>
      </c>
      <c r="G9" s="6">
        <v>45038</v>
      </c>
      <c r="H9" s="4">
        <v>1</v>
      </c>
      <c r="I9" s="4">
        <v>1</v>
      </c>
      <c r="J9" s="4">
        <v>1</v>
      </c>
      <c r="K9" s="4" t="s">
        <v>30</v>
      </c>
      <c r="L9" s="4">
        <v>753</v>
      </c>
      <c r="M9" s="4">
        <v>753</v>
      </c>
      <c r="N9" s="4" t="s">
        <v>65</v>
      </c>
      <c r="O9" s="4" t="s">
        <v>32</v>
      </c>
      <c r="P9" s="4" t="s">
        <v>33</v>
      </c>
      <c r="Q9" s="4">
        <v>0</v>
      </c>
      <c r="R9" s="7">
        <v>44982</v>
      </c>
      <c r="S9" s="6">
        <v>45041</v>
      </c>
      <c r="T9" s="4" t="s">
        <v>34</v>
      </c>
      <c r="U9" s="4">
        <v>753</v>
      </c>
      <c r="V9" s="4">
        <v>0</v>
      </c>
      <c r="W9" s="4">
        <v>0</v>
      </c>
      <c r="X9" s="4" t="s">
        <v>66</v>
      </c>
      <c r="Y9" s="4" t="s">
        <v>67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48</v>
      </c>
      <c r="E10" s="4" t="s">
        <v>49</v>
      </c>
      <c r="F10" s="6">
        <v>45034</v>
      </c>
      <c r="G10" s="6">
        <v>45038</v>
      </c>
      <c r="H10" s="4">
        <v>1</v>
      </c>
      <c r="I10" s="4">
        <v>4</v>
      </c>
      <c r="J10" s="4">
        <v>4</v>
      </c>
      <c r="K10" s="4" t="s">
        <v>30</v>
      </c>
      <c r="L10" s="4">
        <v>2676</v>
      </c>
      <c r="M10" s="4">
        <v>2676</v>
      </c>
      <c r="N10" s="4" t="s">
        <v>69</v>
      </c>
      <c r="O10" s="4" t="s">
        <v>32</v>
      </c>
      <c r="P10" s="4" t="s">
        <v>33</v>
      </c>
      <c r="Q10" s="4">
        <v>0</v>
      </c>
      <c r="R10" s="7">
        <v>44987</v>
      </c>
      <c r="S10" s="6">
        <v>45041</v>
      </c>
      <c r="T10" s="4" t="s">
        <v>34</v>
      </c>
      <c r="U10" s="4">
        <v>2676</v>
      </c>
      <c r="V10" s="4">
        <v>0</v>
      </c>
      <c r="W10" s="4">
        <v>0</v>
      </c>
      <c r="X10" s="4" t="s">
        <v>70</v>
      </c>
      <c r="Y10" s="4" t="s">
        <v>71</v>
      </c>
    </row>
    <row r="11" s="4" customFormat="1" spans="1:25">
      <c r="A11" s="4" t="s">
        <v>72</v>
      </c>
      <c r="B11" s="4" t="s">
        <v>26</v>
      </c>
      <c r="C11" s="4" t="s">
        <v>27</v>
      </c>
      <c r="D11" s="4" t="s">
        <v>73</v>
      </c>
      <c r="E11" s="4" t="s">
        <v>74</v>
      </c>
      <c r="F11" s="6">
        <v>45037</v>
      </c>
      <c r="G11" s="6">
        <v>45038</v>
      </c>
      <c r="H11" s="4">
        <v>1</v>
      </c>
      <c r="I11" s="4">
        <v>1</v>
      </c>
      <c r="J11" s="4">
        <v>1</v>
      </c>
      <c r="K11" s="4" t="s">
        <v>30</v>
      </c>
      <c r="L11" s="4">
        <v>934</v>
      </c>
      <c r="M11" s="4">
        <v>934</v>
      </c>
      <c r="N11" s="4" t="s">
        <v>75</v>
      </c>
      <c r="O11" s="4" t="s">
        <v>32</v>
      </c>
      <c r="P11" s="4" t="s">
        <v>33</v>
      </c>
      <c r="Q11" s="4">
        <v>0</v>
      </c>
      <c r="R11" s="7">
        <v>44989</v>
      </c>
      <c r="S11" s="6">
        <v>45041</v>
      </c>
      <c r="T11" s="4" t="s">
        <v>34</v>
      </c>
      <c r="U11" s="4">
        <v>934</v>
      </c>
      <c r="V11" s="4">
        <v>0</v>
      </c>
      <c r="W11" s="4">
        <v>0</v>
      </c>
      <c r="X11" s="4" t="s">
        <v>76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54</v>
      </c>
      <c r="F12" s="6">
        <v>45037</v>
      </c>
      <c r="G12" s="6">
        <v>45038</v>
      </c>
      <c r="H12" s="4">
        <v>1</v>
      </c>
      <c r="I12" s="4">
        <v>1</v>
      </c>
      <c r="J12" s="4">
        <v>1</v>
      </c>
      <c r="K12" s="4" t="s">
        <v>30</v>
      </c>
      <c r="L12" s="4">
        <v>810</v>
      </c>
      <c r="M12" s="4">
        <v>810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45003</v>
      </c>
      <c r="S12" s="6">
        <v>45041</v>
      </c>
      <c r="T12" s="4" t="s">
        <v>34</v>
      </c>
      <c r="U12" s="4">
        <v>810</v>
      </c>
      <c r="V12" s="4">
        <v>0</v>
      </c>
      <c r="W12" s="4">
        <v>0</v>
      </c>
      <c r="X12" s="4" t="s">
        <v>80</v>
      </c>
      <c r="Y12" s="4" t="s">
        <v>81</v>
      </c>
    </row>
    <row r="13" s="4" customFormat="1" spans="1:25">
      <c r="A13" s="4" t="s">
        <v>82</v>
      </c>
      <c r="B13" s="4" t="s">
        <v>26</v>
      </c>
      <c r="C13" s="4" t="s">
        <v>27</v>
      </c>
      <c r="D13" s="4" t="s">
        <v>83</v>
      </c>
      <c r="E13" s="4" t="s">
        <v>84</v>
      </c>
      <c r="F13" s="6">
        <v>45037</v>
      </c>
      <c r="G13" s="6">
        <v>45038</v>
      </c>
      <c r="H13" s="4">
        <v>1</v>
      </c>
      <c r="I13" s="4">
        <v>1</v>
      </c>
      <c r="J13" s="4">
        <v>1</v>
      </c>
      <c r="K13" s="4" t="s">
        <v>30</v>
      </c>
      <c r="L13" s="4">
        <v>247</v>
      </c>
      <c r="M13" s="4">
        <v>247</v>
      </c>
      <c r="N13" s="4" t="s">
        <v>85</v>
      </c>
      <c r="O13" s="4" t="s">
        <v>32</v>
      </c>
      <c r="P13" s="4" t="s">
        <v>33</v>
      </c>
      <c r="Q13" s="4">
        <v>0</v>
      </c>
      <c r="R13" s="7">
        <v>45009</v>
      </c>
      <c r="S13" s="6">
        <v>45041</v>
      </c>
      <c r="T13" s="4" t="s">
        <v>34</v>
      </c>
      <c r="U13" s="4">
        <v>247</v>
      </c>
      <c r="V13" s="4">
        <v>0</v>
      </c>
      <c r="W13" s="4">
        <v>0</v>
      </c>
      <c r="X13" s="4" t="s">
        <v>86</v>
      </c>
      <c r="Y13" s="4" t="s">
        <v>87</v>
      </c>
    </row>
    <row r="14" s="4" customFormat="1" spans="1:25">
      <c r="A14" s="4" t="s">
        <v>88</v>
      </c>
      <c r="B14" s="4" t="s">
        <v>26</v>
      </c>
      <c r="C14" s="4" t="s">
        <v>27</v>
      </c>
      <c r="D14" s="4" t="s">
        <v>89</v>
      </c>
      <c r="E14" s="4" t="s">
        <v>90</v>
      </c>
      <c r="F14" s="6">
        <v>45036</v>
      </c>
      <c r="G14" s="6">
        <v>45038</v>
      </c>
      <c r="H14" s="4">
        <v>3</v>
      </c>
      <c r="I14" s="4">
        <v>2</v>
      </c>
      <c r="J14" s="4">
        <v>6</v>
      </c>
      <c r="K14" s="4" t="s">
        <v>30</v>
      </c>
      <c r="L14" s="4">
        <v>11466</v>
      </c>
      <c r="M14" s="4">
        <v>11466</v>
      </c>
      <c r="N14" s="4" t="s">
        <v>91</v>
      </c>
      <c r="O14" s="4" t="s">
        <v>32</v>
      </c>
      <c r="P14" s="4" t="s">
        <v>33</v>
      </c>
      <c r="Q14" s="4">
        <v>0</v>
      </c>
      <c r="R14" s="7">
        <v>45010</v>
      </c>
      <c r="S14" s="6">
        <v>45041</v>
      </c>
      <c r="T14" s="4" t="s">
        <v>34</v>
      </c>
      <c r="U14" s="4">
        <v>11466</v>
      </c>
      <c r="V14" s="4">
        <v>0</v>
      </c>
      <c r="W14" s="4">
        <v>0</v>
      </c>
      <c r="X14" s="4" t="s">
        <v>92</v>
      </c>
      <c r="Y14" s="4" t="s">
        <v>93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45037</v>
      </c>
      <c r="G15" s="6">
        <v>45038</v>
      </c>
      <c r="H15" s="4">
        <v>1</v>
      </c>
      <c r="I15" s="4">
        <v>1</v>
      </c>
      <c r="J15" s="4">
        <v>1</v>
      </c>
      <c r="K15" s="4" t="s">
        <v>30</v>
      </c>
      <c r="L15" s="4">
        <v>1326</v>
      </c>
      <c r="M15" s="4">
        <v>1326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45012</v>
      </c>
      <c r="S15" s="6">
        <v>45041</v>
      </c>
      <c r="T15" s="4" t="s">
        <v>34</v>
      </c>
      <c r="U15" s="4">
        <v>1326</v>
      </c>
      <c r="V15" s="4">
        <v>0</v>
      </c>
      <c r="W15" s="4">
        <v>0</v>
      </c>
      <c r="X15" s="4" t="s">
        <v>98</v>
      </c>
      <c r="Y15" s="4" t="s">
        <v>36</v>
      </c>
    </row>
    <row r="16" s="4" customFormat="1" spans="1:25">
      <c r="A16" s="4" t="s">
        <v>99</v>
      </c>
      <c r="B16" s="4" t="s">
        <v>26</v>
      </c>
      <c r="C16" s="4" t="s">
        <v>27</v>
      </c>
      <c r="D16" s="4" t="s">
        <v>100</v>
      </c>
      <c r="E16" s="4" t="s">
        <v>101</v>
      </c>
      <c r="F16" s="6">
        <v>45037</v>
      </c>
      <c r="G16" s="6">
        <v>45038</v>
      </c>
      <c r="H16" s="4">
        <v>1</v>
      </c>
      <c r="I16" s="4">
        <v>1</v>
      </c>
      <c r="J16" s="4">
        <v>1</v>
      </c>
      <c r="K16" s="4" t="s">
        <v>30</v>
      </c>
      <c r="L16" s="4">
        <v>1133</v>
      </c>
      <c r="M16" s="4">
        <v>1133</v>
      </c>
      <c r="N16" s="4" t="s">
        <v>102</v>
      </c>
      <c r="O16" s="4" t="s">
        <v>32</v>
      </c>
      <c r="P16" s="4" t="s">
        <v>33</v>
      </c>
      <c r="Q16" s="4">
        <v>0</v>
      </c>
      <c r="R16" s="7">
        <v>45012</v>
      </c>
      <c r="S16" s="6">
        <v>45041</v>
      </c>
      <c r="T16" s="4" t="s">
        <v>34</v>
      </c>
      <c r="U16" s="4">
        <v>1133</v>
      </c>
      <c r="V16" s="4">
        <v>0</v>
      </c>
      <c r="W16" s="4">
        <v>0</v>
      </c>
      <c r="X16" s="4" t="s">
        <v>103</v>
      </c>
      <c r="Y16" s="4" t="s">
        <v>104</v>
      </c>
    </row>
    <row r="17" s="4" customFormat="1" spans="1:25">
      <c r="A17" s="4" t="s">
        <v>105</v>
      </c>
      <c r="B17" s="4" t="s">
        <v>26</v>
      </c>
      <c r="C17" s="4" t="s">
        <v>27</v>
      </c>
      <c r="D17" s="4" t="s">
        <v>106</v>
      </c>
      <c r="E17" s="4" t="s">
        <v>107</v>
      </c>
      <c r="F17" s="6">
        <v>45037</v>
      </c>
      <c r="G17" s="6">
        <v>45038</v>
      </c>
      <c r="H17" s="4">
        <v>1</v>
      </c>
      <c r="I17" s="4">
        <v>1</v>
      </c>
      <c r="J17" s="4">
        <v>1</v>
      </c>
      <c r="K17" s="4" t="s">
        <v>30</v>
      </c>
      <c r="L17" s="4">
        <v>1150</v>
      </c>
      <c r="M17" s="4">
        <v>1150</v>
      </c>
      <c r="N17" s="4" t="s">
        <v>108</v>
      </c>
      <c r="O17" s="4" t="s">
        <v>32</v>
      </c>
      <c r="P17" s="4" t="s">
        <v>33</v>
      </c>
      <c r="Q17" s="4">
        <v>0</v>
      </c>
      <c r="R17" s="7">
        <v>45012</v>
      </c>
      <c r="S17" s="6">
        <v>45041</v>
      </c>
      <c r="T17" s="4" t="s">
        <v>34</v>
      </c>
      <c r="U17" s="4">
        <v>1150</v>
      </c>
      <c r="V17" s="4">
        <v>0</v>
      </c>
      <c r="W17" s="4">
        <v>0</v>
      </c>
      <c r="X17" s="4" t="s">
        <v>109</v>
      </c>
      <c r="Y17" s="4" t="s">
        <v>110</v>
      </c>
    </row>
    <row r="18" s="4" customFormat="1" spans="1:25">
      <c r="A18" s="4" t="s">
        <v>111</v>
      </c>
      <c r="B18" s="4" t="s">
        <v>26</v>
      </c>
      <c r="C18" s="4" t="s">
        <v>27</v>
      </c>
      <c r="D18" s="4" t="s">
        <v>112</v>
      </c>
      <c r="E18" s="4" t="s">
        <v>49</v>
      </c>
      <c r="F18" s="6">
        <v>45036</v>
      </c>
      <c r="G18" s="6">
        <v>45038</v>
      </c>
      <c r="H18" s="4">
        <v>1</v>
      </c>
      <c r="I18" s="4">
        <v>2</v>
      </c>
      <c r="J18" s="4">
        <v>2</v>
      </c>
      <c r="K18" s="4" t="s">
        <v>30</v>
      </c>
      <c r="L18" s="4">
        <v>2344</v>
      </c>
      <c r="M18" s="4">
        <v>2344</v>
      </c>
      <c r="N18" s="4" t="s">
        <v>113</v>
      </c>
      <c r="O18" s="4" t="s">
        <v>32</v>
      </c>
      <c r="P18" s="4" t="s">
        <v>33</v>
      </c>
      <c r="Q18" s="4">
        <v>0</v>
      </c>
      <c r="R18" s="7">
        <v>45014</v>
      </c>
      <c r="S18" s="6">
        <v>45041</v>
      </c>
      <c r="T18" s="4" t="s">
        <v>34</v>
      </c>
      <c r="U18" s="4">
        <v>2344</v>
      </c>
      <c r="V18" s="4">
        <v>0</v>
      </c>
      <c r="W18" s="4">
        <v>0</v>
      </c>
      <c r="X18" s="4" t="s">
        <v>114</v>
      </c>
      <c r="Y18" s="4" t="s">
        <v>36</v>
      </c>
    </row>
    <row r="19" s="4" customFormat="1" spans="1:25">
      <c r="A19" s="4" t="s">
        <v>115</v>
      </c>
      <c r="B19" s="4" t="s">
        <v>26</v>
      </c>
      <c r="C19" s="4" t="s">
        <v>27</v>
      </c>
      <c r="D19" s="4" t="s">
        <v>116</v>
      </c>
      <c r="E19" s="4" t="s">
        <v>117</v>
      </c>
      <c r="F19" s="6">
        <v>45036</v>
      </c>
      <c r="G19" s="6">
        <v>45038</v>
      </c>
      <c r="H19" s="4">
        <v>1</v>
      </c>
      <c r="I19" s="4">
        <v>2</v>
      </c>
      <c r="J19" s="4">
        <v>2</v>
      </c>
      <c r="K19" s="4" t="s">
        <v>30</v>
      </c>
      <c r="L19" s="4">
        <v>974</v>
      </c>
      <c r="M19" s="4">
        <v>974</v>
      </c>
      <c r="N19" s="4" t="s">
        <v>118</v>
      </c>
      <c r="O19" s="4" t="s">
        <v>32</v>
      </c>
      <c r="P19" s="4" t="s">
        <v>33</v>
      </c>
      <c r="Q19" s="4">
        <v>0</v>
      </c>
      <c r="R19" s="7">
        <v>45015</v>
      </c>
      <c r="S19" s="6">
        <v>45041</v>
      </c>
      <c r="T19" s="4" t="s">
        <v>34</v>
      </c>
      <c r="U19" s="4">
        <v>974</v>
      </c>
      <c r="V19" s="4">
        <v>0</v>
      </c>
      <c r="W19" s="4">
        <v>0</v>
      </c>
      <c r="X19" s="4" t="s">
        <v>119</v>
      </c>
      <c r="Y19" s="4" t="s">
        <v>120</v>
      </c>
    </row>
    <row r="20" s="4" customFormat="1" spans="1:25">
      <c r="A20" s="4" t="s">
        <v>121</v>
      </c>
      <c r="B20" s="4" t="s">
        <v>26</v>
      </c>
      <c r="C20" s="4" t="s">
        <v>27</v>
      </c>
      <c r="D20" s="4" t="s">
        <v>122</v>
      </c>
      <c r="E20" s="4" t="s">
        <v>123</v>
      </c>
      <c r="F20" s="6">
        <v>45037</v>
      </c>
      <c r="G20" s="6">
        <v>45038</v>
      </c>
      <c r="H20" s="4">
        <v>2</v>
      </c>
      <c r="I20" s="4">
        <v>1</v>
      </c>
      <c r="J20" s="4">
        <v>2</v>
      </c>
      <c r="K20" s="4" t="s">
        <v>30</v>
      </c>
      <c r="L20" s="4">
        <v>370</v>
      </c>
      <c r="M20" s="4">
        <v>370</v>
      </c>
      <c r="N20" s="4" t="s">
        <v>124</v>
      </c>
      <c r="O20" s="4" t="s">
        <v>32</v>
      </c>
      <c r="P20" s="4" t="s">
        <v>33</v>
      </c>
      <c r="Q20" s="4">
        <v>0</v>
      </c>
      <c r="R20" s="7">
        <v>45018</v>
      </c>
      <c r="S20" s="6">
        <v>45041</v>
      </c>
      <c r="T20" s="4" t="s">
        <v>34</v>
      </c>
      <c r="U20" s="4">
        <v>370</v>
      </c>
      <c r="V20" s="4">
        <v>0</v>
      </c>
      <c r="W20" s="4">
        <v>0</v>
      </c>
      <c r="X20" s="4" t="s">
        <v>125</v>
      </c>
      <c r="Y20" s="4" t="s">
        <v>126</v>
      </c>
    </row>
    <row r="21" s="4" customFormat="1" spans="1:25">
      <c r="A21" s="4" t="s">
        <v>88</v>
      </c>
      <c r="B21" s="4" t="s">
        <v>26</v>
      </c>
      <c r="C21" s="4" t="s">
        <v>127</v>
      </c>
      <c r="D21" s="4" t="s">
        <v>89</v>
      </c>
      <c r="E21" s="4" t="s">
        <v>90</v>
      </c>
      <c r="F21" s="6">
        <v>45036</v>
      </c>
      <c r="G21" s="6">
        <v>45038</v>
      </c>
      <c r="H21" s="4">
        <v>3</v>
      </c>
      <c r="I21" s="4">
        <v>2</v>
      </c>
      <c r="J21" s="4">
        <v>6</v>
      </c>
      <c r="K21" s="4" t="s">
        <v>30</v>
      </c>
      <c r="L21" s="4">
        <v>-3822</v>
      </c>
      <c r="M21" s="4">
        <v>-3822</v>
      </c>
      <c r="N21" s="4" t="s">
        <v>91</v>
      </c>
      <c r="O21" s="4" t="s">
        <v>32</v>
      </c>
      <c r="P21" s="4" t="s">
        <v>33</v>
      </c>
      <c r="Q21" s="4">
        <v>0</v>
      </c>
      <c r="R21" s="7">
        <v>45010.584849537</v>
      </c>
      <c r="S21" s="6">
        <v>45041</v>
      </c>
      <c r="T21" s="4" t="s">
        <v>34</v>
      </c>
      <c r="U21" s="4">
        <v>-3822</v>
      </c>
      <c r="V21" s="4">
        <v>0</v>
      </c>
      <c r="W21" s="4">
        <v>0</v>
      </c>
      <c r="X21" s="4" t="s">
        <v>92</v>
      </c>
      <c r="Y21" s="4" t="s">
        <v>93</v>
      </c>
    </row>
    <row r="22" s="4" customFormat="1" spans="1:25">
      <c r="A22" s="4" t="s">
        <v>128</v>
      </c>
      <c r="B22" s="4" t="s">
        <v>26</v>
      </c>
      <c r="C22" s="4" t="s">
        <v>27</v>
      </c>
      <c r="D22" s="4" t="s">
        <v>129</v>
      </c>
      <c r="E22" s="4" t="s">
        <v>130</v>
      </c>
      <c r="F22" s="6">
        <v>45033</v>
      </c>
      <c r="G22" s="6">
        <v>45038</v>
      </c>
      <c r="H22" s="4">
        <v>1</v>
      </c>
      <c r="I22" s="4">
        <v>5</v>
      </c>
      <c r="J22" s="4">
        <v>5</v>
      </c>
      <c r="K22" s="4" t="s">
        <v>30</v>
      </c>
      <c r="L22" s="4">
        <v>22458</v>
      </c>
      <c r="M22" s="4">
        <v>22458</v>
      </c>
      <c r="N22" s="4" t="s">
        <v>131</v>
      </c>
      <c r="O22" s="4" t="s">
        <v>32</v>
      </c>
      <c r="P22" s="4" t="s">
        <v>33</v>
      </c>
      <c r="Q22" s="4">
        <v>0</v>
      </c>
      <c r="R22" s="7">
        <v>45018</v>
      </c>
      <c r="S22" s="6">
        <v>45041</v>
      </c>
      <c r="T22" s="4" t="s">
        <v>34</v>
      </c>
      <c r="U22" s="4">
        <v>22458</v>
      </c>
      <c r="V22" s="4">
        <v>0</v>
      </c>
      <c r="W22" s="4">
        <v>0</v>
      </c>
      <c r="X22" s="4" t="s">
        <v>132</v>
      </c>
      <c r="Y22" s="4" t="s">
        <v>133</v>
      </c>
    </row>
    <row r="23" s="4" customFormat="1" spans="1:25">
      <c r="A23" s="4" t="s">
        <v>134</v>
      </c>
      <c r="B23" s="4" t="s">
        <v>26</v>
      </c>
      <c r="C23" s="4" t="s">
        <v>27</v>
      </c>
      <c r="D23" s="4" t="s">
        <v>135</v>
      </c>
      <c r="E23" s="4" t="s">
        <v>136</v>
      </c>
      <c r="F23" s="6">
        <v>45036</v>
      </c>
      <c r="G23" s="6">
        <v>45038</v>
      </c>
      <c r="H23" s="4">
        <v>1</v>
      </c>
      <c r="I23" s="4">
        <v>2</v>
      </c>
      <c r="J23" s="4">
        <v>2</v>
      </c>
      <c r="K23" s="4" t="s">
        <v>30</v>
      </c>
      <c r="L23" s="4">
        <v>1552</v>
      </c>
      <c r="M23" s="4">
        <v>1552</v>
      </c>
      <c r="N23" s="4" t="s">
        <v>137</v>
      </c>
      <c r="O23" s="4" t="s">
        <v>32</v>
      </c>
      <c r="P23" s="4" t="s">
        <v>33</v>
      </c>
      <c r="Q23" s="4">
        <v>0</v>
      </c>
      <c r="R23" s="7">
        <v>45019</v>
      </c>
      <c r="S23" s="6">
        <v>45041</v>
      </c>
      <c r="T23" s="4" t="s">
        <v>34</v>
      </c>
      <c r="U23" s="4">
        <v>1552</v>
      </c>
      <c r="V23" s="4">
        <v>0</v>
      </c>
      <c r="W23" s="4">
        <v>0</v>
      </c>
      <c r="X23" s="4" t="s">
        <v>138</v>
      </c>
      <c r="Y23" s="4" t="s">
        <v>139</v>
      </c>
    </row>
    <row r="24" s="4" customFormat="1" spans="1:25">
      <c r="A24" s="4" t="s">
        <v>140</v>
      </c>
      <c r="B24" s="4" t="s">
        <v>26</v>
      </c>
      <c r="C24" s="4" t="s">
        <v>27</v>
      </c>
      <c r="D24" s="4" t="s">
        <v>141</v>
      </c>
      <c r="E24" s="4" t="s">
        <v>142</v>
      </c>
      <c r="F24" s="6">
        <v>45037</v>
      </c>
      <c r="G24" s="6">
        <v>45038</v>
      </c>
      <c r="H24" s="4">
        <v>1</v>
      </c>
      <c r="I24" s="4">
        <v>1</v>
      </c>
      <c r="J24" s="4">
        <v>1</v>
      </c>
      <c r="K24" s="4" t="s">
        <v>30</v>
      </c>
      <c r="L24" s="4">
        <v>1062</v>
      </c>
      <c r="M24" s="4">
        <v>1062</v>
      </c>
      <c r="N24" s="4" t="s">
        <v>143</v>
      </c>
      <c r="O24" s="4" t="s">
        <v>32</v>
      </c>
      <c r="P24" s="4" t="s">
        <v>33</v>
      </c>
      <c r="Q24" s="4">
        <v>0</v>
      </c>
      <c r="R24" s="7">
        <v>45019</v>
      </c>
      <c r="S24" s="6">
        <v>45041</v>
      </c>
      <c r="T24" s="4" t="s">
        <v>34</v>
      </c>
      <c r="U24" s="4">
        <v>1062</v>
      </c>
      <c r="V24" s="4">
        <v>0</v>
      </c>
      <c r="W24" s="4">
        <v>0</v>
      </c>
      <c r="X24" s="4" t="s">
        <v>144</v>
      </c>
      <c r="Y24" s="4" t="s">
        <v>36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45035</v>
      </c>
      <c r="G25" s="6">
        <v>45038</v>
      </c>
      <c r="H25" s="4">
        <v>1</v>
      </c>
      <c r="I25" s="4">
        <v>3</v>
      </c>
      <c r="J25" s="4">
        <v>3</v>
      </c>
      <c r="K25" s="4" t="s">
        <v>30</v>
      </c>
      <c r="L25" s="4">
        <v>3429</v>
      </c>
      <c r="M25" s="4">
        <v>3429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45019</v>
      </c>
      <c r="S25" s="6">
        <v>45041</v>
      </c>
      <c r="T25" s="4" t="s">
        <v>34</v>
      </c>
      <c r="U25" s="4">
        <v>3429</v>
      </c>
      <c r="V25" s="4">
        <v>0</v>
      </c>
      <c r="W25" s="4">
        <v>0</v>
      </c>
      <c r="X25" s="4" t="s">
        <v>36</v>
      </c>
      <c r="Y25" s="4" t="s">
        <v>36</v>
      </c>
    </row>
    <row r="26" s="4" customFormat="1" spans="1:25">
      <c r="A26" s="4" t="s">
        <v>149</v>
      </c>
      <c r="B26" s="4" t="s">
        <v>26</v>
      </c>
      <c r="C26" s="4" t="s">
        <v>27</v>
      </c>
      <c r="D26" s="4" t="s">
        <v>150</v>
      </c>
      <c r="E26" s="4" t="s">
        <v>151</v>
      </c>
      <c r="F26" s="6">
        <v>45037</v>
      </c>
      <c r="G26" s="6">
        <v>45038</v>
      </c>
      <c r="H26" s="4">
        <v>1</v>
      </c>
      <c r="I26" s="4">
        <v>1</v>
      </c>
      <c r="J26" s="4">
        <v>1</v>
      </c>
      <c r="K26" s="4" t="s">
        <v>30</v>
      </c>
      <c r="L26" s="4">
        <v>333</v>
      </c>
      <c r="M26" s="4">
        <v>333</v>
      </c>
      <c r="N26" s="4" t="s">
        <v>152</v>
      </c>
      <c r="O26" s="4" t="s">
        <v>32</v>
      </c>
      <c r="P26" s="4" t="s">
        <v>33</v>
      </c>
      <c r="Q26" s="4">
        <v>0</v>
      </c>
      <c r="R26" s="7">
        <v>45020</v>
      </c>
      <c r="S26" s="6">
        <v>45041</v>
      </c>
      <c r="T26" s="4" t="s">
        <v>34</v>
      </c>
      <c r="U26" s="4">
        <v>333</v>
      </c>
      <c r="V26" s="4">
        <v>0</v>
      </c>
      <c r="W26" s="4">
        <v>0</v>
      </c>
      <c r="X26" s="4" t="s">
        <v>153</v>
      </c>
      <c r="Y26" s="4" t="s">
        <v>154</v>
      </c>
    </row>
    <row r="27" s="4" customFormat="1" spans="1:25">
      <c r="A27" s="4" t="s">
        <v>155</v>
      </c>
      <c r="B27" s="4" t="s">
        <v>26</v>
      </c>
      <c r="C27" s="4" t="s">
        <v>27</v>
      </c>
      <c r="D27" s="4" t="s">
        <v>156</v>
      </c>
      <c r="E27" s="4" t="s">
        <v>157</v>
      </c>
      <c r="F27" s="6">
        <v>45036</v>
      </c>
      <c r="G27" s="6">
        <v>45038</v>
      </c>
      <c r="H27" s="4">
        <v>1</v>
      </c>
      <c r="I27" s="4">
        <v>2</v>
      </c>
      <c r="J27" s="4">
        <v>2</v>
      </c>
      <c r="K27" s="4" t="s">
        <v>30</v>
      </c>
      <c r="L27" s="4">
        <v>2861</v>
      </c>
      <c r="M27" s="4">
        <v>2861</v>
      </c>
      <c r="N27" s="4" t="s">
        <v>158</v>
      </c>
      <c r="O27" s="4" t="s">
        <v>32</v>
      </c>
      <c r="P27" s="4" t="s">
        <v>33</v>
      </c>
      <c r="Q27" s="4">
        <v>0</v>
      </c>
      <c r="R27" s="7">
        <v>45020</v>
      </c>
      <c r="S27" s="6">
        <v>45041</v>
      </c>
      <c r="T27" s="4" t="s">
        <v>34</v>
      </c>
      <c r="U27" s="4">
        <v>2861</v>
      </c>
      <c r="V27" s="4">
        <v>0</v>
      </c>
      <c r="W27" s="4">
        <v>0</v>
      </c>
      <c r="X27" s="4" t="s">
        <v>159</v>
      </c>
      <c r="Y27" s="4" t="s">
        <v>160</v>
      </c>
    </row>
    <row r="28" s="4" customFormat="1" spans="1:25">
      <c r="A28" s="4" t="s">
        <v>161</v>
      </c>
      <c r="B28" s="4" t="s">
        <v>26</v>
      </c>
      <c r="C28" s="4" t="s">
        <v>27</v>
      </c>
      <c r="D28" s="4" t="s">
        <v>162</v>
      </c>
      <c r="E28" s="4" t="s">
        <v>163</v>
      </c>
      <c r="F28" s="6">
        <v>45037</v>
      </c>
      <c r="G28" s="6">
        <v>45038</v>
      </c>
      <c r="H28" s="4">
        <v>1</v>
      </c>
      <c r="I28" s="4">
        <v>1</v>
      </c>
      <c r="J28" s="4">
        <v>1</v>
      </c>
      <c r="K28" s="4" t="s">
        <v>30</v>
      </c>
      <c r="L28" s="4">
        <v>909</v>
      </c>
      <c r="M28" s="4">
        <v>909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45020</v>
      </c>
      <c r="S28" s="6">
        <v>45041</v>
      </c>
      <c r="T28" s="4" t="s">
        <v>34</v>
      </c>
      <c r="U28" s="4">
        <v>909</v>
      </c>
      <c r="V28" s="4">
        <v>0</v>
      </c>
      <c r="W28" s="4">
        <v>0</v>
      </c>
      <c r="X28" s="4" t="s">
        <v>165</v>
      </c>
      <c r="Y28" s="4" t="s">
        <v>36</v>
      </c>
    </row>
    <row r="29" s="4" customFormat="1" spans="1:25">
      <c r="A29" s="4" t="s">
        <v>37</v>
      </c>
      <c r="B29" s="4" t="s">
        <v>26</v>
      </c>
      <c r="C29" s="4" t="s">
        <v>63</v>
      </c>
      <c r="D29" s="4" t="s">
        <v>38</v>
      </c>
      <c r="E29" s="4" t="s">
        <v>39</v>
      </c>
      <c r="F29" s="6">
        <v>45037</v>
      </c>
      <c r="G29" s="6">
        <v>45038</v>
      </c>
      <c r="H29" s="4">
        <v>1</v>
      </c>
      <c r="I29" s="4">
        <v>1</v>
      </c>
      <c r="J29" s="4">
        <v>1</v>
      </c>
      <c r="K29" s="4" t="s">
        <v>30</v>
      </c>
      <c r="L29" s="4">
        <v>-842</v>
      </c>
      <c r="M29" s="4">
        <v>-842</v>
      </c>
      <c r="N29" s="4" t="s">
        <v>40</v>
      </c>
      <c r="O29" s="4" t="s">
        <v>32</v>
      </c>
      <c r="P29" s="4" t="s">
        <v>33</v>
      </c>
      <c r="Q29" s="4">
        <v>0</v>
      </c>
      <c r="R29" s="7">
        <v>44965</v>
      </c>
      <c r="S29" s="6">
        <v>45041</v>
      </c>
      <c r="T29" s="4" t="s">
        <v>34</v>
      </c>
      <c r="U29" s="4">
        <v>-842</v>
      </c>
      <c r="V29" s="4">
        <v>0</v>
      </c>
      <c r="W29" s="4">
        <v>0</v>
      </c>
      <c r="X29" s="4" t="s">
        <v>41</v>
      </c>
      <c r="Y29" s="4" t="s">
        <v>36</v>
      </c>
    </row>
    <row r="30" s="4" customFormat="1" spans="1:25">
      <c r="A30" s="4" t="s">
        <v>166</v>
      </c>
      <c r="B30" s="4" t="s">
        <v>26</v>
      </c>
      <c r="C30" s="4" t="s">
        <v>27</v>
      </c>
      <c r="D30" s="4" t="s">
        <v>167</v>
      </c>
      <c r="E30" s="4" t="s">
        <v>168</v>
      </c>
      <c r="F30" s="6">
        <v>45032</v>
      </c>
      <c r="G30" s="6">
        <v>45038</v>
      </c>
      <c r="H30" s="4">
        <v>2</v>
      </c>
      <c r="I30" s="4">
        <v>6</v>
      </c>
      <c r="J30" s="4">
        <v>12</v>
      </c>
      <c r="K30" s="4" t="s">
        <v>30</v>
      </c>
      <c r="L30" s="4">
        <v>2988</v>
      </c>
      <c r="M30" s="4">
        <v>2988</v>
      </c>
      <c r="N30" s="4" t="s">
        <v>169</v>
      </c>
      <c r="O30" s="4" t="s">
        <v>32</v>
      </c>
      <c r="P30" s="4" t="s">
        <v>33</v>
      </c>
      <c r="Q30" s="4">
        <v>0</v>
      </c>
      <c r="R30" s="7">
        <v>45021</v>
      </c>
      <c r="S30" s="6">
        <v>45041</v>
      </c>
      <c r="T30" s="4" t="s">
        <v>34</v>
      </c>
      <c r="U30" s="4">
        <v>2988</v>
      </c>
      <c r="V30" s="4">
        <v>0</v>
      </c>
      <c r="W30" s="4">
        <v>0</v>
      </c>
      <c r="X30" s="4" t="s">
        <v>170</v>
      </c>
      <c r="Y30" s="4" t="s">
        <v>36</v>
      </c>
    </row>
    <row r="31" s="4" customFormat="1" spans="1:25">
      <c r="A31" s="4" t="s">
        <v>171</v>
      </c>
      <c r="B31" s="4" t="s">
        <v>26</v>
      </c>
      <c r="C31" s="4" t="s">
        <v>27</v>
      </c>
      <c r="D31" s="4" t="s">
        <v>172</v>
      </c>
      <c r="E31" s="4" t="s">
        <v>90</v>
      </c>
      <c r="F31" s="6">
        <v>45037</v>
      </c>
      <c r="G31" s="6">
        <v>45038</v>
      </c>
      <c r="H31" s="4">
        <v>1</v>
      </c>
      <c r="I31" s="4">
        <v>1</v>
      </c>
      <c r="J31" s="4">
        <v>1</v>
      </c>
      <c r="K31" s="4" t="s">
        <v>30</v>
      </c>
      <c r="L31" s="4">
        <v>296</v>
      </c>
      <c r="M31" s="4">
        <v>296</v>
      </c>
      <c r="N31" s="4" t="s">
        <v>173</v>
      </c>
      <c r="O31" s="4" t="s">
        <v>32</v>
      </c>
      <c r="P31" s="4" t="s">
        <v>33</v>
      </c>
      <c r="Q31" s="4">
        <v>0</v>
      </c>
      <c r="R31" s="7">
        <v>45022</v>
      </c>
      <c r="S31" s="6">
        <v>45041</v>
      </c>
      <c r="T31" s="4" t="s">
        <v>34</v>
      </c>
      <c r="U31" s="4">
        <v>296</v>
      </c>
      <c r="V31" s="4">
        <v>0</v>
      </c>
      <c r="W31" s="4">
        <v>0</v>
      </c>
      <c r="X31" s="4" t="s">
        <v>174</v>
      </c>
      <c r="Y31" s="4" t="s">
        <v>175</v>
      </c>
    </row>
    <row r="32" s="4" customFormat="1" spans="1:25">
      <c r="A32" s="4" t="s">
        <v>176</v>
      </c>
      <c r="B32" s="4" t="s">
        <v>26</v>
      </c>
      <c r="C32" s="4" t="s">
        <v>27</v>
      </c>
      <c r="D32" s="4" t="s">
        <v>177</v>
      </c>
      <c r="E32" s="4" t="s">
        <v>178</v>
      </c>
      <c r="F32" s="6">
        <v>45037</v>
      </c>
      <c r="G32" s="6">
        <v>45038</v>
      </c>
      <c r="H32" s="4">
        <v>1</v>
      </c>
      <c r="I32" s="4">
        <v>1</v>
      </c>
      <c r="J32" s="4">
        <v>1</v>
      </c>
      <c r="K32" s="4" t="s">
        <v>30</v>
      </c>
      <c r="L32" s="4">
        <v>3838</v>
      </c>
      <c r="M32" s="4">
        <v>3838</v>
      </c>
      <c r="N32" s="4" t="s">
        <v>179</v>
      </c>
      <c r="O32" s="4" t="s">
        <v>32</v>
      </c>
      <c r="P32" s="4" t="s">
        <v>33</v>
      </c>
      <c r="Q32" s="4">
        <v>0</v>
      </c>
      <c r="R32" s="7">
        <v>45022</v>
      </c>
      <c r="S32" s="6">
        <v>45041</v>
      </c>
      <c r="T32" s="4" t="s">
        <v>34</v>
      </c>
      <c r="U32" s="4">
        <v>3838</v>
      </c>
      <c r="V32" s="4">
        <v>0</v>
      </c>
      <c r="W32" s="4">
        <v>0</v>
      </c>
      <c r="X32" s="4" t="s">
        <v>180</v>
      </c>
      <c r="Y32" s="4" t="s">
        <v>36</v>
      </c>
    </row>
    <row r="33" s="4" customFormat="1" spans="1:25">
      <c r="A33" s="4" t="s">
        <v>181</v>
      </c>
      <c r="B33" s="4" t="s">
        <v>26</v>
      </c>
      <c r="C33" s="4" t="s">
        <v>27</v>
      </c>
      <c r="D33" s="4" t="s">
        <v>182</v>
      </c>
      <c r="E33" s="4" t="s">
        <v>183</v>
      </c>
      <c r="F33" s="6">
        <v>45037</v>
      </c>
      <c r="G33" s="6">
        <v>45038</v>
      </c>
      <c r="H33" s="4">
        <v>1</v>
      </c>
      <c r="I33" s="4">
        <v>1</v>
      </c>
      <c r="J33" s="4">
        <v>1</v>
      </c>
      <c r="K33" s="4" t="s">
        <v>30</v>
      </c>
      <c r="L33" s="4">
        <v>750</v>
      </c>
      <c r="M33" s="4">
        <v>750</v>
      </c>
      <c r="N33" s="4" t="s">
        <v>184</v>
      </c>
      <c r="O33" s="4" t="s">
        <v>32</v>
      </c>
      <c r="P33" s="4" t="s">
        <v>33</v>
      </c>
      <c r="Q33" s="4">
        <v>0</v>
      </c>
      <c r="R33" s="7">
        <v>45023</v>
      </c>
      <c r="S33" s="6">
        <v>45041</v>
      </c>
      <c r="T33" s="4" t="s">
        <v>34</v>
      </c>
      <c r="U33" s="4">
        <v>750</v>
      </c>
      <c r="V33" s="4">
        <v>0</v>
      </c>
      <c r="W33" s="4">
        <v>0</v>
      </c>
      <c r="X33" s="4" t="s">
        <v>185</v>
      </c>
      <c r="Y33" s="4" t="s">
        <v>186</v>
      </c>
    </row>
    <row r="34" s="4" customFormat="1" spans="1:25">
      <c r="A34" s="4" t="s">
        <v>187</v>
      </c>
      <c r="B34" s="4" t="s">
        <v>26</v>
      </c>
      <c r="C34" s="4" t="s">
        <v>27</v>
      </c>
      <c r="D34" s="4" t="s">
        <v>188</v>
      </c>
      <c r="E34" s="4" t="s">
        <v>90</v>
      </c>
      <c r="F34" s="6">
        <v>45035</v>
      </c>
      <c r="G34" s="6">
        <v>45038</v>
      </c>
      <c r="H34" s="4">
        <v>2</v>
      </c>
      <c r="I34" s="4">
        <v>3</v>
      </c>
      <c r="J34" s="4">
        <v>6</v>
      </c>
      <c r="K34" s="4" t="s">
        <v>30</v>
      </c>
      <c r="L34" s="4">
        <v>1266</v>
      </c>
      <c r="M34" s="4">
        <v>1266</v>
      </c>
      <c r="N34" s="4" t="s">
        <v>189</v>
      </c>
      <c r="O34" s="4" t="s">
        <v>32</v>
      </c>
      <c r="P34" s="4" t="s">
        <v>33</v>
      </c>
      <c r="Q34" s="4">
        <v>0</v>
      </c>
      <c r="R34" s="7">
        <v>45024</v>
      </c>
      <c r="S34" s="6">
        <v>45041</v>
      </c>
      <c r="T34" s="4" t="s">
        <v>34</v>
      </c>
      <c r="U34" s="4">
        <v>1266</v>
      </c>
      <c r="V34" s="4">
        <v>0</v>
      </c>
      <c r="W34" s="4">
        <v>0</v>
      </c>
      <c r="X34" s="4" t="s">
        <v>190</v>
      </c>
      <c r="Y34" s="4" t="s">
        <v>36</v>
      </c>
    </row>
    <row r="35" s="4" customFormat="1" spans="1:25">
      <c r="A35" s="4" t="s">
        <v>191</v>
      </c>
      <c r="B35" s="4" t="s">
        <v>26</v>
      </c>
      <c r="C35" s="4" t="s">
        <v>27</v>
      </c>
      <c r="D35" s="4" t="s">
        <v>192</v>
      </c>
      <c r="E35" s="4" t="s">
        <v>193</v>
      </c>
      <c r="F35" s="6">
        <v>45036</v>
      </c>
      <c r="G35" s="6">
        <v>45038</v>
      </c>
      <c r="H35" s="4">
        <v>1</v>
      </c>
      <c r="I35" s="4">
        <v>2</v>
      </c>
      <c r="J35" s="4">
        <v>2</v>
      </c>
      <c r="K35" s="4" t="s">
        <v>30</v>
      </c>
      <c r="L35" s="4">
        <v>1255</v>
      </c>
      <c r="M35" s="4">
        <v>1255</v>
      </c>
      <c r="N35" s="4" t="s">
        <v>194</v>
      </c>
      <c r="O35" s="4" t="s">
        <v>32</v>
      </c>
      <c r="P35" s="4" t="s">
        <v>33</v>
      </c>
      <c r="Q35" s="4">
        <v>0</v>
      </c>
      <c r="R35" s="7">
        <v>45024</v>
      </c>
      <c r="S35" s="6">
        <v>45041</v>
      </c>
      <c r="T35" s="4" t="s">
        <v>34</v>
      </c>
      <c r="U35" s="4">
        <v>1255</v>
      </c>
      <c r="V35" s="4">
        <v>0</v>
      </c>
      <c r="W35" s="4">
        <v>0</v>
      </c>
      <c r="X35" s="4" t="s">
        <v>195</v>
      </c>
      <c r="Y35" s="4" t="s">
        <v>196</v>
      </c>
    </row>
    <row r="36" s="4" customFormat="1" spans="1:25">
      <c r="A36" s="4" t="s">
        <v>197</v>
      </c>
      <c r="B36" s="4" t="s">
        <v>26</v>
      </c>
      <c r="C36" s="4" t="s">
        <v>27</v>
      </c>
      <c r="D36" s="4" t="s">
        <v>198</v>
      </c>
      <c r="E36" s="4" t="s">
        <v>199</v>
      </c>
      <c r="F36" s="6">
        <v>45036</v>
      </c>
      <c r="G36" s="6">
        <v>45038</v>
      </c>
      <c r="H36" s="4">
        <v>1</v>
      </c>
      <c r="I36" s="4">
        <v>2</v>
      </c>
      <c r="J36" s="4">
        <v>2</v>
      </c>
      <c r="K36" s="4" t="s">
        <v>30</v>
      </c>
      <c r="L36" s="4">
        <v>1030</v>
      </c>
      <c r="M36" s="4">
        <v>1030</v>
      </c>
      <c r="N36" s="4" t="s">
        <v>200</v>
      </c>
      <c r="O36" s="4" t="s">
        <v>32</v>
      </c>
      <c r="P36" s="4" t="s">
        <v>33</v>
      </c>
      <c r="Q36" s="4">
        <v>0</v>
      </c>
      <c r="R36" s="7">
        <v>45025</v>
      </c>
      <c r="S36" s="6">
        <v>45041</v>
      </c>
      <c r="T36" s="4" t="s">
        <v>34</v>
      </c>
      <c r="U36" s="4">
        <v>1030</v>
      </c>
      <c r="V36" s="4">
        <v>0</v>
      </c>
      <c r="W36" s="4">
        <v>0</v>
      </c>
      <c r="X36" s="4" t="s">
        <v>201</v>
      </c>
      <c r="Y36" s="4" t="s">
        <v>202</v>
      </c>
    </row>
    <row r="37" s="4" customFormat="1" spans="1:25">
      <c r="A37" s="4" t="s">
        <v>203</v>
      </c>
      <c r="B37" s="4" t="s">
        <v>26</v>
      </c>
      <c r="C37" s="4" t="s">
        <v>27</v>
      </c>
      <c r="D37" s="4" t="s">
        <v>204</v>
      </c>
      <c r="E37" s="4" t="s">
        <v>205</v>
      </c>
      <c r="F37" s="6">
        <v>45037</v>
      </c>
      <c r="G37" s="6">
        <v>45038</v>
      </c>
      <c r="H37" s="4">
        <v>1</v>
      </c>
      <c r="I37" s="4">
        <v>1</v>
      </c>
      <c r="J37" s="4">
        <v>1</v>
      </c>
      <c r="K37" s="4" t="s">
        <v>30</v>
      </c>
      <c r="L37" s="4">
        <v>1961</v>
      </c>
      <c r="M37" s="4">
        <v>1961</v>
      </c>
      <c r="N37" s="4" t="s">
        <v>206</v>
      </c>
      <c r="O37" s="4" t="s">
        <v>32</v>
      </c>
      <c r="P37" s="4" t="s">
        <v>33</v>
      </c>
      <c r="Q37" s="4">
        <v>0</v>
      </c>
      <c r="R37" s="7">
        <v>45025</v>
      </c>
      <c r="S37" s="6">
        <v>45041</v>
      </c>
      <c r="T37" s="4" t="s">
        <v>34</v>
      </c>
      <c r="U37" s="4">
        <v>1961</v>
      </c>
      <c r="V37" s="4">
        <v>0</v>
      </c>
      <c r="W37" s="4">
        <v>0</v>
      </c>
      <c r="X37" s="4" t="s">
        <v>207</v>
      </c>
      <c r="Y37" s="4" t="s">
        <v>208</v>
      </c>
    </row>
    <row r="38" s="4" customFormat="1" spans="1:25">
      <c r="A38" s="4" t="s">
        <v>203</v>
      </c>
      <c r="B38" s="4" t="s">
        <v>26</v>
      </c>
      <c r="C38" s="4" t="s">
        <v>63</v>
      </c>
      <c r="D38" s="4" t="s">
        <v>204</v>
      </c>
      <c r="E38" s="4" t="s">
        <v>205</v>
      </c>
      <c r="F38" s="6">
        <v>45037</v>
      </c>
      <c r="G38" s="6">
        <v>45038</v>
      </c>
      <c r="H38" s="4">
        <v>1</v>
      </c>
      <c r="I38" s="4">
        <v>1</v>
      </c>
      <c r="J38" s="4">
        <v>1</v>
      </c>
      <c r="K38" s="4" t="s">
        <v>30</v>
      </c>
      <c r="L38" s="4">
        <v>-1961</v>
      </c>
      <c r="M38" s="4">
        <v>-1961</v>
      </c>
      <c r="N38" s="4" t="s">
        <v>206</v>
      </c>
      <c r="O38" s="4" t="s">
        <v>32</v>
      </c>
      <c r="P38" s="4" t="s">
        <v>33</v>
      </c>
      <c r="Q38" s="4">
        <v>0</v>
      </c>
      <c r="R38" s="7">
        <v>45025</v>
      </c>
      <c r="S38" s="6">
        <v>45041</v>
      </c>
      <c r="T38" s="4" t="s">
        <v>34</v>
      </c>
      <c r="U38" s="4">
        <v>-1961</v>
      </c>
      <c r="V38" s="4">
        <v>0</v>
      </c>
      <c r="W38" s="4">
        <v>0</v>
      </c>
      <c r="X38" s="4" t="s">
        <v>207</v>
      </c>
      <c r="Y38" s="4" t="s">
        <v>208</v>
      </c>
    </row>
    <row r="39" s="4" customFormat="1" spans="1:25">
      <c r="A39" s="4" t="s">
        <v>209</v>
      </c>
      <c r="B39" s="4" t="s">
        <v>26</v>
      </c>
      <c r="C39" s="4" t="s">
        <v>27</v>
      </c>
      <c r="D39" s="4" t="s">
        <v>210</v>
      </c>
      <c r="E39" s="4" t="s">
        <v>211</v>
      </c>
      <c r="F39" s="6">
        <v>45035</v>
      </c>
      <c r="G39" s="6">
        <v>45038</v>
      </c>
      <c r="H39" s="4">
        <v>1</v>
      </c>
      <c r="I39" s="4">
        <v>3</v>
      </c>
      <c r="J39" s="4">
        <v>3</v>
      </c>
      <c r="K39" s="4" t="s">
        <v>30</v>
      </c>
      <c r="L39" s="4">
        <v>4559</v>
      </c>
      <c r="M39" s="4">
        <v>4559</v>
      </c>
      <c r="N39" s="4" t="s">
        <v>212</v>
      </c>
      <c r="O39" s="4" t="s">
        <v>32</v>
      </c>
      <c r="P39" s="4" t="s">
        <v>33</v>
      </c>
      <c r="Q39" s="4">
        <v>0</v>
      </c>
      <c r="R39" s="7">
        <v>45025</v>
      </c>
      <c r="S39" s="6">
        <v>45041</v>
      </c>
      <c r="T39" s="4" t="s">
        <v>34</v>
      </c>
      <c r="U39" s="4">
        <v>4559</v>
      </c>
      <c r="V39" s="4">
        <v>0</v>
      </c>
      <c r="W39" s="4">
        <v>0</v>
      </c>
      <c r="X39" s="4" t="s">
        <v>213</v>
      </c>
      <c r="Y39" s="4" t="s">
        <v>214</v>
      </c>
    </row>
    <row r="40" s="4" customFormat="1" spans="1:25">
      <c r="A40" s="4" t="s">
        <v>215</v>
      </c>
      <c r="B40" s="4" t="s">
        <v>26</v>
      </c>
      <c r="C40" s="4" t="s">
        <v>27</v>
      </c>
      <c r="D40" s="4" t="s">
        <v>210</v>
      </c>
      <c r="E40" s="4" t="s">
        <v>216</v>
      </c>
      <c r="F40" s="6">
        <v>45035</v>
      </c>
      <c r="G40" s="6">
        <v>45038</v>
      </c>
      <c r="H40" s="4">
        <v>1</v>
      </c>
      <c r="I40" s="4">
        <v>3</v>
      </c>
      <c r="J40" s="4">
        <v>3</v>
      </c>
      <c r="K40" s="4" t="s">
        <v>30</v>
      </c>
      <c r="L40" s="4">
        <v>4559</v>
      </c>
      <c r="M40" s="4">
        <v>4559</v>
      </c>
      <c r="N40" s="4" t="s">
        <v>217</v>
      </c>
      <c r="O40" s="4" t="s">
        <v>32</v>
      </c>
      <c r="P40" s="4" t="s">
        <v>33</v>
      </c>
      <c r="Q40" s="4">
        <v>0</v>
      </c>
      <c r="R40" s="7">
        <v>45025</v>
      </c>
      <c r="S40" s="6">
        <v>45041</v>
      </c>
      <c r="T40" s="4" t="s">
        <v>34</v>
      </c>
      <c r="U40" s="4">
        <v>4559</v>
      </c>
      <c r="V40" s="4">
        <v>0</v>
      </c>
      <c r="W40" s="4">
        <v>0</v>
      </c>
      <c r="X40" s="4" t="s">
        <v>218</v>
      </c>
      <c r="Y40" s="4" t="s">
        <v>219</v>
      </c>
    </row>
    <row r="41" s="4" customFormat="1" spans="1:25">
      <c r="A41" s="4" t="s">
        <v>220</v>
      </c>
      <c r="B41" s="4" t="s">
        <v>26</v>
      </c>
      <c r="C41" s="4" t="s">
        <v>27</v>
      </c>
      <c r="D41" s="4" t="s">
        <v>221</v>
      </c>
      <c r="E41" s="4" t="s">
        <v>222</v>
      </c>
      <c r="F41" s="6">
        <v>45036</v>
      </c>
      <c r="G41" s="6">
        <v>45038</v>
      </c>
      <c r="H41" s="4">
        <v>1</v>
      </c>
      <c r="I41" s="4">
        <v>2</v>
      </c>
      <c r="J41" s="4">
        <v>2</v>
      </c>
      <c r="K41" s="4" t="s">
        <v>30</v>
      </c>
      <c r="L41" s="4">
        <v>1123</v>
      </c>
      <c r="M41" s="4">
        <v>1123</v>
      </c>
      <c r="N41" s="4" t="s">
        <v>223</v>
      </c>
      <c r="O41" s="4" t="s">
        <v>32</v>
      </c>
      <c r="P41" s="4" t="s">
        <v>33</v>
      </c>
      <c r="Q41" s="4">
        <v>0</v>
      </c>
      <c r="R41" s="7">
        <v>45025</v>
      </c>
      <c r="S41" s="6">
        <v>45041</v>
      </c>
      <c r="T41" s="4" t="s">
        <v>34</v>
      </c>
      <c r="U41" s="4">
        <v>1123</v>
      </c>
      <c r="V41" s="4">
        <v>0</v>
      </c>
      <c r="W41" s="4">
        <v>0</v>
      </c>
      <c r="X41" s="4" t="s">
        <v>224</v>
      </c>
      <c r="Y41" s="4" t="s">
        <v>225</v>
      </c>
    </row>
    <row r="42" s="4" customFormat="1" spans="1:26">
      <c r="A42" s="4" t="s">
        <v>226</v>
      </c>
      <c r="B42" s="4" t="s">
        <v>26</v>
      </c>
      <c r="C42" s="4" t="s">
        <v>27</v>
      </c>
      <c r="D42" s="4" t="s">
        <v>227</v>
      </c>
      <c r="E42" s="4" t="s">
        <v>228</v>
      </c>
      <c r="F42" s="6">
        <v>45035</v>
      </c>
      <c r="G42" s="6">
        <v>45038</v>
      </c>
      <c r="H42" s="4">
        <v>2</v>
      </c>
      <c r="I42" s="4">
        <v>3</v>
      </c>
      <c r="J42" s="4">
        <v>6</v>
      </c>
      <c r="K42" s="4" t="s">
        <v>30</v>
      </c>
      <c r="L42" s="4">
        <v>5134</v>
      </c>
      <c r="M42" s="4">
        <v>5134</v>
      </c>
      <c r="N42" s="4" t="s">
        <v>229</v>
      </c>
      <c r="O42" s="4" t="s">
        <v>32</v>
      </c>
      <c r="P42" s="4" t="s">
        <v>33</v>
      </c>
      <c r="Q42" s="4">
        <v>0</v>
      </c>
      <c r="R42" s="7">
        <v>45026</v>
      </c>
      <c r="S42" s="6">
        <v>45041</v>
      </c>
      <c r="T42" s="4" t="s">
        <v>34</v>
      </c>
      <c r="U42" s="4">
        <v>5134</v>
      </c>
      <c r="V42" s="4">
        <v>0</v>
      </c>
      <c r="W42" s="4">
        <v>0</v>
      </c>
      <c r="X42" s="4" t="s">
        <v>230</v>
      </c>
      <c r="Y42" s="4">
        <v>20492276</v>
      </c>
      <c r="Z42" s="4" t="s">
        <v>231</v>
      </c>
    </row>
    <row r="43" s="4" customFormat="1" spans="1:25">
      <c r="A43" s="4" t="s">
        <v>232</v>
      </c>
      <c r="B43" s="4" t="s">
        <v>26</v>
      </c>
      <c r="C43" s="4" t="s">
        <v>27</v>
      </c>
      <c r="D43" s="4" t="s">
        <v>233</v>
      </c>
      <c r="E43" s="4" t="s">
        <v>234</v>
      </c>
      <c r="F43" s="6">
        <v>45037</v>
      </c>
      <c r="G43" s="6">
        <v>45038</v>
      </c>
      <c r="H43" s="4">
        <v>1</v>
      </c>
      <c r="I43" s="4">
        <v>1</v>
      </c>
      <c r="J43" s="4">
        <v>1</v>
      </c>
      <c r="K43" s="4" t="s">
        <v>30</v>
      </c>
      <c r="L43" s="4">
        <v>481</v>
      </c>
      <c r="M43" s="4">
        <v>481</v>
      </c>
      <c r="N43" s="4" t="s">
        <v>235</v>
      </c>
      <c r="O43" s="4" t="s">
        <v>32</v>
      </c>
      <c r="P43" s="4" t="s">
        <v>33</v>
      </c>
      <c r="Q43" s="4">
        <v>0</v>
      </c>
      <c r="R43" s="7">
        <v>45026</v>
      </c>
      <c r="S43" s="6">
        <v>45041</v>
      </c>
      <c r="T43" s="4" t="s">
        <v>34</v>
      </c>
      <c r="U43" s="4">
        <v>481</v>
      </c>
      <c r="V43" s="4">
        <v>0</v>
      </c>
      <c r="W43" s="4">
        <v>0</v>
      </c>
      <c r="X43" s="4" t="s">
        <v>236</v>
      </c>
      <c r="Y43" s="4" t="s">
        <v>36</v>
      </c>
    </row>
    <row r="44" s="4" customFormat="1" spans="1:25">
      <c r="A44" s="4" t="s">
        <v>237</v>
      </c>
      <c r="B44" s="4" t="s">
        <v>26</v>
      </c>
      <c r="C44" s="4" t="s">
        <v>27</v>
      </c>
      <c r="D44" s="4" t="s">
        <v>238</v>
      </c>
      <c r="E44" s="4" t="s">
        <v>222</v>
      </c>
      <c r="F44" s="6">
        <v>45037</v>
      </c>
      <c r="G44" s="6">
        <v>45038</v>
      </c>
      <c r="H44" s="4">
        <v>1</v>
      </c>
      <c r="I44" s="4">
        <v>1</v>
      </c>
      <c r="J44" s="4">
        <v>1</v>
      </c>
      <c r="K44" s="4" t="s">
        <v>30</v>
      </c>
      <c r="L44" s="4">
        <v>1356</v>
      </c>
      <c r="M44" s="4">
        <v>1356</v>
      </c>
      <c r="N44" s="4" t="s">
        <v>239</v>
      </c>
      <c r="O44" s="4" t="s">
        <v>32</v>
      </c>
      <c r="P44" s="4" t="s">
        <v>33</v>
      </c>
      <c r="Q44" s="4">
        <v>0</v>
      </c>
      <c r="R44" s="7">
        <v>45026</v>
      </c>
      <c r="S44" s="6">
        <v>45041</v>
      </c>
      <c r="T44" s="4" t="s">
        <v>34</v>
      </c>
      <c r="U44" s="4">
        <v>1356</v>
      </c>
      <c r="V44" s="4">
        <v>0</v>
      </c>
      <c r="W44" s="4">
        <v>0</v>
      </c>
      <c r="X44" s="4" t="s">
        <v>240</v>
      </c>
      <c r="Y44" s="4" t="s">
        <v>36</v>
      </c>
    </row>
    <row r="45" s="4" customFormat="1" spans="1:25">
      <c r="A45" s="4" t="s">
        <v>241</v>
      </c>
      <c r="B45" s="4" t="s">
        <v>26</v>
      </c>
      <c r="C45" s="4" t="s">
        <v>27</v>
      </c>
      <c r="D45" s="4" t="s">
        <v>242</v>
      </c>
      <c r="E45" s="4" t="s">
        <v>243</v>
      </c>
      <c r="F45" s="6">
        <v>45037</v>
      </c>
      <c r="G45" s="6">
        <v>45038</v>
      </c>
      <c r="H45" s="4">
        <v>1</v>
      </c>
      <c r="I45" s="4">
        <v>1</v>
      </c>
      <c r="J45" s="4">
        <v>1</v>
      </c>
      <c r="K45" s="4" t="s">
        <v>30</v>
      </c>
      <c r="L45" s="4">
        <v>576</v>
      </c>
      <c r="M45" s="4">
        <v>576</v>
      </c>
      <c r="N45" s="4" t="s">
        <v>244</v>
      </c>
      <c r="O45" s="4" t="s">
        <v>32</v>
      </c>
      <c r="P45" s="4" t="s">
        <v>33</v>
      </c>
      <c r="Q45" s="4">
        <v>0</v>
      </c>
      <c r="R45" s="7">
        <v>45026</v>
      </c>
      <c r="S45" s="6">
        <v>45041</v>
      </c>
      <c r="T45" s="4" t="s">
        <v>34</v>
      </c>
      <c r="U45" s="4">
        <v>576</v>
      </c>
      <c r="V45" s="4">
        <v>0</v>
      </c>
      <c r="W45" s="4">
        <v>0</v>
      </c>
      <c r="X45" s="4" t="s">
        <v>245</v>
      </c>
      <c r="Y45" s="4" t="s">
        <v>36</v>
      </c>
    </row>
    <row r="46" s="4" customFormat="1" spans="1:25">
      <c r="A46" s="4" t="s">
        <v>246</v>
      </c>
      <c r="B46" s="4" t="s">
        <v>26</v>
      </c>
      <c r="C46" s="4" t="s">
        <v>27</v>
      </c>
      <c r="D46" s="4" t="s">
        <v>247</v>
      </c>
      <c r="E46" s="4" t="s">
        <v>248</v>
      </c>
      <c r="F46" s="6">
        <v>45035</v>
      </c>
      <c r="G46" s="6">
        <v>45038</v>
      </c>
      <c r="H46" s="4">
        <v>1</v>
      </c>
      <c r="I46" s="4">
        <v>3</v>
      </c>
      <c r="J46" s="4">
        <v>3</v>
      </c>
      <c r="K46" s="4" t="s">
        <v>30</v>
      </c>
      <c r="L46" s="4">
        <v>1110</v>
      </c>
      <c r="M46" s="4">
        <v>1110</v>
      </c>
      <c r="N46" s="4" t="s">
        <v>249</v>
      </c>
      <c r="O46" s="4" t="s">
        <v>32</v>
      </c>
      <c r="P46" s="4" t="s">
        <v>33</v>
      </c>
      <c r="Q46" s="4">
        <v>0</v>
      </c>
      <c r="R46" s="7">
        <v>45027</v>
      </c>
      <c r="S46" s="6">
        <v>45041</v>
      </c>
      <c r="T46" s="4" t="s">
        <v>34</v>
      </c>
      <c r="U46" s="4">
        <v>1110</v>
      </c>
      <c r="V46" s="4">
        <v>0</v>
      </c>
      <c r="W46" s="4">
        <v>0</v>
      </c>
      <c r="X46" s="4" t="s">
        <v>250</v>
      </c>
      <c r="Y46" s="4" t="s">
        <v>251</v>
      </c>
    </row>
    <row r="47" s="4" customFormat="1" spans="1:25">
      <c r="A47" s="4" t="s">
        <v>252</v>
      </c>
      <c r="B47" s="4" t="s">
        <v>26</v>
      </c>
      <c r="C47" s="4" t="s">
        <v>27</v>
      </c>
      <c r="D47" s="4" t="s">
        <v>253</v>
      </c>
      <c r="E47" s="4" t="s">
        <v>254</v>
      </c>
      <c r="F47" s="6">
        <v>45036</v>
      </c>
      <c r="G47" s="6">
        <v>45038</v>
      </c>
      <c r="H47" s="4">
        <v>1</v>
      </c>
      <c r="I47" s="4">
        <v>2</v>
      </c>
      <c r="J47" s="4">
        <v>2</v>
      </c>
      <c r="K47" s="4" t="s">
        <v>30</v>
      </c>
      <c r="L47" s="4">
        <v>3076</v>
      </c>
      <c r="M47" s="4">
        <v>3076</v>
      </c>
      <c r="N47" s="4" t="s">
        <v>255</v>
      </c>
      <c r="O47" s="4" t="s">
        <v>32</v>
      </c>
      <c r="P47" s="4" t="s">
        <v>33</v>
      </c>
      <c r="Q47" s="4">
        <v>0</v>
      </c>
      <c r="R47" s="7">
        <v>45027</v>
      </c>
      <c r="S47" s="6">
        <v>45041</v>
      </c>
      <c r="T47" s="4" t="s">
        <v>34</v>
      </c>
      <c r="U47" s="4">
        <v>3076</v>
      </c>
      <c r="V47" s="4">
        <v>0</v>
      </c>
      <c r="W47" s="4">
        <v>0</v>
      </c>
      <c r="X47" s="4" t="s">
        <v>256</v>
      </c>
      <c r="Y47" s="4" t="s">
        <v>256</v>
      </c>
    </row>
    <row r="48" s="4" customFormat="1" spans="1:25">
      <c r="A48" s="4" t="s">
        <v>257</v>
      </c>
      <c r="B48" s="4" t="s">
        <v>26</v>
      </c>
      <c r="C48" s="4" t="s">
        <v>27</v>
      </c>
      <c r="D48" s="4" t="s">
        <v>258</v>
      </c>
      <c r="E48" s="4" t="s">
        <v>259</v>
      </c>
      <c r="F48" s="6">
        <v>45037</v>
      </c>
      <c r="G48" s="6">
        <v>45038</v>
      </c>
      <c r="H48" s="4">
        <v>1</v>
      </c>
      <c r="I48" s="4">
        <v>1</v>
      </c>
      <c r="J48" s="4">
        <v>1</v>
      </c>
      <c r="K48" s="4" t="s">
        <v>30</v>
      </c>
      <c r="L48" s="4">
        <v>370</v>
      </c>
      <c r="M48" s="4">
        <v>370</v>
      </c>
      <c r="N48" s="4" t="s">
        <v>260</v>
      </c>
      <c r="O48" s="4" t="s">
        <v>32</v>
      </c>
      <c r="P48" s="4" t="s">
        <v>33</v>
      </c>
      <c r="Q48" s="4">
        <v>0</v>
      </c>
      <c r="R48" s="7">
        <v>45028</v>
      </c>
      <c r="S48" s="6">
        <v>45041</v>
      </c>
      <c r="T48" s="4" t="s">
        <v>34</v>
      </c>
      <c r="U48" s="4">
        <v>370</v>
      </c>
      <c r="V48" s="4">
        <v>0</v>
      </c>
      <c r="W48" s="4">
        <v>0</v>
      </c>
      <c r="X48" s="4" t="s">
        <v>261</v>
      </c>
      <c r="Y48" s="4" t="s">
        <v>262</v>
      </c>
    </row>
    <row r="49" s="4" customFormat="1" spans="1:25">
      <c r="A49" s="4" t="s">
        <v>263</v>
      </c>
      <c r="B49" s="4" t="s">
        <v>26</v>
      </c>
      <c r="C49" s="4" t="s">
        <v>27</v>
      </c>
      <c r="D49" s="4" t="s">
        <v>264</v>
      </c>
      <c r="E49" s="4" t="s">
        <v>265</v>
      </c>
      <c r="F49" s="6">
        <v>45037</v>
      </c>
      <c r="G49" s="6">
        <v>45038</v>
      </c>
      <c r="H49" s="4">
        <v>1</v>
      </c>
      <c r="I49" s="4">
        <v>1</v>
      </c>
      <c r="J49" s="4">
        <v>1</v>
      </c>
      <c r="K49" s="4" t="s">
        <v>30</v>
      </c>
      <c r="L49" s="4">
        <v>771</v>
      </c>
      <c r="M49" s="4">
        <v>771</v>
      </c>
      <c r="N49" s="4" t="s">
        <v>266</v>
      </c>
      <c r="O49" s="4" t="s">
        <v>32</v>
      </c>
      <c r="P49" s="4" t="s">
        <v>33</v>
      </c>
      <c r="Q49" s="4">
        <v>0</v>
      </c>
      <c r="R49" s="7">
        <v>45029</v>
      </c>
      <c r="S49" s="6">
        <v>45041</v>
      </c>
      <c r="T49" s="4" t="s">
        <v>34</v>
      </c>
      <c r="U49" s="4">
        <v>771</v>
      </c>
      <c r="V49" s="4">
        <v>0</v>
      </c>
      <c r="W49" s="4">
        <v>0</v>
      </c>
      <c r="X49" s="4" t="s">
        <v>267</v>
      </c>
      <c r="Y49" s="4" t="s">
        <v>36</v>
      </c>
    </row>
    <row r="50" s="4" customFormat="1" spans="1:25">
      <c r="A50" s="4" t="s">
        <v>268</v>
      </c>
      <c r="B50" s="4" t="s">
        <v>26</v>
      </c>
      <c r="C50" s="4" t="s">
        <v>27</v>
      </c>
      <c r="D50" s="4" t="s">
        <v>269</v>
      </c>
      <c r="E50" s="4" t="s">
        <v>270</v>
      </c>
      <c r="F50" s="6">
        <v>45036</v>
      </c>
      <c r="G50" s="6">
        <v>45038</v>
      </c>
      <c r="H50" s="4">
        <v>1</v>
      </c>
      <c r="I50" s="4">
        <v>2</v>
      </c>
      <c r="J50" s="4">
        <v>2</v>
      </c>
      <c r="K50" s="4" t="s">
        <v>30</v>
      </c>
      <c r="L50" s="4">
        <v>748</v>
      </c>
      <c r="M50" s="4">
        <v>748</v>
      </c>
      <c r="N50" s="4" t="s">
        <v>271</v>
      </c>
      <c r="O50" s="4" t="s">
        <v>32</v>
      </c>
      <c r="P50" s="4" t="s">
        <v>33</v>
      </c>
      <c r="Q50" s="4">
        <v>0</v>
      </c>
      <c r="R50" s="7">
        <v>45029</v>
      </c>
      <c r="S50" s="6">
        <v>45041</v>
      </c>
      <c r="T50" s="4" t="s">
        <v>34</v>
      </c>
      <c r="U50" s="4">
        <v>748</v>
      </c>
      <c r="V50" s="4">
        <v>0</v>
      </c>
      <c r="W50" s="4">
        <v>0</v>
      </c>
      <c r="X50" s="4" t="s">
        <v>272</v>
      </c>
      <c r="Y50" s="4" t="s">
        <v>36</v>
      </c>
    </row>
    <row r="51" s="4" customFormat="1" spans="1:25">
      <c r="A51" s="4" t="s">
        <v>273</v>
      </c>
      <c r="B51" s="4" t="s">
        <v>26</v>
      </c>
      <c r="C51" s="4" t="s">
        <v>27</v>
      </c>
      <c r="D51" s="4" t="s">
        <v>274</v>
      </c>
      <c r="E51" s="4" t="s">
        <v>222</v>
      </c>
      <c r="F51" s="6">
        <v>45036</v>
      </c>
      <c r="G51" s="6">
        <v>45038</v>
      </c>
      <c r="H51" s="4">
        <v>1</v>
      </c>
      <c r="I51" s="4">
        <v>2</v>
      </c>
      <c r="J51" s="4">
        <v>2</v>
      </c>
      <c r="K51" s="4" t="s">
        <v>30</v>
      </c>
      <c r="L51" s="4">
        <v>506</v>
      </c>
      <c r="M51" s="4">
        <v>506</v>
      </c>
      <c r="N51" s="4" t="s">
        <v>275</v>
      </c>
      <c r="O51" s="4" t="s">
        <v>32</v>
      </c>
      <c r="P51" s="4" t="s">
        <v>33</v>
      </c>
      <c r="Q51" s="4">
        <v>0</v>
      </c>
      <c r="R51" s="7">
        <v>45029</v>
      </c>
      <c r="S51" s="6">
        <v>45041</v>
      </c>
      <c r="T51" s="4" t="s">
        <v>34</v>
      </c>
      <c r="U51" s="4">
        <v>506</v>
      </c>
      <c r="V51" s="4">
        <v>0</v>
      </c>
      <c r="W51" s="4">
        <v>0</v>
      </c>
      <c r="X51" s="4" t="s">
        <v>276</v>
      </c>
      <c r="Y51" s="4" t="s">
        <v>36</v>
      </c>
    </row>
    <row r="52" s="4" customFormat="1" spans="1:25">
      <c r="A52" s="4" t="s">
        <v>277</v>
      </c>
      <c r="B52" s="4" t="s">
        <v>26</v>
      </c>
      <c r="C52" s="4" t="s">
        <v>27</v>
      </c>
      <c r="D52" s="4" t="s">
        <v>278</v>
      </c>
      <c r="E52" s="4" t="s">
        <v>279</v>
      </c>
      <c r="F52" s="6">
        <v>45035</v>
      </c>
      <c r="G52" s="6">
        <v>45038</v>
      </c>
      <c r="H52" s="4">
        <v>1</v>
      </c>
      <c r="I52" s="4">
        <v>3</v>
      </c>
      <c r="J52" s="4">
        <v>3</v>
      </c>
      <c r="K52" s="4" t="s">
        <v>30</v>
      </c>
      <c r="L52" s="4">
        <v>984</v>
      </c>
      <c r="M52" s="4">
        <v>984</v>
      </c>
      <c r="N52" s="4" t="s">
        <v>280</v>
      </c>
      <c r="O52" s="4" t="s">
        <v>32</v>
      </c>
      <c r="P52" s="4" t="s">
        <v>33</v>
      </c>
      <c r="Q52" s="4">
        <v>0</v>
      </c>
      <c r="R52" s="7">
        <v>45029</v>
      </c>
      <c r="S52" s="6">
        <v>45041</v>
      </c>
      <c r="T52" s="4" t="s">
        <v>34</v>
      </c>
      <c r="U52" s="4">
        <v>984</v>
      </c>
      <c r="V52" s="4">
        <v>0</v>
      </c>
      <c r="W52" s="4">
        <v>0</v>
      </c>
      <c r="X52" s="4" t="s">
        <v>281</v>
      </c>
      <c r="Y52" s="4" t="s">
        <v>282</v>
      </c>
    </row>
    <row r="53" s="4" customFormat="1" spans="1:25">
      <c r="A53" s="4" t="s">
        <v>283</v>
      </c>
      <c r="B53" s="4" t="s">
        <v>26</v>
      </c>
      <c r="C53" s="4" t="s">
        <v>27</v>
      </c>
      <c r="D53" s="4" t="s">
        <v>284</v>
      </c>
      <c r="E53" s="4" t="s">
        <v>285</v>
      </c>
      <c r="F53" s="6">
        <v>45036</v>
      </c>
      <c r="G53" s="6">
        <v>45038</v>
      </c>
      <c r="H53" s="4">
        <v>3</v>
      </c>
      <c r="I53" s="4">
        <v>2</v>
      </c>
      <c r="J53" s="4">
        <v>6</v>
      </c>
      <c r="K53" s="4" t="s">
        <v>30</v>
      </c>
      <c r="L53" s="4">
        <v>2190</v>
      </c>
      <c r="M53" s="4">
        <v>2190</v>
      </c>
      <c r="N53" s="4" t="s">
        <v>286</v>
      </c>
      <c r="O53" s="4" t="s">
        <v>32</v>
      </c>
      <c r="P53" s="4" t="s">
        <v>33</v>
      </c>
      <c r="Q53" s="4">
        <v>0</v>
      </c>
      <c r="R53" s="7">
        <v>45030</v>
      </c>
      <c r="S53" s="6">
        <v>45041</v>
      </c>
      <c r="T53" s="4" t="s">
        <v>34</v>
      </c>
      <c r="U53" s="4">
        <v>2190</v>
      </c>
      <c r="V53" s="4">
        <v>0</v>
      </c>
      <c r="W53" s="4">
        <v>0</v>
      </c>
      <c r="X53" s="4" t="s">
        <v>287</v>
      </c>
      <c r="Y53" s="4" t="s">
        <v>288</v>
      </c>
    </row>
    <row r="54" s="4" customFormat="1" spans="1:25">
      <c r="A54" s="4" t="s">
        <v>289</v>
      </c>
      <c r="B54" s="4" t="s">
        <v>26</v>
      </c>
      <c r="C54" s="4" t="s">
        <v>27</v>
      </c>
      <c r="D54" s="4" t="s">
        <v>290</v>
      </c>
      <c r="E54" s="4" t="s">
        <v>291</v>
      </c>
      <c r="F54" s="6">
        <v>45030</v>
      </c>
      <c r="G54" s="6">
        <v>45038</v>
      </c>
      <c r="H54" s="4">
        <v>1</v>
      </c>
      <c r="I54" s="4">
        <v>8</v>
      </c>
      <c r="J54" s="4">
        <v>8</v>
      </c>
      <c r="K54" s="4" t="s">
        <v>30</v>
      </c>
      <c r="L54" s="4">
        <v>2600</v>
      </c>
      <c r="M54" s="4">
        <v>2600</v>
      </c>
      <c r="N54" s="4" t="s">
        <v>292</v>
      </c>
      <c r="O54" s="4" t="s">
        <v>32</v>
      </c>
      <c r="P54" s="4" t="s">
        <v>33</v>
      </c>
      <c r="Q54" s="4">
        <v>0</v>
      </c>
      <c r="R54" s="7">
        <v>45030</v>
      </c>
      <c r="S54" s="6">
        <v>45041</v>
      </c>
      <c r="T54" s="4" t="s">
        <v>34</v>
      </c>
      <c r="U54" s="4">
        <v>2600</v>
      </c>
      <c r="V54" s="4">
        <v>0</v>
      </c>
      <c r="W54" s="4">
        <v>0</v>
      </c>
      <c r="X54" s="4" t="s">
        <v>293</v>
      </c>
      <c r="Y54" s="4" t="s">
        <v>36</v>
      </c>
    </row>
    <row r="55" s="4" customFormat="1" spans="1:25">
      <c r="A55" s="4" t="s">
        <v>294</v>
      </c>
      <c r="B55" s="4" t="s">
        <v>26</v>
      </c>
      <c r="C55" s="4" t="s">
        <v>27</v>
      </c>
      <c r="D55" s="4" t="s">
        <v>295</v>
      </c>
      <c r="E55" s="4" t="s">
        <v>296</v>
      </c>
      <c r="F55" s="6">
        <v>45036</v>
      </c>
      <c r="G55" s="6">
        <v>45038</v>
      </c>
      <c r="H55" s="4">
        <v>1</v>
      </c>
      <c r="I55" s="4">
        <v>2</v>
      </c>
      <c r="J55" s="4">
        <v>2</v>
      </c>
      <c r="K55" s="4" t="s">
        <v>30</v>
      </c>
      <c r="L55" s="4">
        <v>846</v>
      </c>
      <c r="M55" s="4">
        <v>846</v>
      </c>
      <c r="N55" s="4" t="s">
        <v>297</v>
      </c>
      <c r="O55" s="4" t="s">
        <v>32</v>
      </c>
      <c r="P55" s="4" t="s">
        <v>33</v>
      </c>
      <c r="Q55" s="4">
        <v>0</v>
      </c>
      <c r="R55" s="7">
        <v>45030</v>
      </c>
      <c r="S55" s="6">
        <v>45041</v>
      </c>
      <c r="T55" s="4" t="s">
        <v>34</v>
      </c>
      <c r="U55" s="4">
        <v>846</v>
      </c>
      <c r="V55" s="4">
        <v>0</v>
      </c>
      <c r="W55" s="4">
        <v>0</v>
      </c>
      <c r="X55" s="4" t="s">
        <v>298</v>
      </c>
      <c r="Y55" s="4" t="s">
        <v>36</v>
      </c>
    </row>
    <row r="56" s="4" customFormat="1" spans="1:25">
      <c r="A56" s="4" t="s">
        <v>299</v>
      </c>
      <c r="B56" s="4" t="s">
        <v>26</v>
      </c>
      <c r="C56" s="4" t="s">
        <v>27</v>
      </c>
      <c r="D56" s="4" t="s">
        <v>300</v>
      </c>
      <c r="E56" s="4" t="s">
        <v>301</v>
      </c>
      <c r="F56" s="6">
        <v>45037</v>
      </c>
      <c r="G56" s="6">
        <v>45038</v>
      </c>
      <c r="H56" s="4">
        <v>1</v>
      </c>
      <c r="I56" s="4">
        <v>1</v>
      </c>
      <c r="J56" s="4">
        <v>1</v>
      </c>
      <c r="K56" s="4" t="s">
        <v>30</v>
      </c>
      <c r="L56" s="4">
        <v>441</v>
      </c>
      <c r="M56" s="4">
        <v>441</v>
      </c>
      <c r="N56" s="4" t="s">
        <v>302</v>
      </c>
      <c r="O56" s="4" t="s">
        <v>32</v>
      </c>
      <c r="P56" s="4" t="s">
        <v>33</v>
      </c>
      <c r="Q56" s="4">
        <v>0</v>
      </c>
      <c r="R56" s="7">
        <v>45030</v>
      </c>
      <c r="S56" s="6">
        <v>45041</v>
      </c>
      <c r="T56" s="4" t="s">
        <v>34</v>
      </c>
      <c r="U56" s="4">
        <v>441</v>
      </c>
      <c r="V56" s="4">
        <v>0</v>
      </c>
      <c r="W56" s="4">
        <v>0</v>
      </c>
      <c r="X56" s="4" t="s">
        <v>303</v>
      </c>
      <c r="Y56" s="4" t="s">
        <v>304</v>
      </c>
    </row>
    <row r="57" s="4" customFormat="1" spans="1:25">
      <c r="A57" s="4" t="s">
        <v>305</v>
      </c>
      <c r="B57" s="4" t="s">
        <v>26</v>
      </c>
      <c r="C57" s="4" t="s">
        <v>27</v>
      </c>
      <c r="D57" s="4" t="s">
        <v>306</v>
      </c>
      <c r="E57" s="4" t="s">
        <v>307</v>
      </c>
      <c r="F57" s="6">
        <v>45037</v>
      </c>
      <c r="G57" s="6">
        <v>45038</v>
      </c>
      <c r="H57" s="4">
        <v>1</v>
      </c>
      <c r="I57" s="4">
        <v>1</v>
      </c>
      <c r="J57" s="4">
        <v>1</v>
      </c>
      <c r="K57" s="4" t="s">
        <v>30</v>
      </c>
      <c r="L57" s="4">
        <v>904</v>
      </c>
      <c r="M57" s="4">
        <v>904</v>
      </c>
      <c r="N57" s="4" t="s">
        <v>308</v>
      </c>
      <c r="O57" s="4" t="s">
        <v>32</v>
      </c>
      <c r="P57" s="4" t="s">
        <v>33</v>
      </c>
      <c r="Q57" s="4">
        <v>0</v>
      </c>
      <c r="R57" s="7">
        <v>45031</v>
      </c>
      <c r="S57" s="6">
        <v>45041</v>
      </c>
      <c r="T57" s="4" t="s">
        <v>34</v>
      </c>
      <c r="U57" s="4">
        <v>904</v>
      </c>
      <c r="V57" s="4">
        <v>0</v>
      </c>
      <c r="W57" s="4">
        <v>0</v>
      </c>
      <c r="X57" s="4" t="s">
        <v>309</v>
      </c>
      <c r="Y57" s="4" t="s">
        <v>310</v>
      </c>
    </row>
    <row r="58" s="4" customFormat="1" spans="1:25">
      <c r="A58" s="4" t="s">
        <v>311</v>
      </c>
      <c r="B58" s="4" t="s">
        <v>26</v>
      </c>
      <c r="C58" s="4" t="s">
        <v>27</v>
      </c>
      <c r="D58" s="4" t="s">
        <v>312</v>
      </c>
      <c r="E58" s="4" t="s">
        <v>313</v>
      </c>
      <c r="F58" s="6">
        <v>45037</v>
      </c>
      <c r="G58" s="6">
        <v>45038</v>
      </c>
      <c r="H58" s="4">
        <v>1</v>
      </c>
      <c r="I58" s="4">
        <v>1</v>
      </c>
      <c r="J58" s="4">
        <v>1</v>
      </c>
      <c r="K58" s="4" t="s">
        <v>30</v>
      </c>
      <c r="L58" s="4">
        <v>532</v>
      </c>
      <c r="M58" s="4">
        <v>532</v>
      </c>
      <c r="N58" s="4" t="s">
        <v>314</v>
      </c>
      <c r="O58" s="4" t="s">
        <v>32</v>
      </c>
      <c r="P58" s="4" t="s">
        <v>33</v>
      </c>
      <c r="Q58" s="4">
        <v>0</v>
      </c>
      <c r="R58" s="7">
        <v>45031</v>
      </c>
      <c r="S58" s="6">
        <v>45041</v>
      </c>
      <c r="T58" s="4" t="s">
        <v>34</v>
      </c>
      <c r="U58" s="4">
        <v>532</v>
      </c>
      <c r="V58" s="4">
        <v>0</v>
      </c>
      <c r="W58" s="4">
        <v>0</v>
      </c>
      <c r="X58" s="4" t="s">
        <v>315</v>
      </c>
      <c r="Y58" s="4" t="s">
        <v>316</v>
      </c>
    </row>
    <row r="59" s="4" customFormat="1" spans="1:25">
      <c r="A59" s="4" t="s">
        <v>317</v>
      </c>
      <c r="B59" s="4" t="s">
        <v>26</v>
      </c>
      <c r="C59" s="4" t="s">
        <v>27</v>
      </c>
      <c r="D59" s="4" t="s">
        <v>318</v>
      </c>
      <c r="E59" s="4" t="s">
        <v>44</v>
      </c>
      <c r="F59" s="6">
        <v>45035</v>
      </c>
      <c r="G59" s="6">
        <v>45038</v>
      </c>
      <c r="H59" s="4">
        <v>1</v>
      </c>
      <c r="I59" s="4">
        <v>3</v>
      </c>
      <c r="J59" s="4">
        <v>3</v>
      </c>
      <c r="K59" s="4" t="s">
        <v>30</v>
      </c>
      <c r="L59" s="4">
        <v>2878</v>
      </c>
      <c r="M59" s="4">
        <v>2878</v>
      </c>
      <c r="N59" s="4" t="s">
        <v>319</v>
      </c>
      <c r="O59" s="4" t="s">
        <v>32</v>
      </c>
      <c r="P59" s="4" t="s">
        <v>33</v>
      </c>
      <c r="Q59" s="4">
        <v>0</v>
      </c>
      <c r="R59" s="7">
        <v>45031</v>
      </c>
      <c r="S59" s="6">
        <v>45041</v>
      </c>
      <c r="T59" s="4" t="s">
        <v>34</v>
      </c>
      <c r="U59" s="4">
        <v>2878</v>
      </c>
      <c r="V59" s="4">
        <v>0</v>
      </c>
      <c r="W59" s="4">
        <v>0</v>
      </c>
      <c r="X59" s="4" t="s">
        <v>320</v>
      </c>
      <c r="Y59" s="4" t="s">
        <v>321</v>
      </c>
    </row>
    <row r="60" s="4" customFormat="1" spans="1:25">
      <c r="A60" s="4" t="s">
        <v>311</v>
      </c>
      <c r="B60" s="4" t="s">
        <v>26</v>
      </c>
      <c r="C60" s="4" t="s">
        <v>63</v>
      </c>
      <c r="D60" s="4" t="s">
        <v>312</v>
      </c>
      <c r="E60" s="4" t="s">
        <v>313</v>
      </c>
      <c r="F60" s="6">
        <v>45037</v>
      </c>
      <c r="G60" s="6">
        <v>45038</v>
      </c>
      <c r="H60" s="4">
        <v>1</v>
      </c>
      <c r="I60" s="4">
        <v>1</v>
      </c>
      <c r="J60" s="4">
        <v>1</v>
      </c>
      <c r="K60" s="4" t="s">
        <v>30</v>
      </c>
      <c r="L60" s="4">
        <v>-532</v>
      </c>
      <c r="M60" s="4">
        <v>-532</v>
      </c>
      <c r="N60" s="4" t="s">
        <v>314</v>
      </c>
      <c r="O60" s="4" t="s">
        <v>32</v>
      </c>
      <c r="P60" s="4" t="s">
        <v>33</v>
      </c>
      <c r="Q60" s="4">
        <v>0</v>
      </c>
      <c r="R60" s="7">
        <v>45031</v>
      </c>
      <c r="S60" s="6">
        <v>45041</v>
      </c>
      <c r="T60" s="4" t="s">
        <v>34</v>
      </c>
      <c r="U60" s="4">
        <v>-532</v>
      </c>
      <c r="V60" s="4">
        <v>0</v>
      </c>
      <c r="W60" s="4">
        <v>0</v>
      </c>
      <c r="X60" s="4" t="s">
        <v>315</v>
      </c>
      <c r="Y60" s="4" t="s">
        <v>316</v>
      </c>
    </row>
    <row r="61" s="4" customFormat="1" spans="1:25">
      <c r="A61" s="4" t="s">
        <v>322</v>
      </c>
      <c r="B61" s="4" t="s">
        <v>26</v>
      </c>
      <c r="C61" s="4" t="s">
        <v>27</v>
      </c>
      <c r="D61" s="4" t="s">
        <v>323</v>
      </c>
      <c r="E61" s="4" t="s">
        <v>324</v>
      </c>
      <c r="F61" s="6">
        <v>45034</v>
      </c>
      <c r="G61" s="6">
        <v>45038</v>
      </c>
      <c r="H61" s="4">
        <v>1</v>
      </c>
      <c r="I61" s="4">
        <v>4</v>
      </c>
      <c r="J61" s="4">
        <v>4</v>
      </c>
      <c r="K61" s="4" t="s">
        <v>30</v>
      </c>
      <c r="L61" s="4">
        <v>3012</v>
      </c>
      <c r="M61" s="4">
        <v>3012</v>
      </c>
      <c r="N61" s="4" t="s">
        <v>325</v>
      </c>
      <c r="O61" s="4" t="s">
        <v>32</v>
      </c>
      <c r="P61" s="4" t="s">
        <v>33</v>
      </c>
      <c r="Q61" s="4">
        <v>0</v>
      </c>
      <c r="R61" s="7">
        <v>45032</v>
      </c>
      <c r="S61" s="6">
        <v>45041</v>
      </c>
      <c r="T61" s="4" t="s">
        <v>34</v>
      </c>
      <c r="U61" s="4">
        <v>3012</v>
      </c>
      <c r="V61" s="4">
        <v>0</v>
      </c>
      <c r="W61" s="4">
        <v>0</v>
      </c>
      <c r="X61" s="4" t="s">
        <v>326</v>
      </c>
      <c r="Y61" s="4" t="s">
        <v>327</v>
      </c>
    </row>
    <row r="62" s="4" customFormat="1" spans="1:25">
      <c r="A62" s="4" t="s">
        <v>328</v>
      </c>
      <c r="B62" s="4" t="s">
        <v>26</v>
      </c>
      <c r="C62" s="4" t="s">
        <v>27</v>
      </c>
      <c r="D62" s="4" t="s">
        <v>329</v>
      </c>
      <c r="E62" s="4" t="s">
        <v>330</v>
      </c>
      <c r="F62" s="6">
        <v>45037</v>
      </c>
      <c r="G62" s="6">
        <v>45038</v>
      </c>
      <c r="H62" s="4">
        <v>1</v>
      </c>
      <c r="I62" s="4">
        <v>1</v>
      </c>
      <c r="J62" s="4">
        <v>1</v>
      </c>
      <c r="K62" s="4" t="s">
        <v>30</v>
      </c>
      <c r="L62" s="4">
        <v>760</v>
      </c>
      <c r="M62" s="4">
        <v>760</v>
      </c>
      <c r="N62" s="4" t="s">
        <v>331</v>
      </c>
      <c r="O62" s="4" t="s">
        <v>32</v>
      </c>
      <c r="P62" s="4" t="s">
        <v>33</v>
      </c>
      <c r="Q62" s="4">
        <v>0</v>
      </c>
      <c r="R62" s="7">
        <v>45032</v>
      </c>
      <c r="S62" s="6">
        <v>45041</v>
      </c>
      <c r="T62" s="4" t="s">
        <v>34</v>
      </c>
      <c r="U62" s="4">
        <v>760</v>
      </c>
      <c r="V62" s="4">
        <v>0</v>
      </c>
      <c r="W62" s="4">
        <v>0</v>
      </c>
      <c r="X62" s="4" t="s">
        <v>332</v>
      </c>
      <c r="Y62" s="4" t="s">
        <v>333</v>
      </c>
    </row>
    <row r="63" s="4" customFormat="1" spans="1:25">
      <c r="A63" s="4" t="s">
        <v>334</v>
      </c>
      <c r="B63" s="4" t="s">
        <v>26</v>
      </c>
      <c r="C63" s="4" t="s">
        <v>27</v>
      </c>
      <c r="D63" s="4" t="s">
        <v>295</v>
      </c>
      <c r="E63" s="4" t="s">
        <v>296</v>
      </c>
      <c r="F63" s="6">
        <v>45037</v>
      </c>
      <c r="G63" s="6">
        <v>45038</v>
      </c>
      <c r="H63" s="4">
        <v>4</v>
      </c>
      <c r="I63" s="4">
        <v>1</v>
      </c>
      <c r="J63" s="4">
        <v>4</v>
      </c>
      <c r="K63" s="4" t="s">
        <v>30</v>
      </c>
      <c r="L63" s="4">
        <v>1696</v>
      </c>
      <c r="M63" s="4">
        <v>1696</v>
      </c>
      <c r="N63" s="4" t="s">
        <v>335</v>
      </c>
      <c r="O63" s="4" t="s">
        <v>32</v>
      </c>
      <c r="P63" s="4" t="s">
        <v>33</v>
      </c>
      <c r="Q63" s="4">
        <v>0</v>
      </c>
      <c r="R63" s="7">
        <v>45032</v>
      </c>
      <c r="S63" s="6">
        <v>45041</v>
      </c>
      <c r="T63" s="4" t="s">
        <v>34</v>
      </c>
      <c r="U63" s="4">
        <v>1696</v>
      </c>
      <c r="V63" s="4">
        <v>0</v>
      </c>
      <c r="W63" s="4">
        <v>0</v>
      </c>
      <c r="X63" s="4" t="s">
        <v>336</v>
      </c>
      <c r="Y63" s="4" t="s">
        <v>36</v>
      </c>
    </row>
    <row r="64" s="4" customFormat="1" spans="1:25">
      <c r="A64" s="4" t="s">
        <v>337</v>
      </c>
      <c r="B64" s="4" t="s">
        <v>26</v>
      </c>
      <c r="C64" s="4" t="s">
        <v>27</v>
      </c>
      <c r="D64" s="4" t="s">
        <v>338</v>
      </c>
      <c r="E64" s="4" t="s">
        <v>339</v>
      </c>
      <c r="F64" s="6">
        <v>45037</v>
      </c>
      <c r="G64" s="6">
        <v>45038</v>
      </c>
      <c r="H64" s="4">
        <v>1</v>
      </c>
      <c r="I64" s="4">
        <v>1</v>
      </c>
      <c r="J64" s="4">
        <v>1</v>
      </c>
      <c r="K64" s="4" t="s">
        <v>30</v>
      </c>
      <c r="L64" s="4">
        <v>123</v>
      </c>
      <c r="M64" s="4">
        <v>123</v>
      </c>
      <c r="N64" s="4" t="s">
        <v>340</v>
      </c>
      <c r="O64" s="4" t="s">
        <v>32</v>
      </c>
      <c r="P64" s="4" t="s">
        <v>33</v>
      </c>
      <c r="Q64" s="4">
        <v>0</v>
      </c>
      <c r="R64" s="7">
        <v>45032</v>
      </c>
      <c r="S64" s="6">
        <v>45041</v>
      </c>
      <c r="T64" s="4" t="s">
        <v>34</v>
      </c>
      <c r="U64" s="4">
        <v>123</v>
      </c>
      <c r="V64" s="4">
        <v>0</v>
      </c>
      <c r="W64" s="4">
        <v>0</v>
      </c>
      <c r="X64" s="4" t="s">
        <v>341</v>
      </c>
      <c r="Y64" s="4" t="s">
        <v>342</v>
      </c>
    </row>
    <row r="65" s="4" customFormat="1" spans="1:25">
      <c r="A65" s="4" t="s">
        <v>343</v>
      </c>
      <c r="B65" s="4" t="s">
        <v>26</v>
      </c>
      <c r="C65" s="4" t="s">
        <v>27</v>
      </c>
      <c r="D65" s="4" t="s">
        <v>344</v>
      </c>
      <c r="E65" s="4" t="s">
        <v>345</v>
      </c>
      <c r="F65" s="6">
        <v>45037</v>
      </c>
      <c r="G65" s="6">
        <v>45038</v>
      </c>
      <c r="H65" s="4">
        <v>1</v>
      </c>
      <c r="I65" s="4">
        <v>1</v>
      </c>
      <c r="J65" s="4">
        <v>1</v>
      </c>
      <c r="K65" s="4" t="s">
        <v>30</v>
      </c>
      <c r="L65" s="4">
        <v>706</v>
      </c>
      <c r="M65" s="4">
        <v>706</v>
      </c>
      <c r="N65" s="4" t="s">
        <v>346</v>
      </c>
      <c r="O65" s="4" t="s">
        <v>32</v>
      </c>
      <c r="P65" s="4" t="s">
        <v>33</v>
      </c>
      <c r="Q65" s="4">
        <v>0</v>
      </c>
      <c r="R65" s="7">
        <v>45032</v>
      </c>
      <c r="S65" s="6">
        <v>45041</v>
      </c>
      <c r="T65" s="4" t="s">
        <v>34</v>
      </c>
      <c r="U65" s="4">
        <v>706</v>
      </c>
      <c r="V65" s="4">
        <v>0</v>
      </c>
      <c r="W65" s="4">
        <v>0</v>
      </c>
      <c r="X65" s="4" t="s">
        <v>347</v>
      </c>
      <c r="Y65" s="4" t="s">
        <v>348</v>
      </c>
    </row>
    <row r="66" s="4" customFormat="1" spans="1:25">
      <c r="A66" s="4" t="s">
        <v>349</v>
      </c>
      <c r="B66" s="4" t="s">
        <v>26</v>
      </c>
      <c r="C66" s="4" t="s">
        <v>27</v>
      </c>
      <c r="D66" s="4" t="s">
        <v>350</v>
      </c>
      <c r="E66" s="4" t="s">
        <v>351</v>
      </c>
      <c r="F66" s="6">
        <v>45037</v>
      </c>
      <c r="G66" s="6">
        <v>45038</v>
      </c>
      <c r="H66" s="4">
        <v>1</v>
      </c>
      <c r="I66" s="4">
        <v>1</v>
      </c>
      <c r="J66" s="4">
        <v>1</v>
      </c>
      <c r="K66" s="4" t="s">
        <v>30</v>
      </c>
      <c r="L66" s="4">
        <v>1241</v>
      </c>
      <c r="M66" s="4">
        <v>1241</v>
      </c>
      <c r="N66" s="4" t="s">
        <v>352</v>
      </c>
      <c r="O66" s="4" t="s">
        <v>32</v>
      </c>
      <c r="P66" s="4" t="s">
        <v>33</v>
      </c>
      <c r="Q66" s="4">
        <v>0</v>
      </c>
      <c r="R66" s="7">
        <v>45033</v>
      </c>
      <c r="S66" s="6">
        <v>45041</v>
      </c>
      <c r="T66" s="4" t="s">
        <v>34</v>
      </c>
      <c r="U66" s="4">
        <v>1241</v>
      </c>
      <c r="V66" s="4">
        <v>0</v>
      </c>
      <c r="W66" s="4">
        <v>0</v>
      </c>
      <c r="X66" s="4" t="s">
        <v>353</v>
      </c>
      <c r="Y66" s="4" t="s">
        <v>36</v>
      </c>
    </row>
    <row r="67" s="4" customFormat="1" spans="1:25">
      <c r="A67" s="4" t="s">
        <v>354</v>
      </c>
      <c r="B67" s="4" t="s">
        <v>26</v>
      </c>
      <c r="C67" s="4" t="s">
        <v>27</v>
      </c>
      <c r="D67" s="4" t="s">
        <v>355</v>
      </c>
      <c r="E67" s="4" t="s">
        <v>356</v>
      </c>
      <c r="F67" s="6">
        <v>45037</v>
      </c>
      <c r="G67" s="6">
        <v>45038</v>
      </c>
      <c r="H67" s="4">
        <v>1</v>
      </c>
      <c r="I67" s="4">
        <v>1</v>
      </c>
      <c r="J67" s="4">
        <v>1</v>
      </c>
      <c r="K67" s="4" t="s">
        <v>30</v>
      </c>
      <c r="L67" s="4">
        <v>525</v>
      </c>
      <c r="M67" s="4">
        <v>525</v>
      </c>
      <c r="N67" s="4" t="s">
        <v>357</v>
      </c>
      <c r="O67" s="4" t="s">
        <v>32</v>
      </c>
      <c r="P67" s="4" t="s">
        <v>33</v>
      </c>
      <c r="Q67" s="4">
        <v>0</v>
      </c>
      <c r="R67" s="7">
        <v>45033</v>
      </c>
      <c r="S67" s="6">
        <v>45041</v>
      </c>
      <c r="T67" s="4" t="s">
        <v>34</v>
      </c>
      <c r="U67" s="4">
        <v>525</v>
      </c>
      <c r="V67" s="4">
        <v>0</v>
      </c>
      <c r="W67" s="4">
        <v>0</v>
      </c>
      <c r="X67" s="4" t="s">
        <v>358</v>
      </c>
      <c r="Y67" s="4" t="s">
        <v>359</v>
      </c>
    </row>
    <row r="68" s="4" customFormat="1" spans="1:25">
      <c r="A68" s="4" t="s">
        <v>360</v>
      </c>
      <c r="B68" s="4" t="s">
        <v>26</v>
      </c>
      <c r="C68" s="4" t="s">
        <v>27</v>
      </c>
      <c r="D68" s="4" t="s">
        <v>361</v>
      </c>
      <c r="E68" s="4" t="s">
        <v>362</v>
      </c>
      <c r="F68" s="6">
        <v>45037</v>
      </c>
      <c r="G68" s="6">
        <v>45038</v>
      </c>
      <c r="H68" s="4">
        <v>1</v>
      </c>
      <c r="I68" s="4">
        <v>1</v>
      </c>
      <c r="J68" s="4">
        <v>1</v>
      </c>
      <c r="K68" s="4" t="s">
        <v>30</v>
      </c>
      <c r="L68" s="4">
        <v>208</v>
      </c>
      <c r="M68" s="4">
        <v>208</v>
      </c>
      <c r="N68" s="4" t="s">
        <v>363</v>
      </c>
      <c r="O68" s="4" t="s">
        <v>32</v>
      </c>
      <c r="P68" s="4" t="s">
        <v>33</v>
      </c>
      <c r="Q68" s="4">
        <v>0</v>
      </c>
      <c r="R68" s="7">
        <v>45033</v>
      </c>
      <c r="S68" s="6">
        <v>45041</v>
      </c>
      <c r="T68" s="4" t="s">
        <v>34</v>
      </c>
      <c r="U68" s="4">
        <v>208</v>
      </c>
      <c r="V68" s="4">
        <v>0</v>
      </c>
      <c r="W68" s="4">
        <v>0</v>
      </c>
      <c r="X68" s="4" t="s">
        <v>364</v>
      </c>
      <c r="Y68" s="4" t="s">
        <v>365</v>
      </c>
    </row>
    <row r="69" s="4" customFormat="1" spans="1:25">
      <c r="A69" s="4" t="s">
        <v>366</v>
      </c>
      <c r="B69" s="4" t="s">
        <v>26</v>
      </c>
      <c r="C69" s="4" t="s">
        <v>27</v>
      </c>
      <c r="D69" s="4" t="s">
        <v>367</v>
      </c>
      <c r="E69" s="4" t="s">
        <v>368</v>
      </c>
      <c r="F69" s="6">
        <v>45035</v>
      </c>
      <c r="G69" s="6">
        <v>45038</v>
      </c>
      <c r="H69" s="4">
        <v>1</v>
      </c>
      <c r="I69" s="4">
        <v>3</v>
      </c>
      <c r="J69" s="4">
        <v>3</v>
      </c>
      <c r="K69" s="4" t="s">
        <v>30</v>
      </c>
      <c r="L69" s="4">
        <v>2076</v>
      </c>
      <c r="M69" s="4">
        <v>2076</v>
      </c>
      <c r="N69" s="4" t="s">
        <v>369</v>
      </c>
      <c r="O69" s="4" t="s">
        <v>32</v>
      </c>
      <c r="P69" s="4" t="s">
        <v>33</v>
      </c>
      <c r="Q69" s="4">
        <v>0</v>
      </c>
      <c r="R69" s="7">
        <v>45033</v>
      </c>
      <c r="S69" s="6">
        <v>45041</v>
      </c>
      <c r="T69" s="4" t="s">
        <v>34</v>
      </c>
      <c r="U69" s="4">
        <v>2076</v>
      </c>
      <c r="V69" s="4">
        <v>0</v>
      </c>
      <c r="W69" s="4">
        <v>0</v>
      </c>
      <c r="X69" s="4" t="s">
        <v>36</v>
      </c>
      <c r="Y69" s="4" t="s">
        <v>370</v>
      </c>
    </row>
    <row r="70" s="4" customFormat="1" spans="1:25">
      <c r="A70" s="4" t="s">
        <v>371</v>
      </c>
      <c r="B70" s="4" t="s">
        <v>26</v>
      </c>
      <c r="C70" s="4" t="s">
        <v>27</v>
      </c>
      <c r="D70" s="4" t="s">
        <v>372</v>
      </c>
      <c r="E70" s="4" t="s">
        <v>373</v>
      </c>
      <c r="F70" s="6">
        <v>45037</v>
      </c>
      <c r="G70" s="6">
        <v>45038</v>
      </c>
      <c r="H70" s="4">
        <v>1</v>
      </c>
      <c r="I70" s="4">
        <v>1</v>
      </c>
      <c r="J70" s="4">
        <v>1</v>
      </c>
      <c r="K70" s="4" t="s">
        <v>30</v>
      </c>
      <c r="L70" s="4">
        <v>159</v>
      </c>
      <c r="M70" s="4">
        <v>159</v>
      </c>
      <c r="N70" s="4" t="s">
        <v>374</v>
      </c>
      <c r="O70" s="4" t="s">
        <v>32</v>
      </c>
      <c r="P70" s="4" t="s">
        <v>33</v>
      </c>
      <c r="Q70" s="4">
        <v>0</v>
      </c>
      <c r="R70" s="7">
        <v>45033</v>
      </c>
      <c r="S70" s="6">
        <v>45041</v>
      </c>
      <c r="T70" s="4" t="s">
        <v>34</v>
      </c>
      <c r="U70" s="4">
        <v>159</v>
      </c>
      <c r="V70" s="4">
        <v>0</v>
      </c>
      <c r="W70" s="4">
        <v>0</v>
      </c>
      <c r="X70" s="4" t="s">
        <v>375</v>
      </c>
      <c r="Y70" s="4" t="s">
        <v>376</v>
      </c>
    </row>
    <row r="71" s="4" customFormat="1" spans="1:25">
      <c r="A71" s="4" t="s">
        <v>237</v>
      </c>
      <c r="B71" s="4" t="s">
        <v>26</v>
      </c>
      <c r="C71" s="4" t="s">
        <v>63</v>
      </c>
      <c r="D71" s="4" t="s">
        <v>238</v>
      </c>
      <c r="E71" s="4" t="s">
        <v>222</v>
      </c>
      <c r="F71" s="6">
        <v>45037</v>
      </c>
      <c r="G71" s="6">
        <v>45038</v>
      </c>
      <c r="H71" s="4">
        <v>1</v>
      </c>
      <c r="I71" s="4">
        <v>1</v>
      </c>
      <c r="J71" s="4">
        <v>1</v>
      </c>
      <c r="K71" s="4" t="s">
        <v>30</v>
      </c>
      <c r="L71" s="4">
        <v>-1356</v>
      </c>
      <c r="M71" s="4">
        <v>-1356</v>
      </c>
      <c r="N71" s="4" t="s">
        <v>239</v>
      </c>
      <c r="O71" s="4" t="s">
        <v>32</v>
      </c>
      <c r="P71" s="4" t="s">
        <v>33</v>
      </c>
      <c r="Q71" s="4">
        <v>0</v>
      </c>
      <c r="R71" s="7">
        <v>45026</v>
      </c>
      <c r="S71" s="6">
        <v>45041</v>
      </c>
      <c r="T71" s="4" t="s">
        <v>34</v>
      </c>
      <c r="U71" s="4">
        <v>-1356</v>
      </c>
      <c r="V71" s="4">
        <v>0</v>
      </c>
      <c r="W71" s="4">
        <v>0</v>
      </c>
      <c r="X71" s="4" t="s">
        <v>240</v>
      </c>
      <c r="Y71" s="4" t="s">
        <v>36</v>
      </c>
    </row>
    <row r="72" s="4" customFormat="1" spans="1:25">
      <c r="A72" s="4" t="s">
        <v>377</v>
      </c>
      <c r="B72" s="4" t="s">
        <v>26</v>
      </c>
      <c r="C72" s="4" t="s">
        <v>27</v>
      </c>
      <c r="D72" s="4" t="s">
        <v>378</v>
      </c>
      <c r="E72" s="4" t="s">
        <v>307</v>
      </c>
      <c r="F72" s="6">
        <v>45037</v>
      </c>
      <c r="G72" s="6">
        <v>45038</v>
      </c>
      <c r="H72" s="4">
        <v>1</v>
      </c>
      <c r="I72" s="4">
        <v>1</v>
      </c>
      <c r="J72" s="4">
        <v>1</v>
      </c>
      <c r="K72" s="4" t="s">
        <v>30</v>
      </c>
      <c r="L72" s="4">
        <v>774</v>
      </c>
      <c r="M72" s="4">
        <v>774</v>
      </c>
      <c r="N72" s="4" t="s">
        <v>379</v>
      </c>
      <c r="O72" s="4" t="s">
        <v>32</v>
      </c>
      <c r="P72" s="4" t="s">
        <v>33</v>
      </c>
      <c r="Q72" s="4">
        <v>0</v>
      </c>
      <c r="R72" s="7">
        <v>45034</v>
      </c>
      <c r="S72" s="6">
        <v>45041</v>
      </c>
      <c r="T72" s="4" t="s">
        <v>34</v>
      </c>
      <c r="U72" s="4">
        <v>774</v>
      </c>
      <c r="V72" s="4">
        <v>0</v>
      </c>
      <c r="W72" s="4">
        <v>0</v>
      </c>
      <c r="X72" s="4" t="s">
        <v>380</v>
      </c>
      <c r="Y72" s="4" t="s">
        <v>36</v>
      </c>
    </row>
    <row r="73" s="4" customFormat="1" spans="1:25">
      <c r="A73" s="4" t="s">
        <v>381</v>
      </c>
      <c r="B73" s="4" t="s">
        <v>26</v>
      </c>
      <c r="C73" s="4" t="s">
        <v>27</v>
      </c>
      <c r="D73" s="4" t="s">
        <v>382</v>
      </c>
      <c r="E73" s="4" t="s">
        <v>101</v>
      </c>
      <c r="F73" s="6">
        <v>45037</v>
      </c>
      <c r="G73" s="6">
        <v>45038</v>
      </c>
      <c r="H73" s="4">
        <v>1</v>
      </c>
      <c r="I73" s="4">
        <v>1</v>
      </c>
      <c r="J73" s="4">
        <v>1</v>
      </c>
      <c r="K73" s="4" t="s">
        <v>30</v>
      </c>
      <c r="L73" s="4">
        <v>1659</v>
      </c>
      <c r="M73" s="4">
        <v>1659</v>
      </c>
      <c r="N73" s="4" t="s">
        <v>383</v>
      </c>
      <c r="O73" s="4" t="s">
        <v>32</v>
      </c>
      <c r="P73" s="4" t="s">
        <v>33</v>
      </c>
      <c r="Q73" s="4">
        <v>0</v>
      </c>
      <c r="R73" s="7">
        <v>45034</v>
      </c>
      <c r="S73" s="6">
        <v>45041</v>
      </c>
      <c r="T73" s="4" t="s">
        <v>34</v>
      </c>
      <c r="U73" s="4">
        <v>1659</v>
      </c>
      <c r="V73" s="4">
        <v>0</v>
      </c>
      <c r="W73" s="4">
        <v>0</v>
      </c>
      <c r="X73" s="4" t="s">
        <v>384</v>
      </c>
      <c r="Y73" s="4" t="s">
        <v>385</v>
      </c>
    </row>
    <row r="74" s="4" customFormat="1" spans="1:25">
      <c r="A74" s="4" t="s">
        <v>386</v>
      </c>
      <c r="B74" s="4" t="s">
        <v>26</v>
      </c>
      <c r="C74" s="4" t="s">
        <v>27</v>
      </c>
      <c r="D74" s="4" t="s">
        <v>387</v>
      </c>
      <c r="E74" s="4" t="s">
        <v>368</v>
      </c>
      <c r="F74" s="6">
        <v>45035</v>
      </c>
      <c r="G74" s="6">
        <v>45038</v>
      </c>
      <c r="H74" s="4">
        <v>1</v>
      </c>
      <c r="I74" s="4">
        <v>3</v>
      </c>
      <c r="J74" s="4">
        <v>3</v>
      </c>
      <c r="K74" s="4" t="s">
        <v>30</v>
      </c>
      <c r="L74" s="4">
        <v>4203</v>
      </c>
      <c r="M74" s="4">
        <v>4203</v>
      </c>
      <c r="N74" s="4" t="s">
        <v>388</v>
      </c>
      <c r="O74" s="4" t="s">
        <v>32</v>
      </c>
      <c r="P74" s="4" t="s">
        <v>33</v>
      </c>
      <c r="Q74" s="4">
        <v>0</v>
      </c>
      <c r="R74" s="7">
        <v>45034</v>
      </c>
      <c r="S74" s="6">
        <v>45041</v>
      </c>
      <c r="T74" s="4" t="s">
        <v>34</v>
      </c>
      <c r="U74" s="4">
        <v>4203</v>
      </c>
      <c r="V74" s="4">
        <v>0</v>
      </c>
      <c r="W74" s="4">
        <v>0</v>
      </c>
      <c r="X74" s="4" t="s">
        <v>389</v>
      </c>
      <c r="Y74" s="4" t="s">
        <v>390</v>
      </c>
    </row>
    <row r="75" s="4" customFormat="1" spans="1:25">
      <c r="A75" s="4" t="s">
        <v>391</v>
      </c>
      <c r="B75" s="4" t="s">
        <v>26</v>
      </c>
      <c r="C75" s="4" t="s">
        <v>27</v>
      </c>
      <c r="D75" s="4" t="s">
        <v>392</v>
      </c>
      <c r="E75" s="4" t="s">
        <v>393</v>
      </c>
      <c r="F75" s="6">
        <v>45036</v>
      </c>
      <c r="G75" s="6">
        <v>45038</v>
      </c>
      <c r="H75" s="4">
        <v>1</v>
      </c>
      <c r="I75" s="4">
        <v>2</v>
      </c>
      <c r="J75" s="4">
        <v>2</v>
      </c>
      <c r="K75" s="4" t="s">
        <v>30</v>
      </c>
      <c r="L75" s="4">
        <v>510</v>
      </c>
      <c r="M75" s="4">
        <v>510</v>
      </c>
      <c r="N75" s="4" t="s">
        <v>394</v>
      </c>
      <c r="O75" s="4" t="s">
        <v>32</v>
      </c>
      <c r="P75" s="4" t="s">
        <v>33</v>
      </c>
      <c r="Q75" s="4">
        <v>0</v>
      </c>
      <c r="R75" s="7">
        <v>45034</v>
      </c>
      <c r="S75" s="6">
        <v>45041</v>
      </c>
      <c r="T75" s="4" t="s">
        <v>34</v>
      </c>
      <c r="U75" s="4">
        <v>510</v>
      </c>
      <c r="V75" s="4">
        <v>0</v>
      </c>
      <c r="W75" s="4">
        <v>0</v>
      </c>
      <c r="X75" s="4" t="s">
        <v>395</v>
      </c>
      <c r="Y75" s="4" t="s">
        <v>36</v>
      </c>
    </row>
    <row r="76" s="4" customFormat="1" spans="1:25">
      <c r="A76" s="4" t="s">
        <v>396</v>
      </c>
      <c r="B76" s="4" t="s">
        <v>26</v>
      </c>
      <c r="C76" s="4" t="s">
        <v>27</v>
      </c>
      <c r="D76" s="4" t="s">
        <v>397</v>
      </c>
      <c r="E76" s="4" t="s">
        <v>398</v>
      </c>
      <c r="F76" s="6">
        <v>45036</v>
      </c>
      <c r="G76" s="6">
        <v>45038</v>
      </c>
      <c r="H76" s="4">
        <v>1</v>
      </c>
      <c r="I76" s="4">
        <v>2</v>
      </c>
      <c r="J76" s="4">
        <v>2</v>
      </c>
      <c r="K76" s="4" t="s">
        <v>30</v>
      </c>
      <c r="L76" s="4">
        <v>708</v>
      </c>
      <c r="M76" s="4">
        <v>708</v>
      </c>
      <c r="N76" s="4" t="s">
        <v>399</v>
      </c>
      <c r="O76" s="4" t="s">
        <v>32</v>
      </c>
      <c r="P76" s="4" t="s">
        <v>33</v>
      </c>
      <c r="Q76" s="4">
        <v>0</v>
      </c>
      <c r="R76" s="7">
        <v>45034</v>
      </c>
      <c r="S76" s="6">
        <v>45041</v>
      </c>
      <c r="T76" s="4" t="s">
        <v>34</v>
      </c>
      <c r="U76" s="4">
        <v>708</v>
      </c>
      <c r="V76" s="4">
        <v>0</v>
      </c>
      <c r="W76" s="4">
        <v>0</v>
      </c>
      <c r="X76" s="4" t="s">
        <v>400</v>
      </c>
      <c r="Y76" s="4" t="s">
        <v>401</v>
      </c>
    </row>
    <row r="77" s="4" customFormat="1" spans="1:25">
      <c r="A77" s="4" t="s">
        <v>215</v>
      </c>
      <c r="B77" s="4" t="s">
        <v>26</v>
      </c>
      <c r="C77" s="4" t="s">
        <v>63</v>
      </c>
      <c r="D77" s="4" t="s">
        <v>210</v>
      </c>
      <c r="E77" s="4" t="s">
        <v>216</v>
      </c>
      <c r="F77" s="6">
        <v>45035</v>
      </c>
      <c r="G77" s="6">
        <v>45038</v>
      </c>
      <c r="H77" s="4">
        <v>1</v>
      </c>
      <c r="I77" s="4">
        <v>3</v>
      </c>
      <c r="J77" s="4">
        <v>3</v>
      </c>
      <c r="K77" s="4" t="s">
        <v>30</v>
      </c>
      <c r="L77" s="4">
        <v>-4559</v>
      </c>
      <c r="M77" s="4">
        <v>-4559</v>
      </c>
      <c r="N77" s="4" t="s">
        <v>217</v>
      </c>
      <c r="O77" s="4" t="s">
        <v>32</v>
      </c>
      <c r="P77" s="4" t="s">
        <v>33</v>
      </c>
      <c r="Q77" s="4">
        <v>0</v>
      </c>
      <c r="R77" s="7">
        <v>45025</v>
      </c>
      <c r="S77" s="6">
        <v>45041</v>
      </c>
      <c r="T77" s="4" t="s">
        <v>34</v>
      </c>
      <c r="U77" s="4">
        <v>-4559</v>
      </c>
      <c r="V77" s="4">
        <v>0</v>
      </c>
      <c r="W77" s="4">
        <v>0</v>
      </c>
      <c r="X77" s="4" t="s">
        <v>218</v>
      </c>
      <c r="Y77" s="4" t="s">
        <v>219</v>
      </c>
    </row>
    <row r="78" s="4" customFormat="1" spans="1:25">
      <c r="A78" s="4" t="s">
        <v>402</v>
      </c>
      <c r="B78" s="4" t="s">
        <v>26</v>
      </c>
      <c r="C78" s="4" t="s">
        <v>27</v>
      </c>
      <c r="D78" s="4" t="s">
        <v>403</v>
      </c>
      <c r="E78" s="4" t="s">
        <v>368</v>
      </c>
      <c r="F78" s="6">
        <v>45035</v>
      </c>
      <c r="G78" s="6">
        <v>45038</v>
      </c>
      <c r="H78" s="4">
        <v>1</v>
      </c>
      <c r="I78" s="4">
        <v>3</v>
      </c>
      <c r="J78" s="4">
        <v>3</v>
      </c>
      <c r="K78" s="4" t="s">
        <v>30</v>
      </c>
      <c r="L78" s="4">
        <v>1911</v>
      </c>
      <c r="M78" s="4">
        <v>1911</v>
      </c>
      <c r="N78" s="4" t="s">
        <v>404</v>
      </c>
      <c r="O78" s="4" t="s">
        <v>32</v>
      </c>
      <c r="P78" s="4" t="s">
        <v>33</v>
      </c>
      <c r="Q78" s="4">
        <v>0</v>
      </c>
      <c r="R78" s="7">
        <v>45034</v>
      </c>
      <c r="S78" s="6">
        <v>45041</v>
      </c>
      <c r="T78" s="4" t="s">
        <v>34</v>
      </c>
      <c r="U78" s="4">
        <v>1911</v>
      </c>
      <c r="V78" s="4">
        <v>0</v>
      </c>
      <c r="W78" s="4">
        <v>0</v>
      </c>
      <c r="X78" s="4" t="s">
        <v>405</v>
      </c>
      <c r="Y78" s="4" t="s">
        <v>406</v>
      </c>
    </row>
    <row r="79" s="4" customFormat="1" spans="1:25">
      <c r="A79" s="4" t="s">
        <v>407</v>
      </c>
      <c r="B79" s="4" t="s">
        <v>26</v>
      </c>
      <c r="C79" s="4" t="s">
        <v>27</v>
      </c>
      <c r="D79" s="4" t="s">
        <v>408</v>
      </c>
      <c r="E79" s="4" t="s">
        <v>409</v>
      </c>
      <c r="F79" s="6">
        <v>45035</v>
      </c>
      <c r="G79" s="6">
        <v>45038</v>
      </c>
      <c r="H79" s="4">
        <v>1</v>
      </c>
      <c r="I79" s="4">
        <v>3</v>
      </c>
      <c r="J79" s="4">
        <v>3</v>
      </c>
      <c r="K79" s="4" t="s">
        <v>30</v>
      </c>
      <c r="L79" s="4">
        <v>4077</v>
      </c>
      <c r="M79" s="4">
        <v>4077</v>
      </c>
      <c r="N79" s="4" t="s">
        <v>410</v>
      </c>
      <c r="O79" s="4" t="s">
        <v>32</v>
      </c>
      <c r="P79" s="4" t="s">
        <v>33</v>
      </c>
      <c r="Q79" s="4">
        <v>0</v>
      </c>
      <c r="R79" s="7">
        <v>45035</v>
      </c>
      <c r="S79" s="6">
        <v>45041</v>
      </c>
      <c r="T79" s="4" t="s">
        <v>34</v>
      </c>
      <c r="U79" s="4">
        <v>4077</v>
      </c>
      <c r="V79" s="4">
        <v>0</v>
      </c>
      <c r="W79" s="4">
        <v>0</v>
      </c>
      <c r="X79" s="4" t="s">
        <v>411</v>
      </c>
      <c r="Y79" s="4" t="s">
        <v>36</v>
      </c>
    </row>
    <row r="80" s="4" customFormat="1" spans="1:25">
      <c r="A80" s="4" t="s">
        <v>412</v>
      </c>
      <c r="B80" s="4" t="s">
        <v>26</v>
      </c>
      <c r="C80" s="4" t="s">
        <v>27</v>
      </c>
      <c r="D80" s="4" t="s">
        <v>413</v>
      </c>
      <c r="E80" s="4" t="s">
        <v>414</v>
      </c>
      <c r="F80" s="6">
        <v>45035</v>
      </c>
      <c r="G80" s="6">
        <v>45038</v>
      </c>
      <c r="H80" s="4">
        <v>1</v>
      </c>
      <c r="I80" s="4">
        <v>3</v>
      </c>
      <c r="J80" s="4">
        <v>3</v>
      </c>
      <c r="K80" s="4" t="s">
        <v>30</v>
      </c>
      <c r="L80" s="4">
        <v>2718</v>
      </c>
      <c r="M80" s="4">
        <v>2718</v>
      </c>
      <c r="N80" s="4" t="s">
        <v>415</v>
      </c>
      <c r="O80" s="4" t="s">
        <v>32</v>
      </c>
      <c r="P80" s="4" t="s">
        <v>33</v>
      </c>
      <c r="Q80" s="4">
        <v>0</v>
      </c>
      <c r="R80" s="7">
        <v>45035</v>
      </c>
      <c r="S80" s="6">
        <v>45041</v>
      </c>
      <c r="T80" s="4" t="s">
        <v>34</v>
      </c>
      <c r="U80" s="4">
        <v>2718</v>
      </c>
      <c r="V80" s="4">
        <v>0</v>
      </c>
      <c r="W80" s="4">
        <v>0</v>
      </c>
      <c r="X80" s="4" t="s">
        <v>416</v>
      </c>
      <c r="Y80" s="4" t="s">
        <v>36</v>
      </c>
    </row>
    <row r="81" s="4" customFormat="1" spans="1:25">
      <c r="A81" s="4" t="s">
        <v>417</v>
      </c>
      <c r="B81" s="4" t="s">
        <v>26</v>
      </c>
      <c r="C81" s="4" t="s">
        <v>27</v>
      </c>
      <c r="D81" s="4" t="s">
        <v>418</v>
      </c>
      <c r="E81" s="4" t="s">
        <v>419</v>
      </c>
      <c r="F81" s="6">
        <v>45036</v>
      </c>
      <c r="G81" s="6">
        <v>45038</v>
      </c>
      <c r="H81" s="4">
        <v>3</v>
      </c>
      <c r="I81" s="4">
        <v>2</v>
      </c>
      <c r="J81" s="4">
        <v>6</v>
      </c>
      <c r="K81" s="4" t="s">
        <v>30</v>
      </c>
      <c r="L81" s="4">
        <v>13422</v>
      </c>
      <c r="M81" s="4">
        <v>13422</v>
      </c>
      <c r="N81" s="4" t="s">
        <v>420</v>
      </c>
      <c r="O81" s="4" t="s">
        <v>32</v>
      </c>
      <c r="P81" s="4" t="s">
        <v>33</v>
      </c>
      <c r="Q81" s="4">
        <v>0</v>
      </c>
      <c r="R81" s="7">
        <v>45035</v>
      </c>
      <c r="S81" s="6">
        <v>45041</v>
      </c>
      <c r="T81" s="4" t="s">
        <v>34</v>
      </c>
      <c r="U81" s="4">
        <v>13422</v>
      </c>
      <c r="V81" s="4">
        <v>0</v>
      </c>
      <c r="W81" s="4">
        <v>0</v>
      </c>
      <c r="X81" s="4" t="s">
        <v>421</v>
      </c>
      <c r="Y81" s="4" t="s">
        <v>36</v>
      </c>
    </row>
    <row r="82" s="4" customFormat="1" spans="1:25">
      <c r="A82" s="4" t="s">
        <v>422</v>
      </c>
      <c r="B82" s="4" t="s">
        <v>26</v>
      </c>
      <c r="C82" s="4" t="s">
        <v>27</v>
      </c>
      <c r="D82" s="4" t="s">
        <v>423</v>
      </c>
      <c r="E82" s="4" t="s">
        <v>424</v>
      </c>
      <c r="F82" s="6">
        <v>45037</v>
      </c>
      <c r="G82" s="6">
        <v>45038</v>
      </c>
      <c r="H82" s="4">
        <v>1</v>
      </c>
      <c r="I82" s="4">
        <v>1</v>
      </c>
      <c r="J82" s="4">
        <v>1</v>
      </c>
      <c r="K82" s="4" t="s">
        <v>30</v>
      </c>
      <c r="L82" s="4">
        <v>253</v>
      </c>
      <c r="M82" s="4">
        <v>253</v>
      </c>
      <c r="N82" s="4" t="s">
        <v>425</v>
      </c>
      <c r="O82" s="4" t="s">
        <v>32</v>
      </c>
      <c r="P82" s="4" t="s">
        <v>33</v>
      </c>
      <c r="Q82" s="4">
        <v>0</v>
      </c>
      <c r="R82" s="7">
        <v>45035</v>
      </c>
      <c r="S82" s="6">
        <v>45041</v>
      </c>
      <c r="T82" s="4" t="s">
        <v>34</v>
      </c>
      <c r="U82" s="4">
        <v>253</v>
      </c>
      <c r="V82" s="4">
        <v>0</v>
      </c>
      <c r="W82" s="4">
        <v>0</v>
      </c>
      <c r="X82" s="4" t="s">
        <v>426</v>
      </c>
      <c r="Y82" s="4" t="s">
        <v>427</v>
      </c>
    </row>
    <row r="83" s="4" customFormat="1" spans="1:25">
      <c r="A83" s="4" t="s">
        <v>417</v>
      </c>
      <c r="B83" s="4" t="s">
        <v>26</v>
      </c>
      <c r="C83" s="4" t="s">
        <v>63</v>
      </c>
      <c r="D83" s="4" t="s">
        <v>418</v>
      </c>
      <c r="E83" s="4" t="s">
        <v>419</v>
      </c>
      <c r="F83" s="6">
        <v>45036</v>
      </c>
      <c r="G83" s="6">
        <v>45038</v>
      </c>
      <c r="H83" s="4">
        <v>3</v>
      </c>
      <c r="I83" s="4">
        <v>2</v>
      </c>
      <c r="J83" s="4">
        <v>6</v>
      </c>
      <c r="K83" s="4" t="s">
        <v>30</v>
      </c>
      <c r="L83" s="4">
        <v>-13422</v>
      </c>
      <c r="M83" s="4">
        <v>-13422</v>
      </c>
      <c r="N83" s="4" t="s">
        <v>420</v>
      </c>
      <c r="O83" s="4" t="s">
        <v>32</v>
      </c>
      <c r="P83" s="4" t="s">
        <v>33</v>
      </c>
      <c r="Q83" s="4">
        <v>0</v>
      </c>
      <c r="R83" s="7">
        <v>45035</v>
      </c>
      <c r="S83" s="6">
        <v>45041</v>
      </c>
      <c r="T83" s="4" t="s">
        <v>34</v>
      </c>
      <c r="U83" s="4">
        <v>-13422</v>
      </c>
      <c r="V83" s="4">
        <v>0</v>
      </c>
      <c r="W83" s="4">
        <v>0</v>
      </c>
      <c r="X83" s="4" t="s">
        <v>421</v>
      </c>
      <c r="Y83" s="4" t="s">
        <v>36</v>
      </c>
    </row>
    <row r="84" s="4" customFormat="1" spans="1:25">
      <c r="A84" s="4" t="s">
        <v>428</v>
      </c>
      <c r="B84" s="4" t="s">
        <v>26</v>
      </c>
      <c r="C84" s="4" t="s">
        <v>27</v>
      </c>
      <c r="D84" s="4" t="s">
        <v>429</v>
      </c>
      <c r="E84" s="4" t="s">
        <v>430</v>
      </c>
      <c r="F84" s="6">
        <v>45037</v>
      </c>
      <c r="G84" s="6">
        <v>45038</v>
      </c>
      <c r="H84" s="4">
        <v>1</v>
      </c>
      <c r="I84" s="4">
        <v>1</v>
      </c>
      <c r="J84" s="4">
        <v>1</v>
      </c>
      <c r="K84" s="4" t="s">
        <v>30</v>
      </c>
      <c r="L84" s="4">
        <v>801</v>
      </c>
      <c r="M84" s="4">
        <v>801</v>
      </c>
      <c r="N84" s="4" t="s">
        <v>431</v>
      </c>
      <c r="O84" s="4" t="s">
        <v>32</v>
      </c>
      <c r="P84" s="4" t="s">
        <v>33</v>
      </c>
      <c r="Q84" s="4">
        <v>0</v>
      </c>
      <c r="R84" s="7">
        <v>45035</v>
      </c>
      <c r="S84" s="6">
        <v>45041</v>
      </c>
      <c r="T84" s="4" t="s">
        <v>34</v>
      </c>
      <c r="U84" s="4">
        <v>801</v>
      </c>
      <c r="V84" s="4">
        <v>0</v>
      </c>
      <c r="W84" s="4">
        <v>0</v>
      </c>
      <c r="X84" s="4" t="s">
        <v>432</v>
      </c>
      <c r="Y84" s="4" t="s">
        <v>36</v>
      </c>
    </row>
    <row r="85" s="4" customFormat="1" spans="1:25">
      <c r="A85" s="4" t="s">
        <v>433</v>
      </c>
      <c r="B85" s="4" t="s">
        <v>26</v>
      </c>
      <c r="C85" s="4" t="s">
        <v>27</v>
      </c>
      <c r="D85" s="4" t="s">
        <v>434</v>
      </c>
      <c r="E85" s="4" t="s">
        <v>435</v>
      </c>
      <c r="F85" s="6">
        <v>45036</v>
      </c>
      <c r="G85" s="6">
        <v>45038</v>
      </c>
      <c r="H85" s="4">
        <v>1</v>
      </c>
      <c r="I85" s="4">
        <v>2</v>
      </c>
      <c r="J85" s="4">
        <v>2</v>
      </c>
      <c r="K85" s="4" t="s">
        <v>30</v>
      </c>
      <c r="L85" s="4">
        <v>828</v>
      </c>
      <c r="M85" s="4">
        <v>828</v>
      </c>
      <c r="N85" s="4" t="s">
        <v>436</v>
      </c>
      <c r="O85" s="4" t="s">
        <v>32</v>
      </c>
      <c r="P85" s="4" t="s">
        <v>33</v>
      </c>
      <c r="Q85" s="4">
        <v>0</v>
      </c>
      <c r="R85" s="7">
        <v>45035</v>
      </c>
      <c r="S85" s="6">
        <v>45041</v>
      </c>
      <c r="T85" s="4" t="s">
        <v>34</v>
      </c>
      <c r="U85" s="4">
        <v>828</v>
      </c>
      <c r="V85" s="4">
        <v>0</v>
      </c>
      <c r="W85" s="4">
        <v>0</v>
      </c>
      <c r="X85" s="4" t="s">
        <v>437</v>
      </c>
      <c r="Y85" s="4" t="s">
        <v>36</v>
      </c>
    </row>
    <row r="86" s="4" customFormat="1" spans="1:25">
      <c r="A86" s="4" t="s">
        <v>438</v>
      </c>
      <c r="B86" s="4" t="s">
        <v>26</v>
      </c>
      <c r="C86" s="4" t="s">
        <v>27</v>
      </c>
      <c r="D86" s="4" t="s">
        <v>439</v>
      </c>
      <c r="E86" s="4" t="s">
        <v>440</v>
      </c>
      <c r="F86" s="6">
        <v>45035</v>
      </c>
      <c r="G86" s="6">
        <v>45038</v>
      </c>
      <c r="H86" s="4">
        <v>1</v>
      </c>
      <c r="I86" s="4">
        <v>3</v>
      </c>
      <c r="J86" s="4">
        <v>3</v>
      </c>
      <c r="K86" s="4" t="s">
        <v>30</v>
      </c>
      <c r="L86" s="4">
        <v>4577</v>
      </c>
      <c r="M86" s="4">
        <v>4577</v>
      </c>
      <c r="N86" s="4" t="s">
        <v>441</v>
      </c>
      <c r="O86" s="4" t="s">
        <v>32</v>
      </c>
      <c r="P86" s="4" t="s">
        <v>33</v>
      </c>
      <c r="Q86" s="4">
        <v>0</v>
      </c>
      <c r="R86" s="7">
        <v>45035</v>
      </c>
      <c r="S86" s="6">
        <v>45041</v>
      </c>
      <c r="T86" s="4" t="s">
        <v>34</v>
      </c>
      <c r="U86" s="4">
        <v>4577</v>
      </c>
      <c r="V86" s="4">
        <v>0</v>
      </c>
      <c r="W86" s="4">
        <v>0</v>
      </c>
      <c r="X86" s="4" t="s">
        <v>442</v>
      </c>
      <c r="Y86" s="4" t="s">
        <v>443</v>
      </c>
    </row>
    <row r="87" s="4" customFormat="1" spans="1:25">
      <c r="A87" s="4" t="s">
        <v>444</v>
      </c>
      <c r="B87" s="4" t="s">
        <v>26</v>
      </c>
      <c r="C87" s="4" t="s">
        <v>27</v>
      </c>
      <c r="D87" s="4" t="s">
        <v>278</v>
      </c>
      <c r="E87" s="4" t="s">
        <v>445</v>
      </c>
      <c r="F87" s="6">
        <v>45036</v>
      </c>
      <c r="G87" s="6">
        <v>45038</v>
      </c>
      <c r="H87" s="4">
        <v>1</v>
      </c>
      <c r="I87" s="4">
        <v>2</v>
      </c>
      <c r="J87" s="4">
        <v>2</v>
      </c>
      <c r="K87" s="4" t="s">
        <v>30</v>
      </c>
      <c r="L87" s="4">
        <v>652</v>
      </c>
      <c r="M87" s="4">
        <v>652</v>
      </c>
      <c r="N87" s="4" t="s">
        <v>446</v>
      </c>
      <c r="O87" s="4" t="s">
        <v>32</v>
      </c>
      <c r="P87" s="4" t="s">
        <v>33</v>
      </c>
      <c r="Q87" s="4">
        <v>0</v>
      </c>
      <c r="R87" s="7">
        <v>45035</v>
      </c>
      <c r="S87" s="6">
        <v>45041</v>
      </c>
      <c r="T87" s="4" t="s">
        <v>34</v>
      </c>
      <c r="U87" s="4">
        <v>652</v>
      </c>
      <c r="V87" s="4">
        <v>0</v>
      </c>
      <c r="W87" s="4">
        <v>0</v>
      </c>
      <c r="X87" s="4" t="s">
        <v>447</v>
      </c>
      <c r="Y87" s="4" t="s">
        <v>448</v>
      </c>
    </row>
    <row r="88" s="4" customFormat="1" spans="1:25">
      <c r="A88" s="4" t="s">
        <v>449</v>
      </c>
      <c r="B88" s="4" t="s">
        <v>26</v>
      </c>
      <c r="C88" s="4" t="s">
        <v>27</v>
      </c>
      <c r="D88" s="4" t="s">
        <v>450</v>
      </c>
      <c r="E88" s="4" t="s">
        <v>451</v>
      </c>
      <c r="F88" s="6">
        <v>45035</v>
      </c>
      <c r="G88" s="6">
        <v>45038</v>
      </c>
      <c r="H88" s="4">
        <v>1</v>
      </c>
      <c r="I88" s="4">
        <v>3</v>
      </c>
      <c r="J88" s="4">
        <v>3</v>
      </c>
      <c r="K88" s="4" t="s">
        <v>30</v>
      </c>
      <c r="L88" s="4">
        <v>1062</v>
      </c>
      <c r="M88" s="4">
        <v>1062</v>
      </c>
      <c r="N88" s="4" t="s">
        <v>452</v>
      </c>
      <c r="O88" s="4" t="s">
        <v>32</v>
      </c>
      <c r="P88" s="4" t="s">
        <v>33</v>
      </c>
      <c r="Q88" s="4">
        <v>0</v>
      </c>
      <c r="R88" s="7">
        <v>45035</v>
      </c>
      <c r="S88" s="6">
        <v>45041</v>
      </c>
      <c r="T88" s="4" t="s">
        <v>34</v>
      </c>
      <c r="U88" s="4">
        <v>1062</v>
      </c>
      <c r="V88" s="4">
        <v>0</v>
      </c>
      <c r="W88" s="4">
        <v>0</v>
      </c>
      <c r="X88" s="4" t="s">
        <v>453</v>
      </c>
      <c r="Y88" s="4" t="s">
        <v>36</v>
      </c>
    </row>
    <row r="89" s="4" customFormat="1" spans="1:25">
      <c r="A89" s="4" t="s">
        <v>454</v>
      </c>
      <c r="B89" s="4" t="s">
        <v>26</v>
      </c>
      <c r="C89" s="4" t="s">
        <v>27</v>
      </c>
      <c r="D89" s="4" t="s">
        <v>455</v>
      </c>
      <c r="E89" s="4" t="s">
        <v>456</v>
      </c>
      <c r="F89" s="6">
        <v>45037</v>
      </c>
      <c r="G89" s="6">
        <v>45038</v>
      </c>
      <c r="H89" s="4">
        <v>1</v>
      </c>
      <c r="I89" s="4">
        <v>1</v>
      </c>
      <c r="J89" s="4">
        <v>1</v>
      </c>
      <c r="K89" s="4" t="s">
        <v>30</v>
      </c>
      <c r="L89" s="4">
        <v>497</v>
      </c>
      <c r="M89" s="4">
        <v>497</v>
      </c>
      <c r="N89" s="4" t="s">
        <v>457</v>
      </c>
      <c r="O89" s="4" t="s">
        <v>32</v>
      </c>
      <c r="P89" s="4" t="s">
        <v>33</v>
      </c>
      <c r="Q89" s="4">
        <v>0</v>
      </c>
      <c r="R89" s="7">
        <v>45035</v>
      </c>
      <c r="S89" s="6">
        <v>45041</v>
      </c>
      <c r="T89" s="4" t="s">
        <v>34</v>
      </c>
      <c r="U89" s="4">
        <v>497</v>
      </c>
      <c r="V89" s="4">
        <v>0</v>
      </c>
      <c r="W89" s="4">
        <v>0</v>
      </c>
      <c r="X89" s="4" t="s">
        <v>458</v>
      </c>
      <c r="Y89" s="4" t="s">
        <v>459</v>
      </c>
    </row>
    <row r="90" s="4" customFormat="1" spans="1:25">
      <c r="A90" s="4" t="s">
        <v>460</v>
      </c>
      <c r="B90" s="4" t="s">
        <v>26</v>
      </c>
      <c r="C90" s="4" t="s">
        <v>27</v>
      </c>
      <c r="D90" s="4" t="s">
        <v>461</v>
      </c>
      <c r="E90" s="4" t="s">
        <v>462</v>
      </c>
      <c r="F90" s="6">
        <v>45036</v>
      </c>
      <c r="G90" s="6">
        <v>45038</v>
      </c>
      <c r="H90" s="4">
        <v>1</v>
      </c>
      <c r="I90" s="4">
        <v>2</v>
      </c>
      <c r="J90" s="4">
        <v>2</v>
      </c>
      <c r="K90" s="4" t="s">
        <v>30</v>
      </c>
      <c r="L90" s="4">
        <v>2892</v>
      </c>
      <c r="M90" s="4">
        <v>2892</v>
      </c>
      <c r="N90" s="4" t="s">
        <v>463</v>
      </c>
      <c r="O90" s="4" t="s">
        <v>32</v>
      </c>
      <c r="P90" s="4" t="s">
        <v>33</v>
      </c>
      <c r="Q90" s="4">
        <v>0</v>
      </c>
      <c r="R90" s="7">
        <v>45035</v>
      </c>
      <c r="S90" s="6">
        <v>45041</v>
      </c>
      <c r="T90" s="4" t="s">
        <v>34</v>
      </c>
      <c r="U90" s="4">
        <v>2892</v>
      </c>
      <c r="V90" s="4">
        <v>0</v>
      </c>
      <c r="W90" s="4">
        <v>0</v>
      </c>
      <c r="X90" s="4" t="s">
        <v>464</v>
      </c>
      <c r="Y90" s="4" t="s">
        <v>36</v>
      </c>
    </row>
    <row r="91" s="4" customFormat="1" spans="1:25">
      <c r="A91" s="4" t="s">
        <v>465</v>
      </c>
      <c r="B91" s="4" t="s">
        <v>26</v>
      </c>
      <c r="C91" s="4" t="s">
        <v>27</v>
      </c>
      <c r="D91" s="4" t="s">
        <v>466</v>
      </c>
      <c r="E91" s="4" t="s">
        <v>467</v>
      </c>
      <c r="F91" s="6">
        <v>45036</v>
      </c>
      <c r="G91" s="6">
        <v>45038</v>
      </c>
      <c r="H91" s="4">
        <v>1</v>
      </c>
      <c r="I91" s="4">
        <v>2</v>
      </c>
      <c r="J91" s="4">
        <v>2</v>
      </c>
      <c r="K91" s="4" t="s">
        <v>30</v>
      </c>
      <c r="L91" s="4">
        <v>348</v>
      </c>
      <c r="M91" s="4">
        <v>348</v>
      </c>
      <c r="N91" s="4" t="s">
        <v>468</v>
      </c>
      <c r="O91" s="4" t="s">
        <v>32</v>
      </c>
      <c r="P91" s="4" t="s">
        <v>33</v>
      </c>
      <c r="Q91" s="4">
        <v>0</v>
      </c>
      <c r="R91" s="7">
        <v>45035</v>
      </c>
      <c r="S91" s="6">
        <v>45041</v>
      </c>
      <c r="T91" s="4" t="s">
        <v>34</v>
      </c>
      <c r="U91" s="4">
        <v>348</v>
      </c>
      <c r="V91" s="4">
        <v>0</v>
      </c>
      <c r="W91" s="4">
        <v>0</v>
      </c>
      <c r="X91" s="4" t="s">
        <v>469</v>
      </c>
      <c r="Y91" s="4" t="s">
        <v>36</v>
      </c>
    </row>
    <row r="92" s="4" customFormat="1" spans="1:25">
      <c r="A92" s="4" t="s">
        <v>470</v>
      </c>
      <c r="B92" s="4" t="s">
        <v>26</v>
      </c>
      <c r="C92" s="4" t="s">
        <v>27</v>
      </c>
      <c r="D92" s="4" t="s">
        <v>471</v>
      </c>
      <c r="E92" s="4" t="s">
        <v>472</v>
      </c>
      <c r="F92" s="6">
        <v>45036</v>
      </c>
      <c r="G92" s="6">
        <v>45038</v>
      </c>
      <c r="H92" s="4">
        <v>1</v>
      </c>
      <c r="I92" s="4">
        <v>2</v>
      </c>
      <c r="J92" s="4">
        <v>2</v>
      </c>
      <c r="K92" s="4" t="s">
        <v>30</v>
      </c>
      <c r="L92" s="4">
        <v>588</v>
      </c>
      <c r="M92" s="4">
        <v>588</v>
      </c>
      <c r="N92" s="4" t="s">
        <v>473</v>
      </c>
      <c r="O92" s="4" t="s">
        <v>32</v>
      </c>
      <c r="P92" s="4" t="s">
        <v>33</v>
      </c>
      <c r="Q92" s="4">
        <v>0</v>
      </c>
      <c r="R92" s="7">
        <v>45035</v>
      </c>
      <c r="S92" s="6">
        <v>45041</v>
      </c>
      <c r="T92" s="4" t="s">
        <v>34</v>
      </c>
      <c r="U92" s="4">
        <v>588</v>
      </c>
      <c r="V92" s="4">
        <v>0</v>
      </c>
      <c r="W92" s="4">
        <v>0</v>
      </c>
      <c r="X92" s="4" t="s">
        <v>474</v>
      </c>
      <c r="Y92" s="4" t="s">
        <v>475</v>
      </c>
    </row>
    <row r="93" s="4" customFormat="1" spans="1:25">
      <c r="A93" s="4" t="s">
        <v>476</v>
      </c>
      <c r="B93" s="4" t="s">
        <v>26</v>
      </c>
      <c r="C93" s="4" t="s">
        <v>27</v>
      </c>
      <c r="D93" s="4" t="s">
        <v>477</v>
      </c>
      <c r="E93" s="4" t="s">
        <v>478</v>
      </c>
      <c r="F93" s="6">
        <v>45036</v>
      </c>
      <c r="G93" s="6">
        <v>45038</v>
      </c>
      <c r="H93" s="4">
        <v>1</v>
      </c>
      <c r="I93" s="4">
        <v>2</v>
      </c>
      <c r="J93" s="4">
        <v>2</v>
      </c>
      <c r="K93" s="4" t="s">
        <v>30</v>
      </c>
      <c r="L93" s="4">
        <v>824</v>
      </c>
      <c r="M93" s="4">
        <v>824</v>
      </c>
      <c r="N93" s="4" t="s">
        <v>479</v>
      </c>
      <c r="O93" s="4" t="s">
        <v>32</v>
      </c>
      <c r="P93" s="4" t="s">
        <v>33</v>
      </c>
      <c r="Q93" s="4">
        <v>0</v>
      </c>
      <c r="R93" s="7">
        <v>45035</v>
      </c>
      <c r="S93" s="6">
        <v>45041</v>
      </c>
      <c r="T93" s="4" t="s">
        <v>34</v>
      </c>
      <c r="U93" s="4">
        <v>824</v>
      </c>
      <c r="V93" s="4">
        <v>0</v>
      </c>
      <c r="W93" s="4">
        <v>0</v>
      </c>
      <c r="X93" s="4" t="s">
        <v>480</v>
      </c>
      <c r="Y93" s="4" t="s">
        <v>481</v>
      </c>
    </row>
    <row r="94" s="4" customFormat="1" spans="1:25">
      <c r="A94" s="4" t="s">
        <v>482</v>
      </c>
      <c r="B94" s="4" t="s">
        <v>26</v>
      </c>
      <c r="C94" s="4" t="s">
        <v>27</v>
      </c>
      <c r="D94" s="4" t="s">
        <v>434</v>
      </c>
      <c r="E94" s="4" t="s">
        <v>483</v>
      </c>
      <c r="F94" s="6">
        <v>45037</v>
      </c>
      <c r="G94" s="6">
        <v>45038</v>
      </c>
      <c r="H94" s="4">
        <v>1</v>
      </c>
      <c r="I94" s="4">
        <v>1</v>
      </c>
      <c r="J94" s="4">
        <v>1</v>
      </c>
      <c r="K94" s="4" t="s">
        <v>30</v>
      </c>
      <c r="L94" s="4">
        <v>452</v>
      </c>
      <c r="M94" s="4">
        <v>452</v>
      </c>
      <c r="N94" s="4" t="s">
        <v>484</v>
      </c>
      <c r="O94" s="4" t="s">
        <v>32</v>
      </c>
      <c r="P94" s="4" t="s">
        <v>33</v>
      </c>
      <c r="Q94" s="4">
        <v>0</v>
      </c>
      <c r="R94" s="7">
        <v>45035</v>
      </c>
      <c r="S94" s="6">
        <v>45041</v>
      </c>
      <c r="T94" s="4" t="s">
        <v>34</v>
      </c>
      <c r="U94" s="4">
        <v>452</v>
      </c>
      <c r="V94" s="4">
        <v>0</v>
      </c>
      <c r="W94" s="4">
        <v>0</v>
      </c>
      <c r="X94" s="4" t="s">
        <v>485</v>
      </c>
      <c r="Y94" s="4" t="s">
        <v>36</v>
      </c>
    </row>
    <row r="95" s="4" customFormat="1" spans="1:25">
      <c r="A95" s="4" t="s">
        <v>486</v>
      </c>
      <c r="B95" s="4" t="s">
        <v>26</v>
      </c>
      <c r="C95" s="4" t="s">
        <v>27</v>
      </c>
      <c r="D95" s="4" t="s">
        <v>487</v>
      </c>
      <c r="E95" s="4" t="s">
        <v>488</v>
      </c>
      <c r="F95" s="6">
        <v>45036</v>
      </c>
      <c r="G95" s="6">
        <v>45038</v>
      </c>
      <c r="H95" s="4">
        <v>2</v>
      </c>
      <c r="I95" s="4">
        <v>2</v>
      </c>
      <c r="J95" s="4">
        <v>4</v>
      </c>
      <c r="K95" s="4" t="s">
        <v>30</v>
      </c>
      <c r="L95" s="4">
        <v>4996</v>
      </c>
      <c r="M95" s="4">
        <v>4996</v>
      </c>
      <c r="N95" s="4" t="s">
        <v>489</v>
      </c>
      <c r="O95" s="4" t="s">
        <v>32</v>
      </c>
      <c r="P95" s="4" t="s">
        <v>33</v>
      </c>
      <c r="Q95" s="4">
        <v>0</v>
      </c>
      <c r="R95" s="7">
        <v>45036</v>
      </c>
      <c r="S95" s="6">
        <v>45041</v>
      </c>
      <c r="T95" s="4" t="s">
        <v>34</v>
      </c>
      <c r="U95" s="4">
        <v>4996</v>
      </c>
      <c r="V95" s="4">
        <v>0</v>
      </c>
      <c r="W95" s="4">
        <v>0</v>
      </c>
      <c r="X95" s="4" t="s">
        <v>490</v>
      </c>
      <c r="Y95" s="4" t="s">
        <v>36</v>
      </c>
    </row>
    <row r="96" s="4" customFormat="1" spans="1:25">
      <c r="A96" s="4" t="s">
        <v>491</v>
      </c>
      <c r="B96" s="4" t="s">
        <v>26</v>
      </c>
      <c r="C96" s="4" t="s">
        <v>27</v>
      </c>
      <c r="D96" s="4" t="s">
        <v>492</v>
      </c>
      <c r="E96" s="4" t="s">
        <v>493</v>
      </c>
      <c r="F96" s="6">
        <v>45036</v>
      </c>
      <c r="G96" s="6">
        <v>45038</v>
      </c>
      <c r="H96" s="4">
        <v>1</v>
      </c>
      <c r="I96" s="4">
        <v>2</v>
      </c>
      <c r="J96" s="4">
        <v>2</v>
      </c>
      <c r="K96" s="4" t="s">
        <v>30</v>
      </c>
      <c r="L96" s="4">
        <v>1352</v>
      </c>
      <c r="M96" s="4">
        <v>1352</v>
      </c>
      <c r="N96" s="4" t="s">
        <v>494</v>
      </c>
      <c r="O96" s="4" t="s">
        <v>32</v>
      </c>
      <c r="P96" s="4" t="s">
        <v>33</v>
      </c>
      <c r="Q96" s="4">
        <v>0</v>
      </c>
      <c r="R96" s="7">
        <v>45036</v>
      </c>
      <c r="S96" s="6">
        <v>45041</v>
      </c>
      <c r="T96" s="4" t="s">
        <v>34</v>
      </c>
      <c r="U96" s="4">
        <v>1352</v>
      </c>
      <c r="V96" s="4">
        <v>0</v>
      </c>
      <c r="W96" s="4">
        <v>0</v>
      </c>
      <c r="X96" s="4" t="s">
        <v>495</v>
      </c>
      <c r="Y96" s="4" t="s">
        <v>36</v>
      </c>
    </row>
    <row r="97" s="4" customFormat="1" spans="1:25">
      <c r="A97" s="4" t="s">
        <v>496</v>
      </c>
      <c r="B97" s="4" t="s">
        <v>26</v>
      </c>
      <c r="C97" s="4" t="s">
        <v>27</v>
      </c>
      <c r="D97" s="4" t="s">
        <v>497</v>
      </c>
      <c r="E97" s="4" t="s">
        <v>498</v>
      </c>
      <c r="F97" s="6">
        <v>45036</v>
      </c>
      <c r="G97" s="6">
        <v>45038</v>
      </c>
      <c r="H97" s="4">
        <v>1</v>
      </c>
      <c r="I97" s="4">
        <v>2</v>
      </c>
      <c r="J97" s="4">
        <v>2</v>
      </c>
      <c r="K97" s="4" t="s">
        <v>30</v>
      </c>
      <c r="L97" s="4">
        <v>3694</v>
      </c>
      <c r="M97" s="4">
        <v>3694</v>
      </c>
      <c r="N97" s="4" t="s">
        <v>499</v>
      </c>
      <c r="O97" s="4" t="s">
        <v>32</v>
      </c>
      <c r="P97" s="4" t="s">
        <v>33</v>
      </c>
      <c r="Q97" s="4">
        <v>0</v>
      </c>
      <c r="R97" s="7">
        <v>45036</v>
      </c>
      <c r="S97" s="6">
        <v>45041</v>
      </c>
      <c r="T97" s="4" t="s">
        <v>34</v>
      </c>
      <c r="U97" s="4">
        <v>3694</v>
      </c>
      <c r="V97" s="4">
        <v>0</v>
      </c>
      <c r="W97" s="4">
        <v>0</v>
      </c>
      <c r="X97" s="4" t="s">
        <v>500</v>
      </c>
      <c r="Y97" s="4" t="s">
        <v>36</v>
      </c>
    </row>
    <row r="98" s="4" customFormat="1" spans="1:25">
      <c r="A98" s="4" t="s">
        <v>501</v>
      </c>
      <c r="B98" s="4" t="s">
        <v>26</v>
      </c>
      <c r="C98" s="4" t="s">
        <v>27</v>
      </c>
      <c r="D98" s="4" t="s">
        <v>502</v>
      </c>
      <c r="E98" s="4" t="s">
        <v>503</v>
      </c>
      <c r="F98" s="6">
        <v>45036</v>
      </c>
      <c r="G98" s="6">
        <v>45038</v>
      </c>
      <c r="H98" s="4">
        <v>2</v>
      </c>
      <c r="I98" s="4">
        <v>2</v>
      </c>
      <c r="J98" s="4">
        <v>4</v>
      </c>
      <c r="K98" s="4" t="s">
        <v>30</v>
      </c>
      <c r="L98" s="4">
        <v>892</v>
      </c>
      <c r="M98" s="4">
        <v>892</v>
      </c>
      <c r="N98" s="4" t="s">
        <v>504</v>
      </c>
      <c r="O98" s="4" t="s">
        <v>32</v>
      </c>
      <c r="P98" s="4" t="s">
        <v>33</v>
      </c>
      <c r="Q98" s="4">
        <v>0</v>
      </c>
      <c r="R98" s="7">
        <v>45036</v>
      </c>
      <c r="S98" s="6">
        <v>45041</v>
      </c>
      <c r="T98" s="4" t="s">
        <v>34</v>
      </c>
      <c r="U98" s="4">
        <v>892</v>
      </c>
      <c r="V98" s="4">
        <v>0</v>
      </c>
      <c r="W98" s="4">
        <v>0</v>
      </c>
      <c r="X98" s="4" t="s">
        <v>505</v>
      </c>
      <c r="Y98" s="4" t="s">
        <v>506</v>
      </c>
    </row>
    <row r="99" s="4" customFormat="1" spans="1:25">
      <c r="A99" s="4" t="s">
        <v>507</v>
      </c>
      <c r="B99" s="4" t="s">
        <v>26</v>
      </c>
      <c r="C99" s="4" t="s">
        <v>27</v>
      </c>
      <c r="D99" s="4" t="s">
        <v>508</v>
      </c>
      <c r="E99" s="4" t="s">
        <v>222</v>
      </c>
      <c r="F99" s="6">
        <v>45036</v>
      </c>
      <c r="G99" s="6">
        <v>45038</v>
      </c>
      <c r="H99" s="4">
        <v>1</v>
      </c>
      <c r="I99" s="4">
        <v>2</v>
      </c>
      <c r="J99" s="4">
        <v>2</v>
      </c>
      <c r="K99" s="4" t="s">
        <v>30</v>
      </c>
      <c r="L99" s="4">
        <v>704</v>
      </c>
      <c r="M99" s="4">
        <v>704</v>
      </c>
      <c r="N99" s="4" t="s">
        <v>509</v>
      </c>
      <c r="O99" s="4" t="s">
        <v>32</v>
      </c>
      <c r="P99" s="4" t="s">
        <v>33</v>
      </c>
      <c r="Q99" s="4">
        <v>0</v>
      </c>
      <c r="R99" s="7">
        <v>45036</v>
      </c>
      <c r="S99" s="6">
        <v>45041</v>
      </c>
      <c r="T99" s="4" t="s">
        <v>34</v>
      </c>
      <c r="U99" s="4">
        <v>704</v>
      </c>
      <c r="V99" s="4">
        <v>0</v>
      </c>
      <c r="W99" s="4">
        <v>0</v>
      </c>
      <c r="X99" s="4" t="s">
        <v>510</v>
      </c>
      <c r="Y99" s="4" t="s">
        <v>511</v>
      </c>
    </row>
    <row r="100" s="4" customFormat="1" spans="1:25">
      <c r="A100" s="4" t="s">
        <v>512</v>
      </c>
      <c r="B100" s="4" t="s">
        <v>26</v>
      </c>
      <c r="C100" s="4" t="s">
        <v>27</v>
      </c>
      <c r="D100" s="4" t="s">
        <v>513</v>
      </c>
      <c r="E100" s="4" t="s">
        <v>514</v>
      </c>
      <c r="F100" s="6">
        <v>45037</v>
      </c>
      <c r="G100" s="6">
        <v>45038</v>
      </c>
      <c r="H100" s="4">
        <v>1</v>
      </c>
      <c r="I100" s="4">
        <v>1</v>
      </c>
      <c r="J100" s="4">
        <v>1</v>
      </c>
      <c r="K100" s="4" t="s">
        <v>30</v>
      </c>
      <c r="L100" s="4">
        <v>3255</v>
      </c>
      <c r="M100" s="4">
        <v>3255</v>
      </c>
      <c r="N100" s="4" t="s">
        <v>515</v>
      </c>
      <c r="O100" s="4" t="s">
        <v>32</v>
      </c>
      <c r="P100" s="4" t="s">
        <v>33</v>
      </c>
      <c r="Q100" s="4">
        <v>0</v>
      </c>
      <c r="R100" s="7">
        <v>45036</v>
      </c>
      <c r="S100" s="6">
        <v>45041</v>
      </c>
      <c r="T100" s="4" t="s">
        <v>34</v>
      </c>
      <c r="U100" s="4">
        <v>3255</v>
      </c>
      <c r="V100" s="4">
        <v>0</v>
      </c>
      <c r="W100" s="4">
        <v>0</v>
      </c>
      <c r="X100" s="4" t="s">
        <v>516</v>
      </c>
      <c r="Y100" s="4" t="s">
        <v>517</v>
      </c>
    </row>
    <row r="101" s="4" customFormat="1" spans="1:25">
      <c r="A101" s="4" t="s">
        <v>518</v>
      </c>
      <c r="B101" s="4" t="s">
        <v>26</v>
      </c>
      <c r="C101" s="4" t="s">
        <v>27</v>
      </c>
      <c r="D101" s="4" t="s">
        <v>519</v>
      </c>
      <c r="E101" s="4" t="s">
        <v>44</v>
      </c>
      <c r="F101" s="6">
        <v>45037</v>
      </c>
      <c r="G101" s="6">
        <v>45038</v>
      </c>
      <c r="H101" s="4">
        <v>1</v>
      </c>
      <c r="I101" s="4">
        <v>1</v>
      </c>
      <c r="J101" s="4">
        <v>1</v>
      </c>
      <c r="K101" s="4" t="s">
        <v>30</v>
      </c>
      <c r="L101" s="4">
        <v>1388</v>
      </c>
      <c r="M101" s="4">
        <v>1388</v>
      </c>
      <c r="N101" s="4" t="s">
        <v>520</v>
      </c>
      <c r="O101" s="4" t="s">
        <v>32</v>
      </c>
      <c r="P101" s="4" t="s">
        <v>33</v>
      </c>
      <c r="Q101" s="4">
        <v>0</v>
      </c>
      <c r="R101" s="7">
        <v>45036</v>
      </c>
      <c r="S101" s="6">
        <v>45041</v>
      </c>
      <c r="T101" s="4" t="s">
        <v>34</v>
      </c>
      <c r="U101" s="4">
        <v>1388</v>
      </c>
      <c r="V101" s="4">
        <v>0</v>
      </c>
      <c r="W101" s="4">
        <v>0</v>
      </c>
      <c r="X101" s="4" t="s">
        <v>521</v>
      </c>
      <c r="Y101" s="4" t="s">
        <v>522</v>
      </c>
    </row>
    <row r="102" s="4" customFormat="1" spans="1:25">
      <c r="A102" s="4" t="s">
        <v>523</v>
      </c>
      <c r="B102" s="4" t="s">
        <v>26</v>
      </c>
      <c r="C102" s="4" t="s">
        <v>27</v>
      </c>
      <c r="D102" s="4" t="s">
        <v>524</v>
      </c>
      <c r="E102" s="4" t="s">
        <v>525</v>
      </c>
      <c r="F102" s="6">
        <v>45037</v>
      </c>
      <c r="G102" s="6">
        <v>45038</v>
      </c>
      <c r="H102" s="4">
        <v>1</v>
      </c>
      <c r="I102" s="4">
        <v>1</v>
      </c>
      <c r="J102" s="4">
        <v>1</v>
      </c>
      <c r="K102" s="4" t="s">
        <v>30</v>
      </c>
      <c r="L102" s="4">
        <v>486</v>
      </c>
      <c r="M102" s="4">
        <v>486</v>
      </c>
      <c r="N102" s="4" t="s">
        <v>526</v>
      </c>
      <c r="O102" s="4" t="s">
        <v>32</v>
      </c>
      <c r="P102" s="4" t="s">
        <v>33</v>
      </c>
      <c r="Q102" s="4">
        <v>0</v>
      </c>
      <c r="R102" s="7">
        <v>45036</v>
      </c>
      <c r="S102" s="6">
        <v>45041</v>
      </c>
      <c r="T102" s="4" t="s">
        <v>34</v>
      </c>
      <c r="U102" s="4">
        <v>486</v>
      </c>
      <c r="V102" s="4">
        <v>0</v>
      </c>
      <c r="W102" s="4">
        <v>0</v>
      </c>
      <c r="X102" s="4" t="s">
        <v>527</v>
      </c>
      <c r="Y102" s="4" t="s">
        <v>528</v>
      </c>
    </row>
    <row r="103" s="4" customFormat="1" spans="1:25">
      <c r="A103" s="4" t="s">
        <v>529</v>
      </c>
      <c r="B103" s="4" t="s">
        <v>26</v>
      </c>
      <c r="C103" s="4" t="s">
        <v>27</v>
      </c>
      <c r="D103" s="4" t="s">
        <v>530</v>
      </c>
      <c r="E103" s="4" t="s">
        <v>291</v>
      </c>
      <c r="F103" s="6">
        <v>45036</v>
      </c>
      <c r="G103" s="6">
        <v>45038</v>
      </c>
      <c r="H103" s="4">
        <v>1</v>
      </c>
      <c r="I103" s="4">
        <v>2</v>
      </c>
      <c r="J103" s="4">
        <v>2</v>
      </c>
      <c r="K103" s="4" t="s">
        <v>30</v>
      </c>
      <c r="L103" s="4">
        <v>1472</v>
      </c>
      <c r="M103" s="4">
        <v>1472</v>
      </c>
      <c r="N103" s="4" t="s">
        <v>531</v>
      </c>
      <c r="O103" s="4" t="s">
        <v>32</v>
      </c>
      <c r="P103" s="4" t="s">
        <v>33</v>
      </c>
      <c r="Q103" s="4">
        <v>0</v>
      </c>
      <c r="R103" s="7">
        <v>45036</v>
      </c>
      <c r="S103" s="6">
        <v>45041</v>
      </c>
      <c r="T103" s="4" t="s">
        <v>34</v>
      </c>
      <c r="U103" s="4">
        <v>1472</v>
      </c>
      <c r="V103" s="4">
        <v>0</v>
      </c>
      <c r="W103" s="4">
        <v>0</v>
      </c>
      <c r="X103" s="4" t="s">
        <v>532</v>
      </c>
      <c r="Y103" s="4" t="s">
        <v>533</v>
      </c>
    </row>
    <row r="104" s="4" customFormat="1" spans="1:25">
      <c r="A104" s="4" t="s">
        <v>534</v>
      </c>
      <c r="B104" s="4" t="s">
        <v>26</v>
      </c>
      <c r="C104" s="4" t="s">
        <v>27</v>
      </c>
      <c r="D104" s="4" t="s">
        <v>535</v>
      </c>
      <c r="E104" s="4" t="s">
        <v>536</v>
      </c>
      <c r="F104" s="6">
        <v>45036</v>
      </c>
      <c r="G104" s="6">
        <v>45038</v>
      </c>
      <c r="H104" s="4">
        <v>1</v>
      </c>
      <c r="I104" s="4">
        <v>2</v>
      </c>
      <c r="J104" s="4">
        <v>2</v>
      </c>
      <c r="K104" s="4" t="s">
        <v>30</v>
      </c>
      <c r="L104" s="4">
        <v>1086</v>
      </c>
      <c r="M104" s="4">
        <v>1086</v>
      </c>
      <c r="N104" s="4" t="s">
        <v>537</v>
      </c>
      <c r="O104" s="4" t="s">
        <v>32</v>
      </c>
      <c r="P104" s="4" t="s">
        <v>33</v>
      </c>
      <c r="Q104" s="4">
        <v>0</v>
      </c>
      <c r="R104" s="7">
        <v>45036</v>
      </c>
      <c r="S104" s="6">
        <v>45041</v>
      </c>
      <c r="T104" s="4" t="s">
        <v>34</v>
      </c>
      <c r="U104" s="4">
        <v>1086</v>
      </c>
      <c r="V104" s="4">
        <v>0</v>
      </c>
      <c r="W104" s="4">
        <v>0</v>
      </c>
      <c r="X104" s="4" t="s">
        <v>538</v>
      </c>
      <c r="Y104" s="4" t="s">
        <v>36</v>
      </c>
    </row>
    <row r="105" s="4" customFormat="1" spans="1:25">
      <c r="A105" s="4" t="s">
        <v>539</v>
      </c>
      <c r="B105" s="4" t="s">
        <v>26</v>
      </c>
      <c r="C105" s="4" t="s">
        <v>27</v>
      </c>
      <c r="D105" s="4" t="s">
        <v>540</v>
      </c>
      <c r="E105" s="4" t="s">
        <v>541</v>
      </c>
      <c r="F105" s="6">
        <v>45036</v>
      </c>
      <c r="G105" s="6">
        <v>45038</v>
      </c>
      <c r="H105" s="4">
        <v>1</v>
      </c>
      <c r="I105" s="4">
        <v>2</v>
      </c>
      <c r="J105" s="4">
        <v>2</v>
      </c>
      <c r="K105" s="4" t="s">
        <v>30</v>
      </c>
      <c r="L105" s="4">
        <v>2907</v>
      </c>
      <c r="M105" s="4">
        <v>2907</v>
      </c>
      <c r="N105" s="4" t="s">
        <v>542</v>
      </c>
      <c r="O105" s="4" t="s">
        <v>32</v>
      </c>
      <c r="P105" s="4" t="s">
        <v>33</v>
      </c>
      <c r="Q105" s="4">
        <v>0</v>
      </c>
      <c r="R105" s="7">
        <v>45036</v>
      </c>
      <c r="S105" s="6">
        <v>45041</v>
      </c>
      <c r="T105" s="4" t="s">
        <v>34</v>
      </c>
      <c r="U105" s="4">
        <v>2907</v>
      </c>
      <c r="V105" s="4">
        <v>0</v>
      </c>
      <c r="W105" s="4">
        <v>0</v>
      </c>
      <c r="X105" s="4" t="s">
        <v>543</v>
      </c>
      <c r="Y105" s="4" t="s">
        <v>544</v>
      </c>
    </row>
    <row r="106" s="4" customFormat="1" spans="1:25">
      <c r="A106" s="4" t="s">
        <v>545</v>
      </c>
      <c r="B106" s="4" t="s">
        <v>26</v>
      </c>
      <c r="C106" s="4" t="s">
        <v>27</v>
      </c>
      <c r="D106" s="4" t="s">
        <v>300</v>
      </c>
      <c r="E106" s="4" t="s">
        <v>301</v>
      </c>
      <c r="F106" s="6">
        <v>45037</v>
      </c>
      <c r="G106" s="6">
        <v>45038</v>
      </c>
      <c r="H106" s="4">
        <v>1</v>
      </c>
      <c r="I106" s="4">
        <v>1</v>
      </c>
      <c r="J106" s="4">
        <v>1</v>
      </c>
      <c r="K106" s="4" t="s">
        <v>30</v>
      </c>
      <c r="L106" s="4">
        <v>814</v>
      </c>
      <c r="M106" s="4">
        <v>814</v>
      </c>
      <c r="N106" s="4" t="s">
        <v>546</v>
      </c>
      <c r="O106" s="4" t="s">
        <v>32</v>
      </c>
      <c r="P106" s="4" t="s">
        <v>33</v>
      </c>
      <c r="Q106" s="4">
        <v>0</v>
      </c>
      <c r="R106" s="7">
        <v>45036</v>
      </c>
      <c r="S106" s="6">
        <v>45041</v>
      </c>
      <c r="T106" s="4" t="s">
        <v>34</v>
      </c>
      <c r="U106" s="4">
        <v>814</v>
      </c>
      <c r="V106" s="4">
        <v>0</v>
      </c>
      <c r="W106" s="4">
        <v>0</v>
      </c>
      <c r="X106" s="4" t="s">
        <v>36</v>
      </c>
      <c r="Y106" s="4" t="s">
        <v>547</v>
      </c>
    </row>
    <row r="107" s="4" customFormat="1" spans="1:25">
      <c r="A107" s="4" t="s">
        <v>548</v>
      </c>
      <c r="B107" s="4" t="s">
        <v>26</v>
      </c>
      <c r="C107" s="4" t="s">
        <v>27</v>
      </c>
      <c r="D107" s="4" t="s">
        <v>549</v>
      </c>
      <c r="E107" s="4" t="s">
        <v>550</v>
      </c>
      <c r="F107" s="6">
        <v>45036</v>
      </c>
      <c r="G107" s="6">
        <v>45038</v>
      </c>
      <c r="H107" s="4">
        <v>1</v>
      </c>
      <c r="I107" s="4">
        <v>2</v>
      </c>
      <c r="J107" s="4">
        <v>2</v>
      </c>
      <c r="K107" s="4" t="s">
        <v>30</v>
      </c>
      <c r="L107" s="4">
        <v>892</v>
      </c>
      <c r="M107" s="4">
        <v>892</v>
      </c>
      <c r="N107" s="4" t="s">
        <v>551</v>
      </c>
      <c r="O107" s="4" t="s">
        <v>32</v>
      </c>
      <c r="P107" s="4" t="s">
        <v>33</v>
      </c>
      <c r="Q107" s="4">
        <v>0</v>
      </c>
      <c r="R107" s="7">
        <v>45036.0000115741</v>
      </c>
      <c r="S107" s="6">
        <v>45041</v>
      </c>
      <c r="T107" s="4" t="s">
        <v>34</v>
      </c>
      <c r="U107" s="4">
        <v>892</v>
      </c>
      <c r="V107" s="4">
        <v>0</v>
      </c>
      <c r="W107" s="4">
        <v>0</v>
      </c>
      <c r="X107" s="4" t="s">
        <v>552</v>
      </c>
      <c r="Y107" s="4" t="s">
        <v>36</v>
      </c>
    </row>
    <row r="108" s="4" customFormat="1" spans="1:25">
      <c r="A108" s="4" t="s">
        <v>553</v>
      </c>
      <c r="B108" s="4" t="s">
        <v>26</v>
      </c>
      <c r="C108" s="4" t="s">
        <v>27</v>
      </c>
      <c r="D108" s="4" t="s">
        <v>461</v>
      </c>
      <c r="E108" s="4" t="s">
        <v>554</v>
      </c>
      <c r="F108" s="6">
        <v>45037</v>
      </c>
      <c r="G108" s="6">
        <v>45038</v>
      </c>
      <c r="H108" s="4">
        <v>1</v>
      </c>
      <c r="I108" s="4">
        <v>1</v>
      </c>
      <c r="J108" s="4">
        <v>1</v>
      </c>
      <c r="K108" s="4" t="s">
        <v>30</v>
      </c>
      <c r="L108" s="4">
        <v>1445</v>
      </c>
      <c r="M108" s="4">
        <v>1445</v>
      </c>
      <c r="N108" s="4" t="s">
        <v>555</v>
      </c>
      <c r="O108" s="4" t="s">
        <v>32</v>
      </c>
      <c r="P108" s="4" t="s">
        <v>33</v>
      </c>
      <c r="Q108" s="4">
        <v>0</v>
      </c>
      <c r="R108" s="7">
        <v>45036</v>
      </c>
      <c r="S108" s="6">
        <v>45041</v>
      </c>
      <c r="T108" s="4" t="s">
        <v>34</v>
      </c>
      <c r="U108" s="4">
        <v>1445</v>
      </c>
      <c r="V108" s="4">
        <v>0</v>
      </c>
      <c r="W108" s="4">
        <v>0</v>
      </c>
      <c r="X108" s="4" t="s">
        <v>556</v>
      </c>
      <c r="Y108" s="4" t="s">
        <v>557</v>
      </c>
    </row>
    <row r="109" s="4" customFormat="1" spans="1:25">
      <c r="A109" s="4" t="s">
        <v>558</v>
      </c>
      <c r="B109" s="4" t="s">
        <v>26</v>
      </c>
      <c r="C109" s="4" t="s">
        <v>27</v>
      </c>
      <c r="D109" s="4" t="s">
        <v>559</v>
      </c>
      <c r="E109" s="4" t="s">
        <v>560</v>
      </c>
      <c r="F109" s="6">
        <v>45037</v>
      </c>
      <c r="G109" s="6">
        <v>45038</v>
      </c>
      <c r="H109" s="4">
        <v>1</v>
      </c>
      <c r="I109" s="4">
        <v>1</v>
      </c>
      <c r="J109" s="4">
        <v>1</v>
      </c>
      <c r="K109" s="4" t="s">
        <v>30</v>
      </c>
      <c r="L109" s="4">
        <v>806</v>
      </c>
      <c r="M109" s="4">
        <v>806</v>
      </c>
      <c r="N109" s="4" t="s">
        <v>561</v>
      </c>
      <c r="O109" s="4" t="s">
        <v>32</v>
      </c>
      <c r="P109" s="4" t="s">
        <v>33</v>
      </c>
      <c r="Q109" s="4">
        <v>0</v>
      </c>
      <c r="R109" s="7">
        <v>45036</v>
      </c>
      <c r="S109" s="6">
        <v>45041</v>
      </c>
      <c r="T109" s="4" t="s">
        <v>34</v>
      </c>
      <c r="U109" s="4">
        <v>806</v>
      </c>
      <c r="V109" s="4">
        <v>0</v>
      </c>
      <c r="W109" s="4">
        <v>0</v>
      </c>
      <c r="X109" s="4" t="s">
        <v>562</v>
      </c>
      <c r="Y109" s="4" t="s">
        <v>563</v>
      </c>
    </row>
    <row r="110" s="4" customFormat="1" spans="1:25">
      <c r="A110" s="4" t="s">
        <v>564</v>
      </c>
      <c r="B110" s="4" t="s">
        <v>26</v>
      </c>
      <c r="C110" s="4" t="s">
        <v>27</v>
      </c>
      <c r="D110" s="4" t="s">
        <v>565</v>
      </c>
      <c r="E110" s="4" t="s">
        <v>291</v>
      </c>
      <c r="F110" s="6">
        <v>45036</v>
      </c>
      <c r="G110" s="6">
        <v>45038</v>
      </c>
      <c r="H110" s="4">
        <v>1</v>
      </c>
      <c r="I110" s="4">
        <v>2</v>
      </c>
      <c r="J110" s="4">
        <v>2</v>
      </c>
      <c r="K110" s="4" t="s">
        <v>30</v>
      </c>
      <c r="L110" s="4">
        <v>268</v>
      </c>
      <c r="M110" s="4">
        <v>268</v>
      </c>
      <c r="N110" s="4" t="s">
        <v>566</v>
      </c>
      <c r="O110" s="4" t="s">
        <v>32</v>
      </c>
      <c r="P110" s="4" t="s">
        <v>33</v>
      </c>
      <c r="Q110" s="4">
        <v>0</v>
      </c>
      <c r="R110" s="7">
        <v>45036.0000115741</v>
      </c>
      <c r="S110" s="6">
        <v>45041</v>
      </c>
      <c r="T110" s="4" t="s">
        <v>34</v>
      </c>
      <c r="U110" s="4">
        <v>268</v>
      </c>
      <c r="V110" s="4">
        <v>0</v>
      </c>
      <c r="W110" s="4">
        <v>0</v>
      </c>
      <c r="X110" s="4" t="s">
        <v>567</v>
      </c>
      <c r="Y110" s="4" t="s">
        <v>36</v>
      </c>
    </row>
    <row r="111" s="4" customFormat="1" spans="1:25">
      <c r="A111" s="4" t="s">
        <v>568</v>
      </c>
      <c r="B111" s="4" t="s">
        <v>26</v>
      </c>
      <c r="C111" s="4" t="s">
        <v>27</v>
      </c>
      <c r="D111" s="4" t="s">
        <v>569</v>
      </c>
      <c r="E111" s="4" t="s">
        <v>570</v>
      </c>
      <c r="F111" s="6">
        <v>45036</v>
      </c>
      <c r="G111" s="6">
        <v>45038</v>
      </c>
      <c r="H111" s="4">
        <v>2</v>
      </c>
      <c r="I111" s="4">
        <v>2</v>
      </c>
      <c r="J111" s="4">
        <v>4</v>
      </c>
      <c r="K111" s="4" t="s">
        <v>30</v>
      </c>
      <c r="L111" s="4">
        <v>1208</v>
      </c>
      <c r="M111" s="4">
        <v>1208</v>
      </c>
      <c r="N111" s="4" t="s">
        <v>571</v>
      </c>
      <c r="O111" s="4" t="s">
        <v>32</v>
      </c>
      <c r="P111" s="4" t="s">
        <v>33</v>
      </c>
      <c r="Q111" s="4">
        <v>0</v>
      </c>
      <c r="R111" s="7">
        <v>45036</v>
      </c>
      <c r="S111" s="6">
        <v>45041</v>
      </c>
      <c r="T111" s="4" t="s">
        <v>34</v>
      </c>
      <c r="U111" s="4">
        <v>1208</v>
      </c>
      <c r="V111" s="4">
        <v>0</v>
      </c>
      <c r="W111" s="4">
        <v>0</v>
      </c>
      <c r="X111" s="4" t="s">
        <v>572</v>
      </c>
      <c r="Y111" s="4" t="s">
        <v>36</v>
      </c>
    </row>
    <row r="112" s="4" customFormat="1" spans="1:25">
      <c r="A112" s="4" t="s">
        <v>573</v>
      </c>
      <c r="B112" s="4" t="s">
        <v>26</v>
      </c>
      <c r="C112" s="4" t="s">
        <v>27</v>
      </c>
      <c r="D112" s="4" t="s">
        <v>574</v>
      </c>
      <c r="E112" s="4" t="s">
        <v>575</v>
      </c>
      <c r="F112" s="6">
        <v>45036</v>
      </c>
      <c r="G112" s="6">
        <v>45038</v>
      </c>
      <c r="H112" s="4">
        <v>1</v>
      </c>
      <c r="I112" s="4">
        <v>2</v>
      </c>
      <c r="J112" s="4">
        <v>2</v>
      </c>
      <c r="K112" s="4" t="s">
        <v>30</v>
      </c>
      <c r="L112" s="4">
        <v>1280</v>
      </c>
      <c r="M112" s="4">
        <v>1280</v>
      </c>
      <c r="N112" s="4" t="s">
        <v>576</v>
      </c>
      <c r="O112" s="4" t="s">
        <v>32</v>
      </c>
      <c r="P112" s="4" t="s">
        <v>33</v>
      </c>
      <c r="Q112" s="4">
        <v>0</v>
      </c>
      <c r="R112" s="7">
        <v>45036</v>
      </c>
      <c r="S112" s="6">
        <v>45041</v>
      </c>
      <c r="T112" s="4" t="s">
        <v>34</v>
      </c>
      <c r="U112" s="4">
        <v>1280</v>
      </c>
      <c r="V112" s="4">
        <v>0</v>
      </c>
      <c r="W112" s="4">
        <v>0</v>
      </c>
      <c r="X112" s="4" t="s">
        <v>577</v>
      </c>
      <c r="Y112" s="4" t="s">
        <v>36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579</v>
      </c>
      <c r="E113" s="4" t="s">
        <v>373</v>
      </c>
      <c r="F113" s="6">
        <v>45037</v>
      </c>
      <c r="G113" s="6">
        <v>45038</v>
      </c>
      <c r="H113" s="4">
        <v>1</v>
      </c>
      <c r="I113" s="4">
        <v>1</v>
      </c>
      <c r="J113" s="4">
        <v>1</v>
      </c>
      <c r="K113" s="4" t="s">
        <v>30</v>
      </c>
      <c r="L113" s="4">
        <v>188</v>
      </c>
      <c r="M113" s="4">
        <v>188</v>
      </c>
      <c r="N113" s="4" t="s">
        <v>580</v>
      </c>
      <c r="O113" s="4" t="s">
        <v>32</v>
      </c>
      <c r="P113" s="4" t="s">
        <v>33</v>
      </c>
      <c r="Q113" s="4">
        <v>0</v>
      </c>
      <c r="R113" s="7">
        <v>45036</v>
      </c>
      <c r="S113" s="6">
        <v>45041</v>
      </c>
      <c r="T113" s="4" t="s">
        <v>34</v>
      </c>
      <c r="U113" s="4">
        <v>188</v>
      </c>
      <c r="V113" s="4">
        <v>0</v>
      </c>
      <c r="W113" s="4">
        <v>0</v>
      </c>
      <c r="X113" s="4" t="s">
        <v>581</v>
      </c>
      <c r="Y113" s="4" t="s">
        <v>36</v>
      </c>
    </row>
    <row r="114" s="4" customFormat="1" spans="1:25">
      <c r="A114" s="4" t="s">
        <v>582</v>
      </c>
      <c r="B114" s="4" t="s">
        <v>26</v>
      </c>
      <c r="C114" s="4" t="s">
        <v>27</v>
      </c>
      <c r="D114" s="4" t="s">
        <v>583</v>
      </c>
      <c r="E114" s="4" t="s">
        <v>398</v>
      </c>
      <c r="F114" s="6">
        <v>45037</v>
      </c>
      <c r="G114" s="6">
        <v>45038</v>
      </c>
      <c r="H114" s="4">
        <v>1</v>
      </c>
      <c r="I114" s="4">
        <v>1</v>
      </c>
      <c r="J114" s="4">
        <v>1</v>
      </c>
      <c r="K114" s="4" t="s">
        <v>30</v>
      </c>
      <c r="L114" s="4">
        <v>568</v>
      </c>
      <c r="M114" s="4">
        <v>568</v>
      </c>
      <c r="N114" s="4" t="s">
        <v>584</v>
      </c>
      <c r="O114" s="4" t="s">
        <v>32</v>
      </c>
      <c r="P114" s="4" t="s">
        <v>33</v>
      </c>
      <c r="Q114" s="4">
        <v>0</v>
      </c>
      <c r="R114" s="7">
        <v>45036</v>
      </c>
      <c r="S114" s="6">
        <v>45041</v>
      </c>
      <c r="T114" s="4" t="s">
        <v>34</v>
      </c>
      <c r="U114" s="4">
        <v>568</v>
      </c>
      <c r="V114" s="4">
        <v>0</v>
      </c>
      <c r="W114" s="4">
        <v>0</v>
      </c>
      <c r="X114" s="4" t="s">
        <v>585</v>
      </c>
      <c r="Y114" s="4" t="s">
        <v>36</v>
      </c>
    </row>
    <row r="115" s="4" customFormat="1" spans="1:25">
      <c r="A115" s="4" t="s">
        <v>586</v>
      </c>
      <c r="B115" s="4" t="s">
        <v>26</v>
      </c>
      <c r="C115" s="4" t="s">
        <v>27</v>
      </c>
      <c r="D115" s="4" t="s">
        <v>587</v>
      </c>
      <c r="E115" s="4" t="s">
        <v>368</v>
      </c>
      <c r="F115" s="6">
        <v>45037</v>
      </c>
      <c r="G115" s="6">
        <v>45038</v>
      </c>
      <c r="H115" s="4">
        <v>1</v>
      </c>
      <c r="I115" s="4">
        <v>1</v>
      </c>
      <c r="J115" s="4">
        <v>1</v>
      </c>
      <c r="K115" s="4" t="s">
        <v>30</v>
      </c>
      <c r="L115" s="4">
        <v>2195</v>
      </c>
      <c r="M115" s="4">
        <v>2195</v>
      </c>
      <c r="N115" s="4" t="s">
        <v>588</v>
      </c>
      <c r="O115" s="4" t="s">
        <v>32</v>
      </c>
      <c r="P115" s="4" t="s">
        <v>33</v>
      </c>
      <c r="Q115" s="4">
        <v>0</v>
      </c>
      <c r="R115" s="7">
        <v>45036</v>
      </c>
      <c r="S115" s="6">
        <v>45041</v>
      </c>
      <c r="T115" s="4" t="s">
        <v>34</v>
      </c>
      <c r="U115" s="4">
        <v>2195</v>
      </c>
      <c r="V115" s="4">
        <v>0</v>
      </c>
      <c r="W115" s="4">
        <v>0</v>
      </c>
      <c r="X115" s="4" t="s">
        <v>589</v>
      </c>
      <c r="Y115" s="4" t="s">
        <v>590</v>
      </c>
    </row>
    <row r="116" s="4" customFormat="1" spans="1:25">
      <c r="A116" s="4" t="s">
        <v>591</v>
      </c>
      <c r="B116" s="4" t="s">
        <v>26</v>
      </c>
      <c r="C116" s="4" t="s">
        <v>27</v>
      </c>
      <c r="D116" s="4" t="s">
        <v>592</v>
      </c>
      <c r="E116" s="4" t="s">
        <v>368</v>
      </c>
      <c r="F116" s="6">
        <v>45037</v>
      </c>
      <c r="G116" s="6">
        <v>45038</v>
      </c>
      <c r="H116" s="4">
        <v>1</v>
      </c>
      <c r="I116" s="4">
        <v>1</v>
      </c>
      <c r="J116" s="4">
        <v>1</v>
      </c>
      <c r="K116" s="4" t="s">
        <v>30</v>
      </c>
      <c r="L116" s="4">
        <v>870</v>
      </c>
      <c r="M116" s="4">
        <v>870</v>
      </c>
      <c r="N116" s="4" t="s">
        <v>593</v>
      </c>
      <c r="O116" s="4" t="s">
        <v>32</v>
      </c>
      <c r="P116" s="4" t="s">
        <v>33</v>
      </c>
      <c r="Q116" s="4">
        <v>0</v>
      </c>
      <c r="R116" s="7">
        <v>45036</v>
      </c>
      <c r="S116" s="6">
        <v>45041</v>
      </c>
      <c r="T116" s="4" t="s">
        <v>34</v>
      </c>
      <c r="U116" s="4">
        <v>870</v>
      </c>
      <c r="V116" s="4">
        <v>0</v>
      </c>
      <c r="W116" s="4">
        <v>0</v>
      </c>
      <c r="X116" s="4" t="s">
        <v>594</v>
      </c>
      <c r="Y116" s="4" t="s">
        <v>595</v>
      </c>
    </row>
    <row r="117" s="4" customFormat="1" spans="1:25">
      <c r="A117" s="4" t="s">
        <v>596</v>
      </c>
      <c r="B117" s="4" t="s">
        <v>26</v>
      </c>
      <c r="C117" s="4" t="s">
        <v>27</v>
      </c>
      <c r="D117" s="4" t="s">
        <v>597</v>
      </c>
      <c r="E117" s="4" t="s">
        <v>598</v>
      </c>
      <c r="F117" s="6">
        <v>45037</v>
      </c>
      <c r="G117" s="6">
        <v>45038</v>
      </c>
      <c r="H117" s="4">
        <v>1</v>
      </c>
      <c r="I117" s="4">
        <v>1</v>
      </c>
      <c r="J117" s="4">
        <v>1</v>
      </c>
      <c r="K117" s="4" t="s">
        <v>30</v>
      </c>
      <c r="L117" s="4">
        <v>359</v>
      </c>
      <c r="M117" s="4">
        <v>359</v>
      </c>
      <c r="N117" s="4" t="s">
        <v>599</v>
      </c>
      <c r="O117" s="4" t="s">
        <v>32</v>
      </c>
      <c r="P117" s="4" t="s">
        <v>33</v>
      </c>
      <c r="Q117" s="4">
        <v>0</v>
      </c>
      <c r="R117" s="7">
        <v>45036</v>
      </c>
      <c r="S117" s="6">
        <v>45041</v>
      </c>
      <c r="T117" s="4" t="s">
        <v>34</v>
      </c>
      <c r="U117" s="4">
        <v>359</v>
      </c>
      <c r="V117" s="4">
        <v>0</v>
      </c>
      <c r="W117" s="4">
        <v>0</v>
      </c>
      <c r="X117" s="4" t="s">
        <v>600</v>
      </c>
      <c r="Y117" s="4" t="s">
        <v>601</v>
      </c>
    </row>
    <row r="118" s="4" customFormat="1" spans="1:25">
      <c r="A118" s="4" t="s">
        <v>602</v>
      </c>
      <c r="B118" s="4" t="s">
        <v>26</v>
      </c>
      <c r="C118" s="4" t="s">
        <v>27</v>
      </c>
      <c r="D118" s="4" t="s">
        <v>603</v>
      </c>
      <c r="E118" s="4" t="s">
        <v>604</v>
      </c>
      <c r="F118" s="6">
        <v>45037</v>
      </c>
      <c r="G118" s="6">
        <v>45038</v>
      </c>
      <c r="H118" s="4">
        <v>2</v>
      </c>
      <c r="I118" s="4">
        <v>1</v>
      </c>
      <c r="J118" s="4">
        <v>2</v>
      </c>
      <c r="K118" s="4" t="s">
        <v>30</v>
      </c>
      <c r="L118" s="4">
        <v>668</v>
      </c>
      <c r="M118" s="4">
        <v>668</v>
      </c>
      <c r="N118" s="4" t="s">
        <v>605</v>
      </c>
      <c r="O118" s="4" t="s">
        <v>32</v>
      </c>
      <c r="P118" s="4" t="s">
        <v>33</v>
      </c>
      <c r="Q118" s="4">
        <v>0</v>
      </c>
      <c r="R118" s="7">
        <v>45036</v>
      </c>
      <c r="S118" s="6">
        <v>45041</v>
      </c>
      <c r="T118" s="4" t="s">
        <v>34</v>
      </c>
      <c r="U118" s="4">
        <v>668</v>
      </c>
      <c r="V118" s="4">
        <v>0</v>
      </c>
      <c r="W118" s="4">
        <v>0</v>
      </c>
      <c r="X118" s="4" t="s">
        <v>606</v>
      </c>
      <c r="Y118" s="4" t="s">
        <v>36</v>
      </c>
    </row>
    <row r="119" s="4" customFormat="1" spans="1:26">
      <c r="A119" s="4" t="s">
        <v>607</v>
      </c>
      <c r="B119" s="4" t="s">
        <v>26</v>
      </c>
      <c r="C119" s="4" t="s">
        <v>27</v>
      </c>
      <c r="D119" s="4" t="s">
        <v>608</v>
      </c>
      <c r="E119" s="4" t="s">
        <v>609</v>
      </c>
      <c r="F119" s="6">
        <v>45037</v>
      </c>
      <c r="G119" s="6">
        <v>45038</v>
      </c>
      <c r="H119" s="4">
        <v>2</v>
      </c>
      <c r="I119" s="4">
        <v>1</v>
      </c>
      <c r="J119" s="4">
        <v>2</v>
      </c>
      <c r="K119" s="4" t="s">
        <v>30</v>
      </c>
      <c r="L119" s="4">
        <v>498</v>
      </c>
      <c r="M119" s="4">
        <v>498</v>
      </c>
      <c r="N119" s="4" t="s">
        <v>610</v>
      </c>
      <c r="O119" s="4" t="s">
        <v>32</v>
      </c>
      <c r="P119" s="4" t="s">
        <v>33</v>
      </c>
      <c r="Q119" s="4">
        <v>0</v>
      </c>
      <c r="R119" s="7">
        <v>45036</v>
      </c>
      <c r="S119" s="6">
        <v>45041</v>
      </c>
      <c r="T119" s="4" t="s">
        <v>34</v>
      </c>
      <c r="U119" s="4">
        <v>498</v>
      </c>
      <c r="V119" s="4">
        <v>0</v>
      </c>
      <c r="W119" s="4">
        <v>0</v>
      </c>
      <c r="X119" s="4" t="s">
        <v>611</v>
      </c>
      <c r="Y119" s="4" t="s">
        <v>612</v>
      </c>
      <c r="Z119" s="4" t="s">
        <v>613</v>
      </c>
    </row>
    <row r="120" s="4" customFormat="1" spans="1:25">
      <c r="A120" s="4" t="s">
        <v>486</v>
      </c>
      <c r="B120" s="4" t="s">
        <v>26</v>
      </c>
      <c r="C120" s="4" t="s">
        <v>63</v>
      </c>
      <c r="D120" s="4" t="s">
        <v>487</v>
      </c>
      <c r="E120" s="4" t="s">
        <v>488</v>
      </c>
      <c r="F120" s="6">
        <v>45036</v>
      </c>
      <c r="G120" s="6">
        <v>45038</v>
      </c>
      <c r="H120" s="4">
        <v>2</v>
      </c>
      <c r="I120" s="4">
        <v>2</v>
      </c>
      <c r="J120" s="4">
        <v>4</v>
      </c>
      <c r="K120" s="4" t="s">
        <v>30</v>
      </c>
      <c r="L120" s="4">
        <v>-4996</v>
      </c>
      <c r="M120" s="4">
        <v>-4996</v>
      </c>
      <c r="N120" s="4" t="s">
        <v>489</v>
      </c>
      <c r="O120" s="4" t="s">
        <v>32</v>
      </c>
      <c r="P120" s="4" t="s">
        <v>33</v>
      </c>
      <c r="Q120" s="4">
        <v>0</v>
      </c>
      <c r="R120" s="7">
        <v>45036</v>
      </c>
      <c r="S120" s="6">
        <v>45041</v>
      </c>
      <c r="T120" s="4" t="s">
        <v>34</v>
      </c>
      <c r="U120" s="4">
        <v>-4996</v>
      </c>
      <c r="V120" s="4">
        <v>0</v>
      </c>
      <c r="W120" s="4">
        <v>0</v>
      </c>
      <c r="X120" s="4" t="s">
        <v>490</v>
      </c>
      <c r="Y120" s="4" t="s">
        <v>36</v>
      </c>
    </row>
    <row r="121" s="4" customFormat="1" spans="1:25">
      <c r="A121" s="4" t="s">
        <v>614</v>
      </c>
      <c r="B121" s="4" t="s">
        <v>26</v>
      </c>
      <c r="C121" s="4" t="s">
        <v>27</v>
      </c>
      <c r="D121" s="4" t="s">
        <v>615</v>
      </c>
      <c r="E121" s="4" t="s">
        <v>49</v>
      </c>
      <c r="F121" s="6">
        <v>45036</v>
      </c>
      <c r="G121" s="6">
        <v>45038</v>
      </c>
      <c r="H121" s="4">
        <v>1</v>
      </c>
      <c r="I121" s="4">
        <v>2</v>
      </c>
      <c r="J121" s="4">
        <v>2</v>
      </c>
      <c r="K121" s="4" t="s">
        <v>30</v>
      </c>
      <c r="L121" s="4">
        <v>600</v>
      </c>
      <c r="M121" s="4">
        <v>600</v>
      </c>
      <c r="N121" s="4" t="s">
        <v>616</v>
      </c>
      <c r="O121" s="4" t="s">
        <v>32</v>
      </c>
      <c r="P121" s="4" t="s">
        <v>33</v>
      </c>
      <c r="Q121" s="4">
        <v>0</v>
      </c>
      <c r="R121" s="7">
        <v>45036</v>
      </c>
      <c r="S121" s="6">
        <v>45041</v>
      </c>
      <c r="T121" s="4" t="s">
        <v>34</v>
      </c>
      <c r="U121" s="4">
        <v>600</v>
      </c>
      <c r="V121" s="4">
        <v>0</v>
      </c>
      <c r="W121" s="4">
        <v>0</v>
      </c>
      <c r="X121" s="4" t="s">
        <v>617</v>
      </c>
      <c r="Y121" s="4" t="s">
        <v>36</v>
      </c>
    </row>
    <row r="122" s="4" customFormat="1" spans="1:25">
      <c r="A122" s="4" t="s">
        <v>618</v>
      </c>
      <c r="B122" s="4" t="s">
        <v>26</v>
      </c>
      <c r="C122" s="4" t="s">
        <v>27</v>
      </c>
      <c r="D122" s="4" t="s">
        <v>608</v>
      </c>
      <c r="E122" s="4" t="s">
        <v>609</v>
      </c>
      <c r="F122" s="6">
        <v>45037</v>
      </c>
      <c r="G122" s="6">
        <v>45038</v>
      </c>
      <c r="H122" s="4">
        <v>1</v>
      </c>
      <c r="I122" s="4">
        <v>1</v>
      </c>
      <c r="J122" s="4">
        <v>1</v>
      </c>
      <c r="K122" s="4" t="s">
        <v>30</v>
      </c>
      <c r="L122" s="4">
        <v>249</v>
      </c>
      <c r="M122" s="4">
        <v>249</v>
      </c>
      <c r="N122" s="4" t="s">
        <v>619</v>
      </c>
      <c r="O122" s="4" t="s">
        <v>32</v>
      </c>
      <c r="P122" s="4" t="s">
        <v>33</v>
      </c>
      <c r="Q122" s="4">
        <v>0</v>
      </c>
      <c r="R122" s="7">
        <v>45036</v>
      </c>
      <c r="S122" s="6">
        <v>45041</v>
      </c>
      <c r="T122" s="4" t="s">
        <v>34</v>
      </c>
      <c r="U122" s="4">
        <v>249</v>
      </c>
      <c r="V122" s="4">
        <v>0</v>
      </c>
      <c r="W122" s="4">
        <v>0</v>
      </c>
      <c r="X122" s="4" t="s">
        <v>620</v>
      </c>
      <c r="Y122" s="4" t="s">
        <v>621</v>
      </c>
    </row>
    <row r="123" s="4" customFormat="1" spans="1:25">
      <c r="A123" s="4" t="s">
        <v>622</v>
      </c>
      <c r="B123" s="4" t="s">
        <v>26</v>
      </c>
      <c r="C123" s="4" t="s">
        <v>27</v>
      </c>
      <c r="D123" s="4" t="s">
        <v>623</v>
      </c>
      <c r="E123" s="4" t="s">
        <v>624</v>
      </c>
      <c r="F123" s="6">
        <v>45037</v>
      </c>
      <c r="G123" s="6">
        <v>45038</v>
      </c>
      <c r="H123" s="4">
        <v>1</v>
      </c>
      <c r="I123" s="4">
        <v>1</v>
      </c>
      <c r="J123" s="4">
        <v>1</v>
      </c>
      <c r="K123" s="4" t="s">
        <v>30</v>
      </c>
      <c r="L123" s="4">
        <v>597</v>
      </c>
      <c r="M123" s="4">
        <v>597</v>
      </c>
      <c r="N123" s="4" t="s">
        <v>625</v>
      </c>
      <c r="O123" s="4" t="s">
        <v>32</v>
      </c>
      <c r="P123" s="4" t="s">
        <v>33</v>
      </c>
      <c r="Q123" s="4">
        <v>0</v>
      </c>
      <c r="R123" s="7">
        <v>45036</v>
      </c>
      <c r="S123" s="6">
        <v>45041</v>
      </c>
      <c r="T123" s="4" t="s">
        <v>34</v>
      </c>
      <c r="U123" s="4">
        <v>597</v>
      </c>
      <c r="V123" s="4">
        <v>0</v>
      </c>
      <c r="W123" s="4">
        <v>0</v>
      </c>
      <c r="X123" s="4" t="s">
        <v>626</v>
      </c>
      <c r="Y123" s="4" t="s">
        <v>627</v>
      </c>
    </row>
    <row r="124" s="4" customFormat="1" spans="1:25">
      <c r="A124" s="4" t="s">
        <v>628</v>
      </c>
      <c r="B124" s="4" t="s">
        <v>26</v>
      </c>
      <c r="C124" s="4" t="s">
        <v>27</v>
      </c>
      <c r="D124" s="4" t="s">
        <v>629</v>
      </c>
      <c r="E124" s="4" t="s">
        <v>291</v>
      </c>
      <c r="F124" s="6">
        <v>45037</v>
      </c>
      <c r="G124" s="6">
        <v>45038</v>
      </c>
      <c r="H124" s="4">
        <v>1</v>
      </c>
      <c r="I124" s="4">
        <v>1</v>
      </c>
      <c r="J124" s="4">
        <v>1</v>
      </c>
      <c r="K124" s="4" t="s">
        <v>30</v>
      </c>
      <c r="L124" s="4">
        <v>369</v>
      </c>
      <c r="M124" s="4">
        <v>369</v>
      </c>
      <c r="N124" s="4" t="s">
        <v>630</v>
      </c>
      <c r="O124" s="4" t="s">
        <v>32</v>
      </c>
      <c r="P124" s="4" t="s">
        <v>33</v>
      </c>
      <c r="Q124" s="4">
        <v>0</v>
      </c>
      <c r="R124" s="7">
        <v>45036</v>
      </c>
      <c r="S124" s="6">
        <v>45041</v>
      </c>
      <c r="T124" s="4" t="s">
        <v>34</v>
      </c>
      <c r="U124" s="4">
        <v>369</v>
      </c>
      <c r="V124" s="4">
        <v>0</v>
      </c>
      <c r="W124" s="4">
        <v>0</v>
      </c>
      <c r="X124" s="4" t="s">
        <v>631</v>
      </c>
      <c r="Y124" s="4" t="s">
        <v>36</v>
      </c>
    </row>
    <row r="125" s="4" customFormat="1" spans="1:25">
      <c r="A125" s="4" t="s">
        <v>632</v>
      </c>
      <c r="B125" s="4" t="s">
        <v>26</v>
      </c>
      <c r="C125" s="4" t="s">
        <v>27</v>
      </c>
      <c r="D125" s="4" t="s">
        <v>378</v>
      </c>
      <c r="E125" s="4" t="s">
        <v>633</v>
      </c>
      <c r="F125" s="6">
        <v>45037</v>
      </c>
      <c r="G125" s="6">
        <v>45038</v>
      </c>
      <c r="H125" s="4">
        <v>1</v>
      </c>
      <c r="I125" s="4">
        <v>1</v>
      </c>
      <c r="J125" s="4">
        <v>1</v>
      </c>
      <c r="K125" s="4" t="s">
        <v>30</v>
      </c>
      <c r="L125" s="4">
        <v>776</v>
      </c>
      <c r="M125" s="4">
        <v>776</v>
      </c>
      <c r="N125" s="4" t="s">
        <v>634</v>
      </c>
      <c r="O125" s="4" t="s">
        <v>32</v>
      </c>
      <c r="P125" s="4" t="s">
        <v>33</v>
      </c>
      <c r="Q125" s="4">
        <v>0</v>
      </c>
      <c r="R125" s="7">
        <v>45037</v>
      </c>
      <c r="S125" s="6">
        <v>45041</v>
      </c>
      <c r="T125" s="4" t="s">
        <v>34</v>
      </c>
      <c r="U125" s="4">
        <v>776</v>
      </c>
      <c r="V125" s="4">
        <v>0</v>
      </c>
      <c r="W125" s="4">
        <v>0</v>
      </c>
      <c r="X125" s="4" t="s">
        <v>635</v>
      </c>
      <c r="Y125" s="4" t="s">
        <v>36</v>
      </c>
    </row>
    <row r="126" s="4" customFormat="1" spans="1:25">
      <c r="A126" s="4" t="s">
        <v>636</v>
      </c>
      <c r="B126" s="4" t="s">
        <v>26</v>
      </c>
      <c r="C126" s="4" t="s">
        <v>27</v>
      </c>
      <c r="D126" s="4" t="s">
        <v>637</v>
      </c>
      <c r="E126" s="4" t="s">
        <v>638</v>
      </c>
      <c r="F126" s="6">
        <v>45037</v>
      </c>
      <c r="G126" s="6">
        <v>45038</v>
      </c>
      <c r="H126" s="4">
        <v>1</v>
      </c>
      <c r="I126" s="4">
        <v>1</v>
      </c>
      <c r="J126" s="4">
        <v>1</v>
      </c>
      <c r="K126" s="4" t="s">
        <v>30</v>
      </c>
      <c r="L126" s="4">
        <v>2941</v>
      </c>
      <c r="M126" s="4">
        <v>2941</v>
      </c>
      <c r="N126" s="4" t="s">
        <v>639</v>
      </c>
      <c r="O126" s="4" t="s">
        <v>32</v>
      </c>
      <c r="P126" s="4" t="s">
        <v>33</v>
      </c>
      <c r="Q126" s="4">
        <v>0</v>
      </c>
      <c r="R126" s="7">
        <v>45037</v>
      </c>
      <c r="S126" s="6">
        <v>45041</v>
      </c>
      <c r="T126" s="4" t="s">
        <v>34</v>
      </c>
      <c r="U126" s="4">
        <v>2941</v>
      </c>
      <c r="V126" s="4">
        <v>0</v>
      </c>
      <c r="W126" s="4">
        <v>0</v>
      </c>
      <c r="X126" s="4" t="s">
        <v>640</v>
      </c>
      <c r="Y126" s="4" t="s">
        <v>641</v>
      </c>
    </row>
    <row r="127" s="4" customFormat="1" spans="1:25">
      <c r="A127" s="4" t="s">
        <v>642</v>
      </c>
      <c r="B127" s="4" t="s">
        <v>26</v>
      </c>
      <c r="C127" s="4" t="s">
        <v>27</v>
      </c>
      <c r="D127" s="4" t="s">
        <v>643</v>
      </c>
      <c r="E127" s="4" t="s">
        <v>644</v>
      </c>
      <c r="F127" s="6">
        <v>45037</v>
      </c>
      <c r="G127" s="6">
        <v>45038</v>
      </c>
      <c r="H127" s="4">
        <v>1</v>
      </c>
      <c r="I127" s="4">
        <v>1</v>
      </c>
      <c r="J127" s="4">
        <v>1</v>
      </c>
      <c r="K127" s="4" t="s">
        <v>30</v>
      </c>
      <c r="L127" s="4">
        <v>1217</v>
      </c>
      <c r="M127" s="4">
        <v>1217</v>
      </c>
      <c r="N127" s="4" t="s">
        <v>645</v>
      </c>
      <c r="O127" s="4" t="s">
        <v>32</v>
      </c>
      <c r="P127" s="4" t="s">
        <v>33</v>
      </c>
      <c r="Q127" s="4">
        <v>0</v>
      </c>
      <c r="R127" s="7">
        <v>45037</v>
      </c>
      <c r="S127" s="6">
        <v>45041</v>
      </c>
      <c r="T127" s="4" t="s">
        <v>34</v>
      </c>
      <c r="U127" s="4">
        <v>1217</v>
      </c>
      <c r="V127" s="4">
        <v>0</v>
      </c>
      <c r="W127" s="4">
        <v>0</v>
      </c>
      <c r="X127" s="4" t="s">
        <v>646</v>
      </c>
      <c r="Y127" s="4" t="s">
        <v>647</v>
      </c>
    </row>
    <row r="128" s="4" customFormat="1" spans="1:25">
      <c r="A128" s="4" t="s">
        <v>648</v>
      </c>
      <c r="B128" s="4" t="s">
        <v>26</v>
      </c>
      <c r="C128" s="4" t="s">
        <v>27</v>
      </c>
      <c r="D128" s="4" t="s">
        <v>649</v>
      </c>
      <c r="E128" s="4" t="s">
        <v>650</v>
      </c>
      <c r="F128" s="6">
        <v>45037</v>
      </c>
      <c r="G128" s="6">
        <v>45038</v>
      </c>
      <c r="H128" s="4">
        <v>1</v>
      </c>
      <c r="I128" s="4">
        <v>1</v>
      </c>
      <c r="J128" s="4">
        <v>1</v>
      </c>
      <c r="K128" s="4" t="s">
        <v>30</v>
      </c>
      <c r="L128" s="4">
        <v>2021</v>
      </c>
      <c r="M128" s="4">
        <v>2021</v>
      </c>
      <c r="N128" s="4" t="s">
        <v>651</v>
      </c>
      <c r="O128" s="4" t="s">
        <v>32</v>
      </c>
      <c r="P128" s="4" t="s">
        <v>33</v>
      </c>
      <c r="Q128" s="4">
        <v>0</v>
      </c>
      <c r="R128" s="7">
        <v>45037</v>
      </c>
      <c r="S128" s="6">
        <v>45041</v>
      </c>
      <c r="T128" s="4" t="s">
        <v>34</v>
      </c>
      <c r="U128" s="4">
        <v>2021</v>
      </c>
      <c r="V128" s="4">
        <v>0</v>
      </c>
      <c r="W128" s="4">
        <v>0</v>
      </c>
      <c r="X128" s="4" t="s">
        <v>652</v>
      </c>
      <c r="Y128" s="4" t="s">
        <v>653</v>
      </c>
    </row>
    <row r="129" s="4" customFormat="1" spans="1:25">
      <c r="A129" s="4" t="s">
        <v>654</v>
      </c>
      <c r="B129" s="4" t="s">
        <v>26</v>
      </c>
      <c r="C129" s="4" t="s">
        <v>27</v>
      </c>
      <c r="D129" s="4" t="s">
        <v>655</v>
      </c>
      <c r="E129" s="4" t="s">
        <v>656</v>
      </c>
      <c r="F129" s="6">
        <v>45037</v>
      </c>
      <c r="G129" s="6">
        <v>45038</v>
      </c>
      <c r="H129" s="4">
        <v>1</v>
      </c>
      <c r="I129" s="4">
        <v>1</v>
      </c>
      <c r="J129" s="4">
        <v>1</v>
      </c>
      <c r="K129" s="4" t="s">
        <v>30</v>
      </c>
      <c r="L129" s="4">
        <v>385</v>
      </c>
      <c r="M129" s="4">
        <v>385</v>
      </c>
      <c r="N129" s="4" t="s">
        <v>657</v>
      </c>
      <c r="O129" s="4" t="s">
        <v>32</v>
      </c>
      <c r="P129" s="4" t="s">
        <v>33</v>
      </c>
      <c r="Q129" s="4">
        <v>0</v>
      </c>
      <c r="R129" s="7">
        <v>45037</v>
      </c>
      <c r="S129" s="6">
        <v>45041</v>
      </c>
      <c r="T129" s="4" t="s">
        <v>34</v>
      </c>
      <c r="U129" s="4">
        <v>385</v>
      </c>
      <c r="V129" s="4">
        <v>0</v>
      </c>
      <c r="W129" s="4">
        <v>0</v>
      </c>
      <c r="X129" s="4" t="s">
        <v>36</v>
      </c>
      <c r="Y129" s="4" t="s">
        <v>658</v>
      </c>
    </row>
    <row r="130" s="4" customFormat="1" spans="1:25">
      <c r="A130" s="4" t="s">
        <v>659</v>
      </c>
      <c r="B130" s="4" t="s">
        <v>26</v>
      </c>
      <c r="C130" s="4" t="s">
        <v>27</v>
      </c>
      <c r="D130" s="4" t="s">
        <v>660</v>
      </c>
      <c r="E130" s="4" t="s">
        <v>661</v>
      </c>
      <c r="F130" s="6">
        <v>45037</v>
      </c>
      <c r="G130" s="6">
        <v>45038</v>
      </c>
      <c r="H130" s="4">
        <v>1</v>
      </c>
      <c r="I130" s="4">
        <v>1</v>
      </c>
      <c r="J130" s="4">
        <v>1</v>
      </c>
      <c r="K130" s="4" t="s">
        <v>30</v>
      </c>
      <c r="L130" s="4">
        <v>969</v>
      </c>
      <c r="M130" s="4">
        <v>969</v>
      </c>
      <c r="N130" s="4" t="s">
        <v>662</v>
      </c>
      <c r="O130" s="4" t="s">
        <v>32</v>
      </c>
      <c r="P130" s="4" t="s">
        <v>33</v>
      </c>
      <c r="Q130" s="4">
        <v>0</v>
      </c>
      <c r="R130" s="7">
        <v>45037</v>
      </c>
      <c r="S130" s="6">
        <v>45041</v>
      </c>
      <c r="T130" s="4" t="s">
        <v>34</v>
      </c>
      <c r="U130" s="4">
        <v>969</v>
      </c>
      <c r="V130" s="4">
        <v>0</v>
      </c>
      <c r="W130" s="4">
        <v>0</v>
      </c>
      <c r="X130" s="4" t="s">
        <v>663</v>
      </c>
      <c r="Y130" s="4" t="s">
        <v>664</v>
      </c>
    </row>
    <row r="131" s="4" customFormat="1" spans="1:25">
      <c r="A131" s="4" t="s">
        <v>665</v>
      </c>
      <c r="B131" s="4" t="s">
        <v>26</v>
      </c>
      <c r="C131" s="4" t="s">
        <v>27</v>
      </c>
      <c r="D131" s="4" t="s">
        <v>666</v>
      </c>
      <c r="E131" s="4" t="s">
        <v>451</v>
      </c>
      <c r="F131" s="6">
        <v>45037</v>
      </c>
      <c r="G131" s="6">
        <v>45038</v>
      </c>
      <c r="H131" s="4">
        <v>1</v>
      </c>
      <c r="I131" s="4">
        <v>1</v>
      </c>
      <c r="J131" s="4">
        <v>1</v>
      </c>
      <c r="K131" s="4" t="s">
        <v>30</v>
      </c>
      <c r="L131" s="4">
        <v>266</v>
      </c>
      <c r="M131" s="4">
        <v>266</v>
      </c>
      <c r="N131" s="4" t="s">
        <v>667</v>
      </c>
      <c r="O131" s="4" t="s">
        <v>32</v>
      </c>
      <c r="P131" s="4" t="s">
        <v>33</v>
      </c>
      <c r="Q131" s="4">
        <v>0</v>
      </c>
      <c r="R131" s="7">
        <v>45037</v>
      </c>
      <c r="S131" s="6">
        <v>45041</v>
      </c>
      <c r="T131" s="4" t="s">
        <v>34</v>
      </c>
      <c r="U131" s="4">
        <v>266</v>
      </c>
      <c r="V131" s="4">
        <v>0</v>
      </c>
      <c r="W131" s="4">
        <v>0</v>
      </c>
      <c r="X131" s="4" t="s">
        <v>668</v>
      </c>
      <c r="Y131" s="4" t="s">
        <v>669</v>
      </c>
    </row>
    <row r="132" s="4" customFormat="1" spans="1:25">
      <c r="A132" s="4" t="s">
        <v>670</v>
      </c>
      <c r="B132" s="4" t="s">
        <v>26</v>
      </c>
      <c r="C132" s="4" t="s">
        <v>27</v>
      </c>
      <c r="D132" s="4" t="s">
        <v>671</v>
      </c>
      <c r="E132" s="4" t="s">
        <v>672</v>
      </c>
      <c r="F132" s="6">
        <v>45037</v>
      </c>
      <c r="G132" s="6">
        <v>45038</v>
      </c>
      <c r="H132" s="4">
        <v>1</v>
      </c>
      <c r="I132" s="4">
        <v>1</v>
      </c>
      <c r="J132" s="4">
        <v>1</v>
      </c>
      <c r="K132" s="4" t="s">
        <v>30</v>
      </c>
      <c r="L132" s="4">
        <v>628</v>
      </c>
      <c r="M132" s="4">
        <v>628</v>
      </c>
      <c r="N132" s="4" t="s">
        <v>673</v>
      </c>
      <c r="O132" s="4" t="s">
        <v>32</v>
      </c>
      <c r="P132" s="4" t="s">
        <v>33</v>
      </c>
      <c r="Q132" s="4">
        <v>0</v>
      </c>
      <c r="R132" s="7">
        <v>45037</v>
      </c>
      <c r="S132" s="6">
        <v>45041</v>
      </c>
      <c r="T132" s="4" t="s">
        <v>34</v>
      </c>
      <c r="U132" s="4">
        <v>628</v>
      </c>
      <c r="V132" s="4">
        <v>0</v>
      </c>
      <c r="W132" s="4">
        <v>0</v>
      </c>
      <c r="X132" s="4" t="s">
        <v>674</v>
      </c>
      <c r="Y132" s="4" t="s">
        <v>36</v>
      </c>
    </row>
    <row r="133" s="4" customFormat="1" spans="1:25">
      <c r="A133" s="4" t="s">
        <v>675</v>
      </c>
      <c r="B133" s="4" t="s">
        <v>26</v>
      </c>
      <c r="C133" s="4" t="s">
        <v>27</v>
      </c>
      <c r="D133" s="4" t="s">
        <v>676</v>
      </c>
      <c r="E133" s="4" t="s">
        <v>324</v>
      </c>
      <c r="F133" s="6">
        <v>45037</v>
      </c>
      <c r="G133" s="6">
        <v>45038</v>
      </c>
      <c r="H133" s="4">
        <v>1</v>
      </c>
      <c r="I133" s="4">
        <v>1</v>
      </c>
      <c r="J133" s="4">
        <v>1</v>
      </c>
      <c r="K133" s="4" t="s">
        <v>30</v>
      </c>
      <c r="L133" s="4">
        <v>633</v>
      </c>
      <c r="M133" s="4">
        <v>633</v>
      </c>
      <c r="N133" s="4" t="s">
        <v>677</v>
      </c>
      <c r="O133" s="4" t="s">
        <v>32</v>
      </c>
      <c r="P133" s="4" t="s">
        <v>33</v>
      </c>
      <c r="Q133" s="4">
        <v>0</v>
      </c>
      <c r="R133" s="7">
        <v>45037</v>
      </c>
      <c r="S133" s="6">
        <v>45041</v>
      </c>
      <c r="T133" s="4" t="s">
        <v>34</v>
      </c>
      <c r="U133" s="4">
        <v>633</v>
      </c>
      <c r="V133" s="4">
        <v>0</v>
      </c>
      <c r="W133" s="4">
        <v>0</v>
      </c>
      <c r="X133" s="4" t="s">
        <v>678</v>
      </c>
      <c r="Y133" s="4" t="s">
        <v>679</v>
      </c>
    </row>
    <row r="134" s="4" customFormat="1" spans="1:25">
      <c r="A134" s="4" t="s">
        <v>680</v>
      </c>
      <c r="B134" s="4" t="s">
        <v>26</v>
      </c>
      <c r="C134" s="4" t="s">
        <v>27</v>
      </c>
      <c r="D134" s="4" t="s">
        <v>681</v>
      </c>
      <c r="E134" s="4" t="s">
        <v>682</v>
      </c>
      <c r="F134" s="6">
        <v>45037</v>
      </c>
      <c r="G134" s="6">
        <v>45038</v>
      </c>
      <c r="H134" s="4">
        <v>1</v>
      </c>
      <c r="I134" s="4">
        <v>1</v>
      </c>
      <c r="J134" s="4">
        <v>1</v>
      </c>
      <c r="K134" s="4" t="s">
        <v>30</v>
      </c>
      <c r="L134" s="4">
        <v>472</v>
      </c>
      <c r="M134" s="4">
        <v>472</v>
      </c>
      <c r="N134" s="4" t="s">
        <v>683</v>
      </c>
      <c r="O134" s="4" t="s">
        <v>32</v>
      </c>
      <c r="P134" s="4" t="s">
        <v>33</v>
      </c>
      <c r="Q134" s="4">
        <v>0</v>
      </c>
      <c r="R134" s="7">
        <v>45037</v>
      </c>
      <c r="S134" s="6">
        <v>45041</v>
      </c>
      <c r="T134" s="4" t="s">
        <v>34</v>
      </c>
      <c r="U134" s="4">
        <v>472</v>
      </c>
      <c r="V134" s="4">
        <v>0</v>
      </c>
      <c r="W134" s="4">
        <v>0</v>
      </c>
      <c r="X134" s="4" t="s">
        <v>684</v>
      </c>
      <c r="Y134" s="4" t="s">
        <v>36</v>
      </c>
    </row>
    <row r="135" s="4" customFormat="1" spans="1:25">
      <c r="A135" s="4" t="s">
        <v>685</v>
      </c>
      <c r="B135" s="4" t="s">
        <v>26</v>
      </c>
      <c r="C135" s="4" t="s">
        <v>27</v>
      </c>
      <c r="D135" s="4" t="s">
        <v>686</v>
      </c>
      <c r="E135" s="4" t="s">
        <v>687</v>
      </c>
      <c r="F135" s="6">
        <v>45037</v>
      </c>
      <c r="G135" s="6">
        <v>45038</v>
      </c>
      <c r="H135" s="4">
        <v>1</v>
      </c>
      <c r="I135" s="4">
        <v>1</v>
      </c>
      <c r="J135" s="4">
        <v>1</v>
      </c>
      <c r="K135" s="4" t="s">
        <v>30</v>
      </c>
      <c r="L135" s="4">
        <v>481</v>
      </c>
      <c r="M135" s="4">
        <v>481</v>
      </c>
      <c r="N135" s="4" t="s">
        <v>688</v>
      </c>
      <c r="O135" s="4" t="s">
        <v>32</v>
      </c>
      <c r="P135" s="4" t="s">
        <v>33</v>
      </c>
      <c r="Q135" s="4">
        <v>0</v>
      </c>
      <c r="R135" s="7">
        <v>45037</v>
      </c>
      <c r="S135" s="6">
        <v>45041</v>
      </c>
      <c r="T135" s="4" t="s">
        <v>34</v>
      </c>
      <c r="U135" s="4">
        <v>481</v>
      </c>
      <c r="V135" s="4">
        <v>0</v>
      </c>
      <c r="W135" s="4">
        <v>0</v>
      </c>
      <c r="X135" s="4" t="s">
        <v>689</v>
      </c>
      <c r="Y135" s="4" t="s">
        <v>690</v>
      </c>
    </row>
    <row r="136" s="4" customFormat="1" spans="1:25">
      <c r="A136" s="4" t="s">
        <v>691</v>
      </c>
      <c r="B136" s="4" t="s">
        <v>26</v>
      </c>
      <c r="C136" s="4" t="s">
        <v>27</v>
      </c>
      <c r="D136" s="4" t="s">
        <v>361</v>
      </c>
      <c r="E136" s="4" t="s">
        <v>362</v>
      </c>
      <c r="F136" s="6">
        <v>45037</v>
      </c>
      <c r="G136" s="6">
        <v>45038</v>
      </c>
      <c r="H136" s="4">
        <v>1</v>
      </c>
      <c r="I136" s="4">
        <v>1</v>
      </c>
      <c r="J136" s="4">
        <v>1</v>
      </c>
      <c r="K136" s="4" t="s">
        <v>30</v>
      </c>
      <c r="L136" s="4">
        <v>219</v>
      </c>
      <c r="M136" s="4">
        <v>219</v>
      </c>
      <c r="N136" s="4" t="s">
        <v>692</v>
      </c>
      <c r="O136" s="4" t="s">
        <v>32</v>
      </c>
      <c r="P136" s="4" t="s">
        <v>33</v>
      </c>
      <c r="Q136" s="4">
        <v>0</v>
      </c>
      <c r="R136" s="7">
        <v>45037</v>
      </c>
      <c r="S136" s="6">
        <v>45041</v>
      </c>
      <c r="T136" s="4" t="s">
        <v>34</v>
      </c>
      <c r="U136" s="4">
        <v>219</v>
      </c>
      <c r="V136" s="4">
        <v>0</v>
      </c>
      <c r="W136" s="4">
        <v>0</v>
      </c>
      <c r="X136" s="4" t="s">
        <v>693</v>
      </c>
      <c r="Y136" s="4" t="s">
        <v>694</v>
      </c>
    </row>
    <row r="137" s="4" customFormat="1" spans="1:25">
      <c r="A137" s="4" t="s">
        <v>695</v>
      </c>
      <c r="B137" s="4" t="s">
        <v>26</v>
      </c>
      <c r="C137" s="4" t="s">
        <v>27</v>
      </c>
      <c r="D137" s="4" t="s">
        <v>361</v>
      </c>
      <c r="E137" s="4" t="s">
        <v>696</v>
      </c>
      <c r="F137" s="6">
        <v>45037</v>
      </c>
      <c r="G137" s="6">
        <v>45038</v>
      </c>
      <c r="H137" s="4">
        <v>1</v>
      </c>
      <c r="I137" s="4">
        <v>1</v>
      </c>
      <c r="J137" s="4">
        <v>1</v>
      </c>
      <c r="K137" s="4" t="s">
        <v>30</v>
      </c>
      <c r="L137" s="4">
        <v>167</v>
      </c>
      <c r="M137" s="4">
        <v>167</v>
      </c>
      <c r="N137" s="4" t="s">
        <v>692</v>
      </c>
      <c r="O137" s="4" t="s">
        <v>32</v>
      </c>
      <c r="P137" s="4" t="s">
        <v>33</v>
      </c>
      <c r="Q137" s="4">
        <v>0</v>
      </c>
      <c r="R137" s="7">
        <v>45037</v>
      </c>
      <c r="S137" s="6">
        <v>45041</v>
      </c>
      <c r="T137" s="4" t="s">
        <v>34</v>
      </c>
      <c r="U137" s="4">
        <v>167</v>
      </c>
      <c r="V137" s="4">
        <v>0</v>
      </c>
      <c r="W137" s="4">
        <v>0</v>
      </c>
      <c r="X137" s="4" t="s">
        <v>697</v>
      </c>
      <c r="Y137" s="4" t="s">
        <v>698</v>
      </c>
    </row>
    <row r="138" s="4" customFormat="1" spans="1:25">
      <c r="A138" s="4" t="s">
        <v>699</v>
      </c>
      <c r="B138" s="4" t="s">
        <v>26</v>
      </c>
      <c r="C138" s="4" t="s">
        <v>27</v>
      </c>
      <c r="D138" s="4" t="s">
        <v>700</v>
      </c>
      <c r="E138" s="4" t="s">
        <v>368</v>
      </c>
      <c r="F138" s="6">
        <v>45037</v>
      </c>
      <c r="G138" s="6">
        <v>45038</v>
      </c>
      <c r="H138" s="4">
        <v>1</v>
      </c>
      <c r="I138" s="4">
        <v>1</v>
      </c>
      <c r="J138" s="4">
        <v>1</v>
      </c>
      <c r="K138" s="4" t="s">
        <v>30</v>
      </c>
      <c r="L138" s="4">
        <v>261</v>
      </c>
      <c r="M138" s="4">
        <v>261</v>
      </c>
      <c r="N138" s="4" t="s">
        <v>701</v>
      </c>
      <c r="O138" s="4" t="s">
        <v>32</v>
      </c>
      <c r="P138" s="4" t="s">
        <v>33</v>
      </c>
      <c r="Q138" s="4">
        <v>0</v>
      </c>
      <c r="R138" s="7">
        <v>45037</v>
      </c>
      <c r="S138" s="6">
        <v>45041</v>
      </c>
      <c r="T138" s="4" t="s">
        <v>34</v>
      </c>
      <c r="U138" s="4">
        <v>261</v>
      </c>
      <c r="V138" s="4">
        <v>0</v>
      </c>
      <c r="W138" s="4">
        <v>0</v>
      </c>
      <c r="X138" s="4" t="s">
        <v>702</v>
      </c>
      <c r="Y138" s="4" t="s">
        <v>703</v>
      </c>
    </row>
    <row r="139" s="4" customFormat="1" spans="1:25">
      <c r="A139" s="4" t="s">
        <v>704</v>
      </c>
      <c r="B139" s="4" t="s">
        <v>26</v>
      </c>
      <c r="C139" s="4" t="s">
        <v>27</v>
      </c>
      <c r="D139" s="4" t="s">
        <v>705</v>
      </c>
      <c r="E139" s="4" t="s">
        <v>373</v>
      </c>
      <c r="F139" s="6">
        <v>45037</v>
      </c>
      <c r="G139" s="6">
        <v>45038</v>
      </c>
      <c r="H139" s="4">
        <v>1</v>
      </c>
      <c r="I139" s="4">
        <v>1</v>
      </c>
      <c r="J139" s="4">
        <v>1</v>
      </c>
      <c r="K139" s="4" t="s">
        <v>30</v>
      </c>
      <c r="L139" s="4">
        <v>253</v>
      </c>
      <c r="M139" s="4">
        <v>253</v>
      </c>
      <c r="N139" s="4" t="s">
        <v>706</v>
      </c>
      <c r="O139" s="4" t="s">
        <v>32</v>
      </c>
      <c r="P139" s="4" t="s">
        <v>33</v>
      </c>
      <c r="Q139" s="4">
        <v>0</v>
      </c>
      <c r="R139" s="7">
        <v>45037</v>
      </c>
      <c r="S139" s="6">
        <v>45041</v>
      </c>
      <c r="T139" s="4" t="s">
        <v>34</v>
      </c>
      <c r="U139" s="4">
        <v>253</v>
      </c>
      <c r="V139" s="4">
        <v>0</v>
      </c>
      <c r="W139" s="4">
        <v>0</v>
      </c>
      <c r="X139" s="4" t="s">
        <v>707</v>
      </c>
      <c r="Y139" s="4" t="s">
        <v>708</v>
      </c>
    </row>
    <row r="140" s="4" customFormat="1" spans="1:25">
      <c r="A140" s="4" t="s">
        <v>709</v>
      </c>
      <c r="B140" s="4" t="s">
        <v>26</v>
      </c>
      <c r="C140" s="4" t="s">
        <v>27</v>
      </c>
      <c r="D140" s="4" t="s">
        <v>710</v>
      </c>
      <c r="E140" s="4" t="s">
        <v>711</v>
      </c>
      <c r="F140" s="6">
        <v>45037</v>
      </c>
      <c r="G140" s="6">
        <v>45038</v>
      </c>
      <c r="H140" s="4">
        <v>1</v>
      </c>
      <c r="I140" s="4">
        <v>1</v>
      </c>
      <c r="J140" s="4">
        <v>1</v>
      </c>
      <c r="K140" s="4" t="s">
        <v>30</v>
      </c>
      <c r="L140" s="4">
        <v>346</v>
      </c>
      <c r="M140" s="4">
        <v>346</v>
      </c>
      <c r="N140" s="4" t="s">
        <v>712</v>
      </c>
      <c r="O140" s="4" t="s">
        <v>32</v>
      </c>
      <c r="P140" s="4" t="s">
        <v>33</v>
      </c>
      <c r="Q140" s="4">
        <v>0</v>
      </c>
      <c r="R140" s="7">
        <v>45037</v>
      </c>
      <c r="S140" s="6">
        <v>45041</v>
      </c>
      <c r="T140" s="4" t="s">
        <v>34</v>
      </c>
      <c r="U140" s="4">
        <v>346</v>
      </c>
      <c r="V140" s="4">
        <v>0</v>
      </c>
      <c r="W140" s="4">
        <v>0</v>
      </c>
      <c r="X140" s="4" t="s">
        <v>713</v>
      </c>
      <c r="Y140" s="4" t="s">
        <v>714</v>
      </c>
    </row>
    <row r="141" s="4" customFormat="1" spans="1:25">
      <c r="A141" s="4" t="s">
        <v>715</v>
      </c>
      <c r="B141" s="4" t="s">
        <v>26</v>
      </c>
      <c r="C141" s="4" t="s">
        <v>27</v>
      </c>
      <c r="D141" s="4" t="s">
        <v>716</v>
      </c>
      <c r="E141" s="4" t="s">
        <v>717</v>
      </c>
      <c r="F141" s="6">
        <v>45037</v>
      </c>
      <c r="G141" s="6">
        <v>45038</v>
      </c>
      <c r="H141" s="4">
        <v>1</v>
      </c>
      <c r="I141" s="4">
        <v>1</v>
      </c>
      <c r="J141" s="4">
        <v>1</v>
      </c>
      <c r="K141" s="4" t="s">
        <v>30</v>
      </c>
      <c r="L141" s="4">
        <v>144</v>
      </c>
      <c r="M141" s="4">
        <v>144</v>
      </c>
      <c r="N141" s="4" t="s">
        <v>718</v>
      </c>
      <c r="O141" s="4" t="s">
        <v>32</v>
      </c>
      <c r="P141" s="4" t="s">
        <v>33</v>
      </c>
      <c r="Q141" s="4">
        <v>0</v>
      </c>
      <c r="R141" s="7">
        <v>45037</v>
      </c>
      <c r="S141" s="6">
        <v>45041</v>
      </c>
      <c r="T141" s="4" t="s">
        <v>34</v>
      </c>
      <c r="U141" s="4">
        <v>144</v>
      </c>
      <c r="V141" s="4">
        <v>0</v>
      </c>
      <c r="W141" s="4">
        <v>0</v>
      </c>
      <c r="X141" s="4" t="s">
        <v>719</v>
      </c>
      <c r="Y141" s="4" t="s">
        <v>720</v>
      </c>
    </row>
    <row r="142" s="4" customFormat="1" spans="1:25">
      <c r="A142" s="4" t="s">
        <v>596</v>
      </c>
      <c r="B142" s="4" t="s">
        <v>26</v>
      </c>
      <c r="C142" s="4" t="s">
        <v>63</v>
      </c>
      <c r="D142" s="4" t="s">
        <v>597</v>
      </c>
      <c r="E142" s="4" t="s">
        <v>598</v>
      </c>
      <c r="F142" s="6">
        <v>45037</v>
      </c>
      <c r="G142" s="6">
        <v>45038</v>
      </c>
      <c r="H142" s="4">
        <v>1</v>
      </c>
      <c r="I142" s="4">
        <v>1</v>
      </c>
      <c r="J142" s="4">
        <v>1</v>
      </c>
      <c r="K142" s="4" t="s">
        <v>30</v>
      </c>
      <c r="L142" s="4">
        <v>-359</v>
      </c>
      <c r="M142" s="4">
        <v>-359</v>
      </c>
      <c r="N142" s="4" t="s">
        <v>599</v>
      </c>
      <c r="O142" s="4" t="s">
        <v>32</v>
      </c>
      <c r="P142" s="4" t="s">
        <v>33</v>
      </c>
      <c r="Q142" s="4">
        <v>0</v>
      </c>
      <c r="R142" s="7">
        <v>45036</v>
      </c>
      <c r="S142" s="6">
        <v>45041</v>
      </c>
      <c r="T142" s="4" t="s">
        <v>34</v>
      </c>
      <c r="U142" s="4">
        <v>-359</v>
      </c>
      <c r="V142" s="4">
        <v>0</v>
      </c>
      <c r="W142" s="4">
        <v>0</v>
      </c>
      <c r="X142" s="4" t="s">
        <v>600</v>
      </c>
      <c r="Y142" s="4" t="s">
        <v>601</v>
      </c>
    </row>
    <row r="143" s="4" customFormat="1" spans="1:25">
      <c r="A143" s="4" t="s">
        <v>721</v>
      </c>
      <c r="B143" s="4" t="s">
        <v>26</v>
      </c>
      <c r="C143" s="4" t="s">
        <v>27</v>
      </c>
      <c r="D143" s="4" t="s">
        <v>722</v>
      </c>
      <c r="E143" s="4" t="s">
        <v>723</v>
      </c>
      <c r="F143" s="6">
        <v>45037</v>
      </c>
      <c r="G143" s="6">
        <v>45038</v>
      </c>
      <c r="H143" s="4">
        <v>1</v>
      </c>
      <c r="I143" s="4">
        <v>1</v>
      </c>
      <c r="J143" s="4">
        <v>1</v>
      </c>
      <c r="K143" s="4" t="s">
        <v>30</v>
      </c>
      <c r="L143" s="4">
        <v>372</v>
      </c>
      <c r="M143" s="4">
        <v>372</v>
      </c>
      <c r="N143" s="4" t="s">
        <v>724</v>
      </c>
      <c r="O143" s="4" t="s">
        <v>32</v>
      </c>
      <c r="P143" s="4" t="s">
        <v>33</v>
      </c>
      <c r="Q143" s="4">
        <v>0</v>
      </c>
      <c r="R143" s="7">
        <v>45037</v>
      </c>
      <c r="S143" s="6">
        <v>45041</v>
      </c>
      <c r="T143" s="4" t="s">
        <v>34</v>
      </c>
      <c r="U143" s="4">
        <v>372</v>
      </c>
      <c r="V143" s="4">
        <v>0</v>
      </c>
      <c r="W143" s="4">
        <v>0</v>
      </c>
      <c r="X143" s="4" t="s">
        <v>725</v>
      </c>
      <c r="Y143" s="4" t="s">
        <v>726</v>
      </c>
    </row>
    <row r="144" s="4" customFormat="1" spans="1:25">
      <c r="A144" s="4" t="s">
        <v>727</v>
      </c>
      <c r="B144" s="4" t="s">
        <v>26</v>
      </c>
      <c r="C144" s="4" t="s">
        <v>27</v>
      </c>
      <c r="D144" s="4" t="s">
        <v>728</v>
      </c>
      <c r="E144" s="4" t="s">
        <v>729</v>
      </c>
      <c r="F144" s="6">
        <v>45037</v>
      </c>
      <c r="G144" s="6">
        <v>45038</v>
      </c>
      <c r="H144" s="4">
        <v>1</v>
      </c>
      <c r="I144" s="4">
        <v>1</v>
      </c>
      <c r="J144" s="4">
        <v>1</v>
      </c>
      <c r="K144" s="4" t="s">
        <v>30</v>
      </c>
      <c r="L144" s="4">
        <v>1845</v>
      </c>
      <c r="M144" s="4">
        <v>1845</v>
      </c>
      <c r="N144" s="4" t="s">
        <v>730</v>
      </c>
      <c r="O144" s="4" t="s">
        <v>32</v>
      </c>
      <c r="P144" s="4" t="s">
        <v>33</v>
      </c>
      <c r="Q144" s="4">
        <v>0</v>
      </c>
      <c r="R144" s="7">
        <v>45037</v>
      </c>
      <c r="S144" s="6">
        <v>45041</v>
      </c>
      <c r="T144" s="4" t="s">
        <v>34</v>
      </c>
      <c r="U144" s="4">
        <v>1845</v>
      </c>
      <c r="V144" s="4">
        <v>0</v>
      </c>
      <c r="W144" s="4">
        <v>0</v>
      </c>
      <c r="X144" s="4" t="s">
        <v>731</v>
      </c>
      <c r="Y144" s="4" t="s">
        <v>732</v>
      </c>
    </row>
    <row r="145" s="4" customFormat="1" spans="1:25">
      <c r="A145" s="4" t="s">
        <v>733</v>
      </c>
      <c r="B145" s="4" t="s">
        <v>26</v>
      </c>
      <c r="C145" s="4" t="s">
        <v>27</v>
      </c>
      <c r="D145" s="4" t="s">
        <v>734</v>
      </c>
      <c r="E145" s="4" t="s">
        <v>291</v>
      </c>
      <c r="F145" s="6">
        <v>45037</v>
      </c>
      <c r="G145" s="6">
        <v>45038</v>
      </c>
      <c r="H145" s="4">
        <v>1</v>
      </c>
      <c r="I145" s="4">
        <v>1</v>
      </c>
      <c r="J145" s="4">
        <v>1</v>
      </c>
      <c r="K145" s="4" t="s">
        <v>30</v>
      </c>
      <c r="L145" s="4">
        <v>264</v>
      </c>
      <c r="M145" s="4">
        <v>264</v>
      </c>
      <c r="N145" s="4" t="s">
        <v>735</v>
      </c>
      <c r="O145" s="4" t="s">
        <v>32</v>
      </c>
      <c r="P145" s="4" t="s">
        <v>33</v>
      </c>
      <c r="Q145" s="4">
        <v>0</v>
      </c>
      <c r="R145" s="7">
        <v>45037</v>
      </c>
      <c r="S145" s="6">
        <v>45041</v>
      </c>
      <c r="T145" s="4" t="s">
        <v>34</v>
      </c>
      <c r="U145" s="4">
        <v>264</v>
      </c>
      <c r="V145" s="4">
        <v>0</v>
      </c>
      <c r="W145" s="4">
        <v>0</v>
      </c>
      <c r="X145" s="4" t="s">
        <v>736</v>
      </c>
      <c r="Y145" s="4" t="s">
        <v>737</v>
      </c>
    </row>
    <row r="146" s="4" customFormat="1" spans="1:25">
      <c r="A146" s="4" t="s">
        <v>738</v>
      </c>
      <c r="B146" s="4" t="s">
        <v>26</v>
      </c>
      <c r="C146" s="4" t="s">
        <v>27</v>
      </c>
      <c r="D146" s="4" t="s">
        <v>739</v>
      </c>
      <c r="E146" s="4" t="s">
        <v>368</v>
      </c>
      <c r="F146" s="6">
        <v>45037</v>
      </c>
      <c r="G146" s="6">
        <v>45038</v>
      </c>
      <c r="H146" s="4">
        <v>1</v>
      </c>
      <c r="I146" s="4">
        <v>1</v>
      </c>
      <c r="J146" s="4">
        <v>1</v>
      </c>
      <c r="K146" s="4" t="s">
        <v>30</v>
      </c>
      <c r="L146" s="4">
        <v>224</v>
      </c>
      <c r="M146" s="4">
        <v>224</v>
      </c>
      <c r="N146" s="4" t="s">
        <v>740</v>
      </c>
      <c r="O146" s="4" t="s">
        <v>32</v>
      </c>
      <c r="P146" s="4" t="s">
        <v>33</v>
      </c>
      <c r="Q146" s="4">
        <v>0</v>
      </c>
      <c r="R146" s="7">
        <v>45037</v>
      </c>
      <c r="S146" s="6">
        <v>45041</v>
      </c>
      <c r="T146" s="4" t="s">
        <v>34</v>
      </c>
      <c r="U146" s="4">
        <v>224</v>
      </c>
      <c r="V146" s="4">
        <v>0</v>
      </c>
      <c r="W146" s="4">
        <v>0</v>
      </c>
      <c r="X146" s="4" t="s">
        <v>741</v>
      </c>
      <c r="Y146" s="4" t="s">
        <v>742</v>
      </c>
    </row>
    <row r="147" s="4" customFormat="1" spans="1:25">
      <c r="A147" s="4" t="s">
        <v>743</v>
      </c>
      <c r="B147" s="4" t="s">
        <v>26</v>
      </c>
      <c r="C147" s="4" t="s">
        <v>27</v>
      </c>
      <c r="D147" s="4" t="s">
        <v>744</v>
      </c>
      <c r="E147" s="4" t="s">
        <v>745</v>
      </c>
      <c r="F147" s="6">
        <v>45037</v>
      </c>
      <c r="G147" s="6">
        <v>45038</v>
      </c>
      <c r="H147" s="4">
        <v>1</v>
      </c>
      <c r="I147" s="4">
        <v>1</v>
      </c>
      <c r="J147" s="4">
        <v>1</v>
      </c>
      <c r="K147" s="4" t="s">
        <v>30</v>
      </c>
      <c r="L147" s="4">
        <v>186</v>
      </c>
      <c r="M147" s="4">
        <v>186</v>
      </c>
      <c r="N147" s="4" t="s">
        <v>746</v>
      </c>
      <c r="O147" s="4" t="s">
        <v>32</v>
      </c>
      <c r="P147" s="4" t="s">
        <v>33</v>
      </c>
      <c r="Q147" s="4">
        <v>0</v>
      </c>
      <c r="R147" s="7">
        <v>45037</v>
      </c>
      <c r="S147" s="6">
        <v>45041</v>
      </c>
      <c r="T147" s="4" t="s">
        <v>34</v>
      </c>
      <c r="U147" s="4">
        <v>186</v>
      </c>
      <c r="V147" s="4">
        <v>0</v>
      </c>
      <c r="W147" s="4">
        <v>0</v>
      </c>
      <c r="X147" s="4" t="s">
        <v>747</v>
      </c>
      <c r="Y147" s="4" t="s">
        <v>36</v>
      </c>
    </row>
    <row r="148" s="4" customFormat="1" spans="1:25">
      <c r="A148" s="4" t="s">
        <v>748</v>
      </c>
      <c r="B148" s="4" t="s">
        <v>26</v>
      </c>
      <c r="C148" s="4" t="s">
        <v>27</v>
      </c>
      <c r="D148" s="4" t="s">
        <v>749</v>
      </c>
      <c r="E148" s="4" t="s">
        <v>750</v>
      </c>
      <c r="F148" s="6">
        <v>45037</v>
      </c>
      <c r="G148" s="6">
        <v>45038</v>
      </c>
      <c r="H148" s="4">
        <v>1</v>
      </c>
      <c r="I148" s="4">
        <v>1</v>
      </c>
      <c r="J148" s="4">
        <v>1</v>
      </c>
      <c r="K148" s="4" t="s">
        <v>30</v>
      </c>
      <c r="L148" s="4">
        <v>299</v>
      </c>
      <c r="M148" s="4">
        <v>299</v>
      </c>
      <c r="N148" s="4" t="s">
        <v>751</v>
      </c>
      <c r="O148" s="4" t="s">
        <v>32</v>
      </c>
      <c r="P148" s="4" t="s">
        <v>33</v>
      </c>
      <c r="Q148" s="4">
        <v>0</v>
      </c>
      <c r="R148" s="7">
        <v>45037</v>
      </c>
      <c r="S148" s="6">
        <v>45041</v>
      </c>
      <c r="T148" s="4" t="s">
        <v>34</v>
      </c>
      <c r="U148" s="4">
        <v>299</v>
      </c>
      <c r="V148" s="4">
        <v>0</v>
      </c>
      <c r="W148" s="4">
        <v>0</v>
      </c>
      <c r="X148" s="4" t="s">
        <v>752</v>
      </c>
      <c r="Y148" s="4" t="s">
        <v>36</v>
      </c>
    </row>
    <row r="149" s="4" customFormat="1" spans="1:25">
      <c r="A149" s="4" t="s">
        <v>753</v>
      </c>
      <c r="B149" s="4" t="s">
        <v>26</v>
      </c>
      <c r="C149" s="4" t="s">
        <v>27</v>
      </c>
      <c r="D149" s="4" t="s">
        <v>754</v>
      </c>
      <c r="E149" s="4" t="s">
        <v>755</v>
      </c>
      <c r="F149" s="6">
        <v>45037</v>
      </c>
      <c r="G149" s="6">
        <v>45038</v>
      </c>
      <c r="H149" s="4">
        <v>1</v>
      </c>
      <c r="I149" s="4">
        <v>1</v>
      </c>
      <c r="J149" s="4">
        <v>1</v>
      </c>
      <c r="K149" s="4" t="s">
        <v>30</v>
      </c>
      <c r="L149" s="4">
        <v>614</v>
      </c>
      <c r="M149" s="4">
        <v>614</v>
      </c>
      <c r="N149" s="4" t="s">
        <v>756</v>
      </c>
      <c r="O149" s="4" t="s">
        <v>32</v>
      </c>
      <c r="P149" s="4" t="s">
        <v>33</v>
      </c>
      <c r="Q149" s="4">
        <v>0</v>
      </c>
      <c r="R149" s="7">
        <v>45037</v>
      </c>
      <c r="S149" s="6">
        <v>45041</v>
      </c>
      <c r="T149" s="4" t="s">
        <v>34</v>
      </c>
      <c r="U149" s="4">
        <v>614</v>
      </c>
      <c r="V149" s="4">
        <v>0</v>
      </c>
      <c r="W149" s="4">
        <v>0</v>
      </c>
      <c r="X149" s="4" t="s">
        <v>757</v>
      </c>
      <c r="Y149" s="4" t="s">
        <v>758</v>
      </c>
    </row>
    <row r="150" s="4" customFormat="1" spans="1:25">
      <c r="A150" s="4" t="s">
        <v>759</v>
      </c>
      <c r="B150" s="4" t="s">
        <v>26</v>
      </c>
      <c r="C150" s="4" t="s">
        <v>27</v>
      </c>
      <c r="D150" s="4" t="s">
        <v>760</v>
      </c>
      <c r="E150" s="4" t="s">
        <v>761</v>
      </c>
      <c r="F150" s="6">
        <v>45037</v>
      </c>
      <c r="G150" s="6">
        <v>45038</v>
      </c>
      <c r="H150" s="4">
        <v>1</v>
      </c>
      <c r="I150" s="4">
        <v>1</v>
      </c>
      <c r="J150" s="4">
        <v>1</v>
      </c>
      <c r="K150" s="4" t="s">
        <v>30</v>
      </c>
      <c r="L150" s="4">
        <v>202</v>
      </c>
      <c r="M150" s="4">
        <v>202</v>
      </c>
      <c r="N150" s="4" t="s">
        <v>762</v>
      </c>
      <c r="O150" s="4" t="s">
        <v>32</v>
      </c>
      <c r="P150" s="4" t="s">
        <v>33</v>
      </c>
      <c r="Q150" s="4">
        <v>0</v>
      </c>
      <c r="R150" s="7">
        <v>45037</v>
      </c>
      <c r="S150" s="6">
        <v>45041</v>
      </c>
      <c r="T150" s="4" t="s">
        <v>34</v>
      </c>
      <c r="U150" s="4">
        <v>202</v>
      </c>
      <c r="V150" s="4">
        <v>0</v>
      </c>
      <c r="W150" s="4">
        <v>0</v>
      </c>
      <c r="X150" s="4" t="s">
        <v>763</v>
      </c>
      <c r="Y150" s="4" t="s">
        <v>36</v>
      </c>
    </row>
    <row r="151" s="4" customFormat="1" spans="1:25">
      <c r="A151" s="4" t="s">
        <v>764</v>
      </c>
      <c r="B151" s="4" t="s">
        <v>26</v>
      </c>
      <c r="C151" s="4" t="s">
        <v>27</v>
      </c>
      <c r="D151" s="4" t="s">
        <v>765</v>
      </c>
      <c r="E151" s="4" t="s">
        <v>766</v>
      </c>
      <c r="F151" s="6">
        <v>45037</v>
      </c>
      <c r="G151" s="6">
        <v>45038</v>
      </c>
      <c r="H151" s="4">
        <v>1</v>
      </c>
      <c r="I151" s="4">
        <v>1</v>
      </c>
      <c r="J151" s="4">
        <v>1</v>
      </c>
      <c r="K151" s="4" t="s">
        <v>30</v>
      </c>
      <c r="L151" s="4">
        <v>836</v>
      </c>
      <c r="M151" s="4">
        <v>836</v>
      </c>
      <c r="N151" s="4" t="s">
        <v>767</v>
      </c>
      <c r="O151" s="4" t="s">
        <v>32</v>
      </c>
      <c r="P151" s="4" t="s">
        <v>33</v>
      </c>
      <c r="Q151" s="4">
        <v>0</v>
      </c>
      <c r="R151" s="7">
        <v>45037</v>
      </c>
      <c r="S151" s="6">
        <v>45041</v>
      </c>
      <c r="T151" s="4" t="s">
        <v>34</v>
      </c>
      <c r="U151" s="4">
        <v>836</v>
      </c>
      <c r="V151" s="4">
        <v>0</v>
      </c>
      <c r="W151" s="4">
        <v>0</v>
      </c>
      <c r="X151" s="4" t="s">
        <v>768</v>
      </c>
      <c r="Y151" s="4" t="s">
        <v>36</v>
      </c>
    </row>
    <row r="152" s="4" customFormat="1" spans="1:25">
      <c r="A152" s="4" t="s">
        <v>769</v>
      </c>
      <c r="B152" s="4" t="s">
        <v>26</v>
      </c>
      <c r="C152" s="4" t="s">
        <v>27</v>
      </c>
      <c r="D152" s="4" t="s">
        <v>770</v>
      </c>
      <c r="E152" s="4" t="s">
        <v>771</v>
      </c>
      <c r="F152" s="6">
        <v>45037</v>
      </c>
      <c r="G152" s="6">
        <v>45038</v>
      </c>
      <c r="H152" s="4">
        <v>1</v>
      </c>
      <c r="I152" s="4">
        <v>1</v>
      </c>
      <c r="J152" s="4">
        <v>1</v>
      </c>
      <c r="K152" s="4" t="s">
        <v>30</v>
      </c>
      <c r="L152" s="4">
        <v>359</v>
      </c>
      <c r="M152" s="4">
        <v>359</v>
      </c>
      <c r="N152" s="4" t="s">
        <v>772</v>
      </c>
      <c r="O152" s="4" t="s">
        <v>32</v>
      </c>
      <c r="P152" s="4" t="s">
        <v>33</v>
      </c>
      <c r="Q152" s="4">
        <v>0</v>
      </c>
      <c r="R152" s="7">
        <v>45037</v>
      </c>
      <c r="S152" s="6">
        <v>45041</v>
      </c>
      <c r="T152" s="4" t="s">
        <v>34</v>
      </c>
      <c r="U152" s="4">
        <v>359</v>
      </c>
      <c r="V152" s="4">
        <v>0</v>
      </c>
      <c r="W152" s="4">
        <v>0</v>
      </c>
      <c r="X152" s="4" t="s">
        <v>773</v>
      </c>
      <c r="Y152" s="4" t="s">
        <v>774</v>
      </c>
    </row>
    <row r="153" s="4" customFormat="1" spans="1:25">
      <c r="A153" s="4" t="s">
        <v>775</v>
      </c>
      <c r="B153" s="4" t="s">
        <v>26</v>
      </c>
      <c r="C153" s="4" t="s">
        <v>127</v>
      </c>
      <c r="D153" s="4" t="s">
        <v>776</v>
      </c>
      <c r="E153" s="4" t="s">
        <v>777</v>
      </c>
      <c r="F153" s="6">
        <v>45036</v>
      </c>
      <c r="G153" s="6">
        <v>45037</v>
      </c>
      <c r="H153" s="4">
        <v>1</v>
      </c>
      <c r="I153" s="4">
        <v>1</v>
      </c>
      <c r="J153" s="4">
        <v>1</v>
      </c>
      <c r="K153" s="4" t="s">
        <v>30</v>
      </c>
      <c r="L153" s="4">
        <v>-723</v>
      </c>
      <c r="M153" s="4">
        <v>-723</v>
      </c>
      <c r="N153" s="4" t="s">
        <v>778</v>
      </c>
      <c r="O153" s="4" t="s">
        <v>32</v>
      </c>
      <c r="P153" s="4" t="s">
        <v>33</v>
      </c>
      <c r="Q153" s="4">
        <v>0</v>
      </c>
      <c r="R153" s="7">
        <v>45036.5559722222</v>
      </c>
      <c r="S153" s="6">
        <v>45041</v>
      </c>
      <c r="T153" s="4" t="s">
        <v>34</v>
      </c>
      <c r="U153" s="4">
        <v>-723</v>
      </c>
      <c r="V153" s="4">
        <v>0</v>
      </c>
      <c r="W153" s="4">
        <v>0</v>
      </c>
      <c r="X153" s="4" t="s">
        <v>779</v>
      </c>
      <c r="Y153" s="4" t="s">
        <v>36</v>
      </c>
    </row>
    <row r="154" s="4" customFormat="1" spans="1:25">
      <c r="A154" s="4" t="s">
        <v>709</v>
      </c>
      <c r="B154" s="4" t="s">
        <v>26</v>
      </c>
      <c r="C154" s="4" t="s">
        <v>127</v>
      </c>
      <c r="D154" s="4" t="s">
        <v>710</v>
      </c>
      <c r="E154" s="4" t="s">
        <v>711</v>
      </c>
      <c r="F154" s="6">
        <v>45037</v>
      </c>
      <c r="G154" s="6">
        <v>45038</v>
      </c>
      <c r="H154" s="4">
        <v>1</v>
      </c>
      <c r="I154" s="4">
        <v>1</v>
      </c>
      <c r="J154" s="4">
        <v>1</v>
      </c>
      <c r="K154" s="4" t="s">
        <v>30</v>
      </c>
      <c r="L154" s="4">
        <v>-346</v>
      </c>
      <c r="M154" s="4">
        <v>-346</v>
      </c>
      <c r="N154" s="4" t="s">
        <v>712</v>
      </c>
      <c r="O154" s="4" t="s">
        <v>32</v>
      </c>
      <c r="P154" s="4" t="s">
        <v>33</v>
      </c>
      <c r="Q154" s="4">
        <v>0</v>
      </c>
      <c r="R154" s="7">
        <v>45037.7147916667</v>
      </c>
      <c r="S154" s="6">
        <v>45041</v>
      </c>
      <c r="T154" s="4" t="s">
        <v>34</v>
      </c>
      <c r="U154" s="4">
        <v>-346</v>
      </c>
      <c r="V154" s="4">
        <v>0</v>
      </c>
      <c r="W154" s="4">
        <v>0</v>
      </c>
      <c r="X154" s="4" t="s">
        <v>713</v>
      </c>
      <c r="Y154" s="4" t="s">
        <v>714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2"/>
  <sheetViews>
    <sheetView tabSelected="1" workbookViewId="0">
      <selection activeCell="A149" sqref="A149:C152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780</v>
      </c>
    </row>
    <row r="2" s="4" customFormat="1" hidden="1" spans="1:9">
      <c r="A2" s="5">
        <v>999222365917894</v>
      </c>
      <c r="B2" s="6">
        <v>45035</v>
      </c>
      <c r="C2" s="6">
        <v>45038</v>
      </c>
      <c r="D2" s="4">
        <v>831</v>
      </c>
      <c r="E2" s="4" t="str">
        <f>VLOOKUP(A2,HOP!A:L,12,0)</f>
        <v>831.00</v>
      </c>
      <c r="F2" s="4" t="str">
        <f>VLOOKUP(A2,HOP!A:C,3,0)</f>
        <v>2980092</v>
      </c>
      <c r="G2" s="4">
        <f>D2-E2</f>
        <v>0</v>
      </c>
      <c r="H2" s="4" t="str">
        <f>$H$1&amp;F2</f>
        <v>，2980092</v>
      </c>
      <c r="I2" s="4" t="str">
        <f>VLOOKUP(A2,HOP!A:U,21,0)</f>
        <v>直采</v>
      </c>
    </row>
    <row r="3" s="4" customFormat="1" hidden="1" spans="1:9">
      <c r="A3" s="5">
        <v>999222589422420</v>
      </c>
      <c r="B3" s="6">
        <v>45037</v>
      </c>
      <c r="C3" s="6">
        <v>45038</v>
      </c>
      <c r="D3" s="4">
        <v>0</v>
      </c>
      <c r="E3" s="4" t="e">
        <f>VLOOKUP(A3,HOP!A:L,12,0)</f>
        <v>#N/A</v>
      </c>
      <c r="F3" s="4" t="e">
        <f>VLOOKUP(A3,HOP!A:C,3,0)</f>
        <v>#N/A</v>
      </c>
      <c r="G3" s="4" t="e">
        <f t="shared" ref="G3:G34" si="0">D3-E3</f>
        <v>#N/A</v>
      </c>
      <c r="H3" s="4" t="e">
        <f t="shared" ref="H3:H34" si="1">$H$1&amp;F3</f>
        <v>#N/A</v>
      </c>
      <c r="I3" s="4" t="e">
        <f>VLOOKUP(A3,HOP!A:U,21,0)</f>
        <v>#N/A</v>
      </c>
    </row>
    <row r="4" s="4" customFormat="1" hidden="1" spans="1:9">
      <c r="A4" s="5">
        <v>999222749989252</v>
      </c>
      <c r="B4" s="6">
        <v>45037</v>
      </c>
      <c r="C4" s="6">
        <v>45038</v>
      </c>
      <c r="D4" s="4">
        <v>1366</v>
      </c>
      <c r="E4" s="4" t="str">
        <f>VLOOKUP(A4,HOP!A:L,12,0)</f>
        <v>1366.00</v>
      </c>
      <c r="F4" s="4" t="str">
        <f>VLOOKUP(A4,HOP!A:C,3,0)</f>
        <v>3033769</v>
      </c>
      <c r="G4" s="4">
        <f t="shared" si="0"/>
        <v>0</v>
      </c>
      <c r="H4" s="4" t="str">
        <f t="shared" si="1"/>
        <v>，3033769</v>
      </c>
      <c r="I4" s="4" t="str">
        <f>VLOOKUP(A4,HOP!A:U,21,0)</f>
        <v>直连</v>
      </c>
    </row>
    <row r="5" s="4" customFormat="1" hidden="1" spans="1:9">
      <c r="A5" s="5">
        <v>999222760999785</v>
      </c>
      <c r="B5" s="6">
        <v>45035</v>
      </c>
      <c r="C5" s="6">
        <v>45038</v>
      </c>
      <c r="D5" s="4">
        <v>2160</v>
      </c>
      <c r="E5" s="4" t="str">
        <f>VLOOKUP(A5,HOP!A:L,12,0)</f>
        <v>2160.00</v>
      </c>
      <c r="F5" s="4" t="str">
        <f>VLOOKUP(A5,HOP!A:C,3,0)</f>
        <v>3035620</v>
      </c>
      <c r="G5" s="4">
        <f t="shared" si="0"/>
        <v>0</v>
      </c>
      <c r="H5" s="4" t="str">
        <f t="shared" si="1"/>
        <v>，3035620</v>
      </c>
      <c r="I5" s="4" t="str">
        <f>VLOOKUP(A5,HOP!A:U,21,0)</f>
        <v>直连</v>
      </c>
    </row>
    <row r="6" s="4" customFormat="1" hidden="1" spans="1:9">
      <c r="A6" s="5">
        <v>999222806770908</v>
      </c>
      <c r="B6" s="6">
        <v>45037</v>
      </c>
      <c r="C6" s="6">
        <v>45038</v>
      </c>
      <c r="D6" s="4">
        <v>1817</v>
      </c>
      <c r="E6" s="4" t="str">
        <f>VLOOKUP(A6,HOP!A:L,12,0)</f>
        <v>1817.00</v>
      </c>
      <c r="F6" s="4" t="str">
        <f>VLOOKUP(A6,HOP!A:C,3,0)</f>
        <v>3043877</v>
      </c>
      <c r="G6" s="4">
        <f t="shared" si="0"/>
        <v>0</v>
      </c>
      <c r="H6" s="4" t="str">
        <f t="shared" si="1"/>
        <v>，3043877</v>
      </c>
      <c r="I6" s="4" t="str">
        <f>VLOOKUP(A6,HOP!A:U,21,0)</f>
        <v>直连</v>
      </c>
    </row>
    <row r="7" s="4" customFormat="1" hidden="1" spans="1:9">
      <c r="A7" s="5">
        <v>999222858291781</v>
      </c>
      <c r="B7" s="6">
        <v>45032</v>
      </c>
      <c r="C7" s="6">
        <v>45038</v>
      </c>
      <c r="D7" s="4">
        <v>0</v>
      </c>
      <c r="E7" s="4" t="e">
        <f>VLOOKUP(A7,HOP!A:L,12,0)</f>
        <v>#N/A</v>
      </c>
      <c r="F7" s="4" t="e">
        <f>VLOOKUP(A7,HOP!A:C,3,0)</f>
        <v>#N/A</v>
      </c>
      <c r="G7" s="4" t="e">
        <f t="shared" si="0"/>
        <v>#N/A</v>
      </c>
      <c r="H7" s="4" t="e">
        <f t="shared" si="1"/>
        <v>#N/A</v>
      </c>
      <c r="I7" s="4" t="e">
        <f>VLOOKUP(A7,HOP!A:U,21,0)</f>
        <v>#N/A</v>
      </c>
    </row>
    <row r="8" s="4" customFormat="1" hidden="1" spans="1:9">
      <c r="A8" s="5">
        <v>999222928271253</v>
      </c>
      <c r="B8" s="6">
        <v>45037</v>
      </c>
      <c r="C8" s="6">
        <v>45038</v>
      </c>
      <c r="D8" s="4">
        <v>753</v>
      </c>
      <c r="E8" s="4" t="str">
        <f>VLOOKUP(A8,HOP!A:L,12,0)</f>
        <v>753.00</v>
      </c>
      <c r="F8" s="4" t="str">
        <f>VLOOKUP(A8,HOP!A:C,3,0)</f>
        <v>3065391</v>
      </c>
      <c r="G8" s="4">
        <f t="shared" si="0"/>
        <v>0</v>
      </c>
      <c r="H8" s="4" t="str">
        <f t="shared" si="1"/>
        <v>，3065391</v>
      </c>
      <c r="I8" s="4" t="str">
        <f>VLOOKUP(A8,HOP!A:U,21,0)</f>
        <v>直连</v>
      </c>
    </row>
    <row r="9" s="4" customFormat="1" hidden="1" spans="1:9">
      <c r="A9" s="5">
        <v>999222980280157</v>
      </c>
      <c r="B9" s="6">
        <v>45034</v>
      </c>
      <c r="C9" s="6">
        <v>45038</v>
      </c>
      <c r="D9" s="4">
        <v>2676</v>
      </c>
      <c r="E9" s="4" t="str">
        <f>VLOOKUP(A9,HOP!A:L,12,0)</f>
        <v>2676.00</v>
      </c>
      <c r="F9" s="4" t="str">
        <f>VLOOKUP(A9,HOP!A:C,3,0)</f>
        <v>3079700</v>
      </c>
      <c r="G9" s="4">
        <f t="shared" si="0"/>
        <v>0</v>
      </c>
      <c r="H9" s="4" t="str">
        <f t="shared" si="1"/>
        <v>，3079700</v>
      </c>
      <c r="I9" s="4" t="str">
        <f>VLOOKUP(A9,HOP!A:U,21,0)</f>
        <v>直连</v>
      </c>
    </row>
    <row r="10" s="4" customFormat="1" hidden="1" spans="1:9">
      <c r="A10" s="5">
        <v>999223010605652</v>
      </c>
      <c r="B10" s="6">
        <v>45037</v>
      </c>
      <c r="C10" s="6">
        <v>45038</v>
      </c>
      <c r="D10" s="4">
        <v>934</v>
      </c>
      <c r="E10" s="4" t="str">
        <f>VLOOKUP(A10,HOP!A:L,12,0)</f>
        <v>934.00</v>
      </c>
      <c r="F10" s="4" t="str">
        <f>VLOOKUP(A10,HOP!A:C,3,0)</f>
        <v>3091876</v>
      </c>
      <c r="G10" s="4">
        <f t="shared" si="0"/>
        <v>0</v>
      </c>
      <c r="H10" s="4" t="str">
        <f t="shared" si="1"/>
        <v>，3091876</v>
      </c>
      <c r="I10" s="4" t="str">
        <f>VLOOKUP(A10,HOP!A:U,21,0)</f>
        <v>直连</v>
      </c>
    </row>
    <row r="11" s="4" customFormat="1" hidden="1" spans="1:9">
      <c r="A11" s="5">
        <v>999223243886828</v>
      </c>
      <c r="B11" s="6">
        <v>45037</v>
      </c>
      <c r="C11" s="6">
        <v>45038</v>
      </c>
      <c r="D11" s="4">
        <v>810</v>
      </c>
      <c r="E11" s="4" t="str">
        <f>VLOOKUP(A11,HOP!A:L,12,0)</f>
        <v>810.00</v>
      </c>
      <c r="F11" s="4" t="str">
        <f>VLOOKUP(A11,HOP!A:C,3,0)</f>
        <v>3150901</v>
      </c>
      <c r="G11" s="4">
        <f t="shared" si="0"/>
        <v>0</v>
      </c>
      <c r="H11" s="4" t="str">
        <f t="shared" si="1"/>
        <v>，3150901</v>
      </c>
      <c r="I11" s="4" t="str">
        <f>VLOOKUP(A11,HOP!A:U,21,0)</f>
        <v>直连</v>
      </c>
    </row>
    <row r="12" s="4" customFormat="1" hidden="1" spans="1:9">
      <c r="A12" s="5">
        <v>999223324137043</v>
      </c>
      <c r="B12" s="6">
        <v>45037</v>
      </c>
      <c r="C12" s="6">
        <v>45038</v>
      </c>
      <c r="D12" s="4">
        <v>247</v>
      </c>
      <c r="E12" s="4" t="str">
        <f>VLOOKUP(A12,HOP!A:L,12,0)</f>
        <v>247.00</v>
      </c>
      <c r="F12" s="4" t="str">
        <f>VLOOKUP(A12,HOP!A:C,3,0)</f>
        <v>3167867</v>
      </c>
      <c r="G12" s="4">
        <f t="shared" si="0"/>
        <v>0</v>
      </c>
      <c r="H12" s="4" t="str">
        <f t="shared" si="1"/>
        <v>，3167867</v>
      </c>
      <c r="I12" s="4" t="str">
        <f>VLOOKUP(A12,HOP!A:U,21,0)</f>
        <v>直连</v>
      </c>
    </row>
    <row r="13" s="4" customFormat="1" hidden="1" spans="1:9">
      <c r="A13" s="5">
        <v>999223346349157</v>
      </c>
      <c r="B13" s="6">
        <v>45036</v>
      </c>
      <c r="C13" s="6">
        <v>45038</v>
      </c>
      <c r="D13" s="4">
        <v>7644</v>
      </c>
      <c r="E13" s="4" t="str">
        <f>VLOOKUP(A13,HOP!A:L,12,0)</f>
        <v>7644.00</v>
      </c>
      <c r="F13" s="4" t="str">
        <f>VLOOKUP(A13,HOP!A:C,3,0)</f>
        <v>3171279</v>
      </c>
      <c r="G13" s="4">
        <f t="shared" si="0"/>
        <v>0</v>
      </c>
      <c r="H13" s="4" t="str">
        <f t="shared" si="1"/>
        <v>，3171279</v>
      </c>
      <c r="I13" s="4" t="str">
        <f>VLOOKUP(A13,HOP!A:U,21,0)</f>
        <v>直连</v>
      </c>
    </row>
    <row r="14" s="4" customFormat="1" hidden="1" spans="1:9">
      <c r="A14" s="5">
        <v>999223365534423</v>
      </c>
      <c r="B14" s="6">
        <v>45037</v>
      </c>
      <c r="C14" s="6">
        <v>45038</v>
      </c>
      <c r="D14" s="4">
        <v>1326</v>
      </c>
      <c r="E14" s="4" t="str">
        <f>VLOOKUP(A14,HOP!A:L,12,0)</f>
        <v>1326.00</v>
      </c>
      <c r="F14" s="4" t="str">
        <f>VLOOKUP(A14,HOP!A:C,3,0)</f>
        <v>3174827</v>
      </c>
      <c r="G14" s="4">
        <f t="shared" si="0"/>
        <v>0</v>
      </c>
      <c r="H14" s="4" t="str">
        <f t="shared" si="1"/>
        <v>，3174827</v>
      </c>
      <c r="I14" s="4" t="str">
        <f>VLOOKUP(A14,HOP!A:U,21,0)</f>
        <v>直连</v>
      </c>
    </row>
    <row r="15" s="4" customFormat="1" hidden="1" spans="1:9">
      <c r="A15" s="5">
        <v>999223376824646</v>
      </c>
      <c r="B15" s="6">
        <v>45037</v>
      </c>
      <c r="C15" s="6">
        <v>45038</v>
      </c>
      <c r="D15" s="4">
        <v>1133</v>
      </c>
      <c r="E15" s="4" t="str">
        <f>VLOOKUP(A15,HOP!A:L,12,0)</f>
        <v>1133.00</v>
      </c>
      <c r="F15" s="4" t="str">
        <f>VLOOKUP(A15,HOP!A:C,3,0)</f>
        <v>3176325</v>
      </c>
      <c r="G15" s="4">
        <f t="shared" si="0"/>
        <v>0</v>
      </c>
      <c r="H15" s="4" t="str">
        <f t="shared" si="1"/>
        <v>，3176325</v>
      </c>
      <c r="I15" s="4" t="str">
        <f>VLOOKUP(A15,HOP!A:U,21,0)</f>
        <v>直连</v>
      </c>
    </row>
    <row r="16" s="4" customFormat="1" hidden="1" spans="1:9">
      <c r="A16" s="5">
        <v>999223377869227</v>
      </c>
      <c r="B16" s="6">
        <v>45037</v>
      </c>
      <c r="C16" s="6">
        <v>45038</v>
      </c>
      <c r="D16" s="4">
        <v>1150</v>
      </c>
      <c r="E16" s="4" t="str">
        <f>VLOOKUP(A16,HOP!A:L,12,0)</f>
        <v>1150.00</v>
      </c>
      <c r="F16" s="4" t="str">
        <f>VLOOKUP(A16,HOP!A:C,3,0)</f>
        <v>3176714</v>
      </c>
      <c r="G16" s="4">
        <f t="shared" si="0"/>
        <v>0</v>
      </c>
      <c r="H16" s="4" t="str">
        <f t="shared" si="1"/>
        <v>，3176714</v>
      </c>
      <c r="I16" s="4" t="str">
        <f>VLOOKUP(A16,HOP!A:U,21,0)</f>
        <v>直连</v>
      </c>
    </row>
    <row r="17" s="4" customFormat="1" hidden="1" spans="1:9">
      <c r="A17" s="5">
        <v>999223399857538</v>
      </c>
      <c r="B17" s="6">
        <v>45036</v>
      </c>
      <c r="C17" s="6">
        <v>45038</v>
      </c>
      <c r="D17" s="4">
        <v>2344</v>
      </c>
      <c r="E17" s="4" t="str">
        <f>VLOOKUP(A17,HOP!A:L,12,0)</f>
        <v>2344.00</v>
      </c>
      <c r="F17" s="4" t="str">
        <f>VLOOKUP(A17,HOP!A:C,3,0)</f>
        <v>3180611</v>
      </c>
      <c r="G17" s="4">
        <f t="shared" si="0"/>
        <v>0</v>
      </c>
      <c r="H17" s="4" t="str">
        <f t="shared" si="1"/>
        <v>，3180611</v>
      </c>
      <c r="I17" s="4" t="str">
        <f>VLOOKUP(A17,HOP!A:U,21,0)</f>
        <v>直连</v>
      </c>
    </row>
    <row r="18" s="4" customFormat="1" hidden="1" spans="1:9">
      <c r="A18" s="5">
        <v>999223421364063</v>
      </c>
      <c r="B18" s="6">
        <v>45036</v>
      </c>
      <c r="C18" s="6">
        <v>45038</v>
      </c>
      <c r="D18" s="4">
        <v>974</v>
      </c>
      <c r="E18" s="4" t="str">
        <f>VLOOKUP(A18,HOP!A:L,12,0)</f>
        <v>974.00</v>
      </c>
      <c r="F18" s="4" t="str">
        <f>VLOOKUP(A18,HOP!A:C,3,0)</f>
        <v>3184912</v>
      </c>
      <c r="G18" s="4">
        <f t="shared" si="0"/>
        <v>0</v>
      </c>
      <c r="H18" s="4" t="str">
        <f t="shared" si="1"/>
        <v>，3184912</v>
      </c>
      <c r="I18" s="4" t="str">
        <f>VLOOKUP(A18,HOP!A:U,21,0)</f>
        <v>直采</v>
      </c>
    </row>
    <row r="19" s="4" customFormat="1" hidden="1" spans="1:9">
      <c r="A19" s="5">
        <v>999223451146683</v>
      </c>
      <c r="B19" s="6">
        <v>45037</v>
      </c>
      <c r="C19" s="6">
        <v>45038</v>
      </c>
      <c r="D19" s="4">
        <v>370</v>
      </c>
      <c r="E19" s="4" t="str">
        <f>VLOOKUP(A19,HOP!A:L,12,0)</f>
        <v>370.00</v>
      </c>
      <c r="F19" s="4" t="str">
        <f>VLOOKUP(A19,HOP!A:C,3,0)</f>
        <v>3191192</v>
      </c>
      <c r="G19" s="4">
        <f t="shared" si="0"/>
        <v>0</v>
      </c>
      <c r="H19" s="4" t="str">
        <f t="shared" si="1"/>
        <v>，3191192</v>
      </c>
      <c r="I19" s="4" t="str">
        <f>VLOOKUP(A19,HOP!A:U,21,0)</f>
        <v>直连</v>
      </c>
    </row>
    <row r="20" s="4" customFormat="1" hidden="1" spans="1:9">
      <c r="A20" s="5">
        <v>999223459244565</v>
      </c>
      <c r="B20" s="6">
        <v>45033</v>
      </c>
      <c r="C20" s="6">
        <v>45038</v>
      </c>
      <c r="D20" s="4">
        <v>22458</v>
      </c>
      <c r="E20" s="4" t="str">
        <f>VLOOKUP(A20,HOP!A:L,12,0)</f>
        <v>22458.00</v>
      </c>
      <c r="F20" s="4" t="str">
        <f>VLOOKUP(A20,HOP!A:C,3,0)</f>
        <v>3192247</v>
      </c>
      <c r="G20" s="4">
        <f t="shared" si="0"/>
        <v>0</v>
      </c>
      <c r="H20" s="4" t="str">
        <f t="shared" si="1"/>
        <v>，3192247</v>
      </c>
      <c r="I20" s="4" t="str">
        <f>VLOOKUP(A20,HOP!A:U,21,0)</f>
        <v>直连</v>
      </c>
    </row>
    <row r="21" s="4" customFormat="1" hidden="1" spans="1:9">
      <c r="A21" s="5">
        <v>999223462216761</v>
      </c>
      <c r="B21" s="6">
        <v>45036</v>
      </c>
      <c r="C21" s="6">
        <v>45038</v>
      </c>
      <c r="D21" s="4">
        <v>1552</v>
      </c>
      <c r="E21" s="4" t="str">
        <f>VLOOKUP(A21,HOP!A:L,12,0)</f>
        <v>1552.00</v>
      </c>
      <c r="F21" s="4" t="str">
        <f>VLOOKUP(A21,HOP!A:C,3,0)</f>
        <v>3193433</v>
      </c>
      <c r="G21" s="4">
        <f t="shared" si="0"/>
        <v>0</v>
      </c>
      <c r="H21" s="4" t="str">
        <f t="shared" si="1"/>
        <v>，3193433</v>
      </c>
      <c r="I21" s="4" t="str">
        <f>VLOOKUP(A21,HOP!A:U,21,0)</f>
        <v>直连</v>
      </c>
    </row>
    <row r="22" s="4" customFormat="1" hidden="1" spans="1:9">
      <c r="A22" s="5">
        <v>999223462797339</v>
      </c>
      <c r="B22" s="6">
        <v>45037</v>
      </c>
      <c r="C22" s="6">
        <v>45038</v>
      </c>
      <c r="D22" s="4">
        <v>1062</v>
      </c>
      <c r="E22" s="4" t="str">
        <f>VLOOKUP(A22,HOP!A:L,12,0)</f>
        <v>1062.00</v>
      </c>
      <c r="F22" s="4" t="str">
        <f>VLOOKUP(A22,HOP!A:C,3,0)</f>
        <v>3193721</v>
      </c>
      <c r="G22" s="4">
        <f t="shared" si="0"/>
        <v>0</v>
      </c>
      <c r="H22" s="4" t="str">
        <f t="shared" si="1"/>
        <v>，3193721</v>
      </c>
      <c r="I22" s="4" t="str">
        <f>VLOOKUP(A22,HOP!A:U,21,0)</f>
        <v>直连</v>
      </c>
    </row>
    <row r="23" s="4" customFormat="1" hidden="1" spans="1:9">
      <c r="A23" s="5">
        <v>999223475417128</v>
      </c>
      <c r="B23" s="6">
        <v>45035</v>
      </c>
      <c r="C23" s="6">
        <v>45038</v>
      </c>
      <c r="D23" s="4">
        <v>3429</v>
      </c>
      <c r="E23" s="4" t="str">
        <f>VLOOKUP(A23,HOP!A:L,12,0)</f>
        <v>3429.00</v>
      </c>
      <c r="F23" s="4" t="str">
        <f>VLOOKUP(A23,HOP!A:C,3,0)</f>
        <v>3195938</v>
      </c>
      <c r="G23" s="4">
        <f t="shared" si="0"/>
        <v>0</v>
      </c>
      <c r="H23" s="4" t="str">
        <f t="shared" si="1"/>
        <v>，3195938</v>
      </c>
      <c r="I23" s="4" t="str">
        <f>VLOOKUP(A23,HOP!A:U,21,0)</f>
        <v>直连</v>
      </c>
    </row>
    <row r="24" s="4" customFormat="1" hidden="1" spans="1:9">
      <c r="A24" s="5">
        <v>999223476092200</v>
      </c>
      <c r="B24" s="6">
        <v>45037</v>
      </c>
      <c r="C24" s="6">
        <v>45038</v>
      </c>
      <c r="D24" s="4">
        <v>333</v>
      </c>
      <c r="E24" s="4" t="str">
        <f>VLOOKUP(A24,HOP!A:L,12,0)</f>
        <v>333.00</v>
      </c>
      <c r="F24" s="4" t="str">
        <f>VLOOKUP(A24,HOP!A:C,3,0)</f>
        <v>3196175</v>
      </c>
      <c r="G24" s="4">
        <f t="shared" si="0"/>
        <v>0</v>
      </c>
      <c r="H24" s="4" t="str">
        <f t="shared" si="1"/>
        <v>，3196175</v>
      </c>
      <c r="I24" s="4" t="str">
        <f>VLOOKUP(A24,HOP!A:U,21,0)</f>
        <v>直连</v>
      </c>
    </row>
    <row r="25" s="4" customFormat="1" hidden="1" spans="1:9">
      <c r="A25" s="5">
        <v>999223476409155</v>
      </c>
      <c r="B25" s="6">
        <v>45036</v>
      </c>
      <c r="C25" s="6">
        <v>45038</v>
      </c>
      <c r="D25" s="4">
        <v>2861</v>
      </c>
      <c r="E25" s="4" t="str">
        <f>VLOOKUP(A25,HOP!A:L,12,0)</f>
        <v>2861.00</v>
      </c>
      <c r="F25" s="4" t="str">
        <f>VLOOKUP(A25,HOP!A:C,3,0)</f>
        <v>3196355</v>
      </c>
      <c r="G25" s="4">
        <f t="shared" si="0"/>
        <v>0</v>
      </c>
      <c r="H25" s="4" t="str">
        <f t="shared" si="1"/>
        <v>，3196355</v>
      </c>
      <c r="I25" s="4" t="str">
        <f>VLOOKUP(A25,HOP!A:U,21,0)</f>
        <v>直连</v>
      </c>
    </row>
    <row r="26" s="4" customFormat="1" hidden="1" spans="1:9">
      <c r="A26" s="5">
        <v>999223490178385</v>
      </c>
      <c r="B26" s="6">
        <v>45037</v>
      </c>
      <c r="C26" s="6">
        <v>45038</v>
      </c>
      <c r="D26" s="4">
        <v>909</v>
      </c>
      <c r="E26" s="4" t="str">
        <f>VLOOKUP(A26,HOP!A:L,12,0)</f>
        <v>909.00</v>
      </c>
      <c r="F26" s="4" t="str">
        <f>VLOOKUP(A26,HOP!A:C,3,0)</f>
        <v>3198531</v>
      </c>
      <c r="G26" s="4">
        <f t="shared" si="0"/>
        <v>0</v>
      </c>
      <c r="H26" s="4" t="str">
        <f t="shared" si="1"/>
        <v>，3198531</v>
      </c>
      <c r="I26" s="4" t="str">
        <f>VLOOKUP(A26,HOP!A:U,21,0)</f>
        <v>直连</v>
      </c>
    </row>
    <row r="27" s="4" customFormat="1" hidden="1" spans="1:9">
      <c r="A27" s="5">
        <v>999223504048431</v>
      </c>
      <c r="B27" s="6">
        <v>45032</v>
      </c>
      <c r="C27" s="6">
        <v>45038</v>
      </c>
      <c r="D27" s="4">
        <v>2988</v>
      </c>
      <c r="E27" s="4" t="str">
        <f>VLOOKUP(A27,HOP!A:L,12,0)</f>
        <v>2988.00</v>
      </c>
      <c r="F27" s="4" t="str">
        <f>VLOOKUP(A27,HOP!A:C,3,0)</f>
        <v>3200949</v>
      </c>
      <c r="G27" s="4">
        <f t="shared" si="0"/>
        <v>0</v>
      </c>
      <c r="H27" s="4" t="str">
        <f t="shared" si="1"/>
        <v>，3200949</v>
      </c>
      <c r="I27" s="4" t="str">
        <f>VLOOKUP(A27,HOP!A:U,21,0)</f>
        <v>直连</v>
      </c>
    </row>
    <row r="28" s="4" customFormat="1" hidden="1" spans="1:9">
      <c r="A28" s="5">
        <v>999223506611909</v>
      </c>
      <c r="B28" s="6">
        <v>45037</v>
      </c>
      <c r="C28" s="6">
        <v>45038</v>
      </c>
      <c r="D28" s="4">
        <v>296</v>
      </c>
      <c r="E28" s="4" t="str">
        <f>VLOOKUP(A28,HOP!A:L,12,0)</f>
        <v>296.00</v>
      </c>
      <c r="F28" s="4" t="str">
        <f>VLOOKUP(A28,HOP!A:C,3,0)</f>
        <v>3202039</v>
      </c>
      <c r="G28" s="4">
        <f t="shared" si="0"/>
        <v>0</v>
      </c>
      <c r="H28" s="4" t="str">
        <f t="shared" si="1"/>
        <v>，3202039</v>
      </c>
      <c r="I28" s="4" t="str">
        <f>VLOOKUP(A28,HOP!A:U,21,0)</f>
        <v>直连</v>
      </c>
    </row>
    <row r="29" s="4" customFormat="1" hidden="1" spans="1:9">
      <c r="A29" s="5">
        <v>999223519758309</v>
      </c>
      <c r="B29" s="6">
        <v>45037</v>
      </c>
      <c r="C29" s="6">
        <v>45038</v>
      </c>
      <c r="D29" s="4">
        <v>3838</v>
      </c>
      <c r="E29" s="4" t="str">
        <f>VLOOKUP(A29,HOP!A:L,12,0)</f>
        <v>3838.00</v>
      </c>
      <c r="F29" s="4" t="str">
        <f>VLOOKUP(A29,HOP!A:C,3,0)</f>
        <v>3203695</v>
      </c>
      <c r="G29" s="4">
        <f t="shared" si="0"/>
        <v>0</v>
      </c>
      <c r="H29" s="4" t="str">
        <f t="shared" si="1"/>
        <v>，3203695</v>
      </c>
      <c r="I29" s="4" t="str">
        <f>VLOOKUP(A29,HOP!A:U,21,0)</f>
        <v>直连</v>
      </c>
    </row>
    <row r="30" s="4" customFormat="1" hidden="1" spans="1:9">
      <c r="A30" s="5">
        <v>999223528453048</v>
      </c>
      <c r="B30" s="6">
        <v>45037</v>
      </c>
      <c r="C30" s="6">
        <v>45038</v>
      </c>
      <c r="D30" s="4">
        <v>750</v>
      </c>
      <c r="E30" s="4" t="str">
        <f>VLOOKUP(A30,HOP!A:L,12,0)</f>
        <v>750.00</v>
      </c>
      <c r="F30" s="4" t="str">
        <f>VLOOKUP(A30,HOP!A:C,3,0)</f>
        <v>3205331</v>
      </c>
      <c r="G30" s="4">
        <f t="shared" si="0"/>
        <v>0</v>
      </c>
      <c r="H30" s="4" t="str">
        <f t="shared" si="1"/>
        <v>，3205331</v>
      </c>
      <c r="I30" s="4" t="str">
        <f>VLOOKUP(A30,HOP!A:U,21,0)</f>
        <v>直连</v>
      </c>
    </row>
    <row r="31" s="4" customFormat="1" hidden="1" spans="1:9">
      <c r="A31" s="5">
        <v>999223547474363</v>
      </c>
      <c r="B31" s="6">
        <v>45035</v>
      </c>
      <c r="C31" s="6">
        <v>45038</v>
      </c>
      <c r="D31" s="4">
        <v>1266</v>
      </c>
      <c r="E31" s="4" t="str">
        <f>VLOOKUP(A31,HOP!A:L,12,0)</f>
        <v>1266.00</v>
      </c>
      <c r="F31" s="4" t="str">
        <f>VLOOKUP(A31,HOP!A:C,3,0)</f>
        <v>3208782</v>
      </c>
      <c r="G31" s="4">
        <f t="shared" si="0"/>
        <v>0</v>
      </c>
      <c r="H31" s="4" t="str">
        <f t="shared" si="1"/>
        <v>，3208782</v>
      </c>
      <c r="I31" s="4" t="str">
        <f>VLOOKUP(A31,HOP!A:U,21,0)</f>
        <v>直连</v>
      </c>
    </row>
    <row r="32" s="4" customFormat="1" hidden="1" spans="1:9">
      <c r="A32" s="5">
        <v>999223556157972</v>
      </c>
      <c r="B32" s="6">
        <v>45036</v>
      </c>
      <c r="C32" s="6">
        <v>45038</v>
      </c>
      <c r="D32" s="4">
        <v>1255</v>
      </c>
      <c r="E32" s="4" t="str">
        <f>VLOOKUP(A32,HOP!A:L,12,0)</f>
        <v>1255.00</v>
      </c>
      <c r="F32" s="4" t="str">
        <f>VLOOKUP(A32,HOP!A:C,3,0)</f>
        <v>3209907</v>
      </c>
      <c r="G32" s="4">
        <f t="shared" si="0"/>
        <v>0</v>
      </c>
      <c r="H32" s="4" t="str">
        <f t="shared" si="1"/>
        <v>，3209907</v>
      </c>
      <c r="I32" s="4" t="str">
        <f>VLOOKUP(A32,HOP!A:U,21,0)</f>
        <v>直连</v>
      </c>
    </row>
    <row r="33" s="4" customFormat="1" hidden="1" spans="1:9">
      <c r="A33" s="5">
        <v>999223557783401</v>
      </c>
      <c r="B33" s="6">
        <v>45036</v>
      </c>
      <c r="C33" s="6">
        <v>45038</v>
      </c>
      <c r="D33" s="4">
        <v>1030</v>
      </c>
      <c r="E33" s="4" t="str">
        <f>VLOOKUP(A33,HOP!A:L,12,0)</f>
        <v>1030.00</v>
      </c>
      <c r="F33" s="4" t="str">
        <f>VLOOKUP(A33,HOP!A:C,3,0)</f>
        <v>3210140</v>
      </c>
      <c r="G33" s="4">
        <f t="shared" si="0"/>
        <v>0</v>
      </c>
      <c r="H33" s="4" t="str">
        <f t="shared" si="1"/>
        <v>，3210140</v>
      </c>
      <c r="I33" s="4" t="str">
        <f>VLOOKUP(A33,HOP!A:U,21,0)</f>
        <v>直连</v>
      </c>
    </row>
    <row r="34" s="4" customFormat="1" hidden="1" spans="1:9">
      <c r="A34" s="5">
        <v>999223557913594</v>
      </c>
      <c r="B34" s="6">
        <v>45037</v>
      </c>
      <c r="C34" s="6">
        <v>45038</v>
      </c>
      <c r="D34" s="4">
        <v>0</v>
      </c>
      <c r="E34" s="4" t="e">
        <f>VLOOKUP(A34,HOP!A:L,12,0)</f>
        <v>#N/A</v>
      </c>
      <c r="F34" s="4" t="e">
        <f>VLOOKUP(A34,HOP!A:C,3,0)</f>
        <v>#N/A</v>
      </c>
      <c r="G34" s="4" t="e">
        <f t="shared" si="0"/>
        <v>#N/A</v>
      </c>
      <c r="H34" s="4" t="e">
        <f t="shared" si="1"/>
        <v>#N/A</v>
      </c>
      <c r="I34" s="4" t="e">
        <f>VLOOKUP(A34,HOP!A:U,21,0)</f>
        <v>#N/A</v>
      </c>
    </row>
    <row r="35" s="4" customFormat="1" hidden="1" spans="1:9">
      <c r="A35" s="5">
        <v>999223562721830</v>
      </c>
      <c r="B35" s="6">
        <v>45035</v>
      </c>
      <c r="C35" s="6">
        <v>45038</v>
      </c>
      <c r="D35" s="4">
        <v>4559</v>
      </c>
      <c r="E35" s="4" t="str">
        <f>VLOOKUP(A35,HOP!A:L,12,0)</f>
        <v>4559.00</v>
      </c>
      <c r="F35" s="4" t="str">
        <f>VLOOKUP(A35,HOP!A:C,3,0)</f>
        <v>3211566</v>
      </c>
      <c r="G35" s="4">
        <f t="shared" ref="G35:G66" si="2">D35-E35</f>
        <v>0</v>
      </c>
      <c r="H35" s="4" t="str">
        <f t="shared" ref="H35:H66" si="3">$H$1&amp;F35</f>
        <v>，3211566</v>
      </c>
      <c r="I35" s="4" t="str">
        <f>VLOOKUP(A35,HOP!A:U,21,0)</f>
        <v>直采</v>
      </c>
    </row>
    <row r="36" s="4" customFormat="1" hidden="1" spans="1:9">
      <c r="A36" s="5">
        <v>999223562734331</v>
      </c>
      <c r="B36" s="6">
        <v>45035</v>
      </c>
      <c r="C36" s="6">
        <v>45038</v>
      </c>
      <c r="D36" s="4">
        <v>0</v>
      </c>
      <c r="E36" s="4" t="str">
        <f>VLOOKUP(A36,HOP!A:L,12,0)</f>
        <v>0.00</v>
      </c>
      <c r="F36" s="4" t="str">
        <f>VLOOKUP(A36,HOP!A:C,3,0)</f>
        <v>3211569</v>
      </c>
      <c r="G36" s="4">
        <f t="shared" si="2"/>
        <v>0</v>
      </c>
      <c r="H36" s="4" t="str">
        <f t="shared" si="3"/>
        <v>，3211569</v>
      </c>
      <c r="I36" s="4" t="str">
        <f>VLOOKUP(A36,HOP!A:U,21,0)</f>
        <v>直采</v>
      </c>
    </row>
    <row r="37" s="4" customFormat="1" hidden="1" spans="1:9">
      <c r="A37" s="5">
        <v>999223570012998</v>
      </c>
      <c r="B37" s="6">
        <v>45036</v>
      </c>
      <c r="C37" s="6">
        <v>45038</v>
      </c>
      <c r="D37" s="4">
        <v>1123</v>
      </c>
      <c r="E37" s="4" t="str">
        <f>VLOOKUP(A37,HOP!A:L,12,0)</f>
        <v>1123.00</v>
      </c>
      <c r="F37" s="4" t="str">
        <f>VLOOKUP(A37,HOP!A:C,3,0)</f>
        <v>3212270</v>
      </c>
      <c r="G37" s="4">
        <f t="shared" si="2"/>
        <v>0</v>
      </c>
      <c r="H37" s="4" t="str">
        <f t="shared" si="3"/>
        <v>，3212270</v>
      </c>
      <c r="I37" s="4" t="str">
        <f>VLOOKUP(A37,HOP!A:U,21,0)</f>
        <v>直连</v>
      </c>
    </row>
    <row r="38" s="4" customFormat="1" spans="1:9">
      <c r="A38" s="5">
        <v>999223573571958</v>
      </c>
      <c r="B38" s="6">
        <v>45035</v>
      </c>
      <c r="C38" s="6">
        <v>45038</v>
      </c>
      <c r="D38" s="4">
        <v>5134</v>
      </c>
      <c r="E38" s="4" t="str">
        <f>VLOOKUP(A38,HOP!A:L,12,0)</f>
        <v>5134.02</v>
      </c>
      <c r="F38" s="4" t="str">
        <f>VLOOKUP(A38,HOP!A:C,3,0)</f>
        <v>3213097</v>
      </c>
      <c r="G38" s="4">
        <f t="shared" si="2"/>
        <v>-0.0200000000004366</v>
      </c>
      <c r="H38" s="4" t="str">
        <f t="shared" si="3"/>
        <v>，3213097</v>
      </c>
      <c r="I38" s="4" t="str">
        <f>VLOOKUP(A38,HOP!A:U,21,0)</f>
        <v>直连</v>
      </c>
    </row>
    <row r="39" s="4" customFormat="1" hidden="1" spans="1:9">
      <c r="A39" s="5">
        <v>999223574583056</v>
      </c>
      <c r="B39" s="6">
        <v>45037</v>
      </c>
      <c r="C39" s="6">
        <v>45038</v>
      </c>
      <c r="D39" s="4">
        <v>481</v>
      </c>
      <c r="E39" s="4" t="str">
        <f>VLOOKUP(A39,HOP!A:L,12,0)</f>
        <v>481.00</v>
      </c>
      <c r="F39" s="4" t="str">
        <f>VLOOKUP(A39,HOP!A:C,3,0)</f>
        <v>3213403</v>
      </c>
      <c r="G39" s="4">
        <f t="shared" si="2"/>
        <v>0</v>
      </c>
      <c r="H39" s="4" t="str">
        <f t="shared" si="3"/>
        <v>，3213403</v>
      </c>
      <c r="I39" s="4" t="str">
        <f>VLOOKUP(A39,HOP!A:U,21,0)</f>
        <v>直连</v>
      </c>
    </row>
    <row r="40" s="4" customFormat="1" hidden="1" spans="1:9">
      <c r="A40" s="5">
        <v>999223576000623</v>
      </c>
      <c r="B40" s="6">
        <v>45037</v>
      </c>
      <c r="C40" s="6">
        <v>45038</v>
      </c>
      <c r="D40" s="4">
        <v>0</v>
      </c>
      <c r="E40" s="4" t="e">
        <f>VLOOKUP(A40,HOP!A:L,12,0)</f>
        <v>#N/A</v>
      </c>
      <c r="F40" s="4" t="e">
        <f>VLOOKUP(A40,HOP!A:C,3,0)</f>
        <v>#N/A</v>
      </c>
      <c r="G40" s="4" t="e">
        <f t="shared" si="2"/>
        <v>#N/A</v>
      </c>
      <c r="H40" s="4" t="e">
        <f t="shared" si="3"/>
        <v>#N/A</v>
      </c>
      <c r="I40" s="4" t="e">
        <f>VLOOKUP(A40,HOP!A:U,21,0)</f>
        <v>#N/A</v>
      </c>
    </row>
    <row r="41" s="4" customFormat="1" hidden="1" spans="1:9">
      <c r="A41" s="5">
        <v>999223581042874</v>
      </c>
      <c r="B41" s="6">
        <v>45037</v>
      </c>
      <c r="C41" s="6">
        <v>45038</v>
      </c>
      <c r="D41" s="4">
        <v>576</v>
      </c>
      <c r="E41" s="4" t="str">
        <f>VLOOKUP(A41,HOP!A:L,12,0)</f>
        <v>576.00</v>
      </c>
      <c r="F41" s="4" t="str">
        <f>VLOOKUP(A41,HOP!A:C,3,0)</f>
        <v>3214165</v>
      </c>
      <c r="G41" s="4">
        <f t="shared" si="2"/>
        <v>0</v>
      </c>
      <c r="H41" s="4" t="str">
        <f t="shared" si="3"/>
        <v>，3214165</v>
      </c>
      <c r="I41" s="4" t="str">
        <f>VLOOKUP(A41,HOP!A:U,21,0)</f>
        <v>直采</v>
      </c>
    </row>
    <row r="42" s="4" customFormat="1" hidden="1" spans="1:9">
      <c r="A42" s="5">
        <v>999223595752426</v>
      </c>
      <c r="B42" s="6">
        <v>45035</v>
      </c>
      <c r="C42" s="6">
        <v>45038</v>
      </c>
      <c r="D42" s="4">
        <v>1110</v>
      </c>
      <c r="E42" s="4" t="str">
        <f>VLOOKUP(A42,HOP!A:L,12,0)</f>
        <v>1110.00</v>
      </c>
      <c r="F42" s="4" t="str">
        <f>VLOOKUP(A42,HOP!A:C,3,0)</f>
        <v>3216567</v>
      </c>
      <c r="G42" s="4">
        <f t="shared" si="2"/>
        <v>0</v>
      </c>
      <c r="H42" s="4" t="str">
        <f t="shared" si="3"/>
        <v>，3216567</v>
      </c>
      <c r="I42" s="4" t="str">
        <f>VLOOKUP(A42,HOP!A:U,21,0)</f>
        <v>直连</v>
      </c>
    </row>
    <row r="43" s="4" customFormat="1" hidden="1" spans="1:9">
      <c r="A43" s="5">
        <v>999223597729814</v>
      </c>
      <c r="B43" s="6">
        <v>45036</v>
      </c>
      <c r="C43" s="6">
        <v>45038</v>
      </c>
      <c r="D43" s="4">
        <v>3076</v>
      </c>
      <c r="E43" s="4" t="str">
        <f>VLOOKUP(A43,HOP!A:L,12,0)</f>
        <v>3076.00</v>
      </c>
      <c r="F43" s="4" t="str">
        <f>VLOOKUP(A43,HOP!A:C,3,0)</f>
        <v>3216838</v>
      </c>
      <c r="G43" s="4">
        <f t="shared" si="2"/>
        <v>0</v>
      </c>
      <c r="H43" s="4" t="str">
        <f t="shared" si="3"/>
        <v>，3216838</v>
      </c>
      <c r="I43" s="4" t="str">
        <f>VLOOKUP(A43,HOP!A:U,21,0)</f>
        <v>直采</v>
      </c>
    </row>
    <row r="44" s="4" customFormat="1" hidden="1" spans="1:9">
      <c r="A44" s="5">
        <v>999223610546953</v>
      </c>
      <c r="B44" s="6">
        <v>45037</v>
      </c>
      <c r="C44" s="6">
        <v>45038</v>
      </c>
      <c r="D44" s="4">
        <v>370</v>
      </c>
      <c r="E44" s="4" t="str">
        <f>VLOOKUP(A44,HOP!A:L,12,0)</f>
        <v>370.00</v>
      </c>
      <c r="F44" s="4" t="str">
        <f>VLOOKUP(A44,HOP!A:C,3,0)</f>
        <v>3219145</v>
      </c>
      <c r="G44" s="4">
        <f t="shared" si="2"/>
        <v>0</v>
      </c>
      <c r="H44" s="4" t="str">
        <f t="shared" si="3"/>
        <v>，3219145</v>
      </c>
      <c r="I44" s="4" t="str">
        <f>VLOOKUP(A44,HOP!A:U,21,0)</f>
        <v>直连</v>
      </c>
    </row>
    <row r="45" s="4" customFormat="1" hidden="1" spans="1:9">
      <c r="A45" s="5">
        <v>999223625060429</v>
      </c>
      <c r="B45" s="6">
        <v>45037</v>
      </c>
      <c r="C45" s="6">
        <v>45038</v>
      </c>
      <c r="D45" s="4">
        <v>771</v>
      </c>
      <c r="E45" s="4" t="str">
        <f>VLOOKUP(A45,HOP!A:L,12,0)</f>
        <v>771.00</v>
      </c>
      <c r="F45" s="4" t="str">
        <f>VLOOKUP(A45,HOP!A:C,3,0)</f>
        <v>3221439</v>
      </c>
      <c r="G45" s="4">
        <f t="shared" si="2"/>
        <v>0</v>
      </c>
      <c r="H45" s="4" t="str">
        <f t="shared" si="3"/>
        <v>，3221439</v>
      </c>
      <c r="I45" s="4" t="str">
        <f>VLOOKUP(A45,HOP!A:U,21,0)</f>
        <v>直连</v>
      </c>
    </row>
    <row r="46" s="4" customFormat="1" hidden="1" spans="1:9">
      <c r="A46" s="5">
        <v>999223627778270</v>
      </c>
      <c r="B46" s="6">
        <v>45036</v>
      </c>
      <c r="C46" s="6">
        <v>45038</v>
      </c>
      <c r="D46" s="4">
        <v>748</v>
      </c>
      <c r="E46" s="4" t="str">
        <f>VLOOKUP(A46,HOP!A:L,12,0)</f>
        <v>748.00</v>
      </c>
      <c r="F46" s="4" t="str">
        <f>VLOOKUP(A46,HOP!A:C,3,0)</f>
        <v>3222423</v>
      </c>
      <c r="G46" s="4">
        <f t="shared" si="2"/>
        <v>0</v>
      </c>
      <c r="H46" s="4" t="str">
        <f t="shared" si="3"/>
        <v>，3222423</v>
      </c>
      <c r="I46" s="4" t="str">
        <f>VLOOKUP(A46,HOP!A:U,21,0)</f>
        <v>直连</v>
      </c>
    </row>
    <row r="47" s="4" customFormat="1" hidden="1" spans="1:9">
      <c r="A47" s="5">
        <v>999223628644916</v>
      </c>
      <c r="B47" s="6">
        <v>45036</v>
      </c>
      <c r="C47" s="6">
        <v>45038</v>
      </c>
      <c r="D47" s="4">
        <v>506</v>
      </c>
      <c r="E47" s="4" t="str">
        <f>VLOOKUP(A47,HOP!A:L,12,0)</f>
        <v>506.00</v>
      </c>
      <c r="F47" s="4" t="str">
        <f>VLOOKUP(A47,HOP!A:C,3,0)</f>
        <v>3222633</v>
      </c>
      <c r="G47" s="4">
        <f t="shared" si="2"/>
        <v>0</v>
      </c>
      <c r="H47" s="4" t="str">
        <f t="shared" si="3"/>
        <v>，3222633</v>
      </c>
      <c r="I47" s="4" t="str">
        <f>VLOOKUP(A47,HOP!A:U,21,0)</f>
        <v>直连</v>
      </c>
    </row>
    <row r="48" s="4" customFormat="1" hidden="1" spans="1:9">
      <c r="A48" s="5">
        <v>999223634329840</v>
      </c>
      <c r="B48" s="6">
        <v>45035</v>
      </c>
      <c r="C48" s="6">
        <v>45038</v>
      </c>
      <c r="D48" s="4">
        <v>984</v>
      </c>
      <c r="E48" s="4" t="str">
        <f>VLOOKUP(A48,HOP!A:L,12,0)</f>
        <v>984.00</v>
      </c>
      <c r="F48" s="4" t="str">
        <f>VLOOKUP(A48,HOP!A:C,3,0)</f>
        <v>3224279</v>
      </c>
      <c r="G48" s="4">
        <f t="shared" si="2"/>
        <v>0</v>
      </c>
      <c r="H48" s="4" t="str">
        <f t="shared" si="3"/>
        <v>，3224279</v>
      </c>
      <c r="I48" s="4" t="str">
        <f>VLOOKUP(A48,HOP!A:U,21,0)</f>
        <v>直连</v>
      </c>
    </row>
    <row r="49" s="4" customFormat="1" hidden="1" spans="1:9">
      <c r="A49" s="5">
        <v>999223655350111</v>
      </c>
      <c r="B49" s="6">
        <v>45036</v>
      </c>
      <c r="C49" s="6">
        <v>45038</v>
      </c>
      <c r="D49" s="4">
        <v>2190</v>
      </c>
      <c r="E49" s="4" t="str">
        <f>VLOOKUP(A49,HOP!A:L,12,0)</f>
        <v>2190.00</v>
      </c>
      <c r="F49" s="4" t="str">
        <f>VLOOKUP(A49,HOP!A:C,3,0)</f>
        <v>3229194</v>
      </c>
      <c r="G49" s="4">
        <f t="shared" si="2"/>
        <v>0</v>
      </c>
      <c r="H49" s="4" t="str">
        <f t="shared" si="3"/>
        <v>，3229194</v>
      </c>
      <c r="I49" s="4" t="str">
        <f>VLOOKUP(A49,HOP!A:U,21,0)</f>
        <v>直连</v>
      </c>
    </row>
    <row r="50" s="4" customFormat="1" hidden="1" spans="1:9">
      <c r="A50" s="5">
        <v>999223656624459</v>
      </c>
      <c r="B50" s="6">
        <v>45030</v>
      </c>
      <c r="C50" s="6">
        <v>45038</v>
      </c>
      <c r="D50" s="4">
        <v>2600</v>
      </c>
      <c r="E50" s="4" t="str">
        <f>VLOOKUP(A50,HOP!A:L,12,0)</f>
        <v>2600.00</v>
      </c>
      <c r="F50" s="4" t="str">
        <f>VLOOKUP(A50,HOP!A:C,3,0)</f>
        <v>3229406</v>
      </c>
      <c r="G50" s="4">
        <f t="shared" si="2"/>
        <v>0</v>
      </c>
      <c r="H50" s="4" t="str">
        <f t="shared" si="3"/>
        <v>，3229406</v>
      </c>
      <c r="I50" s="4" t="str">
        <f>VLOOKUP(A50,HOP!A:U,21,0)</f>
        <v>直连</v>
      </c>
    </row>
    <row r="51" s="4" customFormat="1" hidden="1" spans="1:9">
      <c r="A51" s="5">
        <v>999223656865543</v>
      </c>
      <c r="B51" s="6">
        <v>45036</v>
      </c>
      <c r="C51" s="6">
        <v>45038</v>
      </c>
      <c r="D51" s="4">
        <v>846</v>
      </c>
      <c r="E51" s="4" t="str">
        <f>VLOOKUP(A51,HOP!A:L,12,0)</f>
        <v>846.00</v>
      </c>
      <c r="F51" s="4" t="str">
        <f>VLOOKUP(A51,HOP!A:C,3,0)</f>
        <v>3229483</v>
      </c>
      <c r="G51" s="4">
        <f t="shared" si="2"/>
        <v>0</v>
      </c>
      <c r="H51" s="4" t="str">
        <f t="shared" si="3"/>
        <v>，3229483</v>
      </c>
      <c r="I51" s="4" t="str">
        <f>VLOOKUP(A51,HOP!A:U,21,0)</f>
        <v>直连</v>
      </c>
    </row>
    <row r="52" s="4" customFormat="1" hidden="1" spans="1:9">
      <c r="A52" s="5">
        <v>999223657516461</v>
      </c>
      <c r="B52" s="6">
        <v>45037</v>
      </c>
      <c r="C52" s="6">
        <v>45038</v>
      </c>
      <c r="D52" s="4">
        <v>441</v>
      </c>
      <c r="E52" s="4">
        <v>441</v>
      </c>
      <c r="F52" s="4" t="str">
        <f>VLOOKUP(A52,HOP!A:C,3,0)</f>
        <v>3229657</v>
      </c>
      <c r="G52" s="4">
        <f t="shared" si="2"/>
        <v>0</v>
      </c>
      <c r="H52" s="4" t="str">
        <f t="shared" si="3"/>
        <v>，3229657</v>
      </c>
      <c r="I52" s="4" t="str">
        <f>VLOOKUP(A52,HOP!A:U,21,0)</f>
        <v>直连</v>
      </c>
    </row>
    <row r="53" s="4" customFormat="1" hidden="1" spans="1:9">
      <c r="A53" s="5">
        <v>999223657616929</v>
      </c>
      <c r="B53" s="6">
        <v>45037</v>
      </c>
      <c r="C53" s="6">
        <v>45038</v>
      </c>
      <c r="D53" s="4">
        <v>904</v>
      </c>
      <c r="E53" s="4" t="str">
        <f>VLOOKUP(A53,HOP!A:L,12,0)</f>
        <v>904.00</v>
      </c>
      <c r="F53" s="4" t="str">
        <f>VLOOKUP(A53,HOP!A:C,3,0)</f>
        <v>3229684</v>
      </c>
      <c r="G53" s="4">
        <f t="shared" si="2"/>
        <v>0</v>
      </c>
      <c r="H53" s="4" t="str">
        <f t="shared" si="3"/>
        <v>，3229684</v>
      </c>
      <c r="I53" s="4" t="str">
        <f>VLOOKUP(A53,HOP!A:U,21,0)</f>
        <v>直连</v>
      </c>
    </row>
    <row r="54" s="4" customFormat="1" hidden="1" spans="1:9">
      <c r="A54" s="5">
        <v>999223659105273</v>
      </c>
      <c r="B54" s="6">
        <v>45037</v>
      </c>
      <c r="C54" s="6">
        <v>45038</v>
      </c>
      <c r="D54" s="4">
        <v>0</v>
      </c>
      <c r="E54" s="4" t="str">
        <f>VLOOKUP(A54,HOP!A:L,12,0)</f>
        <v>0.00</v>
      </c>
      <c r="F54" s="4" t="str">
        <f>VLOOKUP(A54,HOP!A:C,3,0)</f>
        <v>3230160</v>
      </c>
      <c r="G54" s="4">
        <f t="shared" si="2"/>
        <v>0</v>
      </c>
      <c r="H54" s="4" t="str">
        <f t="shared" si="3"/>
        <v>，3230160</v>
      </c>
      <c r="I54" s="4" t="str">
        <f>VLOOKUP(A54,HOP!A:U,21,0)</f>
        <v>直连</v>
      </c>
    </row>
    <row r="55" s="4" customFormat="1" hidden="1" spans="1:9">
      <c r="A55" s="5">
        <v>999223659118111</v>
      </c>
      <c r="B55" s="6">
        <v>45035</v>
      </c>
      <c r="C55" s="6">
        <v>45038</v>
      </c>
      <c r="D55" s="4">
        <v>2878</v>
      </c>
      <c r="E55" s="4" t="str">
        <f>VLOOKUP(A55,HOP!A:L,12,0)</f>
        <v>2878.00</v>
      </c>
      <c r="F55" s="4" t="str">
        <f>VLOOKUP(A55,HOP!A:C,3,0)</f>
        <v>3230164</v>
      </c>
      <c r="G55" s="4">
        <f t="shared" si="2"/>
        <v>0</v>
      </c>
      <c r="H55" s="4" t="str">
        <f t="shared" si="3"/>
        <v>，3230164</v>
      </c>
      <c r="I55" s="4" t="str">
        <f>VLOOKUP(A55,HOP!A:U,21,0)</f>
        <v>直连</v>
      </c>
    </row>
    <row r="56" s="4" customFormat="1" hidden="1" spans="1:9">
      <c r="A56" s="5">
        <v>999223684528554</v>
      </c>
      <c r="B56" s="6">
        <v>45034</v>
      </c>
      <c r="C56" s="6">
        <v>45038</v>
      </c>
      <c r="D56" s="4">
        <v>3012</v>
      </c>
      <c r="E56" s="4" t="str">
        <f>VLOOKUP(A56,HOP!A:L,12,0)</f>
        <v>3012.00</v>
      </c>
      <c r="F56" s="4" t="str">
        <f>VLOOKUP(A56,HOP!A:C,3,0)</f>
        <v>3233450</v>
      </c>
      <c r="G56" s="4">
        <f t="shared" si="2"/>
        <v>0</v>
      </c>
      <c r="H56" s="4" t="str">
        <f t="shared" si="3"/>
        <v>，3233450</v>
      </c>
      <c r="I56" s="4" t="str">
        <f>VLOOKUP(A56,HOP!A:U,21,0)</f>
        <v>直连</v>
      </c>
    </row>
    <row r="57" s="4" customFormat="1" hidden="1" spans="1:9">
      <c r="A57" s="5">
        <v>999223685246636</v>
      </c>
      <c r="B57" s="6">
        <v>45037</v>
      </c>
      <c r="C57" s="6">
        <v>45038</v>
      </c>
      <c r="D57" s="4">
        <v>760</v>
      </c>
      <c r="E57" s="4" t="str">
        <f>VLOOKUP(A57,HOP!A:L,12,0)</f>
        <v>760.00</v>
      </c>
      <c r="F57" s="4" t="str">
        <f>VLOOKUP(A57,HOP!A:C,3,0)</f>
        <v>3233652</v>
      </c>
      <c r="G57" s="4">
        <f t="shared" si="2"/>
        <v>0</v>
      </c>
      <c r="H57" s="4" t="str">
        <f t="shared" si="3"/>
        <v>，3233652</v>
      </c>
      <c r="I57" s="4" t="str">
        <f>VLOOKUP(A57,HOP!A:U,21,0)</f>
        <v>直采</v>
      </c>
    </row>
    <row r="58" s="4" customFormat="1" hidden="1" spans="1:9">
      <c r="A58" s="5">
        <v>999223686579602</v>
      </c>
      <c r="B58" s="6">
        <v>45037</v>
      </c>
      <c r="C58" s="6">
        <v>45038</v>
      </c>
      <c r="D58" s="4">
        <v>1696</v>
      </c>
      <c r="E58" s="4" t="str">
        <f>VLOOKUP(A58,HOP!A:L,12,0)</f>
        <v>1696.00</v>
      </c>
      <c r="F58" s="4" t="str">
        <f>VLOOKUP(A58,HOP!A:C,3,0)</f>
        <v>3234066</v>
      </c>
      <c r="G58" s="4">
        <f t="shared" si="2"/>
        <v>0</v>
      </c>
      <c r="H58" s="4" t="str">
        <f t="shared" si="3"/>
        <v>，3234066</v>
      </c>
      <c r="I58" s="4" t="str">
        <f>VLOOKUP(A58,HOP!A:U,21,0)</f>
        <v>直连</v>
      </c>
    </row>
    <row r="59" s="4" customFormat="1" hidden="1" spans="1:9">
      <c r="A59" s="5">
        <v>999223687256812</v>
      </c>
      <c r="B59" s="6">
        <v>45037</v>
      </c>
      <c r="C59" s="6">
        <v>45038</v>
      </c>
      <c r="D59" s="4">
        <v>123</v>
      </c>
      <c r="E59" s="4" t="str">
        <f>VLOOKUP(A59,HOP!A:L,12,0)</f>
        <v>123.00</v>
      </c>
      <c r="F59" s="4" t="str">
        <f>VLOOKUP(A59,HOP!A:C,3,0)</f>
        <v>3234262</v>
      </c>
      <c r="G59" s="4">
        <f t="shared" si="2"/>
        <v>0</v>
      </c>
      <c r="H59" s="4" t="str">
        <f t="shared" si="3"/>
        <v>，3234262</v>
      </c>
      <c r="I59" s="4" t="str">
        <f>VLOOKUP(A59,HOP!A:U,21,0)</f>
        <v>直连</v>
      </c>
    </row>
    <row r="60" s="4" customFormat="1" hidden="1" spans="1:9">
      <c r="A60" s="5">
        <v>999223693651278</v>
      </c>
      <c r="B60" s="6">
        <v>45037</v>
      </c>
      <c r="C60" s="6">
        <v>45038</v>
      </c>
      <c r="D60" s="4">
        <v>706</v>
      </c>
      <c r="E60" s="4" t="str">
        <f>VLOOKUP(A60,HOP!A:L,12,0)</f>
        <v>706.00</v>
      </c>
      <c r="F60" s="4" t="str">
        <f>VLOOKUP(A60,HOP!A:C,3,0)</f>
        <v>3234954</v>
      </c>
      <c r="G60" s="4">
        <f t="shared" si="2"/>
        <v>0</v>
      </c>
      <c r="H60" s="4" t="str">
        <f t="shared" si="3"/>
        <v>，3234954</v>
      </c>
      <c r="I60" s="4" t="str">
        <f>VLOOKUP(A60,HOP!A:U,21,0)</f>
        <v>直采</v>
      </c>
    </row>
    <row r="61" s="4" customFormat="1" hidden="1" spans="1:9">
      <c r="A61" s="5">
        <v>999223698739332</v>
      </c>
      <c r="B61" s="6">
        <v>45037</v>
      </c>
      <c r="C61" s="6">
        <v>45038</v>
      </c>
      <c r="D61" s="4">
        <v>1241</v>
      </c>
      <c r="E61" s="4" t="str">
        <f>VLOOKUP(A61,HOP!A:L,12,0)</f>
        <v>1241.00</v>
      </c>
      <c r="F61" s="4" t="str">
        <f>VLOOKUP(A61,HOP!A:C,3,0)</f>
        <v>3238196</v>
      </c>
      <c r="G61" s="4">
        <f t="shared" si="2"/>
        <v>0</v>
      </c>
      <c r="H61" s="4" t="str">
        <f t="shared" si="3"/>
        <v>，3238196</v>
      </c>
      <c r="I61" s="4" t="str">
        <f>VLOOKUP(A61,HOP!A:U,21,0)</f>
        <v>直连</v>
      </c>
    </row>
    <row r="62" s="4" customFormat="1" hidden="1" spans="1:9">
      <c r="A62" s="5">
        <v>999223702611437</v>
      </c>
      <c r="B62" s="6">
        <v>45037</v>
      </c>
      <c r="C62" s="6">
        <v>45038</v>
      </c>
      <c r="D62" s="4">
        <v>525</v>
      </c>
      <c r="E62" s="4" t="str">
        <f>VLOOKUP(A62,HOP!A:L,12,0)</f>
        <v>525.00</v>
      </c>
      <c r="F62" s="4" t="str">
        <f>VLOOKUP(A62,HOP!A:C,3,0)</f>
        <v>3241621</v>
      </c>
      <c r="G62" s="4">
        <f t="shared" si="2"/>
        <v>0</v>
      </c>
      <c r="H62" s="4" t="str">
        <f t="shared" si="3"/>
        <v>，3241621</v>
      </c>
      <c r="I62" s="4" t="str">
        <f>VLOOKUP(A62,HOP!A:U,21,0)</f>
        <v>直连</v>
      </c>
    </row>
    <row r="63" s="4" customFormat="1" hidden="1" spans="1:9">
      <c r="A63" s="5">
        <v>999223707071058</v>
      </c>
      <c r="B63" s="6">
        <v>45037</v>
      </c>
      <c r="C63" s="6">
        <v>45038</v>
      </c>
      <c r="D63" s="4">
        <v>208</v>
      </c>
      <c r="E63" s="4" t="str">
        <f>VLOOKUP(A63,HOP!A:L,12,0)</f>
        <v>208.00</v>
      </c>
      <c r="F63" s="4" t="str">
        <f>VLOOKUP(A63,HOP!A:C,3,0)</f>
        <v>3241880</v>
      </c>
      <c r="G63" s="4">
        <f t="shared" si="2"/>
        <v>0</v>
      </c>
      <c r="H63" s="4" t="str">
        <f t="shared" si="3"/>
        <v>，3241880</v>
      </c>
      <c r="I63" s="4" t="str">
        <f>VLOOKUP(A63,HOP!A:U,21,0)</f>
        <v>直连</v>
      </c>
    </row>
    <row r="64" s="4" customFormat="1" hidden="1" spans="1:9">
      <c r="A64" s="5">
        <v>999223708441125</v>
      </c>
      <c r="B64" s="6">
        <v>45035</v>
      </c>
      <c r="C64" s="6">
        <v>45038</v>
      </c>
      <c r="D64" s="4">
        <v>2076</v>
      </c>
      <c r="E64" s="4" t="str">
        <f>VLOOKUP(A64,HOP!A:L,12,0)</f>
        <v>2076.00</v>
      </c>
      <c r="F64" s="4" t="str">
        <f>VLOOKUP(A64,HOP!A:C,3,0)</f>
        <v>3242086</v>
      </c>
      <c r="G64" s="4">
        <f t="shared" si="2"/>
        <v>0</v>
      </c>
      <c r="H64" s="4" t="str">
        <f t="shared" si="3"/>
        <v>，3242086</v>
      </c>
      <c r="I64" s="4" t="str">
        <f>VLOOKUP(A64,HOP!A:U,21,0)</f>
        <v>直连</v>
      </c>
    </row>
    <row r="65" s="4" customFormat="1" hidden="1" spans="1:9">
      <c r="A65" s="5">
        <v>999223709842500</v>
      </c>
      <c r="B65" s="6">
        <v>45037</v>
      </c>
      <c r="C65" s="6">
        <v>45038</v>
      </c>
      <c r="D65" s="4">
        <v>159</v>
      </c>
      <c r="E65" s="4" t="str">
        <f>VLOOKUP(A65,HOP!A:L,12,0)</f>
        <v>159.00</v>
      </c>
      <c r="F65" s="4" t="str">
        <f>VLOOKUP(A65,HOP!A:C,3,0)</f>
        <v>3242275</v>
      </c>
      <c r="G65" s="4">
        <f t="shared" si="2"/>
        <v>0</v>
      </c>
      <c r="H65" s="4" t="str">
        <f t="shared" si="3"/>
        <v>，3242275</v>
      </c>
      <c r="I65" s="4" t="str">
        <f>VLOOKUP(A65,HOP!A:U,21,0)</f>
        <v>直连</v>
      </c>
    </row>
    <row r="66" s="4" customFormat="1" hidden="1" spans="1:9">
      <c r="A66" s="5">
        <v>999223712626818</v>
      </c>
      <c r="B66" s="6">
        <v>45037</v>
      </c>
      <c r="C66" s="6">
        <v>45038</v>
      </c>
      <c r="D66" s="4">
        <v>774</v>
      </c>
      <c r="E66" s="4" t="str">
        <f>VLOOKUP(A66,HOP!A:L,12,0)</f>
        <v>774.00</v>
      </c>
      <c r="F66" s="4" t="str">
        <f>VLOOKUP(A66,HOP!A:C,3,0)</f>
        <v>3242756</v>
      </c>
      <c r="G66" s="4">
        <f t="shared" si="2"/>
        <v>0</v>
      </c>
      <c r="H66" s="4" t="str">
        <f t="shared" si="3"/>
        <v>，3242756</v>
      </c>
      <c r="I66" s="4" t="str">
        <f>VLOOKUP(A66,HOP!A:U,21,0)</f>
        <v>直连</v>
      </c>
    </row>
    <row r="67" s="4" customFormat="1" hidden="1" spans="1:9">
      <c r="A67" s="5">
        <v>999223713368452</v>
      </c>
      <c r="B67" s="6">
        <v>45037</v>
      </c>
      <c r="C67" s="6">
        <v>45038</v>
      </c>
      <c r="D67" s="4">
        <v>1659</v>
      </c>
      <c r="E67" s="4" t="str">
        <f>VLOOKUP(A67,HOP!A:L,12,0)</f>
        <v>1659.00</v>
      </c>
      <c r="F67" s="4" t="str">
        <f>VLOOKUP(A67,HOP!A:C,3,0)</f>
        <v>3242946</v>
      </c>
      <c r="G67" s="4">
        <f t="shared" ref="G67:G98" si="4">D67-E67</f>
        <v>0</v>
      </c>
      <c r="H67" s="4" t="str">
        <f t="shared" ref="H67:H98" si="5">$H$1&amp;F67</f>
        <v>，3242946</v>
      </c>
      <c r="I67" s="4" t="str">
        <f>VLOOKUP(A67,HOP!A:U,21,0)</f>
        <v>直连</v>
      </c>
    </row>
    <row r="68" s="4" customFormat="1" hidden="1" spans="1:9">
      <c r="A68" s="5">
        <v>999223714540797</v>
      </c>
      <c r="B68" s="6">
        <v>45035</v>
      </c>
      <c r="C68" s="6">
        <v>45038</v>
      </c>
      <c r="D68" s="4">
        <v>4203</v>
      </c>
      <c r="E68" s="4">
        <v>4203</v>
      </c>
      <c r="F68" s="4" t="str">
        <f>VLOOKUP(A68,HOP!A:C,3,0)</f>
        <v>3243253</v>
      </c>
      <c r="G68" s="4">
        <f t="shared" si="4"/>
        <v>0</v>
      </c>
      <c r="H68" s="4" t="str">
        <f t="shared" si="5"/>
        <v>，3243253</v>
      </c>
      <c r="I68" s="4" t="str">
        <f>VLOOKUP(A68,HOP!A:U,21,0)</f>
        <v>直连</v>
      </c>
    </row>
    <row r="69" s="4" customFormat="1" hidden="1" spans="1:9">
      <c r="A69" s="5">
        <v>999223716036245</v>
      </c>
      <c r="B69" s="6">
        <v>45036</v>
      </c>
      <c r="C69" s="6">
        <v>45038</v>
      </c>
      <c r="D69" s="4">
        <v>510</v>
      </c>
      <c r="E69" s="4" t="str">
        <f>VLOOKUP(A69,HOP!A:L,12,0)</f>
        <v>510.00</v>
      </c>
      <c r="F69" s="4" t="str">
        <f>VLOOKUP(A69,HOP!A:C,3,0)</f>
        <v>3243563</v>
      </c>
      <c r="G69" s="4">
        <f t="shared" si="4"/>
        <v>0</v>
      </c>
      <c r="H69" s="4" t="str">
        <f t="shared" si="5"/>
        <v>，3243563</v>
      </c>
      <c r="I69" s="4" t="str">
        <f>VLOOKUP(A69,HOP!A:U,21,0)</f>
        <v>直连</v>
      </c>
    </row>
    <row r="70" s="4" customFormat="1" hidden="1" spans="1:9">
      <c r="A70" s="5">
        <v>999223718071905</v>
      </c>
      <c r="B70" s="6">
        <v>45036</v>
      </c>
      <c r="C70" s="6">
        <v>45038</v>
      </c>
      <c r="D70" s="4">
        <v>708</v>
      </c>
      <c r="E70" s="4" t="str">
        <f>VLOOKUP(A70,HOP!A:L,12,0)</f>
        <v>708.00</v>
      </c>
      <c r="F70" s="4" t="str">
        <f>VLOOKUP(A70,HOP!A:C,3,0)</f>
        <v>3243984</v>
      </c>
      <c r="G70" s="4">
        <f t="shared" si="4"/>
        <v>0</v>
      </c>
      <c r="H70" s="4" t="str">
        <f t="shared" si="5"/>
        <v>，3243984</v>
      </c>
      <c r="I70" s="4" t="str">
        <f>VLOOKUP(A70,HOP!A:U,21,0)</f>
        <v>直连</v>
      </c>
    </row>
    <row r="71" s="4" customFormat="1" hidden="1" spans="1:9">
      <c r="A71" s="5">
        <v>999223729373949</v>
      </c>
      <c r="B71" s="6">
        <v>45035</v>
      </c>
      <c r="C71" s="6">
        <v>45038</v>
      </c>
      <c r="D71" s="4">
        <v>1911</v>
      </c>
      <c r="E71" s="4" t="str">
        <f>VLOOKUP(A71,HOP!A:L,12,0)</f>
        <v>1911.00</v>
      </c>
      <c r="F71" s="4" t="str">
        <f>VLOOKUP(A71,HOP!A:C,3,0)</f>
        <v>3245252</v>
      </c>
      <c r="G71" s="4">
        <f t="shared" si="4"/>
        <v>0</v>
      </c>
      <c r="H71" s="4" t="str">
        <f t="shared" si="5"/>
        <v>，3245252</v>
      </c>
      <c r="I71" s="4" t="str">
        <f>VLOOKUP(A71,HOP!A:U,21,0)</f>
        <v>直连</v>
      </c>
    </row>
    <row r="72" s="4" customFormat="1" hidden="1" spans="1:9">
      <c r="A72" s="5">
        <v>999223731023235</v>
      </c>
      <c r="B72" s="6">
        <v>45035</v>
      </c>
      <c r="C72" s="6">
        <v>45038</v>
      </c>
      <c r="D72" s="4">
        <v>4077</v>
      </c>
      <c r="E72" s="4" t="str">
        <f>VLOOKUP(A72,HOP!A:L,12,0)</f>
        <v>4077.00</v>
      </c>
      <c r="F72" s="4" t="str">
        <f>VLOOKUP(A72,HOP!A:C,3,0)</f>
        <v>3245468</v>
      </c>
      <c r="G72" s="4">
        <f t="shared" si="4"/>
        <v>0</v>
      </c>
      <c r="H72" s="4" t="str">
        <f t="shared" si="5"/>
        <v>，3245468</v>
      </c>
      <c r="I72" s="4" t="str">
        <f>VLOOKUP(A72,HOP!A:U,21,0)</f>
        <v>直连</v>
      </c>
    </row>
    <row r="73" s="4" customFormat="1" hidden="1" spans="1:9">
      <c r="A73" s="5">
        <v>999223731329924</v>
      </c>
      <c r="B73" s="6">
        <v>45035</v>
      </c>
      <c r="C73" s="6">
        <v>45038</v>
      </c>
      <c r="D73" s="4">
        <v>2718</v>
      </c>
      <c r="E73" s="4" t="str">
        <f>VLOOKUP(A73,HOP!A:L,12,0)</f>
        <v>2718.00</v>
      </c>
      <c r="F73" s="4" t="str">
        <f>VLOOKUP(A73,HOP!A:C,3,0)</f>
        <v>3245506</v>
      </c>
      <c r="G73" s="4">
        <f t="shared" si="4"/>
        <v>0</v>
      </c>
      <c r="H73" s="4" t="str">
        <f t="shared" si="5"/>
        <v>，3245506</v>
      </c>
      <c r="I73" s="4" t="str">
        <f>VLOOKUP(A73,HOP!A:U,21,0)</f>
        <v>直连</v>
      </c>
    </row>
    <row r="74" s="4" customFormat="1" hidden="1" spans="1:9">
      <c r="A74" s="5">
        <v>999223733271079</v>
      </c>
      <c r="B74" s="6">
        <v>45036</v>
      </c>
      <c r="C74" s="6">
        <v>45038</v>
      </c>
      <c r="D74" s="4">
        <v>0</v>
      </c>
      <c r="E74" s="4" t="e">
        <f>VLOOKUP(A74,HOP!A:L,12,0)</f>
        <v>#N/A</v>
      </c>
      <c r="F74" s="4" t="e">
        <f>VLOOKUP(A74,HOP!A:C,3,0)</f>
        <v>#N/A</v>
      </c>
      <c r="G74" s="4" t="e">
        <f t="shared" si="4"/>
        <v>#N/A</v>
      </c>
      <c r="H74" s="4" t="e">
        <f t="shared" si="5"/>
        <v>#N/A</v>
      </c>
      <c r="I74" s="4" t="e">
        <f>VLOOKUP(A74,HOP!A:U,21,0)</f>
        <v>#N/A</v>
      </c>
    </row>
    <row r="75" s="4" customFormat="1" hidden="1" spans="1:9">
      <c r="A75" s="5">
        <v>999223735088422</v>
      </c>
      <c r="B75" s="6">
        <v>45037</v>
      </c>
      <c r="C75" s="6">
        <v>45038</v>
      </c>
      <c r="D75" s="4">
        <v>253</v>
      </c>
      <c r="E75" s="4" t="str">
        <f>VLOOKUP(A75,HOP!A:L,12,0)</f>
        <v>253.00</v>
      </c>
      <c r="F75" s="4" t="str">
        <f>VLOOKUP(A75,HOP!A:C,3,0)</f>
        <v>3246397</v>
      </c>
      <c r="G75" s="4">
        <f t="shared" si="4"/>
        <v>0</v>
      </c>
      <c r="H75" s="4" t="str">
        <f t="shared" si="5"/>
        <v>，3246397</v>
      </c>
      <c r="I75" s="4" t="str">
        <f>VLOOKUP(A75,HOP!A:U,21,0)</f>
        <v>直连</v>
      </c>
    </row>
    <row r="76" s="4" customFormat="1" hidden="1" spans="1:9">
      <c r="A76" s="5">
        <v>999223738669514</v>
      </c>
      <c r="B76" s="6">
        <v>45037</v>
      </c>
      <c r="C76" s="6">
        <v>45038</v>
      </c>
      <c r="D76" s="4">
        <v>801</v>
      </c>
      <c r="E76" s="4" t="str">
        <f>VLOOKUP(A76,HOP!A:L,12,0)</f>
        <v>801.00</v>
      </c>
      <c r="F76" s="4" t="str">
        <f>VLOOKUP(A76,HOP!A:C,3,0)</f>
        <v>3248791</v>
      </c>
      <c r="G76" s="4">
        <f t="shared" si="4"/>
        <v>0</v>
      </c>
      <c r="H76" s="4" t="str">
        <f t="shared" si="5"/>
        <v>，3248791</v>
      </c>
      <c r="I76" s="4" t="str">
        <f>VLOOKUP(A76,HOP!A:U,21,0)</f>
        <v>直连</v>
      </c>
    </row>
    <row r="77" s="4" customFormat="1" hidden="1" spans="1:9">
      <c r="A77" s="5">
        <v>999223738801229</v>
      </c>
      <c r="B77" s="6">
        <v>45036</v>
      </c>
      <c r="C77" s="6">
        <v>45038</v>
      </c>
      <c r="D77" s="4">
        <v>828</v>
      </c>
      <c r="E77" s="4" t="str">
        <f>VLOOKUP(A77,HOP!A:L,12,0)</f>
        <v>828.00</v>
      </c>
      <c r="F77" s="4" t="str">
        <f>VLOOKUP(A77,HOP!A:C,3,0)</f>
        <v>3249115</v>
      </c>
      <c r="G77" s="4">
        <f t="shared" si="4"/>
        <v>0</v>
      </c>
      <c r="H77" s="4" t="str">
        <f t="shared" si="5"/>
        <v>，3249115</v>
      </c>
      <c r="I77" s="4" t="str">
        <f>VLOOKUP(A77,HOP!A:U,21,0)</f>
        <v>直连</v>
      </c>
    </row>
    <row r="78" s="4" customFormat="1" hidden="1" spans="1:9">
      <c r="A78" s="5">
        <v>999223740965690</v>
      </c>
      <c r="B78" s="6">
        <v>45035</v>
      </c>
      <c r="C78" s="6">
        <v>45038</v>
      </c>
      <c r="D78" s="4">
        <v>4577</v>
      </c>
      <c r="E78" s="4" t="str">
        <f>VLOOKUP(A78,HOP!A:L,12,0)</f>
        <v>4577.00</v>
      </c>
      <c r="F78" s="4" t="str">
        <f>VLOOKUP(A78,HOP!A:C,3,0)</f>
        <v>3252119</v>
      </c>
      <c r="G78" s="4">
        <f t="shared" si="4"/>
        <v>0</v>
      </c>
      <c r="H78" s="4" t="str">
        <f t="shared" si="5"/>
        <v>，3252119</v>
      </c>
      <c r="I78" s="4" t="str">
        <f>VLOOKUP(A78,HOP!A:U,21,0)</f>
        <v>直连</v>
      </c>
    </row>
    <row r="79" s="4" customFormat="1" hidden="1" spans="1:9">
      <c r="A79" s="5">
        <v>999223740967591</v>
      </c>
      <c r="B79" s="6">
        <v>45036</v>
      </c>
      <c r="C79" s="6">
        <v>45038</v>
      </c>
      <c r="D79" s="4">
        <v>652</v>
      </c>
      <c r="E79" s="4" t="str">
        <f>VLOOKUP(A79,HOP!A:L,12,0)</f>
        <v>652.00</v>
      </c>
      <c r="F79" s="4" t="str">
        <f>VLOOKUP(A79,HOP!A:C,3,0)</f>
        <v>3252121</v>
      </c>
      <c r="G79" s="4">
        <f t="shared" si="4"/>
        <v>0</v>
      </c>
      <c r="H79" s="4" t="str">
        <f t="shared" si="5"/>
        <v>，3252121</v>
      </c>
      <c r="I79" s="4" t="str">
        <f>VLOOKUP(A79,HOP!A:U,21,0)</f>
        <v>直连</v>
      </c>
    </row>
    <row r="80" s="4" customFormat="1" hidden="1" spans="1:9">
      <c r="A80" s="5">
        <v>999223742683430</v>
      </c>
      <c r="B80" s="6">
        <v>45035</v>
      </c>
      <c r="C80" s="6">
        <v>45038</v>
      </c>
      <c r="D80" s="4">
        <v>1062</v>
      </c>
      <c r="E80" s="4" t="str">
        <f>VLOOKUP(A80,HOP!A:L,12,0)</f>
        <v>1062.00</v>
      </c>
      <c r="F80" s="4" t="str">
        <f>VLOOKUP(A80,HOP!A:C,3,0)</f>
        <v>3254015</v>
      </c>
      <c r="G80" s="4">
        <f t="shared" si="4"/>
        <v>0</v>
      </c>
      <c r="H80" s="4" t="str">
        <f t="shared" si="5"/>
        <v>，3254015</v>
      </c>
      <c r="I80" s="4" t="str">
        <f>VLOOKUP(A80,HOP!A:U,21,0)</f>
        <v>直连</v>
      </c>
    </row>
    <row r="81" s="4" customFormat="1" hidden="1" spans="1:9">
      <c r="A81" s="5">
        <v>999223743339924</v>
      </c>
      <c r="B81" s="6">
        <v>45037</v>
      </c>
      <c r="C81" s="6">
        <v>45038</v>
      </c>
      <c r="D81" s="4">
        <v>497</v>
      </c>
      <c r="E81" s="4" t="str">
        <f>VLOOKUP(A81,HOP!A:L,12,0)</f>
        <v>497.00</v>
      </c>
      <c r="F81" s="4" t="str">
        <f>VLOOKUP(A81,HOP!A:C,3,0)</f>
        <v>3254313</v>
      </c>
      <c r="G81" s="4">
        <f t="shared" si="4"/>
        <v>0</v>
      </c>
      <c r="H81" s="4" t="str">
        <f t="shared" si="5"/>
        <v>，3254313</v>
      </c>
      <c r="I81" s="4" t="str">
        <f>VLOOKUP(A81,HOP!A:U,21,0)</f>
        <v>直连</v>
      </c>
    </row>
    <row r="82" s="4" customFormat="1" hidden="1" spans="1:9">
      <c r="A82" s="5">
        <v>999223743631074</v>
      </c>
      <c r="B82" s="6">
        <v>45036</v>
      </c>
      <c r="C82" s="6">
        <v>45038</v>
      </c>
      <c r="D82" s="4">
        <v>2892</v>
      </c>
      <c r="E82" s="4" t="str">
        <f>VLOOKUP(A82,HOP!A:L,12,0)</f>
        <v>2892.00</v>
      </c>
      <c r="F82" s="4" t="str">
        <f>VLOOKUP(A82,HOP!A:C,3,0)</f>
        <v>3254365</v>
      </c>
      <c r="G82" s="4">
        <f t="shared" si="4"/>
        <v>0</v>
      </c>
      <c r="H82" s="4" t="str">
        <f t="shared" si="5"/>
        <v>，3254365</v>
      </c>
      <c r="I82" s="4" t="str">
        <f>VLOOKUP(A82,HOP!A:U,21,0)</f>
        <v>直连</v>
      </c>
    </row>
    <row r="83" s="4" customFormat="1" hidden="1" spans="1:9">
      <c r="A83" s="5">
        <v>999223744399268</v>
      </c>
      <c r="B83" s="6">
        <v>45036</v>
      </c>
      <c r="C83" s="6">
        <v>45038</v>
      </c>
      <c r="D83" s="4">
        <v>348</v>
      </c>
      <c r="E83" s="4" t="str">
        <f>VLOOKUP(A83,HOP!A:L,12,0)</f>
        <v>348.00</v>
      </c>
      <c r="F83" s="4" t="str">
        <f>VLOOKUP(A83,HOP!A:C,3,0)</f>
        <v>3254686</v>
      </c>
      <c r="G83" s="4">
        <f t="shared" si="4"/>
        <v>0</v>
      </c>
      <c r="H83" s="4" t="str">
        <f t="shared" si="5"/>
        <v>，3254686</v>
      </c>
      <c r="I83" s="4" t="str">
        <f>VLOOKUP(A83,HOP!A:U,21,0)</f>
        <v>直连</v>
      </c>
    </row>
    <row r="84" s="4" customFormat="1" hidden="1" spans="1:9">
      <c r="A84" s="5">
        <v>999223744507884</v>
      </c>
      <c r="B84" s="6">
        <v>45036</v>
      </c>
      <c r="C84" s="6">
        <v>45038</v>
      </c>
      <c r="D84" s="4">
        <v>588</v>
      </c>
      <c r="E84" s="4" t="str">
        <f>VLOOKUP(A84,HOP!A:L,12,0)</f>
        <v>588.00</v>
      </c>
      <c r="F84" s="4" t="str">
        <f>VLOOKUP(A84,HOP!A:C,3,0)</f>
        <v>3254703</v>
      </c>
      <c r="G84" s="4">
        <f t="shared" si="4"/>
        <v>0</v>
      </c>
      <c r="H84" s="4" t="str">
        <f t="shared" si="5"/>
        <v>，3254703</v>
      </c>
      <c r="I84" s="4" t="str">
        <f>VLOOKUP(A84,HOP!A:U,21,0)</f>
        <v>直连</v>
      </c>
    </row>
    <row r="85" s="4" customFormat="1" hidden="1" spans="1:9">
      <c r="A85" s="5">
        <v>999223745684304</v>
      </c>
      <c r="B85" s="6">
        <v>45036</v>
      </c>
      <c r="C85" s="6">
        <v>45038</v>
      </c>
      <c r="D85" s="4">
        <v>824</v>
      </c>
      <c r="E85" s="4" t="str">
        <f>VLOOKUP(A85,HOP!A:L,12,0)</f>
        <v>824.00</v>
      </c>
      <c r="F85" s="4" t="str">
        <f>VLOOKUP(A85,HOP!A:C,3,0)</f>
        <v>3255099</v>
      </c>
      <c r="G85" s="4">
        <f t="shared" si="4"/>
        <v>0</v>
      </c>
      <c r="H85" s="4" t="str">
        <f t="shared" si="5"/>
        <v>，3255099</v>
      </c>
      <c r="I85" s="4" t="str">
        <f>VLOOKUP(A85,HOP!A:U,21,0)</f>
        <v>直连</v>
      </c>
    </row>
    <row r="86" s="4" customFormat="1" hidden="1" spans="1:9">
      <c r="A86" s="5">
        <v>999223745793054</v>
      </c>
      <c r="B86" s="6">
        <v>45037</v>
      </c>
      <c r="C86" s="6">
        <v>45038</v>
      </c>
      <c r="D86" s="4">
        <v>452</v>
      </c>
      <c r="E86" s="4" t="str">
        <f>VLOOKUP(A86,HOP!A:L,12,0)</f>
        <v>452.00</v>
      </c>
      <c r="F86" s="4" t="str">
        <f>VLOOKUP(A86,HOP!A:C,3,0)</f>
        <v>3255133</v>
      </c>
      <c r="G86" s="4">
        <f t="shared" si="4"/>
        <v>0</v>
      </c>
      <c r="H86" s="4" t="str">
        <f t="shared" si="5"/>
        <v>，3255133</v>
      </c>
      <c r="I86" s="4" t="str">
        <f>VLOOKUP(A86,HOP!A:U,21,0)</f>
        <v>直连</v>
      </c>
    </row>
    <row r="87" s="4" customFormat="1" hidden="1" spans="1:9">
      <c r="A87" s="5">
        <v>999223747837019</v>
      </c>
      <c r="B87" s="6">
        <v>45036</v>
      </c>
      <c r="C87" s="6">
        <v>45038</v>
      </c>
      <c r="D87" s="4">
        <v>0</v>
      </c>
      <c r="E87" s="4" t="e">
        <f>VLOOKUP(A87,HOP!A:L,12,0)</f>
        <v>#N/A</v>
      </c>
      <c r="F87" s="4" t="e">
        <f>VLOOKUP(A87,HOP!A:C,3,0)</f>
        <v>#N/A</v>
      </c>
      <c r="G87" s="4" t="e">
        <f t="shared" si="4"/>
        <v>#N/A</v>
      </c>
      <c r="H87" s="4" t="e">
        <f t="shared" si="5"/>
        <v>#N/A</v>
      </c>
      <c r="I87" s="4" t="e">
        <f>VLOOKUP(A87,HOP!A:U,21,0)</f>
        <v>#N/A</v>
      </c>
    </row>
    <row r="88" s="4" customFormat="1" hidden="1" spans="1:9">
      <c r="A88" s="5">
        <v>999223748473727</v>
      </c>
      <c r="B88" s="6">
        <v>45036</v>
      </c>
      <c r="C88" s="6">
        <v>45038</v>
      </c>
      <c r="D88" s="4">
        <v>1352</v>
      </c>
      <c r="E88" s="4" t="str">
        <f>VLOOKUP(A88,HOP!A:L,12,0)</f>
        <v>1352.00</v>
      </c>
      <c r="F88" s="4" t="str">
        <f>VLOOKUP(A88,HOP!A:C,3,0)</f>
        <v>3255380</v>
      </c>
      <c r="G88" s="4">
        <f t="shared" si="4"/>
        <v>0</v>
      </c>
      <c r="H88" s="4" t="str">
        <f t="shared" si="5"/>
        <v>，3255380</v>
      </c>
      <c r="I88" s="4" t="str">
        <f>VLOOKUP(A88,HOP!A:U,21,0)</f>
        <v>直连</v>
      </c>
    </row>
    <row r="89" s="4" customFormat="1" hidden="1" spans="1:9">
      <c r="A89" s="5">
        <v>999223748645723</v>
      </c>
      <c r="B89" s="6">
        <v>45036</v>
      </c>
      <c r="C89" s="6">
        <v>45038</v>
      </c>
      <c r="D89" s="4">
        <v>3694</v>
      </c>
      <c r="E89" s="4" t="str">
        <f>VLOOKUP(A89,HOP!A:L,12,0)</f>
        <v>3694.00</v>
      </c>
      <c r="F89" s="4" t="str">
        <f>VLOOKUP(A89,HOP!A:C,3,0)</f>
        <v>3255403</v>
      </c>
      <c r="G89" s="4">
        <f t="shared" si="4"/>
        <v>0</v>
      </c>
      <c r="H89" s="4" t="str">
        <f t="shared" si="5"/>
        <v>，3255403</v>
      </c>
      <c r="I89" s="4" t="str">
        <f>VLOOKUP(A89,HOP!A:U,21,0)</f>
        <v>直采</v>
      </c>
    </row>
    <row r="90" s="4" customFormat="1" hidden="1" spans="1:9">
      <c r="A90" s="5">
        <v>999223748740795</v>
      </c>
      <c r="B90" s="6">
        <v>45036</v>
      </c>
      <c r="C90" s="6">
        <v>45038</v>
      </c>
      <c r="D90" s="4">
        <v>892</v>
      </c>
      <c r="E90" s="4" t="str">
        <f>VLOOKUP(A90,HOP!A:L,12,0)</f>
        <v>892.00</v>
      </c>
      <c r="F90" s="4" t="str">
        <f>VLOOKUP(A90,HOP!A:C,3,0)</f>
        <v>3255418</v>
      </c>
      <c r="G90" s="4">
        <f t="shared" si="4"/>
        <v>0</v>
      </c>
      <c r="H90" s="4" t="str">
        <f t="shared" si="5"/>
        <v>，3255418</v>
      </c>
      <c r="I90" s="4" t="str">
        <f>VLOOKUP(A90,HOP!A:U,21,0)</f>
        <v>直连</v>
      </c>
    </row>
    <row r="91" s="4" customFormat="1" hidden="1" spans="1:9">
      <c r="A91" s="5">
        <v>999223748741291</v>
      </c>
      <c r="B91" s="6">
        <v>45036</v>
      </c>
      <c r="C91" s="6">
        <v>45038</v>
      </c>
      <c r="D91" s="4">
        <v>704</v>
      </c>
      <c r="E91" s="4" t="str">
        <f>VLOOKUP(A91,HOP!A:L,12,0)</f>
        <v>704.00</v>
      </c>
      <c r="F91" s="4" t="str">
        <f>VLOOKUP(A91,HOP!A:C,3,0)</f>
        <v>3255419</v>
      </c>
      <c r="G91" s="4">
        <f t="shared" si="4"/>
        <v>0</v>
      </c>
      <c r="H91" s="4" t="str">
        <f t="shared" si="5"/>
        <v>，3255419</v>
      </c>
      <c r="I91" s="4" t="str">
        <f>VLOOKUP(A91,HOP!A:U,21,0)</f>
        <v>直连</v>
      </c>
    </row>
    <row r="92" s="4" customFormat="1" hidden="1" spans="1:9">
      <c r="A92" s="5">
        <v>999223748937832</v>
      </c>
      <c r="B92" s="6">
        <v>45037</v>
      </c>
      <c r="C92" s="6">
        <v>45038</v>
      </c>
      <c r="D92" s="4">
        <v>3255</v>
      </c>
      <c r="E92" s="4" t="str">
        <f>VLOOKUP(A92,HOP!A:L,12,0)</f>
        <v>3255.00</v>
      </c>
      <c r="F92" s="4" t="str">
        <f>VLOOKUP(A92,HOP!A:C,3,0)</f>
        <v>3255467</v>
      </c>
      <c r="G92" s="4">
        <f t="shared" si="4"/>
        <v>0</v>
      </c>
      <c r="H92" s="4" t="str">
        <f t="shared" si="5"/>
        <v>，3255467</v>
      </c>
      <c r="I92" s="4" t="str">
        <f>VLOOKUP(A92,HOP!A:U,21,0)</f>
        <v>直连</v>
      </c>
    </row>
    <row r="93" s="4" customFormat="1" hidden="1" spans="1:9">
      <c r="A93" s="5">
        <v>999223749005018</v>
      </c>
      <c r="B93" s="6">
        <v>45037</v>
      </c>
      <c r="C93" s="6">
        <v>45038</v>
      </c>
      <c r="D93" s="4">
        <v>1388</v>
      </c>
      <c r="E93" s="4" t="str">
        <f>VLOOKUP(A93,HOP!A:L,12,0)</f>
        <v>1388.00</v>
      </c>
      <c r="F93" s="4" t="str">
        <f>VLOOKUP(A93,HOP!A:C,3,0)</f>
        <v>3255482</v>
      </c>
      <c r="G93" s="4">
        <f t="shared" si="4"/>
        <v>0</v>
      </c>
      <c r="H93" s="4" t="str">
        <f t="shared" si="5"/>
        <v>，3255482</v>
      </c>
      <c r="I93" s="4" t="str">
        <f>VLOOKUP(A93,HOP!A:U,21,0)</f>
        <v>直连</v>
      </c>
    </row>
    <row r="94" s="4" customFormat="1" hidden="1" spans="1:9">
      <c r="A94" s="5">
        <v>999223749456187</v>
      </c>
      <c r="B94" s="6">
        <v>45037</v>
      </c>
      <c r="C94" s="6">
        <v>45038</v>
      </c>
      <c r="D94" s="4">
        <v>486</v>
      </c>
      <c r="E94" s="4" t="str">
        <f>VLOOKUP(A94,HOP!A:L,12,0)</f>
        <v>486.00</v>
      </c>
      <c r="F94" s="4" t="str">
        <f>VLOOKUP(A94,HOP!A:C,3,0)</f>
        <v>3255597</v>
      </c>
      <c r="G94" s="4">
        <f t="shared" si="4"/>
        <v>0</v>
      </c>
      <c r="H94" s="4" t="str">
        <f t="shared" si="5"/>
        <v>，3255597</v>
      </c>
      <c r="I94" s="4" t="str">
        <f>VLOOKUP(A94,HOP!A:U,21,0)</f>
        <v>直连</v>
      </c>
    </row>
    <row r="95" s="4" customFormat="1" hidden="1" spans="1:9">
      <c r="A95" s="5">
        <v>999223749522199</v>
      </c>
      <c r="B95" s="6">
        <v>45036</v>
      </c>
      <c r="C95" s="6">
        <v>45038</v>
      </c>
      <c r="D95" s="4">
        <v>1472</v>
      </c>
      <c r="E95" s="4" t="str">
        <f>VLOOKUP(A95,HOP!A:L,12,0)</f>
        <v>1472.00</v>
      </c>
      <c r="F95" s="4" t="str">
        <f>VLOOKUP(A95,HOP!A:C,3,0)</f>
        <v>3255639</v>
      </c>
      <c r="G95" s="4">
        <f t="shared" si="4"/>
        <v>0</v>
      </c>
      <c r="H95" s="4" t="str">
        <f t="shared" si="5"/>
        <v>，3255639</v>
      </c>
      <c r="I95" s="4" t="str">
        <f>VLOOKUP(A95,HOP!A:U,21,0)</f>
        <v>直连</v>
      </c>
    </row>
    <row r="96" s="4" customFormat="1" hidden="1" spans="1:9">
      <c r="A96" s="5">
        <v>999223749523490</v>
      </c>
      <c r="B96" s="6">
        <v>45036</v>
      </c>
      <c r="C96" s="6">
        <v>45038</v>
      </c>
      <c r="D96" s="4">
        <v>1086</v>
      </c>
      <c r="E96" s="4">
        <v>1086</v>
      </c>
      <c r="F96" s="4" t="str">
        <f>VLOOKUP(A96,HOP!A:C,3,0)</f>
        <v>3255640</v>
      </c>
      <c r="G96" s="4">
        <f t="shared" si="4"/>
        <v>0</v>
      </c>
      <c r="H96" s="4" t="str">
        <f t="shared" si="5"/>
        <v>，3255640</v>
      </c>
      <c r="I96" s="4" t="str">
        <f>VLOOKUP(A96,HOP!A:U,21,0)</f>
        <v>直连</v>
      </c>
    </row>
    <row r="97" s="4" customFormat="1" hidden="1" spans="1:9">
      <c r="A97" s="5">
        <v>999223749866143</v>
      </c>
      <c r="B97" s="6">
        <v>45036</v>
      </c>
      <c r="C97" s="6">
        <v>45038</v>
      </c>
      <c r="D97" s="4">
        <v>2907</v>
      </c>
      <c r="E97" s="4" t="str">
        <f>VLOOKUP(A97,HOP!A:L,12,0)</f>
        <v>2907.00</v>
      </c>
      <c r="F97" s="4" t="str">
        <f>VLOOKUP(A97,HOP!A:C,3,0)</f>
        <v>3255730</v>
      </c>
      <c r="G97" s="4">
        <f t="shared" si="4"/>
        <v>0</v>
      </c>
      <c r="H97" s="4" t="str">
        <f t="shared" si="5"/>
        <v>，3255730</v>
      </c>
      <c r="I97" s="4" t="str">
        <f>VLOOKUP(A97,HOP!A:U,21,0)</f>
        <v>直连</v>
      </c>
    </row>
    <row r="98" s="4" customFormat="1" hidden="1" spans="1:9">
      <c r="A98" s="5">
        <v>999223750208778</v>
      </c>
      <c r="B98" s="6">
        <v>45037</v>
      </c>
      <c r="C98" s="6">
        <v>45038</v>
      </c>
      <c r="D98" s="4">
        <v>814</v>
      </c>
      <c r="E98" s="4" t="str">
        <f>VLOOKUP(A98,HOP!A:L,12,0)</f>
        <v>814.00</v>
      </c>
      <c r="F98" s="4" t="str">
        <f>VLOOKUP(A98,HOP!A:C,3,0)</f>
        <v>3255802</v>
      </c>
      <c r="G98" s="4">
        <f t="shared" si="4"/>
        <v>0</v>
      </c>
      <c r="H98" s="4" t="str">
        <f t="shared" si="5"/>
        <v>，3255802</v>
      </c>
      <c r="I98" s="4" t="str">
        <f>VLOOKUP(A98,HOP!A:U,21,0)</f>
        <v>直连</v>
      </c>
    </row>
    <row r="99" s="4" customFormat="1" hidden="1" spans="1:9">
      <c r="A99" s="5">
        <v>23752246258</v>
      </c>
      <c r="B99" s="6">
        <v>45036</v>
      </c>
      <c r="C99" s="6">
        <v>45038</v>
      </c>
      <c r="D99" s="4">
        <v>892</v>
      </c>
      <c r="E99" s="4" t="str">
        <f>VLOOKUP(A99,HOP!A:L,12,0)</f>
        <v>892.00</v>
      </c>
      <c r="F99" s="4" t="str">
        <f>VLOOKUP(A99,HOP!A:C,3,0)</f>
        <v>3257622</v>
      </c>
      <c r="G99" s="4">
        <f t="shared" ref="G99:G130" si="6">D99-E99</f>
        <v>0</v>
      </c>
      <c r="H99" s="4" t="str">
        <f t="shared" ref="H99:H130" si="7">$H$1&amp;F99</f>
        <v>，3257622</v>
      </c>
      <c r="I99" s="4" t="str">
        <f>VLOOKUP(A99,HOP!A:U,21,0)</f>
        <v>直连</v>
      </c>
    </row>
    <row r="100" s="4" customFormat="1" hidden="1" spans="1:9">
      <c r="A100" s="5">
        <v>999223752581333</v>
      </c>
      <c r="B100" s="6">
        <v>45037</v>
      </c>
      <c r="C100" s="6">
        <v>45038</v>
      </c>
      <c r="D100" s="4">
        <v>1445</v>
      </c>
      <c r="E100" s="4" t="str">
        <f>VLOOKUP(A100,HOP!A:L,12,0)</f>
        <v>1445.00</v>
      </c>
      <c r="F100" s="4" t="str">
        <f>VLOOKUP(A100,HOP!A:C,3,0)</f>
        <v>3258421</v>
      </c>
      <c r="G100" s="4">
        <f t="shared" si="6"/>
        <v>0</v>
      </c>
      <c r="H100" s="4" t="str">
        <f t="shared" si="7"/>
        <v>，3258421</v>
      </c>
      <c r="I100" s="4" t="str">
        <f>VLOOKUP(A100,HOP!A:U,21,0)</f>
        <v>直连</v>
      </c>
    </row>
    <row r="101" s="4" customFormat="1" hidden="1" spans="1:9">
      <c r="A101" s="5">
        <v>999223754119491</v>
      </c>
      <c r="B101" s="6">
        <v>45037</v>
      </c>
      <c r="C101" s="6">
        <v>45038</v>
      </c>
      <c r="D101" s="4">
        <v>806</v>
      </c>
      <c r="E101" s="4" t="str">
        <f>VLOOKUP(A101,HOP!A:L,12,0)</f>
        <v>806.00</v>
      </c>
      <c r="F101" s="4" t="str">
        <f>VLOOKUP(A101,HOP!A:C,3,0)</f>
        <v>3260052</v>
      </c>
      <c r="G101" s="4">
        <f t="shared" si="6"/>
        <v>0</v>
      </c>
      <c r="H101" s="4" t="str">
        <f t="shared" si="7"/>
        <v>，3260052</v>
      </c>
      <c r="I101" s="4" t="str">
        <f>VLOOKUP(A101,HOP!A:U,21,0)</f>
        <v>直连</v>
      </c>
    </row>
    <row r="102" s="4" customFormat="1" hidden="1" spans="1:9">
      <c r="A102" s="5">
        <v>23754636731</v>
      </c>
      <c r="B102" s="6">
        <v>45036</v>
      </c>
      <c r="C102" s="6">
        <v>45038</v>
      </c>
      <c r="D102" s="4">
        <v>268</v>
      </c>
      <c r="E102" s="4" t="str">
        <f>VLOOKUP(A102,HOP!A:L,12,0)</f>
        <v>268.00</v>
      </c>
      <c r="F102" s="4" t="str">
        <f>VLOOKUP(A102,HOP!A:C,3,0)</f>
        <v>3260265</v>
      </c>
      <c r="G102" s="4">
        <f t="shared" si="6"/>
        <v>0</v>
      </c>
      <c r="H102" s="4" t="str">
        <f t="shared" si="7"/>
        <v>，3260265</v>
      </c>
      <c r="I102" s="4" t="str">
        <f>VLOOKUP(A102,HOP!A:U,21,0)</f>
        <v>直连</v>
      </c>
    </row>
    <row r="103" s="4" customFormat="1" hidden="1" spans="1:9">
      <c r="A103" s="5">
        <v>999223755781082</v>
      </c>
      <c r="B103" s="6">
        <v>45036</v>
      </c>
      <c r="C103" s="6">
        <v>45038</v>
      </c>
      <c r="D103" s="4">
        <v>1208</v>
      </c>
      <c r="E103" s="4" t="str">
        <f>VLOOKUP(A103,HOP!A:L,12,0)</f>
        <v>1208.00</v>
      </c>
      <c r="F103" s="4" t="str">
        <f>VLOOKUP(A103,HOP!A:C,3,0)</f>
        <v>3260557</v>
      </c>
      <c r="G103" s="4">
        <f t="shared" si="6"/>
        <v>0</v>
      </c>
      <c r="H103" s="4" t="str">
        <f t="shared" si="7"/>
        <v>，3260557</v>
      </c>
      <c r="I103" s="4" t="str">
        <f>VLOOKUP(A103,HOP!A:U,21,0)</f>
        <v>直连</v>
      </c>
    </row>
    <row r="104" s="4" customFormat="1" hidden="1" spans="1:9">
      <c r="A104" s="5">
        <v>999223757161677</v>
      </c>
      <c r="B104" s="6">
        <v>45036</v>
      </c>
      <c r="C104" s="6">
        <v>45038</v>
      </c>
      <c r="D104" s="4">
        <v>1280</v>
      </c>
      <c r="E104" s="4" t="str">
        <f>VLOOKUP(A104,HOP!A:L,12,0)</f>
        <v>1280.00</v>
      </c>
      <c r="F104" s="4" t="str">
        <f>VLOOKUP(A104,HOP!A:C,3,0)</f>
        <v>3261730</v>
      </c>
      <c r="G104" s="4">
        <f t="shared" si="6"/>
        <v>0</v>
      </c>
      <c r="H104" s="4" t="str">
        <f t="shared" si="7"/>
        <v>，3261730</v>
      </c>
      <c r="I104" s="4" t="str">
        <f>VLOOKUP(A104,HOP!A:U,21,0)</f>
        <v>直连</v>
      </c>
    </row>
    <row r="105" s="4" customFormat="1" hidden="1" spans="1:9">
      <c r="A105" s="5">
        <v>999223758042894</v>
      </c>
      <c r="B105" s="6">
        <v>45037</v>
      </c>
      <c r="C105" s="6">
        <v>45038</v>
      </c>
      <c r="D105" s="4">
        <v>188</v>
      </c>
      <c r="E105" s="4" t="str">
        <f>VLOOKUP(A105,HOP!A:L,12,0)</f>
        <v>188.00</v>
      </c>
      <c r="F105" s="4" t="str">
        <f>VLOOKUP(A105,HOP!A:C,3,0)</f>
        <v>3262154</v>
      </c>
      <c r="G105" s="4">
        <f t="shared" si="6"/>
        <v>0</v>
      </c>
      <c r="H105" s="4" t="str">
        <f t="shared" si="7"/>
        <v>，3262154</v>
      </c>
      <c r="I105" s="4" t="str">
        <f>VLOOKUP(A105,HOP!A:U,21,0)</f>
        <v>直连</v>
      </c>
    </row>
    <row r="106" s="4" customFormat="1" hidden="1" spans="1:9">
      <c r="A106" s="5">
        <v>999223758251589</v>
      </c>
      <c r="B106" s="6">
        <v>45037</v>
      </c>
      <c r="C106" s="6">
        <v>45038</v>
      </c>
      <c r="D106" s="4">
        <v>568</v>
      </c>
      <c r="E106" s="4" t="str">
        <f>VLOOKUP(A106,HOP!A:L,12,0)</f>
        <v>568.00</v>
      </c>
      <c r="F106" s="4" t="str">
        <f>VLOOKUP(A106,HOP!A:C,3,0)</f>
        <v>3262271</v>
      </c>
      <c r="G106" s="4">
        <f t="shared" si="6"/>
        <v>0</v>
      </c>
      <c r="H106" s="4" t="str">
        <f t="shared" si="7"/>
        <v>，3262271</v>
      </c>
      <c r="I106" s="4" t="str">
        <f>VLOOKUP(A106,HOP!A:U,21,0)</f>
        <v>直连</v>
      </c>
    </row>
    <row r="107" s="4" customFormat="1" hidden="1" spans="1:9">
      <c r="A107" s="5">
        <v>23758279850</v>
      </c>
      <c r="B107" s="6">
        <v>45037</v>
      </c>
      <c r="C107" s="6">
        <v>45038</v>
      </c>
      <c r="D107" s="4">
        <v>2195</v>
      </c>
      <c r="E107" s="4" t="str">
        <f>VLOOKUP(A107,HOP!A:L,12,0)</f>
        <v>2195.00</v>
      </c>
      <c r="F107" s="4" t="str">
        <f>VLOOKUP(A107,HOP!A:C,3,0)</f>
        <v>3262320</v>
      </c>
      <c r="G107" s="4">
        <f t="shared" si="6"/>
        <v>0</v>
      </c>
      <c r="H107" s="4" t="str">
        <f t="shared" si="7"/>
        <v>，3262320</v>
      </c>
      <c r="I107" s="4" t="str">
        <f>VLOOKUP(A107,HOP!A:U,21,0)</f>
        <v>直连</v>
      </c>
    </row>
    <row r="108" s="4" customFormat="1" hidden="1" spans="1:9">
      <c r="A108" s="5">
        <v>999223758408337</v>
      </c>
      <c r="B108" s="6">
        <v>45037</v>
      </c>
      <c r="C108" s="6">
        <v>45038</v>
      </c>
      <c r="D108" s="4">
        <v>870</v>
      </c>
      <c r="E108" s="4" t="str">
        <f>VLOOKUP(A108,HOP!A:L,12,0)</f>
        <v>870.00</v>
      </c>
      <c r="F108" s="4" t="str">
        <f>VLOOKUP(A108,HOP!A:C,3,0)</f>
        <v>3262357</v>
      </c>
      <c r="G108" s="4">
        <f t="shared" si="6"/>
        <v>0</v>
      </c>
      <c r="H108" s="4" t="str">
        <f t="shared" si="7"/>
        <v>，3262357</v>
      </c>
      <c r="I108" s="4" t="str">
        <f>VLOOKUP(A108,HOP!A:U,21,0)</f>
        <v>直连</v>
      </c>
    </row>
    <row r="109" s="4" customFormat="1" hidden="1" spans="1:9">
      <c r="A109" s="5">
        <v>999223758831007</v>
      </c>
      <c r="B109" s="6">
        <v>45037</v>
      </c>
      <c r="C109" s="6">
        <v>45038</v>
      </c>
      <c r="D109" s="4">
        <v>0</v>
      </c>
      <c r="E109" s="4" t="e">
        <f>VLOOKUP(A109,HOP!A:L,12,0)</f>
        <v>#N/A</v>
      </c>
      <c r="F109" s="4" t="e">
        <f>VLOOKUP(A109,HOP!A:C,3,0)</f>
        <v>#N/A</v>
      </c>
      <c r="G109" s="4" t="e">
        <f t="shared" si="6"/>
        <v>#N/A</v>
      </c>
      <c r="H109" s="4" t="e">
        <f t="shared" si="7"/>
        <v>#N/A</v>
      </c>
      <c r="I109" s="4" t="e">
        <f>VLOOKUP(A109,HOP!A:U,21,0)</f>
        <v>#N/A</v>
      </c>
    </row>
    <row r="110" s="4" customFormat="1" hidden="1" spans="1:9">
      <c r="A110" s="5">
        <v>999223758934411</v>
      </c>
      <c r="B110" s="6">
        <v>45037</v>
      </c>
      <c r="C110" s="6">
        <v>45038</v>
      </c>
      <c r="D110" s="4">
        <v>668</v>
      </c>
      <c r="E110" s="4" t="str">
        <f>VLOOKUP(A110,HOP!A:L,12,0)</f>
        <v>668.00</v>
      </c>
      <c r="F110" s="4" t="str">
        <f>VLOOKUP(A110,HOP!A:C,3,0)</f>
        <v>3262713</v>
      </c>
      <c r="G110" s="4">
        <f t="shared" si="6"/>
        <v>0</v>
      </c>
      <c r="H110" s="4" t="str">
        <f t="shared" si="7"/>
        <v>，3262713</v>
      </c>
      <c r="I110" s="4" t="str">
        <f>VLOOKUP(A110,HOP!A:U,21,0)</f>
        <v>直采</v>
      </c>
    </row>
    <row r="111" s="4" customFormat="1" hidden="1" spans="1:9">
      <c r="A111" s="5">
        <v>999223762406631</v>
      </c>
      <c r="B111" s="6">
        <v>45037</v>
      </c>
      <c r="C111" s="6">
        <v>45038</v>
      </c>
      <c r="D111" s="4">
        <v>498</v>
      </c>
      <c r="E111" s="4" t="str">
        <f>VLOOKUP(A111,HOP!A:L,12,0)</f>
        <v>498.00</v>
      </c>
      <c r="F111" s="4" t="str">
        <f>VLOOKUP(A111,HOP!A:C,3,0)</f>
        <v>3262816</v>
      </c>
      <c r="G111" s="4">
        <f t="shared" si="6"/>
        <v>0</v>
      </c>
      <c r="H111" s="4" t="str">
        <f t="shared" si="7"/>
        <v>，3262816</v>
      </c>
      <c r="I111" s="4" t="str">
        <f>VLOOKUP(A111,HOP!A:U,21,0)</f>
        <v>直连</v>
      </c>
    </row>
    <row r="112" s="4" customFormat="1" hidden="1" spans="1:9">
      <c r="A112" s="5">
        <v>999223763501547</v>
      </c>
      <c r="B112" s="6">
        <v>45036</v>
      </c>
      <c r="C112" s="6">
        <v>45038</v>
      </c>
      <c r="D112" s="4">
        <v>600</v>
      </c>
      <c r="E112" s="4" t="str">
        <f>VLOOKUP(A112,HOP!A:L,12,0)</f>
        <v>600.00</v>
      </c>
      <c r="F112" s="4" t="str">
        <f>VLOOKUP(A112,HOP!A:C,3,0)</f>
        <v>3263092</v>
      </c>
      <c r="G112" s="4">
        <f t="shared" si="6"/>
        <v>0</v>
      </c>
      <c r="H112" s="4" t="str">
        <f t="shared" si="7"/>
        <v>，3263092</v>
      </c>
      <c r="I112" s="4" t="str">
        <f>VLOOKUP(A112,HOP!A:U,21,0)</f>
        <v>直连</v>
      </c>
    </row>
    <row r="113" s="4" customFormat="1" hidden="1" spans="1:9">
      <c r="A113" s="5">
        <v>999223763995432</v>
      </c>
      <c r="B113" s="6">
        <v>45037</v>
      </c>
      <c r="C113" s="6">
        <v>45038</v>
      </c>
      <c r="D113" s="4">
        <v>249</v>
      </c>
      <c r="E113" s="4" t="str">
        <f>VLOOKUP(A113,HOP!A:L,12,0)</f>
        <v>249.00</v>
      </c>
      <c r="F113" s="4" t="str">
        <f>VLOOKUP(A113,HOP!A:C,3,0)</f>
        <v>3263164</v>
      </c>
      <c r="G113" s="4">
        <f t="shared" si="6"/>
        <v>0</v>
      </c>
      <c r="H113" s="4" t="str">
        <f t="shared" si="7"/>
        <v>，3263164</v>
      </c>
      <c r="I113" s="4" t="str">
        <f>VLOOKUP(A113,HOP!A:U,21,0)</f>
        <v>直连</v>
      </c>
    </row>
    <row r="114" s="4" customFormat="1" hidden="1" spans="1:9">
      <c r="A114" s="5">
        <v>999223764656147</v>
      </c>
      <c r="B114" s="6">
        <v>45037</v>
      </c>
      <c r="C114" s="6">
        <v>45038</v>
      </c>
      <c r="D114" s="4">
        <v>597</v>
      </c>
      <c r="E114" s="4" t="str">
        <f>VLOOKUP(A114,HOP!A:L,12,0)</f>
        <v>597.00</v>
      </c>
      <c r="F114" s="4" t="str">
        <f>VLOOKUP(A114,HOP!A:C,3,0)</f>
        <v>3263410</v>
      </c>
      <c r="G114" s="4">
        <f t="shared" si="6"/>
        <v>0</v>
      </c>
      <c r="H114" s="4" t="str">
        <f t="shared" si="7"/>
        <v>，3263410</v>
      </c>
      <c r="I114" s="4" t="str">
        <f>VLOOKUP(A114,HOP!A:U,21,0)</f>
        <v>直连</v>
      </c>
    </row>
    <row r="115" s="4" customFormat="1" hidden="1" spans="1:9">
      <c r="A115" s="5">
        <v>999223765556246</v>
      </c>
      <c r="B115" s="6">
        <v>45037</v>
      </c>
      <c r="C115" s="6">
        <v>45038</v>
      </c>
      <c r="D115" s="4">
        <v>369</v>
      </c>
      <c r="E115" s="4" t="str">
        <f>VLOOKUP(A115,HOP!A:L,12,0)</f>
        <v>369.00</v>
      </c>
      <c r="F115" s="4" t="str">
        <f>VLOOKUP(A115,HOP!A:C,3,0)</f>
        <v>3263556</v>
      </c>
      <c r="G115" s="4">
        <f t="shared" si="6"/>
        <v>0</v>
      </c>
      <c r="H115" s="4" t="str">
        <f t="shared" si="7"/>
        <v>，3263556</v>
      </c>
      <c r="I115" s="4" t="str">
        <f>VLOOKUP(A115,HOP!A:U,21,0)</f>
        <v>直连</v>
      </c>
    </row>
    <row r="116" s="4" customFormat="1" hidden="1" spans="1:9">
      <c r="A116" s="5">
        <v>999223767311949</v>
      </c>
      <c r="B116" s="6">
        <v>45037</v>
      </c>
      <c r="C116" s="6">
        <v>45038</v>
      </c>
      <c r="D116" s="4">
        <v>776</v>
      </c>
      <c r="E116" s="4" t="str">
        <f>VLOOKUP(A116,HOP!A:L,12,0)</f>
        <v>776.00</v>
      </c>
      <c r="F116" s="4" t="str">
        <f>VLOOKUP(A116,HOP!A:C,3,0)</f>
        <v>3263967</v>
      </c>
      <c r="G116" s="4">
        <f t="shared" si="6"/>
        <v>0</v>
      </c>
      <c r="H116" s="4" t="str">
        <f t="shared" si="7"/>
        <v>，3263967</v>
      </c>
      <c r="I116" s="4" t="str">
        <f>VLOOKUP(A116,HOP!A:U,21,0)</f>
        <v>直连</v>
      </c>
    </row>
    <row r="117" s="4" customFormat="1" hidden="1" spans="1:9">
      <c r="A117" s="5">
        <v>999223767874507</v>
      </c>
      <c r="B117" s="6">
        <v>45037</v>
      </c>
      <c r="C117" s="6">
        <v>45038</v>
      </c>
      <c r="D117" s="4">
        <v>2941</v>
      </c>
      <c r="E117" s="4" t="str">
        <f>VLOOKUP(A117,HOP!A:L,12,0)</f>
        <v>2941.00</v>
      </c>
      <c r="F117" s="4" t="str">
        <f>VLOOKUP(A117,HOP!A:C,3,0)</f>
        <v>3264171</v>
      </c>
      <c r="G117" s="4">
        <f t="shared" si="6"/>
        <v>0</v>
      </c>
      <c r="H117" s="4" t="str">
        <f t="shared" si="7"/>
        <v>，3264171</v>
      </c>
      <c r="I117" s="4" t="str">
        <f>VLOOKUP(A117,HOP!A:U,21,0)</f>
        <v>直连</v>
      </c>
    </row>
    <row r="118" s="4" customFormat="1" hidden="1" spans="1:9">
      <c r="A118" s="5">
        <v>999223768054137</v>
      </c>
      <c r="B118" s="6">
        <v>45037</v>
      </c>
      <c r="C118" s="6">
        <v>45038</v>
      </c>
      <c r="D118" s="4">
        <v>1217</v>
      </c>
      <c r="E118" s="4" t="str">
        <f>VLOOKUP(A118,HOP!A:L,12,0)</f>
        <v>1217.00</v>
      </c>
      <c r="F118" s="4" t="str">
        <f>VLOOKUP(A118,HOP!A:C,3,0)</f>
        <v>3264237</v>
      </c>
      <c r="G118" s="4">
        <f t="shared" si="6"/>
        <v>0</v>
      </c>
      <c r="H118" s="4" t="str">
        <f t="shared" si="7"/>
        <v>，3264237</v>
      </c>
      <c r="I118" s="4" t="str">
        <f>VLOOKUP(A118,HOP!A:U,21,0)</f>
        <v>直连</v>
      </c>
    </row>
    <row r="119" s="4" customFormat="1" hidden="1" spans="1:9">
      <c r="A119" s="5">
        <v>999223768126046</v>
      </c>
      <c r="B119" s="6">
        <v>45037</v>
      </c>
      <c r="C119" s="6">
        <v>45038</v>
      </c>
      <c r="D119" s="4">
        <v>2021</v>
      </c>
      <c r="E119" s="4" t="str">
        <f>VLOOKUP(A119,HOP!A:L,12,0)</f>
        <v>2021.00</v>
      </c>
      <c r="F119" s="4" t="str">
        <f>VLOOKUP(A119,HOP!A:C,3,0)</f>
        <v>3264281</v>
      </c>
      <c r="G119" s="4">
        <f t="shared" si="6"/>
        <v>0</v>
      </c>
      <c r="H119" s="4" t="str">
        <f t="shared" si="7"/>
        <v>，3264281</v>
      </c>
      <c r="I119" s="4" t="str">
        <f>VLOOKUP(A119,HOP!A:U,21,0)</f>
        <v>直连</v>
      </c>
    </row>
    <row r="120" s="4" customFormat="1" hidden="1" spans="1:9">
      <c r="A120" s="5">
        <v>999223768291821</v>
      </c>
      <c r="B120" s="6">
        <v>45037</v>
      </c>
      <c r="C120" s="6">
        <v>45038</v>
      </c>
      <c r="D120" s="4">
        <v>385</v>
      </c>
      <c r="E120" s="4" t="str">
        <f>VLOOKUP(A120,HOP!A:L,12,0)</f>
        <v>385.00</v>
      </c>
      <c r="F120" s="4" t="str">
        <f>VLOOKUP(A120,HOP!A:C,3,0)</f>
        <v>3264368</v>
      </c>
      <c r="G120" s="4">
        <f t="shared" si="6"/>
        <v>0</v>
      </c>
      <c r="H120" s="4" t="str">
        <f t="shared" si="7"/>
        <v>，3264368</v>
      </c>
      <c r="I120" s="4" t="str">
        <f>VLOOKUP(A120,HOP!A:U,21,0)</f>
        <v>直连</v>
      </c>
    </row>
    <row r="121" s="4" customFormat="1" hidden="1" spans="1:9">
      <c r="A121" s="5">
        <v>999223768336500</v>
      </c>
      <c r="B121" s="6">
        <v>45037</v>
      </c>
      <c r="C121" s="6">
        <v>45038</v>
      </c>
      <c r="D121" s="4">
        <v>969</v>
      </c>
      <c r="E121" s="4" t="str">
        <f>VLOOKUP(A121,HOP!A:L,12,0)</f>
        <v>969.00</v>
      </c>
      <c r="F121" s="4" t="str">
        <f>VLOOKUP(A121,HOP!A:C,3,0)</f>
        <v>3264387</v>
      </c>
      <c r="G121" s="4">
        <f t="shared" si="6"/>
        <v>0</v>
      </c>
      <c r="H121" s="4" t="str">
        <f t="shared" si="7"/>
        <v>，3264387</v>
      </c>
      <c r="I121" s="4" t="str">
        <f>VLOOKUP(A121,HOP!A:U,21,0)</f>
        <v>直连</v>
      </c>
    </row>
    <row r="122" s="4" customFormat="1" hidden="1" spans="1:9">
      <c r="A122" s="5">
        <v>999223768449568</v>
      </c>
      <c r="B122" s="6">
        <v>45037</v>
      </c>
      <c r="C122" s="6">
        <v>45038</v>
      </c>
      <c r="D122" s="4">
        <v>266</v>
      </c>
      <c r="E122" s="4" t="str">
        <f>VLOOKUP(A122,HOP!A:L,12,0)</f>
        <v>266.00</v>
      </c>
      <c r="F122" s="4" t="str">
        <f>VLOOKUP(A122,HOP!A:C,3,0)</f>
        <v>3264467</v>
      </c>
      <c r="G122" s="4">
        <f t="shared" si="6"/>
        <v>0</v>
      </c>
      <c r="H122" s="4" t="str">
        <f t="shared" si="7"/>
        <v>，3264467</v>
      </c>
      <c r="I122" s="4" t="str">
        <f>VLOOKUP(A122,HOP!A:U,21,0)</f>
        <v>直连</v>
      </c>
    </row>
    <row r="123" s="4" customFormat="1" hidden="1" spans="1:9">
      <c r="A123" s="5">
        <v>999223769542467</v>
      </c>
      <c r="B123" s="6">
        <v>45037</v>
      </c>
      <c r="C123" s="6">
        <v>45038</v>
      </c>
      <c r="D123" s="4">
        <v>628</v>
      </c>
      <c r="E123" s="4" t="str">
        <f>VLOOKUP(A123,HOP!A:L,12,0)</f>
        <v>628.00</v>
      </c>
      <c r="F123" s="4" t="str">
        <f>VLOOKUP(A123,HOP!A:C,3,0)</f>
        <v>3264831</v>
      </c>
      <c r="G123" s="4">
        <f t="shared" si="6"/>
        <v>0</v>
      </c>
      <c r="H123" s="4" t="str">
        <f t="shared" si="7"/>
        <v>，3264831</v>
      </c>
      <c r="I123" s="4" t="str">
        <f>VLOOKUP(A123,HOP!A:U,21,0)</f>
        <v>直连</v>
      </c>
    </row>
    <row r="124" s="4" customFormat="1" hidden="1" spans="1:9">
      <c r="A124" s="5">
        <v>999223770617922</v>
      </c>
      <c r="B124" s="6">
        <v>45037</v>
      </c>
      <c r="C124" s="6">
        <v>45038</v>
      </c>
      <c r="D124" s="4">
        <v>633</v>
      </c>
      <c r="E124" s="4" t="str">
        <f>VLOOKUP(A124,HOP!A:L,12,0)</f>
        <v>633.00</v>
      </c>
      <c r="F124" s="4" t="str">
        <f>VLOOKUP(A124,HOP!A:C,3,0)</f>
        <v>3265385</v>
      </c>
      <c r="G124" s="4">
        <f t="shared" si="6"/>
        <v>0</v>
      </c>
      <c r="H124" s="4" t="str">
        <f t="shared" si="7"/>
        <v>，3265385</v>
      </c>
      <c r="I124" s="4" t="str">
        <f>VLOOKUP(A124,HOP!A:U,21,0)</f>
        <v>直连</v>
      </c>
    </row>
    <row r="125" s="4" customFormat="1" hidden="1" spans="1:9">
      <c r="A125" s="5">
        <v>999223771141710</v>
      </c>
      <c r="B125" s="6">
        <v>45037</v>
      </c>
      <c r="C125" s="6">
        <v>45038</v>
      </c>
      <c r="D125" s="4">
        <v>472</v>
      </c>
      <c r="E125" s="4" t="str">
        <f>VLOOKUP(A125,HOP!A:L,12,0)</f>
        <v>472.00</v>
      </c>
      <c r="F125" s="4" t="str">
        <f>VLOOKUP(A125,HOP!A:C,3,0)</f>
        <v>3265649</v>
      </c>
      <c r="G125" s="4">
        <f t="shared" si="6"/>
        <v>0</v>
      </c>
      <c r="H125" s="4" t="str">
        <f t="shared" si="7"/>
        <v>，3265649</v>
      </c>
      <c r="I125" s="4" t="str">
        <f>VLOOKUP(A125,HOP!A:U,21,0)</f>
        <v>直连</v>
      </c>
    </row>
    <row r="126" s="4" customFormat="1" hidden="1" spans="1:9">
      <c r="A126" s="5">
        <v>999223771731358</v>
      </c>
      <c r="B126" s="6">
        <v>45037</v>
      </c>
      <c r="C126" s="6">
        <v>45038</v>
      </c>
      <c r="D126" s="4">
        <v>481</v>
      </c>
      <c r="E126" s="4" t="str">
        <f>VLOOKUP(A126,HOP!A:L,12,0)</f>
        <v>481.00</v>
      </c>
      <c r="F126" s="4" t="str">
        <f>VLOOKUP(A126,HOP!A:C,3,0)</f>
        <v>3266000</v>
      </c>
      <c r="G126" s="4">
        <f t="shared" si="6"/>
        <v>0</v>
      </c>
      <c r="H126" s="4" t="str">
        <f t="shared" si="7"/>
        <v>，3266000</v>
      </c>
      <c r="I126" s="4" t="str">
        <f>VLOOKUP(A126,HOP!A:U,21,0)</f>
        <v>直连</v>
      </c>
    </row>
    <row r="127" s="4" customFormat="1" hidden="1" spans="1:9">
      <c r="A127" s="5">
        <v>999223771736070</v>
      </c>
      <c r="B127" s="6">
        <v>45037</v>
      </c>
      <c r="C127" s="6">
        <v>45038</v>
      </c>
      <c r="D127" s="4">
        <v>219</v>
      </c>
      <c r="E127" s="4" t="str">
        <f>VLOOKUP(A127,HOP!A:L,12,0)</f>
        <v>219.00</v>
      </c>
      <c r="F127" s="4" t="str">
        <f>VLOOKUP(A127,HOP!A:C,3,0)</f>
        <v>3266003</v>
      </c>
      <c r="G127" s="4">
        <f t="shared" si="6"/>
        <v>0</v>
      </c>
      <c r="H127" s="4" t="str">
        <f t="shared" si="7"/>
        <v>，3266003</v>
      </c>
      <c r="I127" s="4" t="str">
        <f>VLOOKUP(A127,HOP!A:U,21,0)</f>
        <v>直连</v>
      </c>
    </row>
    <row r="128" s="4" customFormat="1" hidden="1" spans="1:9">
      <c r="A128" s="5">
        <v>999223771759068</v>
      </c>
      <c r="B128" s="6">
        <v>45037</v>
      </c>
      <c r="C128" s="6">
        <v>45038</v>
      </c>
      <c r="D128" s="4">
        <v>167</v>
      </c>
      <c r="E128" s="4" t="str">
        <f>VLOOKUP(A128,HOP!A:L,12,0)</f>
        <v>167.00</v>
      </c>
      <c r="F128" s="4" t="str">
        <f>VLOOKUP(A128,HOP!A:C,3,0)</f>
        <v>3266013</v>
      </c>
      <c r="G128" s="4">
        <f t="shared" si="6"/>
        <v>0</v>
      </c>
      <c r="H128" s="4" t="str">
        <f t="shared" si="7"/>
        <v>，3266013</v>
      </c>
      <c r="I128" s="4" t="str">
        <f>VLOOKUP(A128,HOP!A:U,21,0)</f>
        <v>直连</v>
      </c>
    </row>
    <row r="129" s="4" customFormat="1" hidden="1" spans="1:9">
      <c r="A129" s="5">
        <v>999223772581427</v>
      </c>
      <c r="B129" s="6">
        <v>45037</v>
      </c>
      <c r="C129" s="6">
        <v>45038</v>
      </c>
      <c r="D129" s="4">
        <v>261</v>
      </c>
      <c r="E129" s="4" t="str">
        <f>VLOOKUP(A129,HOP!A:L,12,0)</f>
        <v>261.00</v>
      </c>
      <c r="F129" s="4" t="str">
        <f>VLOOKUP(A129,HOP!A:C,3,0)</f>
        <v>3267788</v>
      </c>
      <c r="G129" s="4">
        <f t="shared" si="6"/>
        <v>0</v>
      </c>
      <c r="H129" s="4" t="str">
        <f t="shared" si="7"/>
        <v>，3267788</v>
      </c>
      <c r="I129" s="4" t="str">
        <f>VLOOKUP(A129,HOP!A:U,21,0)</f>
        <v>直连</v>
      </c>
    </row>
    <row r="130" s="4" customFormat="1" hidden="1" spans="1:9">
      <c r="A130" s="5">
        <v>999223772994228</v>
      </c>
      <c r="B130" s="6">
        <v>45037</v>
      </c>
      <c r="C130" s="6">
        <v>45038</v>
      </c>
      <c r="D130" s="4">
        <v>253</v>
      </c>
      <c r="E130" s="4" t="str">
        <f>VLOOKUP(A130,HOP!A:L,12,0)</f>
        <v>253.00</v>
      </c>
      <c r="F130" s="4" t="str">
        <f>VLOOKUP(A130,HOP!A:C,3,0)</f>
        <v>3268328</v>
      </c>
      <c r="G130" s="4">
        <f t="shared" si="6"/>
        <v>0</v>
      </c>
      <c r="H130" s="4" t="str">
        <f t="shared" si="7"/>
        <v>，3268328</v>
      </c>
      <c r="I130" s="4" t="str">
        <f>VLOOKUP(A130,HOP!A:U,21,0)</f>
        <v>直连</v>
      </c>
    </row>
    <row r="131" s="4" customFormat="1" hidden="1" spans="1:9">
      <c r="A131" s="5">
        <v>999223773240867</v>
      </c>
      <c r="B131" s="6">
        <v>45037</v>
      </c>
      <c r="C131" s="6">
        <v>45038</v>
      </c>
      <c r="D131" s="4">
        <v>0</v>
      </c>
      <c r="E131" s="4" t="str">
        <f>VLOOKUP(A131,HOP!A:L,12,0)</f>
        <v>0.00</v>
      </c>
      <c r="F131" s="4" t="str">
        <f>VLOOKUP(A131,HOP!A:C,3,0)</f>
        <v>3268571</v>
      </c>
      <c r="G131" s="4">
        <f>D131-E131</f>
        <v>0</v>
      </c>
      <c r="H131" s="4" t="str">
        <f>$H$1&amp;F131</f>
        <v>，3268571</v>
      </c>
      <c r="I131" s="4" t="str">
        <f>VLOOKUP(A131,HOP!A:U,21,0)</f>
        <v>直连</v>
      </c>
    </row>
    <row r="132" s="4" customFormat="1" hidden="1" spans="1:9">
      <c r="A132" s="5">
        <v>999223773430661</v>
      </c>
      <c r="B132" s="6">
        <v>45037</v>
      </c>
      <c r="C132" s="6">
        <v>45038</v>
      </c>
      <c r="D132" s="4">
        <v>144</v>
      </c>
      <c r="E132" s="4" t="str">
        <f>VLOOKUP(A132,HOP!A:L,12,0)</f>
        <v>144.00</v>
      </c>
      <c r="F132" s="4" t="str">
        <f>VLOOKUP(A132,HOP!A:C,3,0)</f>
        <v>3268628</v>
      </c>
      <c r="G132" s="4">
        <f>D132-E132</f>
        <v>0</v>
      </c>
      <c r="H132" s="4" t="str">
        <f>$H$1&amp;F132</f>
        <v>，3268628</v>
      </c>
      <c r="I132" s="4" t="str">
        <f>VLOOKUP(A132,HOP!A:U,21,0)</f>
        <v>直连</v>
      </c>
    </row>
    <row r="133" s="4" customFormat="1" hidden="1" spans="1:9">
      <c r="A133" s="5">
        <v>999223778760639</v>
      </c>
      <c r="B133" s="6">
        <v>45037</v>
      </c>
      <c r="C133" s="6">
        <v>45038</v>
      </c>
      <c r="D133" s="4">
        <v>372</v>
      </c>
      <c r="E133" s="4" t="str">
        <f>VLOOKUP(A133,HOP!A:L,12,0)</f>
        <v>372.00</v>
      </c>
      <c r="F133" s="4" t="str">
        <f>VLOOKUP(A133,HOP!A:C,3,0)</f>
        <v>3269303</v>
      </c>
      <c r="G133" s="4">
        <f>D133-E133</f>
        <v>0</v>
      </c>
      <c r="H133" s="4" t="str">
        <f>$H$1&amp;F133</f>
        <v>，3269303</v>
      </c>
      <c r="I133" s="4" t="str">
        <f>VLOOKUP(A133,HOP!A:U,21,0)</f>
        <v>直连</v>
      </c>
    </row>
    <row r="134" s="4" customFormat="1" hidden="1" spans="1:9">
      <c r="A134" s="5">
        <v>999223778796879</v>
      </c>
      <c r="B134" s="6">
        <v>45037</v>
      </c>
      <c r="C134" s="6">
        <v>45038</v>
      </c>
      <c r="D134" s="4">
        <v>1845</v>
      </c>
      <c r="E134" s="4" t="str">
        <f>VLOOKUP(A134,HOP!A:L,12,0)</f>
        <v>1845.00</v>
      </c>
      <c r="F134" s="4" t="str">
        <f>VLOOKUP(A134,HOP!A:C,3,0)</f>
        <v>3269312</v>
      </c>
      <c r="G134" s="4">
        <f>D134-E134</f>
        <v>0</v>
      </c>
      <c r="H134" s="4" t="str">
        <f>$H$1&amp;F134</f>
        <v>，3269312</v>
      </c>
      <c r="I134" s="4" t="str">
        <f>VLOOKUP(A134,HOP!A:U,21,0)</f>
        <v>直连</v>
      </c>
    </row>
    <row r="135" s="4" customFormat="1" hidden="1" spans="1:9">
      <c r="A135" s="5">
        <v>999223780137528</v>
      </c>
      <c r="B135" s="6">
        <v>45037</v>
      </c>
      <c r="C135" s="6">
        <v>45038</v>
      </c>
      <c r="D135" s="4">
        <v>264</v>
      </c>
      <c r="E135" s="4" t="str">
        <f>VLOOKUP(A135,HOP!A:L,12,0)</f>
        <v>264.00</v>
      </c>
      <c r="F135" s="4" t="str">
        <f>VLOOKUP(A135,HOP!A:C,3,0)</f>
        <v>3269589</v>
      </c>
      <c r="G135" s="4">
        <f>D135-E135</f>
        <v>0</v>
      </c>
      <c r="H135" s="4" t="str">
        <f>$H$1&amp;F135</f>
        <v>，3269589</v>
      </c>
      <c r="I135" s="4" t="str">
        <f>VLOOKUP(A135,HOP!A:U,21,0)</f>
        <v>直连</v>
      </c>
    </row>
    <row r="136" s="4" customFormat="1" hidden="1" spans="1:9">
      <c r="A136" s="5">
        <v>999223780446981</v>
      </c>
      <c r="B136" s="6">
        <v>45037</v>
      </c>
      <c r="C136" s="6">
        <v>45038</v>
      </c>
      <c r="D136" s="4">
        <v>224</v>
      </c>
      <c r="E136" s="4" t="str">
        <f>VLOOKUP(A136,HOP!A:L,12,0)</f>
        <v>224.00</v>
      </c>
      <c r="F136" s="4" t="str">
        <f>VLOOKUP(A136,HOP!A:C,3,0)</f>
        <v>3269638</v>
      </c>
      <c r="G136" s="4">
        <f>D136-E136</f>
        <v>0</v>
      </c>
      <c r="H136" s="4" t="str">
        <f>$H$1&amp;F136</f>
        <v>，3269638</v>
      </c>
      <c r="I136" s="4" t="str">
        <f>VLOOKUP(A136,HOP!A:U,21,0)</f>
        <v>直连</v>
      </c>
    </row>
    <row r="137" s="4" customFormat="1" hidden="1" spans="1:9">
      <c r="A137" s="5">
        <v>999223780546855</v>
      </c>
      <c r="B137" s="6">
        <v>45037</v>
      </c>
      <c r="C137" s="6">
        <v>45038</v>
      </c>
      <c r="D137" s="4">
        <v>186</v>
      </c>
      <c r="E137" s="4" t="str">
        <f>VLOOKUP(A137,HOP!A:L,12,0)</f>
        <v>186.00</v>
      </c>
      <c r="F137" s="4" t="str">
        <f>VLOOKUP(A137,HOP!A:C,3,0)</f>
        <v>3269650</v>
      </c>
      <c r="G137" s="4">
        <f>D137-E137</f>
        <v>0</v>
      </c>
      <c r="H137" s="4" t="str">
        <f>$H$1&amp;F137</f>
        <v>，3269650</v>
      </c>
      <c r="I137" s="4" t="str">
        <f>VLOOKUP(A137,HOP!A:U,21,0)</f>
        <v>直连</v>
      </c>
    </row>
    <row r="138" s="4" customFormat="1" hidden="1" spans="1:9">
      <c r="A138" s="5">
        <v>999223781362632</v>
      </c>
      <c r="B138" s="6">
        <v>45037</v>
      </c>
      <c r="C138" s="6">
        <v>45038</v>
      </c>
      <c r="D138" s="4">
        <v>299</v>
      </c>
      <c r="E138" s="4" t="str">
        <f>VLOOKUP(A138,HOP!A:L,12,0)</f>
        <v>299.00</v>
      </c>
      <c r="F138" s="4" t="str">
        <f>VLOOKUP(A138,HOP!A:C,3,0)</f>
        <v>3269769</v>
      </c>
      <c r="G138" s="4">
        <f>D138-E138</f>
        <v>0</v>
      </c>
      <c r="H138" s="4" t="str">
        <f>$H$1&amp;F138</f>
        <v>，3269769</v>
      </c>
      <c r="I138" s="4" t="str">
        <f>VLOOKUP(A138,HOP!A:U,21,0)</f>
        <v>直连</v>
      </c>
    </row>
    <row r="139" s="4" customFormat="1" hidden="1" spans="1:9">
      <c r="A139" s="5">
        <v>999223782012466</v>
      </c>
      <c r="B139" s="6">
        <v>45037</v>
      </c>
      <c r="C139" s="6">
        <v>45038</v>
      </c>
      <c r="D139" s="4">
        <v>614</v>
      </c>
      <c r="E139" s="4" t="str">
        <f>VLOOKUP(A139,HOP!A:L,12,0)</f>
        <v>614.00</v>
      </c>
      <c r="F139" s="4" t="str">
        <f>VLOOKUP(A139,HOP!A:C,3,0)</f>
        <v>3269873</v>
      </c>
      <c r="G139" s="4">
        <f>D139-E139</f>
        <v>0</v>
      </c>
      <c r="H139" s="4" t="str">
        <f>$H$1&amp;F139</f>
        <v>，3269873</v>
      </c>
      <c r="I139" s="4" t="str">
        <f>VLOOKUP(A139,HOP!A:U,21,0)</f>
        <v>直连</v>
      </c>
    </row>
    <row r="140" s="4" customFormat="1" hidden="1" spans="1:9">
      <c r="A140" s="5">
        <v>999223782173600</v>
      </c>
      <c r="B140" s="6">
        <v>45037</v>
      </c>
      <c r="C140" s="6">
        <v>45038</v>
      </c>
      <c r="D140" s="4">
        <v>202</v>
      </c>
      <c r="E140" s="4" t="str">
        <f>VLOOKUP(A140,HOP!A:L,12,0)</f>
        <v>202.00</v>
      </c>
      <c r="F140" s="4" t="str">
        <f>VLOOKUP(A140,HOP!A:C,3,0)</f>
        <v>3269902</v>
      </c>
      <c r="G140" s="4">
        <f>D140-E140</f>
        <v>0</v>
      </c>
      <c r="H140" s="4" t="str">
        <f>$H$1&amp;F140</f>
        <v>，3269902</v>
      </c>
      <c r="I140" s="4" t="str">
        <f>VLOOKUP(A140,HOP!A:U,21,0)</f>
        <v>直连</v>
      </c>
    </row>
    <row r="141" s="4" customFormat="1" hidden="1" spans="1:9">
      <c r="A141" s="5">
        <v>999223782543706</v>
      </c>
      <c r="B141" s="6">
        <v>45037</v>
      </c>
      <c r="C141" s="6">
        <v>45038</v>
      </c>
      <c r="D141" s="4">
        <v>836</v>
      </c>
      <c r="E141" s="4" t="str">
        <f>VLOOKUP(A141,HOP!A:L,12,0)</f>
        <v>836.00</v>
      </c>
      <c r="F141" s="4" t="str">
        <f>VLOOKUP(A141,HOP!A:C,3,0)</f>
        <v>3269967</v>
      </c>
      <c r="G141" s="4">
        <f>D141-E141</f>
        <v>0</v>
      </c>
      <c r="H141" s="4" t="str">
        <f>$H$1&amp;F141</f>
        <v>，3269967</v>
      </c>
      <c r="I141" s="4" t="str">
        <f>VLOOKUP(A141,HOP!A:U,21,0)</f>
        <v>直连</v>
      </c>
    </row>
    <row r="142" s="4" customFormat="1" hidden="1" spans="1:9">
      <c r="A142" s="5">
        <v>999223783005619</v>
      </c>
      <c r="B142" s="6">
        <v>45037</v>
      </c>
      <c r="C142" s="6">
        <v>45038</v>
      </c>
      <c r="D142" s="4">
        <v>359</v>
      </c>
      <c r="E142" s="4" t="str">
        <f>VLOOKUP(A142,HOP!A:L,12,0)</f>
        <v>359.00</v>
      </c>
      <c r="F142" s="4" t="str">
        <f>VLOOKUP(A142,HOP!A:C,3,0)</f>
        <v>3270061</v>
      </c>
      <c r="G142" s="4">
        <f>D142-E142</f>
        <v>0</v>
      </c>
      <c r="H142" s="4" t="str">
        <f>$H$1&amp;F142</f>
        <v>，3270061</v>
      </c>
      <c r="I142" s="4" t="str">
        <f>VLOOKUP(A142,HOP!A:U,21,0)</f>
        <v>直连</v>
      </c>
    </row>
    <row r="143" s="4" customFormat="1" spans="1:10">
      <c r="A143" s="8" t="s">
        <v>781</v>
      </c>
      <c r="B143" s="6">
        <v>45036</v>
      </c>
      <c r="C143" s="6">
        <v>45037</v>
      </c>
      <c r="D143" s="4">
        <v>-723</v>
      </c>
      <c r="E143" s="4" t="e">
        <f>VLOOKUP(A143,HOP!A:L,12,0)</f>
        <v>#N/A</v>
      </c>
      <c r="F143" s="4">
        <v>3260271</v>
      </c>
      <c r="G143" s="4" t="e">
        <f>D143-E143</f>
        <v>#N/A</v>
      </c>
      <c r="H143" s="4" t="str">
        <f>$H$1&amp;F143</f>
        <v>，3260271</v>
      </c>
      <c r="I143" s="4" t="e">
        <f>VLOOKUP(A143,HOP!A:U,21,0)</f>
        <v>#N/A</v>
      </c>
      <c r="J143" s="4" t="s">
        <v>782</v>
      </c>
    </row>
    <row r="145" spans="4:4">
      <c r="D145" s="4">
        <f>SUM(D2:D144)</f>
        <v>187761</v>
      </c>
    </row>
    <row r="147" spans="4:4">
      <c r="D147" s="4" t="s">
        <v>783</v>
      </c>
    </row>
    <row r="149" spans="1:3">
      <c r="A149" s="4" t="s">
        <v>784</v>
      </c>
      <c r="C149" s="4">
        <v>15844</v>
      </c>
    </row>
    <row r="150" spans="1:3">
      <c r="A150" s="4" t="s">
        <v>785</v>
      </c>
      <c r="C150" s="4">
        <v>172640</v>
      </c>
    </row>
    <row r="151" spans="1:3">
      <c r="A151" s="4" t="s">
        <v>786</v>
      </c>
      <c r="C151" s="4">
        <v>-723</v>
      </c>
    </row>
    <row r="152" spans="1:3">
      <c r="A152" s="4" t="s">
        <v>787</v>
      </c>
      <c r="C152" s="4">
        <f>SUBTOTAL(9,C149:C151)</f>
        <v>187761</v>
      </c>
    </row>
  </sheetData>
  <autoFilter ref="A1:X143">
    <filterColumn colId="3">
      <filters>
        <filter val="600"/>
        <filter val="2600"/>
        <filter val="801"/>
        <filter val="202"/>
        <filter val="4203"/>
        <filter val="704"/>
        <filter val="904"/>
        <filter val="506"/>
        <filter val="706"/>
        <filter val="806"/>
        <filter val="2907"/>
        <filter val="208"/>
        <filter val="708"/>
        <filter val="1208"/>
        <filter val="909"/>
        <filter val="510"/>
        <filter val="810"/>
        <filter val="1110"/>
        <filter val="1911"/>
        <filter val="3012"/>
        <filter val="614"/>
        <filter val="814"/>
        <filter val="1217"/>
        <filter val="1817"/>
        <filter val="2718"/>
        <filter val="219"/>
        <filter val="2021"/>
        <filter val="123"/>
        <filter val="-723"/>
        <filter val="1123"/>
        <filter val="224"/>
        <filter val="824"/>
        <filter val="525"/>
        <filter val="1326"/>
        <filter val="628"/>
        <filter val="828"/>
        <filter val="3429"/>
        <filter val="1030"/>
        <filter val="831"/>
        <filter val="333"/>
        <filter val="633"/>
        <filter val="1133"/>
        <filter val="934"/>
        <filter val="5134"/>
        <filter val="836"/>
        <filter val="3838"/>
        <filter val="441"/>
        <filter val="1241"/>
        <filter val="2941"/>
        <filter val="144"/>
        <filter val="2344"/>
        <filter val="7644"/>
        <filter val="1445"/>
        <filter val="1845"/>
        <filter val="846"/>
        <filter val="247"/>
        <filter val="348"/>
        <filter val="748"/>
        <filter val="249"/>
        <filter val="750"/>
        <filter val="1150"/>
        <filter val="452"/>
        <filter val="652"/>
        <filter val="1352"/>
        <filter val="1552"/>
        <filter val="253"/>
        <filter val="753"/>
        <filter val="1255"/>
        <filter val="3255"/>
        <filter val="22458"/>
        <filter val="159"/>
        <filter val="359"/>
        <filter val="1659"/>
        <filter val="4559"/>
        <filter val="760"/>
        <filter val="2160"/>
        <filter val="261"/>
        <filter val="2861"/>
        <filter val="1062"/>
        <filter val="264"/>
        <filter val="266"/>
        <filter val="1266"/>
        <filter val="1366"/>
        <filter val="167"/>
        <filter val="268"/>
        <filter val="568"/>
        <filter val="668"/>
        <filter val="369"/>
        <filter val="969"/>
        <filter val="370"/>
        <filter val="870"/>
        <filter val="771"/>
        <filter val="372"/>
        <filter val="472"/>
        <filter val="1472"/>
        <filter val="774"/>
        <filter val="974"/>
        <filter val="576"/>
        <filter val="776"/>
        <filter val="2076"/>
        <filter val="2676"/>
        <filter val="3076"/>
        <filter val="4077"/>
        <filter val="4577"/>
        <filter val="2878"/>
        <filter val="1280"/>
        <filter val="481"/>
        <filter val="984"/>
        <filter val="385"/>
        <filter val="186"/>
        <filter val="486"/>
        <filter val="1086"/>
        <filter val="188"/>
        <filter val="588"/>
        <filter val="1388"/>
        <filter val="2988"/>
        <filter val="2190"/>
        <filter val="892"/>
        <filter val="2892"/>
        <filter val="3694"/>
        <filter val="2195"/>
        <filter val="296"/>
        <filter val="1696"/>
        <filter val="497"/>
        <filter val="597"/>
        <filter val="498"/>
        <filter val="299"/>
      </filters>
    </filterColumn>
    <filterColumn colId="6">
      <filters>
        <filter val="#N/A"/>
        <filter val="-0.02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6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788</v>
      </c>
      <c r="B1" s="2" t="s">
        <v>789</v>
      </c>
      <c r="C1" s="2" t="s">
        <v>790</v>
      </c>
      <c r="D1" s="2" t="s">
        <v>791</v>
      </c>
      <c r="E1" s="2" t="s">
        <v>13</v>
      </c>
      <c r="F1" s="2" t="s">
        <v>5</v>
      </c>
      <c r="G1" s="2" t="s">
        <v>6</v>
      </c>
      <c r="H1" s="2" t="s">
        <v>792</v>
      </c>
      <c r="I1" s="2" t="s">
        <v>793</v>
      </c>
      <c r="J1" s="2" t="s">
        <v>794</v>
      </c>
      <c r="K1" s="2" t="s">
        <v>795</v>
      </c>
      <c r="L1" s="2" t="s">
        <v>796</v>
      </c>
      <c r="M1" s="2" t="s">
        <v>797</v>
      </c>
      <c r="N1" s="2" t="s">
        <v>798</v>
      </c>
      <c r="O1" s="2" t="s">
        <v>799</v>
      </c>
      <c r="P1" s="2" t="s">
        <v>800</v>
      </c>
      <c r="Q1" s="2" t="s">
        <v>801</v>
      </c>
      <c r="R1" s="2" t="s">
        <v>802</v>
      </c>
      <c r="S1" s="2" t="s">
        <v>803</v>
      </c>
      <c r="T1" s="2" t="s">
        <v>804</v>
      </c>
      <c r="U1" s="2" t="s">
        <v>805</v>
      </c>
      <c r="V1" s="2" t="s">
        <v>806</v>
      </c>
    </row>
    <row r="2" s="1" customFormat="1" spans="1:22">
      <c r="A2" s="3">
        <v>999222365917894</v>
      </c>
      <c r="B2" s="1" t="s">
        <v>807</v>
      </c>
      <c r="C2" s="1" t="s">
        <v>808</v>
      </c>
      <c r="D2" s="1" t="s">
        <v>809</v>
      </c>
      <c r="E2" s="1" t="s">
        <v>810</v>
      </c>
      <c r="F2" s="1" t="s">
        <v>811</v>
      </c>
      <c r="G2" s="1" t="s">
        <v>812</v>
      </c>
      <c r="H2" s="1" t="s">
        <v>813</v>
      </c>
      <c r="I2" s="1" t="s">
        <v>814</v>
      </c>
      <c r="J2" s="1" t="s">
        <v>30</v>
      </c>
      <c r="K2" s="1" t="s">
        <v>815</v>
      </c>
      <c r="L2" s="1" t="s">
        <v>815</v>
      </c>
      <c r="M2" s="1" t="s">
        <v>816</v>
      </c>
      <c r="N2" s="1" t="s">
        <v>816</v>
      </c>
      <c r="O2" s="1" t="s">
        <v>817</v>
      </c>
      <c r="P2" s="1" t="s">
        <v>818</v>
      </c>
      <c r="Q2" s="1" t="s">
        <v>819</v>
      </c>
      <c r="R2" s="1" t="s">
        <v>820</v>
      </c>
      <c r="S2" s="1" t="s">
        <v>821</v>
      </c>
      <c r="T2" s="1" t="s">
        <v>822</v>
      </c>
      <c r="U2" s="1" t="s">
        <v>823</v>
      </c>
      <c r="V2" s="1" t="s">
        <v>824</v>
      </c>
    </row>
    <row r="3" s="1" customFormat="1" spans="1:22">
      <c r="A3" s="3">
        <v>999222749989252</v>
      </c>
      <c r="B3" s="1" t="s">
        <v>825</v>
      </c>
      <c r="C3" s="1" t="s">
        <v>826</v>
      </c>
      <c r="D3" s="1" t="s">
        <v>827</v>
      </c>
      <c r="E3" s="1" t="s">
        <v>828</v>
      </c>
      <c r="F3" s="1" t="s">
        <v>829</v>
      </c>
      <c r="G3" s="1" t="s">
        <v>812</v>
      </c>
      <c r="H3" s="1" t="s">
        <v>813</v>
      </c>
      <c r="I3" s="1" t="s">
        <v>830</v>
      </c>
      <c r="J3" s="1" t="s">
        <v>30</v>
      </c>
      <c r="K3" s="1" t="s">
        <v>831</v>
      </c>
      <c r="L3" s="1" t="s">
        <v>831</v>
      </c>
      <c r="M3" s="1" t="s">
        <v>816</v>
      </c>
      <c r="N3" s="1" t="s">
        <v>816</v>
      </c>
      <c r="O3" s="1" t="s">
        <v>817</v>
      </c>
      <c r="P3" s="1" t="s">
        <v>818</v>
      </c>
      <c r="Q3" s="1" t="s">
        <v>819</v>
      </c>
      <c r="R3" s="1" t="s">
        <v>832</v>
      </c>
      <c r="S3" s="1" t="s">
        <v>821</v>
      </c>
      <c r="T3" s="1" t="s">
        <v>822</v>
      </c>
      <c r="U3" s="1" t="s">
        <v>833</v>
      </c>
      <c r="V3" s="1" t="s">
        <v>834</v>
      </c>
    </row>
    <row r="4" s="1" customFormat="1" spans="1:22">
      <c r="A4" s="3">
        <v>999222760999785</v>
      </c>
      <c r="B4" s="1" t="s">
        <v>835</v>
      </c>
      <c r="C4" s="1" t="s">
        <v>836</v>
      </c>
      <c r="D4" s="1" t="s">
        <v>837</v>
      </c>
      <c r="E4" s="1" t="s">
        <v>838</v>
      </c>
      <c r="F4" s="1" t="s">
        <v>811</v>
      </c>
      <c r="G4" s="1" t="s">
        <v>812</v>
      </c>
      <c r="H4" s="1" t="s">
        <v>813</v>
      </c>
      <c r="I4" s="1" t="s">
        <v>839</v>
      </c>
      <c r="J4" s="1" t="s">
        <v>30</v>
      </c>
      <c r="K4" s="1" t="s">
        <v>840</v>
      </c>
      <c r="L4" s="1" t="s">
        <v>840</v>
      </c>
      <c r="M4" s="1" t="s">
        <v>816</v>
      </c>
      <c r="N4" s="1" t="s">
        <v>816</v>
      </c>
      <c r="O4" s="1" t="s">
        <v>817</v>
      </c>
      <c r="P4" s="1" t="s">
        <v>818</v>
      </c>
      <c r="Q4" s="1" t="s">
        <v>819</v>
      </c>
      <c r="R4" s="1" t="s">
        <v>841</v>
      </c>
      <c r="S4" s="1" t="s">
        <v>821</v>
      </c>
      <c r="T4" s="1" t="s">
        <v>822</v>
      </c>
      <c r="U4" s="1" t="s">
        <v>833</v>
      </c>
      <c r="V4" s="1" t="s">
        <v>842</v>
      </c>
    </row>
    <row r="5" s="1" customFormat="1" spans="1:22">
      <c r="A5" s="3">
        <v>999222806770908</v>
      </c>
      <c r="B5" s="1" t="s">
        <v>843</v>
      </c>
      <c r="C5" s="1" t="s">
        <v>844</v>
      </c>
      <c r="D5" s="1" t="s">
        <v>845</v>
      </c>
      <c r="E5" s="1" t="s">
        <v>846</v>
      </c>
      <c r="F5" s="1" t="s">
        <v>829</v>
      </c>
      <c r="G5" s="1" t="s">
        <v>812</v>
      </c>
      <c r="H5" s="1" t="s">
        <v>813</v>
      </c>
      <c r="I5" s="1" t="s">
        <v>847</v>
      </c>
      <c r="J5" s="1" t="s">
        <v>30</v>
      </c>
      <c r="K5" s="1" t="s">
        <v>848</v>
      </c>
      <c r="L5" s="1" t="s">
        <v>848</v>
      </c>
      <c r="M5" s="1" t="s">
        <v>816</v>
      </c>
      <c r="N5" s="1" t="s">
        <v>816</v>
      </c>
      <c r="O5" s="1" t="s">
        <v>817</v>
      </c>
      <c r="P5" s="1" t="s">
        <v>818</v>
      </c>
      <c r="Q5" s="1" t="s">
        <v>819</v>
      </c>
      <c r="R5" s="1" t="s">
        <v>849</v>
      </c>
      <c r="S5" s="1" t="s">
        <v>821</v>
      </c>
      <c r="T5" s="1" t="s">
        <v>822</v>
      </c>
      <c r="U5" s="1" t="s">
        <v>833</v>
      </c>
      <c r="V5" s="1" t="s">
        <v>850</v>
      </c>
    </row>
    <row r="6" s="1" customFormat="1" spans="1:22">
      <c r="A6" s="3">
        <v>999222928271253</v>
      </c>
      <c r="B6" s="1" t="s">
        <v>851</v>
      </c>
      <c r="C6" s="1" t="s">
        <v>852</v>
      </c>
      <c r="D6" s="1" t="s">
        <v>837</v>
      </c>
      <c r="E6" s="1" t="s">
        <v>853</v>
      </c>
      <c r="F6" s="1" t="s">
        <v>829</v>
      </c>
      <c r="G6" s="1" t="s">
        <v>812</v>
      </c>
      <c r="H6" s="1" t="s">
        <v>813</v>
      </c>
      <c r="I6" s="1" t="s">
        <v>854</v>
      </c>
      <c r="J6" s="1" t="s">
        <v>30</v>
      </c>
      <c r="K6" s="1" t="s">
        <v>855</v>
      </c>
      <c r="L6" s="1" t="s">
        <v>855</v>
      </c>
      <c r="M6" s="1" t="s">
        <v>816</v>
      </c>
      <c r="N6" s="1" t="s">
        <v>816</v>
      </c>
      <c r="O6" s="1" t="s">
        <v>817</v>
      </c>
      <c r="P6" s="1" t="s">
        <v>818</v>
      </c>
      <c r="Q6" s="1" t="s">
        <v>819</v>
      </c>
      <c r="R6" s="1" t="s">
        <v>856</v>
      </c>
      <c r="S6" s="1" t="s">
        <v>821</v>
      </c>
      <c r="T6" s="1" t="s">
        <v>822</v>
      </c>
      <c r="U6" s="1" t="s">
        <v>833</v>
      </c>
      <c r="V6" s="1" t="s">
        <v>842</v>
      </c>
    </row>
    <row r="7" s="1" customFormat="1" spans="1:22">
      <c r="A7" s="3">
        <v>999222980280157</v>
      </c>
      <c r="B7" s="1" t="s">
        <v>857</v>
      </c>
      <c r="C7" s="1" t="s">
        <v>858</v>
      </c>
      <c r="D7" s="1" t="s">
        <v>837</v>
      </c>
      <c r="E7" s="1" t="s">
        <v>859</v>
      </c>
      <c r="F7" s="1" t="s">
        <v>860</v>
      </c>
      <c r="G7" s="1" t="s">
        <v>812</v>
      </c>
      <c r="H7" s="1" t="s">
        <v>813</v>
      </c>
      <c r="I7" s="1" t="s">
        <v>861</v>
      </c>
      <c r="J7" s="1" t="s">
        <v>30</v>
      </c>
      <c r="K7" s="1" t="s">
        <v>862</v>
      </c>
      <c r="L7" s="1" t="s">
        <v>862</v>
      </c>
      <c r="M7" s="1" t="s">
        <v>816</v>
      </c>
      <c r="N7" s="1" t="s">
        <v>816</v>
      </c>
      <c r="O7" s="1" t="s">
        <v>817</v>
      </c>
      <c r="P7" s="1" t="s">
        <v>818</v>
      </c>
      <c r="Q7" s="1" t="s">
        <v>819</v>
      </c>
      <c r="R7" s="1" t="s">
        <v>863</v>
      </c>
      <c r="S7" s="1" t="s">
        <v>821</v>
      </c>
      <c r="T7" s="1" t="s">
        <v>822</v>
      </c>
      <c r="U7" s="1" t="s">
        <v>833</v>
      </c>
      <c r="V7" s="1" t="s">
        <v>842</v>
      </c>
    </row>
    <row r="8" s="1" customFormat="1" spans="1:22">
      <c r="A8" s="3">
        <v>999223010605652</v>
      </c>
      <c r="B8" s="1" t="s">
        <v>864</v>
      </c>
      <c r="C8" s="1" t="s">
        <v>865</v>
      </c>
      <c r="D8" s="1" t="s">
        <v>866</v>
      </c>
      <c r="E8" s="1" t="s">
        <v>867</v>
      </c>
      <c r="F8" s="1" t="s">
        <v>829</v>
      </c>
      <c r="G8" s="1" t="s">
        <v>812</v>
      </c>
      <c r="H8" s="1" t="s">
        <v>813</v>
      </c>
      <c r="I8" s="1" t="s">
        <v>868</v>
      </c>
      <c r="J8" s="1" t="s">
        <v>30</v>
      </c>
      <c r="K8" s="1" t="s">
        <v>869</v>
      </c>
      <c r="L8" s="1" t="s">
        <v>869</v>
      </c>
      <c r="M8" s="1" t="s">
        <v>816</v>
      </c>
      <c r="N8" s="1" t="s">
        <v>816</v>
      </c>
      <c r="O8" s="1" t="s">
        <v>817</v>
      </c>
      <c r="P8" s="1" t="s">
        <v>818</v>
      </c>
      <c r="Q8" s="1" t="s">
        <v>819</v>
      </c>
      <c r="R8" s="1" t="s">
        <v>870</v>
      </c>
      <c r="S8" s="1" t="s">
        <v>821</v>
      </c>
      <c r="T8" s="1" t="s">
        <v>822</v>
      </c>
      <c r="U8" s="1" t="s">
        <v>833</v>
      </c>
      <c r="V8" s="1" t="s">
        <v>871</v>
      </c>
    </row>
    <row r="9" s="1" customFormat="1" spans="1:22">
      <c r="A9" s="3">
        <v>999223243886828</v>
      </c>
      <c r="B9" s="1" t="s">
        <v>872</v>
      </c>
      <c r="C9" s="1" t="s">
        <v>873</v>
      </c>
      <c r="D9" s="1" t="s">
        <v>874</v>
      </c>
      <c r="E9" s="1" t="s">
        <v>875</v>
      </c>
      <c r="F9" s="1" t="s">
        <v>829</v>
      </c>
      <c r="G9" s="1" t="s">
        <v>812</v>
      </c>
      <c r="H9" s="1" t="s">
        <v>813</v>
      </c>
      <c r="I9" s="1" t="s">
        <v>876</v>
      </c>
      <c r="J9" s="1" t="s">
        <v>30</v>
      </c>
      <c r="K9" s="1" t="s">
        <v>877</v>
      </c>
      <c r="L9" s="1" t="s">
        <v>877</v>
      </c>
      <c r="M9" s="1" t="s">
        <v>816</v>
      </c>
      <c r="N9" s="1" t="s">
        <v>816</v>
      </c>
      <c r="O9" s="1" t="s">
        <v>817</v>
      </c>
      <c r="P9" s="1" t="s">
        <v>818</v>
      </c>
      <c r="Q9" s="1" t="s">
        <v>819</v>
      </c>
      <c r="R9" s="1" t="s">
        <v>878</v>
      </c>
      <c r="S9" s="1" t="s">
        <v>821</v>
      </c>
      <c r="T9" s="1" t="s">
        <v>822</v>
      </c>
      <c r="U9" s="1" t="s">
        <v>833</v>
      </c>
      <c r="V9" s="1" t="s">
        <v>879</v>
      </c>
    </row>
    <row r="10" s="1" customFormat="1" spans="1:22">
      <c r="A10" s="3">
        <v>999223324137043</v>
      </c>
      <c r="B10" s="1" t="s">
        <v>880</v>
      </c>
      <c r="C10" s="1" t="s">
        <v>881</v>
      </c>
      <c r="D10" s="1" t="s">
        <v>882</v>
      </c>
      <c r="E10" s="1" t="s">
        <v>883</v>
      </c>
      <c r="F10" s="1" t="s">
        <v>829</v>
      </c>
      <c r="G10" s="1" t="s">
        <v>812</v>
      </c>
      <c r="H10" s="1" t="s">
        <v>813</v>
      </c>
      <c r="I10" s="1" t="s">
        <v>884</v>
      </c>
      <c r="J10" s="1" t="s">
        <v>30</v>
      </c>
      <c r="K10" s="1" t="s">
        <v>885</v>
      </c>
      <c r="L10" s="1" t="s">
        <v>885</v>
      </c>
      <c r="M10" s="1" t="s">
        <v>816</v>
      </c>
      <c r="N10" s="1" t="s">
        <v>816</v>
      </c>
      <c r="O10" s="1" t="s">
        <v>817</v>
      </c>
      <c r="P10" s="1" t="s">
        <v>818</v>
      </c>
      <c r="Q10" s="1" t="s">
        <v>819</v>
      </c>
      <c r="R10" s="1" t="s">
        <v>886</v>
      </c>
      <c r="S10" s="1" t="s">
        <v>821</v>
      </c>
      <c r="T10" s="1" t="s">
        <v>822</v>
      </c>
      <c r="U10" s="1" t="s">
        <v>833</v>
      </c>
      <c r="V10" s="1" t="s">
        <v>887</v>
      </c>
    </row>
    <row r="11" s="1" customFormat="1" spans="1:22">
      <c r="A11" s="3">
        <v>999223346349157</v>
      </c>
      <c r="B11" s="1" t="s">
        <v>888</v>
      </c>
      <c r="C11" s="1" t="s">
        <v>889</v>
      </c>
      <c r="D11" s="1" t="s">
        <v>890</v>
      </c>
      <c r="E11" s="1" t="s">
        <v>891</v>
      </c>
      <c r="F11" s="1" t="s">
        <v>892</v>
      </c>
      <c r="G11" s="1" t="s">
        <v>812</v>
      </c>
      <c r="H11" s="1" t="s">
        <v>813</v>
      </c>
      <c r="I11" s="1" t="s">
        <v>893</v>
      </c>
      <c r="J11" s="1" t="s">
        <v>30</v>
      </c>
      <c r="K11" s="1" t="s">
        <v>894</v>
      </c>
      <c r="L11" s="1" t="s">
        <v>895</v>
      </c>
      <c r="M11" s="1" t="s">
        <v>896</v>
      </c>
      <c r="N11" s="1" t="s">
        <v>897</v>
      </c>
      <c r="O11" s="1" t="s">
        <v>817</v>
      </c>
      <c r="P11" s="1" t="s">
        <v>818</v>
      </c>
      <c r="Q11" s="1" t="s">
        <v>819</v>
      </c>
      <c r="R11" s="1" t="s">
        <v>898</v>
      </c>
      <c r="S11" s="1" t="s">
        <v>821</v>
      </c>
      <c r="T11" s="1" t="s">
        <v>822</v>
      </c>
      <c r="U11" s="1" t="s">
        <v>833</v>
      </c>
      <c r="V11" s="1" t="s">
        <v>899</v>
      </c>
    </row>
    <row r="12" s="1" customFormat="1" spans="1:22">
      <c r="A12" s="3">
        <v>999223365534423</v>
      </c>
      <c r="B12" s="1" t="s">
        <v>900</v>
      </c>
      <c r="C12" s="1" t="s">
        <v>901</v>
      </c>
      <c r="D12" s="1" t="s">
        <v>902</v>
      </c>
      <c r="E12" s="1" t="s">
        <v>903</v>
      </c>
      <c r="F12" s="1" t="s">
        <v>829</v>
      </c>
      <c r="G12" s="1" t="s">
        <v>812</v>
      </c>
      <c r="H12" s="1" t="s">
        <v>813</v>
      </c>
      <c r="I12" s="1" t="s">
        <v>904</v>
      </c>
      <c r="J12" s="1" t="s">
        <v>30</v>
      </c>
      <c r="K12" s="1" t="s">
        <v>905</v>
      </c>
      <c r="L12" s="1" t="s">
        <v>905</v>
      </c>
      <c r="M12" s="1" t="s">
        <v>816</v>
      </c>
      <c r="N12" s="1" t="s">
        <v>816</v>
      </c>
      <c r="O12" s="1" t="s">
        <v>817</v>
      </c>
      <c r="P12" s="1" t="s">
        <v>818</v>
      </c>
      <c r="Q12" s="1" t="s">
        <v>819</v>
      </c>
      <c r="R12" s="1" t="s">
        <v>906</v>
      </c>
      <c r="S12" s="1" t="s">
        <v>821</v>
      </c>
      <c r="T12" s="1" t="s">
        <v>822</v>
      </c>
      <c r="U12" s="1" t="s">
        <v>833</v>
      </c>
      <c r="V12" s="1" t="s">
        <v>907</v>
      </c>
    </row>
    <row r="13" s="1" customFormat="1" spans="1:22">
      <c r="A13" s="3">
        <v>999223376824646</v>
      </c>
      <c r="B13" s="1" t="s">
        <v>900</v>
      </c>
      <c r="C13" s="1" t="s">
        <v>908</v>
      </c>
      <c r="D13" s="1" t="s">
        <v>909</v>
      </c>
      <c r="E13" s="1" t="s">
        <v>910</v>
      </c>
      <c r="F13" s="1" t="s">
        <v>829</v>
      </c>
      <c r="G13" s="1" t="s">
        <v>812</v>
      </c>
      <c r="H13" s="1" t="s">
        <v>813</v>
      </c>
      <c r="I13" s="1" t="s">
        <v>911</v>
      </c>
      <c r="J13" s="1" t="s">
        <v>30</v>
      </c>
      <c r="K13" s="1" t="s">
        <v>912</v>
      </c>
      <c r="L13" s="1" t="s">
        <v>912</v>
      </c>
      <c r="M13" s="1" t="s">
        <v>816</v>
      </c>
      <c r="N13" s="1" t="s">
        <v>816</v>
      </c>
      <c r="O13" s="1" t="s">
        <v>817</v>
      </c>
      <c r="P13" s="1" t="s">
        <v>818</v>
      </c>
      <c r="Q13" s="1" t="s">
        <v>819</v>
      </c>
      <c r="R13" s="1" t="s">
        <v>913</v>
      </c>
      <c r="S13" s="1" t="s">
        <v>821</v>
      </c>
      <c r="T13" s="1" t="s">
        <v>822</v>
      </c>
      <c r="U13" s="1" t="s">
        <v>833</v>
      </c>
      <c r="V13" s="1" t="s">
        <v>914</v>
      </c>
    </row>
    <row r="14" s="1" customFormat="1" spans="1:22">
      <c r="A14" s="3">
        <v>999223377869227</v>
      </c>
      <c r="B14" s="1" t="s">
        <v>900</v>
      </c>
      <c r="C14" s="1" t="s">
        <v>915</v>
      </c>
      <c r="D14" s="1" t="s">
        <v>916</v>
      </c>
      <c r="E14" s="1" t="s">
        <v>917</v>
      </c>
      <c r="F14" s="1" t="s">
        <v>829</v>
      </c>
      <c r="G14" s="1" t="s">
        <v>812</v>
      </c>
      <c r="H14" s="1" t="s">
        <v>813</v>
      </c>
      <c r="I14" s="1" t="s">
        <v>918</v>
      </c>
      <c r="J14" s="1" t="s">
        <v>30</v>
      </c>
      <c r="K14" s="1" t="s">
        <v>919</v>
      </c>
      <c r="L14" s="1" t="s">
        <v>919</v>
      </c>
      <c r="M14" s="1" t="s">
        <v>816</v>
      </c>
      <c r="N14" s="1" t="s">
        <v>816</v>
      </c>
      <c r="O14" s="1" t="s">
        <v>817</v>
      </c>
      <c r="P14" s="1" t="s">
        <v>818</v>
      </c>
      <c r="Q14" s="1" t="s">
        <v>819</v>
      </c>
      <c r="R14" s="1" t="s">
        <v>920</v>
      </c>
      <c r="S14" s="1" t="s">
        <v>821</v>
      </c>
      <c r="T14" s="1" t="s">
        <v>822</v>
      </c>
      <c r="U14" s="1" t="s">
        <v>833</v>
      </c>
      <c r="V14" s="1" t="s">
        <v>921</v>
      </c>
    </row>
    <row r="15" s="1" customFormat="1" spans="1:22">
      <c r="A15" s="3">
        <v>999223399857538</v>
      </c>
      <c r="B15" s="1" t="s">
        <v>922</v>
      </c>
      <c r="C15" s="1" t="s">
        <v>923</v>
      </c>
      <c r="D15" s="1" t="s">
        <v>924</v>
      </c>
      <c r="E15" s="1" t="s">
        <v>925</v>
      </c>
      <c r="F15" s="1" t="s">
        <v>892</v>
      </c>
      <c r="G15" s="1" t="s">
        <v>812</v>
      </c>
      <c r="H15" s="1" t="s">
        <v>813</v>
      </c>
      <c r="I15" s="1" t="s">
        <v>926</v>
      </c>
      <c r="J15" s="1" t="s">
        <v>30</v>
      </c>
      <c r="K15" s="1" t="s">
        <v>927</v>
      </c>
      <c r="L15" s="1" t="s">
        <v>927</v>
      </c>
      <c r="M15" s="1" t="s">
        <v>816</v>
      </c>
      <c r="N15" s="1" t="s">
        <v>816</v>
      </c>
      <c r="O15" s="1" t="s">
        <v>817</v>
      </c>
      <c r="P15" s="1" t="s">
        <v>818</v>
      </c>
      <c r="Q15" s="1" t="s">
        <v>819</v>
      </c>
      <c r="R15" s="1" t="s">
        <v>928</v>
      </c>
      <c r="S15" s="1" t="s">
        <v>821</v>
      </c>
      <c r="T15" s="1" t="s">
        <v>822</v>
      </c>
      <c r="U15" s="1" t="s">
        <v>833</v>
      </c>
      <c r="V15" s="1" t="s">
        <v>871</v>
      </c>
    </row>
    <row r="16" s="1" customFormat="1" spans="1:22">
      <c r="A16" s="3">
        <v>999223421364063</v>
      </c>
      <c r="B16" s="1" t="s">
        <v>929</v>
      </c>
      <c r="C16" s="1" t="s">
        <v>930</v>
      </c>
      <c r="D16" s="1" t="s">
        <v>931</v>
      </c>
      <c r="E16" s="1" t="s">
        <v>932</v>
      </c>
      <c r="F16" s="1" t="s">
        <v>892</v>
      </c>
      <c r="G16" s="1" t="s">
        <v>812</v>
      </c>
      <c r="H16" s="1" t="s">
        <v>813</v>
      </c>
      <c r="I16" s="1" t="s">
        <v>933</v>
      </c>
      <c r="J16" s="1" t="s">
        <v>30</v>
      </c>
      <c r="K16" s="1" t="s">
        <v>934</v>
      </c>
      <c r="L16" s="1" t="s">
        <v>934</v>
      </c>
      <c r="M16" s="1" t="s">
        <v>816</v>
      </c>
      <c r="N16" s="1" t="s">
        <v>816</v>
      </c>
      <c r="O16" s="1" t="s">
        <v>817</v>
      </c>
      <c r="P16" s="1" t="s">
        <v>818</v>
      </c>
      <c r="Q16" s="1" t="s">
        <v>819</v>
      </c>
      <c r="R16" s="1" t="s">
        <v>935</v>
      </c>
      <c r="S16" s="1" t="s">
        <v>821</v>
      </c>
      <c r="T16" s="1" t="s">
        <v>822</v>
      </c>
      <c r="U16" s="1" t="s">
        <v>823</v>
      </c>
      <c r="V16" s="1" t="s">
        <v>899</v>
      </c>
    </row>
    <row r="17" s="1" customFormat="1" spans="1:22">
      <c r="A17" s="3">
        <v>999223451146683</v>
      </c>
      <c r="B17" s="1" t="s">
        <v>936</v>
      </c>
      <c r="C17" s="1" t="s">
        <v>937</v>
      </c>
      <c r="D17" s="1" t="s">
        <v>938</v>
      </c>
      <c r="E17" s="1" t="s">
        <v>939</v>
      </c>
      <c r="F17" s="1" t="s">
        <v>829</v>
      </c>
      <c r="G17" s="1" t="s">
        <v>812</v>
      </c>
      <c r="H17" s="1" t="s">
        <v>813</v>
      </c>
      <c r="I17" s="1" t="s">
        <v>940</v>
      </c>
      <c r="J17" s="1" t="s">
        <v>30</v>
      </c>
      <c r="K17" s="1" t="s">
        <v>941</v>
      </c>
      <c r="L17" s="1" t="s">
        <v>941</v>
      </c>
      <c r="M17" s="1" t="s">
        <v>816</v>
      </c>
      <c r="N17" s="1" t="s">
        <v>816</v>
      </c>
      <c r="O17" s="1" t="s">
        <v>817</v>
      </c>
      <c r="P17" s="1" t="s">
        <v>818</v>
      </c>
      <c r="Q17" s="1" t="s">
        <v>819</v>
      </c>
      <c r="R17" s="1" t="s">
        <v>942</v>
      </c>
      <c r="S17" s="1" t="s">
        <v>821</v>
      </c>
      <c r="T17" s="1" t="s">
        <v>822</v>
      </c>
      <c r="U17" s="1" t="s">
        <v>833</v>
      </c>
      <c r="V17" s="1" t="s">
        <v>943</v>
      </c>
    </row>
    <row r="18" s="1" customFormat="1" spans="1:22">
      <c r="A18" s="3">
        <v>999223459244565</v>
      </c>
      <c r="B18" s="1" t="s">
        <v>936</v>
      </c>
      <c r="C18" s="1" t="s">
        <v>944</v>
      </c>
      <c r="D18" s="1" t="s">
        <v>945</v>
      </c>
      <c r="E18" s="1" t="s">
        <v>946</v>
      </c>
      <c r="F18" s="1" t="s">
        <v>947</v>
      </c>
      <c r="G18" s="1" t="s">
        <v>812</v>
      </c>
      <c r="H18" s="1" t="s">
        <v>813</v>
      </c>
      <c r="I18" s="1" t="s">
        <v>948</v>
      </c>
      <c r="J18" s="1" t="s">
        <v>30</v>
      </c>
      <c r="K18" s="1" t="s">
        <v>949</v>
      </c>
      <c r="L18" s="1" t="s">
        <v>949</v>
      </c>
      <c r="M18" s="1" t="s">
        <v>816</v>
      </c>
      <c r="N18" s="1" t="s">
        <v>816</v>
      </c>
      <c r="O18" s="1" t="s">
        <v>817</v>
      </c>
      <c r="P18" s="1" t="s">
        <v>818</v>
      </c>
      <c r="Q18" s="1" t="s">
        <v>819</v>
      </c>
      <c r="R18" s="1" t="s">
        <v>950</v>
      </c>
      <c r="S18" s="1" t="s">
        <v>821</v>
      </c>
      <c r="T18" s="1" t="s">
        <v>822</v>
      </c>
      <c r="U18" s="1" t="s">
        <v>833</v>
      </c>
      <c r="V18" s="1" t="s">
        <v>879</v>
      </c>
    </row>
    <row r="19" s="1" customFormat="1" spans="1:22">
      <c r="A19" s="3">
        <v>999223462216761</v>
      </c>
      <c r="B19" s="1" t="s">
        <v>951</v>
      </c>
      <c r="C19" s="1" t="s">
        <v>952</v>
      </c>
      <c r="D19" s="1" t="s">
        <v>953</v>
      </c>
      <c r="E19" s="1" t="s">
        <v>954</v>
      </c>
      <c r="F19" s="1" t="s">
        <v>892</v>
      </c>
      <c r="G19" s="1" t="s">
        <v>812</v>
      </c>
      <c r="H19" s="1" t="s">
        <v>813</v>
      </c>
      <c r="I19" s="1" t="s">
        <v>955</v>
      </c>
      <c r="J19" s="1" t="s">
        <v>30</v>
      </c>
      <c r="K19" s="1" t="s">
        <v>956</v>
      </c>
      <c r="L19" s="1" t="s">
        <v>956</v>
      </c>
      <c r="M19" s="1" t="s">
        <v>816</v>
      </c>
      <c r="N19" s="1" t="s">
        <v>816</v>
      </c>
      <c r="O19" s="1" t="s">
        <v>817</v>
      </c>
      <c r="P19" s="1" t="s">
        <v>818</v>
      </c>
      <c r="Q19" s="1" t="s">
        <v>819</v>
      </c>
      <c r="R19" s="1" t="s">
        <v>957</v>
      </c>
      <c r="S19" s="1" t="s">
        <v>821</v>
      </c>
      <c r="T19" s="1" t="s">
        <v>822</v>
      </c>
      <c r="U19" s="1" t="s">
        <v>833</v>
      </c>
      <c r="V19" s="1" t="s">
        <v>958</v>
      </c>
    </row>
    <row r="20" s="1" customFormat="1" spans="1:22">
      <c r="A20" s="3">
        <v>999223462797339</v>
      </c>
      <c r="B20" s="1" t="s">
        <v>951</v>
      </c>
      <c r="C20" s="1" t="s">
        <v>959</v>
      </c>
      <c r="D20" s="1" t="s">
        <v>960</v>
      </c>
      <c r="E20" s="1" t="s">
        <v>961</v>
      </c>
      <c r="F20" s="1" t="s">
        <v>829</v>
      </c>
      <c r="G20" s="1" t="s">
        <v>812</v>
      </c>
      <c r="H20" s="1" t="s">
        <v>813</v>
      </c>
      <c r="I20" s="1" t="s">
        <v>962</v>
      </c>
      <c r="J20" s="1" t="s">
        <v>30</v>
      </c>
      <c r="K20" s="1" t="s">
        <v>963</v>
      </c>
      <c r="L20" s="1" t="s">
        <v>963</v>
      </c>
      <c r="M20" s="1" t="s">
        <v>816</v>
      </c>
      <c r="N20" s="1" t="s">
        <v>816</v>
      </c>
      <c r="O20" s="1" t="s">
        <v>817</v>
      </c>
      <c r="P20" s="1" t="s">
        <v>818</v>
      </c>
      <c r="Q20" s="1" t="s">
        <v>819</v>
      </c>
      <c r="R20" s="1" t="s">
        <v>964</v>
      </c>
      <c r="S20" s="1" t="s">
        <v>821</v>
      </c>
      <c r="T20" s="1" t="s">
        <v>822</v>
      </c>
      <c r="U20" s="1" t="s">
        <v>833</v>
      </c>
      <c r="V20" s="1" t="s">
        <v>965</v>
      </c>
    </row>
    <row r="21" s="1" customFormat="1" spans="1:22">
      <c r="A21" s="3">
        <v>999223475417128</v>
      </c>
      <c r="B21" s="1" t="s">
        <v>951</v>
      </c>
      <c r="C21" s="1" t="s">
        <v>966</v>
      </c>
      <c r="D21" s="1" t="s">
        <v>967</v>
      </c>
      <c r="E21" s="1" t="s">
        <v>968</v>
      </c>
      <c r="F21" s="1" t="s">
        <v>811</v>
      </c>
      <c r="G21" s="1" t="s">
        <v>812</v>
      </c>
      <c r="H21" s="1" t="s">
        <v>813</v>
      </c>
      <c r="I21" s="1" t="s">
        <v>969</v>
      </c>
      <c r="J21" s="1" t="s">
        <v>30</v>
      </c>
      <c r="K21" s="1" t="s">
        <v>970</v>
      </c>
      <c r="L21" s="1" t="s">
        <v>970</v>
      </c>
      <c r="M21" s="1" t="s">
        <v>816</v>
      </c>
      <c r="N21" s="1" t="s">
        <v>816</v>
      </c>
      <c r="O21" s="1" t="s">
        <v>817</v>
      </c>
      <c r="P21" s="1" t="s">
        <v>818</v>
      </c>
      <c r="Q21" s="1" t="s">
        <v>819</v>
      </c>
      <c r="R21" s="1" t="s">
        <v>971</v>
      </c>
      <c r="S21" s="1" t="s">
        <v>821</v>
      </c>
      <c r="T21" s="1" t="s">
        <v>822</v>
      </c>
      <c r="U21" s="1" t="s">
        <v>833</v>
      </c>
      <c r="V21" s="1" t="s">
        <v>907</v>
      </c>
    </row>
    <row r="22" s="1" customFormat="1" spans="1:22">
      <c r="A22" s="3">
        <v>999223476092200</v>
      </c>
      <c r="B22" s="1" t="s">
        <v>972</v>
      </c>
      <c r="C22" s="1" t="s">
        <v>973</v>
      </c>
      <c r="D22" s="1" t="s">
        <v>974</v>
      </c>
      <c r="E22" s="1" t="s">
        <v>975</v>
      </c>
      <c r="F22" s="1" t="s">
        <v>829</v>
      </c>
      <c r="G22" s="1" t="s">
        <v>812</v>
      </c>
      <c r="H22" s="1" t="s">
        <v>813</v>
      </c>
      <c r="I22" s="1" t="s">
        <v>976</v>
      </c>
      <c r="J22" s="1" t="s">
        <v>30</v>
      </c>
      <c r="K22" s="1" t="s">
        <v>977</v>
      </c>
      <c r="L22" s="1" t="s">
        <v>977</v>
      </c>
      <c r="M22" s="1" t="s">
        <v>816</v>
      </c>
      <c r="N22" s="1" t="s">
        <v>816</v>
      </c>
      <c r="O22" s="1" t="s">
        <v>817</v>
      </c>
      <c r="P22" s="1" t="s">
        <v>818</v>
      </c>
      <c r="Q22" s="1" t="s">
        <v>819</v>
      </c>
      <c r="R22" s="1" t="s">
        <v>978</v>
      </c>
      <c r="S22" s="1" t="s">
        <v>821</v>
      </c>
      <c r="T22" s="1" t="s">
        <v>822</v>
      </c>
      <c r="U22" s="1" t="s">
        <v>833</v>
      </c>
      <c r="V22" s="1" t="s">
        <v>943</v>
      </c>
    </row>
    <row r="23" s="1" customFormat="1" spans="1:22">
      <c r="A23" s="3">
        <v>999223476409155</v>
      </c>
      <c r="B23" s="1" t="s">
        <v>972</v>
      </c>
      <c r="C23" s="1" t="s">
        <v>979</v>
      </c>
      <c r="D23" s="1" t="s">
        <v>980</v>
      </c>
      <c r="E23" s="1" t="s">
        <v>981</v>
      </c>
      <c r="F23" s="1" t="s">
        <v>892</v>
      </c>
      <c r="G23" s="1" t="s">
        <v>812</v>
      </c>
      <c r="H23" s="1" t="s">
        <v>813</v>
      </c>
      <c r="I23" s="1" t="s">
        <v>982</v>
      </c>
      <c r="J23" s="1" t="s">
        <v>30</v>
      </c>
      <c r="K23" s="1" t="s">
        <v>983</v>
      </c>
      <c r="L23" s="1" t="s">
        <v>983</v>
      </c>
      <c r="M23" s="1" t="s">
        <v>816</v>
      </c>
      <c r="N23" s="1" t="s">
        <v>816</v>
      </c>
      <c r="O23" s="1" t="s">
        <v>817</v>
      </c>
      <c r="P23" s="1" t="s">
        <v>818</v>
      </c>
      <c r="Q23" s="1" t="s">
        <v>819</v>
      </c>
      <c r="R23" s="1" t="s">
        <v>984</v>
      </c>
      <c r="S23" s="1" t="s">
        <v>821</v>
      </c>
      <c r="T23" s="1" t="s">
        <v>822</v>
      </c>
      <c r="U23" s="1" t="s">
        <v>833</v>
      </c>
      <c r="V23" s="1" t="s">
        <v>907</v>
      </c>
    </row>
    <row r="24" s="1" customFormat="1" spans="1:22">
      <c r="A24" s="3">
        <v>999223490178385</v>
      </c>
      <c r="B24" s="1" t="s">
        <v>972</v>
      </c>
      <c r="C24" s="1" t="s">
        <v>985</v>
      </c>
      <c r="D24" s="1" t="s">
        <v>986</v>
      </c>
      <c r="E24" s="1" t="s">
        <v>987</v>
      </c>
      <c r="F24" s="1" t="s">
        <v>829</v>
      </c>
      <c r="G24" s="1" t="s">
        <v>812</v>
      </c>
      <c r="H24" s="1" t="s">
        <v>813</v>
      </c>
      <c r="I24" s="1" t="s">
        <v>988</v>
      </c>
      <c r="J24" s="1" t="s">
        <v>30</v>
      </c>
      <c r="K24" s="1" t="s">
        <v>989</v>
      </c>
      <c r="L24" s="1" t="s">
        <v>989</v>
      </c>
      <c r="M24" s="1" t="s">
        <v>816</v>
      </c>
      <c r="N24" s="1" t="s">
        <v>816</v>
      </c>
      <c r="O24" s="1" t="s">
        <v>817</v>
      </c>
      <c r="P24" s="1" t="s">
        <v>818</v>
      </c>
      <c r="Q24" s="1" t="s">
        <v>819</v>
      </c>
      <c r="R24" s="1" t="s">
        <v>990</v>
      </c>
      <c r="S24" s="1" t="s">
        <v>821</v>
      </c>
      <c r="T24" s="1" t="s">
        <v>822</v>
      </c>
      <c r="U24" s="1" t="s">
        <v>833</v>
      </c>
      <c r="V24" s="1" t="s">
        <v>965</v>
      </c>
    </row>
    <row r="25" s="1" customFormat="1" spans="1:22">
      <c r="A25" s="3">
        <v>999223504048431</v>
      </c>
      <c r="B25" s="1" t="s">
        <v>991</v>
      </c>
      <c r="C25" s="1" t="s">
        <v>992</v>
      </c>
      <c r="D25" s="1" t="s">
        <v>993</v>
      </c>
      <c r="E25" s="1" t="s">
        <v>994</v>
      </c>
      <c r="F25" s="1" t="s">
        <v>995</v>
      </c>
      <c r="G25" s="1" t="s">
        <v>812</v>
      </c>
      <c r="H25" s="1" t="s">
        <v>813</v>
      </c>
      <c r="I25" s="1" t="s">
        <v>996</v>
      </c>
      <c r="J25" s="1" t="s">
        <v>30</v>
      </c>
      <c r="K25" s="1" t="s">
        <v>997</v>
      </c>
      <c r="L25" s="1" t="s">
        <v>997</v>
      </c>
      <c r="M25" s="1" t="s">
        <v>816</v>
      </c>
      <c r="N25" s="1" t="s">
        <v>816</v>
      </c>
      <c r="O25" s="1" t="s">
        <v>817</v>
      </c>
      <c r="P25" s="1" t="s">
        <v>818</v>
      </c>
      <c r="Q25" s="1" t="s">
        <v>819</v>
      </c>
      <c r="R25" s="1" t="s">
        <v>998</v>
      </c>
      <c r="S25" s="1" t="s">
        <v>821</v>
      </c>
      <c r="T25" s="1" t="s">
        <v>822</v>
      </c>
      <c r="U25" s="1" t="s">
        <v>833</v>
      </c>
      <c r="V25" s="1" t="s">
        <v>999</v>
      </c>
    </row>
    <row r="26" s="1" customFormat="1" spans="1:22">
      <c r="A26" s="3">
        <v>999223506611909</v>
      </c>
      <c r="B26" s="1" t="s">
        <v>1000</v>
      </c>
      <c r="C26" s="1" t="s">
        <v>1001</v>
      </c>
      <c r="D26" s="1" t="s">
        <v>1002</v>
      </c>
      <c r="E26" s="1" t="s">
        <v>1003</v>
      </c>
      <c r="F26" s="1" t="s">
        <v>829</v>
      </c>
      <c r="G26" s="1" t="s">
        <v>812</v>
      </c>
      <c r="H26" s="1" t="s">
        <v>813</v>
      </c>
      <c r="I26" s="1" t="s">
        <v>1004</v>
      </c>
      <c r="J26" s="1" t="s">
        <v>30</v>
      </c>
      <c r="K26" s="1" t="s">
        <v>1005</v>
      </c>
      <c r="L26" s="1" t="s">
        <v>1005</v>
      </c>
      <c r="M26" s="1" t="s">
        <v>816</v>
      </c>
      <c r="N26" s="1" t="s">
        <v>816</v>
      </c>
      <c r="O26" s="1" t="s">
        <v>817</v>
      </c>
      <c r="P26" s="1" t="s">
        <v>818</v>
      </c>
      <c r="Q26" s="1" t="s">
        <v>819</v>
      </c>
      <c r="R26" s="1" t="s">
        <v>1006</v>
      </c>
      <c r="S26" s="1" t="s">
        <v>821</v>
      </c>
      <c r="T26" s="1" t="s">
        <v>822</v>
      </c>
      <c r="U26" s="1" t="s">
        <v>833</v>
      </c>
      <c r="V26" s="1" t="s">
        <v>943</v>
      </c>
    </row>
    <row r="27" s="1" customFormat="1" spans="1:22">
      <c r="A27" s="3">
        <v>999223519758309</v>
      </c>
      <c r="B27" s="1" t="s">
        <v>1000</v>
      </c>
      <c r="C27" s="1" t="s">
        <v>1007</v>
      </c>
      <c r="D27" s="1" t="s">
        <v>1008</v>
      </c>
      <c r="E27" s="1" t="s">
        <v>1009</v>
      </c>
      <c r="F27" s="1" t="s">
        <v>829</v>
      </c>
      <c r="G27" s="1" t="s">
        <v>812</v>
      </c>
      <c r="H27" s="1" t="s">
        <v>813</v>
      </c>
      <c r="I27" s="1" t="s">
        <v>1010</v>
      </c>
      <c r="J27" s="1" t="s">
        <v>30</v>
      </c>
      <c r="K27" s="1" t="s">
        <v>1011</v>
      </c>
      <c r="L27" s="1" t="s">
        <v>1011</v>
      </c>
      <c r="M27" s="1" t="s">
        <v>816</v>
      </c>
      <c r="N27" s="1" t="s">
        <v>816</v>
      </c>
      <c r="O27" s="1" t="s">
        <v>817</v>
      </c>
      <c r="P27" s="1" t="s">
        <v>818</v>
      </c>
      <c r="Q27" s="1" t="s">
        <v>819</v>
      </c>
      <c r="R27" s="1" t="s">
        <v>1012</v>
      </c>
      <c r="S27" s="1" t="s">
        <v>821</v>
      </c>
      <c r="T27" s="1" t="s">
        <v>822</v>
      </c>
      <c r="U27" s="1" t="s">
        <v>833</v>
      </c>
      <c r="V27" s="1" t="s">
        <v>1013</v>
      </c>
    </row>
    <row r="28" s="1" customFormat="1" spans="1:22">
      <c r="A28" s="3">
        <v>999223528453048</v>
      </c>
      <c r="B28" s="1" t="s">
        <v>1014</v>
      </c>
      <c r="C28" s="1" t="s">
        <v>1015</v>
      </c>
      <c r="D28" s="1" t="s">
        <v>1016</v>
      </c>
      <c r="E28" s="1" t="s">
        <v>1017</v>
      </c>
      <c r="F28" s="1" t="s">
        <v>829</v>
      </c>
      <c r="G28" s="1" t="s">
        <v>812</v>
      </c>
      <c r="H28" s="1" t="s">
        <v>813</v>
      </c>
      <c r="I28" s="1" t="s">
        <v>1018</v>
      </c>
      <c r="J28" s="1" t="s">
        <v>30</v>
      </c>
      <c r="K28" s="1" t="s">
        <v>1019</v>
      </c>
      <c r="L28" s="1" t="s">
        <v>1019</v>
      </c>
      <c r="M28" s="1" t="s">
        <v>816</v>
      </c>
      <c r="N28" s="1" t="s">
        <v>816</v>
      </c>
      <c r="O28" s="1" t="s">
        <v>817</v>
      </c>
      <c r="P28" s="1" t="s">
        <v>818</v>
      </c>
      <c r="Q28" s="1" t="s">
        <v>819</v>
      </c>
      <c r="R28" s="1" t="s">
        <v>1020</v>
      </c>
      <c r="S28" s="1" t="s">
        <v>821</v>
      </c>
      <c r="T28" s="1" t="s">
        <v>822</v>
      </c>
      <c r="U28" s="1" t="s">
        <v>833</v>
      </c>
      <c r="V28" s="1" t="s">
        <v>834</v>
      </c>
    </row>
    <row r="29" s="1" customFormat="1" spans="1:22">
      <c r="A29" s="3">
        <v>999223547474363</v>
      </c>
      <c r="B29" s="1" t="s">
        <v>1021</v>
      </c>
      <c r="C29" s="1" t="s">
        <v>1022</v>
      </c>
      <c r="D29" s="1" t="s">
        <v>1023</v>
      </c>
      <c r="E29" s="1" t="s">
        <v>1024</v>
      </c>
      <c r="F29" s="1" t="s">
        <v>811</v>
      </c>
      <c r="G29" s="1" t="s">
        <v>812</v>
      </c>
      <c r="H29" s="1" t="s">
        <v>813</v>
      </c>
      <c r="I29" s="1" t="s">
        <v>1025</v>
      </c>
      <c r="J29" s="1" t="s">
        <v>30</v>
      </c>
      <c r="K29" s="1" t="s">
        <v>1026</v>
      </c>
      <c r="L29" s="1" t="s">
        <v>1026</v>
      </c>
      <c r="M29" s="1" t="s">
        <v>816</v>
      </c>
      <c r="N29" s="1" t="s">
        <v>816</v>
      </c>
      <c r="O29" s="1" t="s">
        <v>817</v>
      </c>
      <c r="P29" s="1" t="s">
        <v>818</v>
      </c>
      <c r="Q29" s="1" t="s">
        <v>819</v>
      </c>
      <c r="R29" s="1" t="s">
        <v>1027</v>
      </c>
      <c r="S29" s="1" t="s">
        <v>821</v>
      </c>
      <c r="T29" s="1" t="s">
        <v>822</v>
      </c>
      <c r="U29" s="1" t="s">
        <v>833</v>
      </c>
      <c r="V29" s="1" t="s">
        <v>899</v>
      </c>
    </row>
    <row r="30" s="1" customFormat="1" spans="1:22">
      <c r="A30" s="3">
        <v>999223556157972</v>
      </c>
      <c r="B30" s="1" t="s">
        <v>1021</v>
      </c>
      <c r="C30" s="1" t="s">
        <v>1028</v>
      </c>
      <c r="D30" s="1" t="s">
        <v>1029</v>
      </c>
      <c r="E30" s="1" t="s">
        <v>1030</v>
      </c>
      <c r="F30" s="1" t="s">
        <v>892</v>
      </c>
      <c r="G30" s="1" t="s">
        <v>812</v>
      </c>
      <c r="H30" s="1" t="s">
        <v>813</v>
      </c>
      <c r="I30" s="1" t="s">
        <v>1031</v>
      </c>
      <c r="J30" s="1" t="s">
        <v>30</v>
      </c>
      <c r="K30" s="1" t="s">
        <v>1032</v>
      </c>
      <c r="L30" s="1" t="s">
        <v>1032</v>
      </c>
      <c r="M30" s="1" t="s">
        <v>816</v>
      </c>
      <c r="N30" s="1" t="s">
        <v>816</v>
      </c>
      <c r="O30" s="1" t="s">
        <v>817</v>
      </c>
      <c r="P30" s="1" t="s">
        <v>818</v>
      </c>
      <c r="Q30" s="1" t="s">
        <v>819</v>
      </c>
      <c r="R30" s="1" t="s">
        <v>1033</v>
      </c>
      <c r="S30" s="1" t="s">
        <v>821</v>
      </c>
      <c r="T30" s="1" t="s">
        <v>822</v>
      </c>
      <c r="U30" s="1" t="s">
        <v>833</v>
      </c>
      <c r="V30" s="1" t="s">
        <v>834</v>
      </c>
    </row>
    <row r="31" s="1" customFormat="1" spans="1:22">
      <c r="A31" s="3">
        <v>999223557783401</v>
      </c>
      <c r="B31" s="1" t="s">
        <v>1034</v>
      </c>
      <c r="C31" s="1" t="s">
        <v>1035</v>
      </c>
      <c r="D31" s="1" t="s">
        <v>1036</v>
      </c>
      <c r="E31" s="1" t="s">
        <v>1037</v>
      </c>
      <c r="F31" s="1" t="s">
        <v>892</v>
      </c>
      <c r="G31" s="1" t="s">
        <v>812</v>
      </c>
      <c r="H31" s="1" t="s">
        <v>813</v>
      </c>
      <c r="I31" s="1" t="s">
        <v>1038</v>
      </c>
      <c r="J31" s="1" t="s">
        <v>30</v>
      </c>
      <c r="K31" s="1" t="s">
        <v>1039</v>
      </c>
      <c r="L31" s="1" t="s">
        <v>1039</v>
      </c>
      <c r="M31" s="1" t="s">
        <v>816</v>
      </c>
      <c r="N31" s="1" t="s">
        <v>816</v>
      </c>
      <c r="O31" s="1" t="s">
        <v>817</v>
      </c>
      <c r="P31" s="1" t="s">
        <v>818</v>
      </c>
      <c r="Q31" s="1" t="s">
        <v>819</v>
      </c>
      <c r="R31" s="1" t="s">
        <v>1040</v>
      </c>
      <c r="S31" s="1" t="s">
        <v>821</v>
      </c>
      <c r="T31" s="1" t="s">
        <v>822</v>
      </c>
      <c r="U31" s="1" t="s">
        <v>833</v>
      </c>
      <c r="V31" s="1" t="s">
        <v>899</v>
      </c>
    </row>
    <row r="32" s="1" customFormat="1" spans="1:22">
      <c r="A32" s="3">
        <v>999223562721830</v>
      </c>
      <c r="B32" s="1" t="s">
        <v>1034</v>
      </c>
      <c r="C32" s="1" t="s">
        <v>1041</v>
      </c>
      <c r="D32" s="1" t="s">
        <v>1042</v>
      </c>
      <c r="E32" s="1" t="s">
        <v>1043</v>
      </c>
      <c r="F32" s="1" t="s">
        <v>811</v>
      </c>
      <c r="G32" s="1" t="s">
        <v>812</v>
      </c>
      <c r="H32" s="1" t="s">
        <v>813</v>
      </c>
      <c r="I32" s="1" t="s">
        <v>1044</v>
      </c>
      <c r="J32" s="1" t="s">
        <v>30</v>
      </c>
      <c r="K32" s="1" t="s">
        <v>1045</v>
      </c>
      <c r="L32" s="1" t="s">
        <v>1045</v>
      </c>
      <c r="M32" s="1" t="s">
        <v>816</v>
      </c>
      <c r="N32" s="1" t="s">
        <v>816</v>
      </c>
      <c r="O32" s="1" t="s">
        <v>817</v>
      </c>
      <c r="P32" s="1" t="s">
        <v>818</v>
      </c>
      <c r="Q32" s="1" t="s">
        <v>819</v>
      </c>
      <c r="R32" s="1" t="s">
        <v>1046</v>
      </c>
      <c r="S32" s="1" t="s">
        <v>821</v>
      </c>
      <c r="T32" s="1" t="s">
        <v>822</v>
      </c>
      <c r="U32" s="1" t="s">
        <v>823</v>
      </c>
      <c r="V32" s="1" t="s">
        <v>1047</v>
      </c>
    </row>
    <row r="33" s="1" customFormat="1" spans="1:22">
      <c r="A33" s="3">
        <v>999223562734331</v>
      </c>
      <c r="B33" s="1" t="s">
        <v>1034</v>
      </c>
      <c r="C33" s="1" t="s">
        <v>1048</v>
      </c>
      <c r="D33" s="1" t="s">
        <v>1042</v>
      </c>
      <c r="E33" s="1" t="s">
        <v>1049</v>
      </c>
      <c r="F33" s="1" t="s">
        <v>811</v>
      </c>
      <c r="G33" s="1" t="s">
        <v>812</v>
      </c>
      <c r="H33" s="1" t="s">
        <v>813</v>
      </c>
      <c r="I33" s="1" t="s">
        <v>1044</v>
      </c>
      <c r="J33" s="1" t="s">
        <v>30</v>
      </c>
      <c r="K33" s="1" t="s">
        <v>1045</v>
      </c>
      <c r="L33" s="1" t="s">
        <v>817</v>
      </c>
      <c r="M33" s="1" t="s">
        <v>1050</v>
      </c>
      <c r="N33" s="1" t="s">
        <v>1051</v>
      </c>
      <c r="O33" s="1" t="s">
        <v>817</v>
      </c>
      <c r="P33" s="1" t="s">
        <v>818</v>
      </c>
      <c r="Q33" s="1" t="s">
        <v>819</v>
      </c>
      <c r="R33" s="1" t="s">
        <v>1052</v>
      </c>
      <c r="S33" s="1" t="s">
        <v>821</v>
      </c>
      <c r="T33" s="1" t="s">
        <v>822</v>
      </c>
      <c r="U33" s="1" t="s">
        <v>823</v>
      </c>
      <c r="V33" s="1" t="s">
        <v>1047</v>
      </c>
    </row>
    <row r="34" s="1" customFormat="1" spans="1:22">
      <c r="A34" s="3">
        <v>999223570012998</v>
      </c>
      <c r="B34" s="1" t="s">
        <v>1034</v>
      </c>
      <c r="C34" s="1" t="s">
        <v>1053</v>
      </c>
      <c r="D34" s="1" t="s">
        <v>1054</v>
      </c>
      <c r="E34" s="1" t="s">
        <v>1055</v>
      </c>
      <c r="F34" s="1" t="s">
        <v>892</v>
      </c>
      <c r="G34" s="1" t="s">
        <v>812</v>
      </c>
      <c r="H34" s="1" t="s">
        <v>813</v>
      </c>
      <c r="I34" s="1" t="s">
        <v>1056</v>
      </c>
      <c r="J34" s="1" t="s">
        <v>30</v>
      </c>
      <c r="K34" s="1" t="s">
        <v>1057</v>
      </c>
      <c r="L34" s="1" t="s">
        <v>1057</v>
      </c>
      <c r="M34" s="1" t="s">
        <v>816</v>
      </c>
      <c r="N34" s="1" t="s">
        <v>816</v>
      </c>
      <c r="O34" s="1" t="s">
        <v>817</v>
      </c>
      <c r="P34" s="1" t="s">
        <v>818</v>
      </c>
      <c r="Q34" s="1" t="s">
        <v>819</v>
      </c>
      <c r="R34" s="1" t="s">
        <v>1058</v>
      </c>
      <c r="S34" s="1" t="s">
        <v>821</v>
      </c>
      <c r="T34" s="1" t="s">
        <v>822</v>
      </c>
      <c r="U34" s="1" t="s">
        <v>833</v>
      </c>
      <c r="V34" s="1" t="s">
        <v>899</v>
      </c>
    </row>
    <row r="35" s="1" customFormat="1" spans="1:22">
      <c r="A35" s="3">
        <v>999223573571958</v>
      </c>
      <c r="B35" s="1" t="s">
        <v>1059</v>
      </c>
      <c r="C35" s="1" t="s">
        <v>1060</v>
      </c>
      <c r="D35" s="1" t="s">
        <v>1061</v>
      </c>
      <c r="E35" s="1" t="s">
        <v>1062</v>
      </c>
      <c r="F35" s="1" t="s">
        <v>811</v>
      </c>
      <c r="G35" s="1" t="s">
        <v>812</v>
      </c>
      <c r="H35" s="1" t="s">
        <v>813</v>
      </c>
      <c r="I35" s="1" t="s">
        <v>1063</v>
      </c>
      <c r="J35" s="1" t="s">
        <v>30</v>
      </c>
      <c r="K35" s="1" t="s">
        <v>1064</v>
      </c>
      <c r="L35" s="1" t="s">
        <v>1064</v>
      </c>
      <c r="M35" s="1" t="s">
        <v>816</v>
      </c>
      <c r="N35" s="1" t="s">
        <v>816</v>
      </c>
      <c r="O35" s="1" t="s">
        <v>817</v>
      </c>
      <c r="P35" s="1" t="s">
        <v>818</v>
      </c>
      <c r="Q35" s="1" t="s">
        <v>819</v>
      </c>
      <c r="R35" s="1" t="s">
        <v>1065</v>
      </c>
      <c r="S35" s="1" t="s">
        <v>821</v>
      </c>
      <c r="T35" s="1" t="s">
        <v>822</v>
      </c>
      <c r="U35" s="1" t="s">
        <v>833</v>
      </c>
      <c r="V35" s="1" t="s">
        <v>899</v>
      </c>
    </row>
    <row r="36" s="1" customFormat="1" spans="1:22">
      <c r="A36" s="3">
        <v>999223574583056</v>
      </c>
      <c r="B36" s="1" t="s">
        <v>1059</v>
      </c>
      <c r="C36" s="1" t="s">
        <v>1066</v>
      </c>
      <c r="D36" s="1" t="s">
        <v>1067</v>
      </c>
      <c r="E36" s="1" t="s">
        <v>1068</v>
      </c>
      <c r="F36" s="1" t="s">
        <v>829</v>
      </c>
      <c r="G36" s="1" t="s">
        <v>812</v>
      </c>
      <c r="H36" s="1" t="s">
        <v>813</v>
      </c>
      <c r="I36" s="1" t="s">
        <v>1069</v>
      </c>
      <c r="J36" s="1" t="s">
        <v>30</v>
      </c>
      <c r="K36" s="1" t="s">
        <v>1070</v>
      </c>
      <c r="L36" s="1" t="s">
        <v>1070</v>
      </c>
      <c r="M36" s="1" t="s">
        <v>816</v>
      </c>
      <c r="N36" s="1" t="s">
        <v>816</v>
      </c>
      <c r="O36" s="1" t="s">
        <v>817</v>
      </c>
      <c r="P36" s="1" t="s">
        <v>818</v>
      </c>
      <c r="Q36" s="1" t="s">
        <v>819</v>
      </c>
      <c r="R36" s="1" t="s">
        <v>1071</v>
      </c>
      <c r="S36" s="1" t="s">
        <v>821</v>
      </c>
      <c r="T36" s="1" t="s">
        <v>822</v>
      </c>
      <c r="U36" s="1" t="s">
        <v>833</v>
      </c>
      <c r="V36" s="1" t="s">
        <v>1072</v>
      </c>
    </row>
    <row r="37" s="1" customFormat="1" spans="1:22">
      <c r="A37" s="3">
        <v>999223581042874</v>
      </c>
      <c r="B37" s="1" t="s">
        <v>1059</v>
      </c>
      <c r="C37" s="1" t="s">
        <v>1073</v>
      </c>
      <c r="D37" s="1" t="s">
        <v>1074</v>
      </c>
      <c r="E37" s="1" t="s">
        <v>1075</v>
      </c>
      <c r="F37" s="1" t="s">
        <v>829</v>
      </c>
      <c r="G37" s="1" t="s">
        <v>812</v>
      </c>
      <c r="H37" s="1" t="s">
        <v>813</v>
      </c>
      <c r="I37" s="1" t="s">
        <v>1076</v>
      </c>
      <c r="J37" s="1" t="s">
        <v>30</v>
      </c>
      <c r="K37" s="1" t="s">
        <v>1077</v>
      </c>
      <c r="L37" s="1" t="s">
        <v>1077</v>
      </c>
      <c r="M37" s="1" t="s">
        <v>816</v>
      </c>
      <c r="N37" s="1" t="s">
        <v>816</v>
      </c>
      <c r="O37" s="1" t="s">
        <v>817</v>
      </c>
      <c r="P37" s="1" t="s">
        <v>818</v>
      </c>
      <c r="Q37" s="1" t="s">
        <v>819</v>
      </c>
      <c r="R37" s="1" t="s">
        <v>1078</v>
      </c>
      <c r="S37" s="1" t="s">
        <v>821</v>
      </c>
      <c r="T37" s="1" t="s">
        <v>822</v>
      </c>
      <c r="U37" s="1" t="s">
        <v>823</v>
      </c>
      <c r="V37" s="1" t="s">
        <v>887</v>
      </c>
    </row>
    <row r="38" s="1" customFormat="1" spans="1:22">
      <c r="A38" s="3">
        <v>999223595752426</v>
      </c>
      <c r="B38" s="1" t="s">
        <v>1079</v>
      </c>
      <c r="C38" s="1" t="s">
        <v>1080</v>
      </c>
      <c r="D38" s="1" t="s">
        <v>1081</v>
      </c>
      <c r="E38" s="1" t="s">
        <v>1082</v>
      </c>
      <c r="F38" s="1" t="s">
        <v>811</v>
      </c>
      <c r="G38" s="1" t="s">
        <v>812</v>
      </c>
      <c r="H38" s="1" t="s">
        <v>813</v>
      </c>
      <c r="I38" s="1" t="s">
        <v>1083</v>
      </c>
      <c r="J38" s="1" t="s">
        <v>30</v>
      </c>
      <c r="K38" s="1" t="s">
        <v>1084</v>
      </c>
      <c r="L38" s="1" t="s">
        <v>1084</v>
      </c>
      <c r="M38" s="1" t="s">
        <v>816</v>
      </c>
      <c r="N38" s="1" t="s">
        <v>816</v>
      </c>
      <c r="O38" s="1" t="s">
        <v>817</v>
      </c>
      <c r="P38" s="1" t="s">
        <v>818</v>
      </c>
      <c r="Q38" s="1" t="s">
        <v>819</v>
      </c>
      <c r="R38" s="1" t="s">
        <v>1085</v>
      </c>
      <c r="S38" s="1" t="s">
        <v>821</v>
      </c>
      <c r="T38" s="1" t="s">
        <v>822</v>
      </c>
      <c r="U38" s="1" t="s">
        <v>833</v>
      </c>
      <c r="V38" s="1" t="s">
        <v>899</v>
      </c>
    </row>
    <row r="39" s="1" customFormat="1" spans="1:22">
      <c r="A39" s="3">
        <v>999223597729814</v>
      </c>
      <c r="B39" s="1" t="s">
        <v>1079</v>
      </c>
      <c r="C39" s="1" t="s">
        <v>1086</v>
      </c>
      <c r="D39" s="1" t="s">
        <v>1087</v>
      </c>
      <c r="E39" s="1" t="s">
        <v>1088</v>
      </c>
      <c r="F39" s="1" t="s">
        <v>892</v>
      </c>
      <c r="G39" s="1" t="s">
        <v>812</v>
      </c>
      <c r="H39" s="1" t="s">
        <v>813</v>
      </c>
      <c r="I39" s="1" t="s">
        <v>1089</v>
      </c>
      <c r="J39" s="1" t="s">
        <v>30</v>
      </c>
      <c r="K39" s="1" t="s">
        <v>1090</v>
      </c>
      <c r="L39" s="1" t="s">
        <v>1090</v>
      </c>
      <c r="M39" s="1" t="s">
        <v>816</v>
      </c>
      <c r="N39" s="1" t="s">
        <v>816</v>
      </c>
      <c r="O39" s="1" t="s">
        <v>817</v>
      </c>
      <c r="P39" s="1" t="s">
        <v>818</v>
      </c>
      <c r="Q39" s="1" t="s">
        <v>819</v>
      </c>
      <c r="R39" s="1" t="s">
        <v>1091</v>
      </c>
      <c r="S39" s="1" t="s">
        <v>821</v>
      </c>
      <c r="T39" s="1" t="s">
        <v>822</v>
      </c>
      <c r="U39" s="1" t="s">
        <v>823</v>
      </c>
      <c r="V39" s="1" t="s">
        <v>1072</v>
      </c>
    </row>
    <row r="40" s="1" customFormat="1" spans="1:22">
      <c r="A40" s="3">
        <v>999223610546953</v>
      </c>
      <c r="B40" s="1" t="s">
        <v>1092</v>
      </c>
      <c r="C40" s="1" t="s">
        <v>1093</v>
      </c>
      <c r="D40" s="1" t="s">
        <v>1094</v>
      </c>
      <c r="E40" s="1" t="s">
        <v>1095</v>
      </c>
      <c r="F40" s="1" t="s">
        <v>829</v>
      </c>
      <c r="G40" s="1" t="s">
        <v>812</v>
      </c>
      <c r="H40" s="1" t="s">
        <v>813</v>
      </c>
      <c r="I40" s="1" t="s">
        <v>1096</v>
      </c>
      <c r="J40" s="1" t="s">
        <v>30</v>
      </c>
      <c r="K40" s="1" t="s">
        <v>941</v>
      </c>
      <c r="L40" s="1" t="s">
        <v>941</v>
      </c>
      <c r="M40" s="1" t="s">
        <v>816</v>
      </c>
      <c r="N40" s="1" t="s">
        <v>816</v>
      </c>
      <c r="O40" s="1" t="s">
        <v>817</v>
      </c>
      <c r="P40" s="1" t="s">
        <v>818</v>
      </c>
      <c r="Q40" s="1" t="s">
        <v>819</v>
      </c>
      <c r="R40" s="1" t="s">
        <v>1097</v>
      </c>
      <c r="S40" s="1" t="s">
        <v>821</v>
      </c>
      <c r="T40" s="1" t="s">
        <v>822</v>
      </c>
      <c r="U40" s="1" t="s">
        <v>833</v>
      </c>
      <c r="V40" s="1" t="s">
        <v>899</v>
      </c>
    </row>
    <row r="41" s="1" customFormat="1" spans="1:22">
      <c r="A41" s="3">
        <v>999223625060429</v>
      </c>
      <c r="B41" s="1" t="s">
        <v>1098</v>
      </c>
      <c r="C41" s="1" t="s">
        <v>1099</v>
      </c>
      <c r="D41" s="1" t="s">
        <v>1100</v>
      </c>
      <c r="E41" s="1" t="s">
        <v>1101</v>
      </c>
      <c r="F41" s="1" t="s">
        <v>829</v>
      </c>
      <c r="G41" s="1" t="s">
        <v>812</v>
      </c>
      <c r="H41" s="1" t="s">
        <v>813</v>
      </c>
      <c r="I41" s="1" t="s">
        <v>1102</v>
      </c>
      <c r="J41" s="1" t="s">
        <v>30</v>
      </c>
      <c r="K41" s="1" t="s">
        <v>1103</v>
      </c>
      <c r="L41" s="1" t="s">
        <v>1103</v>
      </c>
      <c r="M41" s="1" t="s">
        <v>816</v>
      </c>
      <c r="N41" s="1" t="s">
        <v>816</v>
      </c>
      <c r="O41" s="1" t="s">
        <v>817</v>
      </c>
      <c r="P41" s="1" t="s">
        <v>818</v>
      </c>
      <c r="Q41" s="1" t="s">
        <v>819</v>
      </c>
      <c r="R41" s="1" t="s">
        <v>1104</v>
      </c>
      <c r="S41" s="1" t="s">
        <v>821</v>
      </c>
      <c r="T41" s="1" t="s">
        <v>822</v>
      </c>
      <c r="U41" s="1" t="s">
        <v>833</v>
      </c>
      <c r="V41" s="1" t="s">
        <v>834</v>
      </c>
    </row>
    <row r="42" s="1" customFormat="1" spans="1:22">
      <c r="A42" s="3">
        <v>999223627778270</v>
      </c>
      <c r="B42" s="1" t="s">
        <v>1098</v>
      </c>
      <c r="C42" s="1" t="s">
        <v>1105</v>
      </c>
      <c r="D42" s="1" t="s">
        <v>1106</v>
      </c>
      <c r="E42" s="1" t="s">
        <v>1107</v>
      </c>
      <c r="F42" s="1" t="s">
        <v>892</v>
      </c>
      <c r="G42" s="1" t="s">
        <v>812</v>
      </c>
      <c r="H42" s="1" t="s">
        <v>813</v>
      </c>
      <c r="I42" s="1" t="s">
        <v>1108</v>
      </c>
      <c r="J42" s="1" t="s">
        <v>30</v>
      </c>
      <c r="K42" s="1" t="s">
        <v>1109</v>
      </c>
      <c r="L42" s="1" t="s">
        <v>1109</v>
      </c>
      <c r="M42" s="1" t="s">
        <v>816</v>
      </c>
      <c r="N42" s="1" t="s">
        <v>816</v>
      </c>
      <c r="O42" s="1" t="s">
        <v>817</v>
      </c>
      <c r="P42" s="1" t="s">
        <v>818</v>
      </c>
      <c r="Q42" s="1" t="s">
        <v>819</v>
      </c>
      <c r="R42" s="1" t="s">
        <v>1110</v>
      </c>
      <c r="S42" s="1" t="s">
        <v>821</v>
      </c>
      <c r="T42" s="1" t="s">
        <v>822</v>
      </c>
      <c r="U42" s="1" t="s">
        <v>833</v>
      </c>
      <c r="V42" s="1" t="s">
        <v>899</v>
      </c>
    </row>
    <row r="43" s="1" customFormat="1" spans="1:22">
      <c r="A43" s="3">
        <v>999223628644916</v>
      </c>
      <c r="B43" s="1" t="s">
        <v>1098</v>
      </c>
      <c r="C43" s="1" t="s">
        <v>1111</v>
      </c>
      <c r="D43" s="1" t="s">
        <v>1112</v>
      </c>
      <c r="E43" s="1" t="s">
        <v>1113</v>
      </c>
      <c r="F43" s="1" t="s">
        <v>892</v>
      </c>
      <c r="G43" s="1" t="s">
        <v>812</v>
      </c>
      <c r="H43" s="1" t="s">
        <v>813</v>
      </c>
      <c r="I43" s="1" t="s">
        <v>1114</v>
      </c>
      <c r="J43" s="1" t="s">
        <v>30</v>
      </c>
      <c r="K43" s="1" t="s">
        <v>1115</v>
      </c>
      <c r="L43" s="1" t="s">
        <v>1115</v>
      </c>
      <c r="M43" s="1" t="s">
        <v>816</v>
      </c>
      <c r="N43" s="1" t="s">
        <v>816</v>
      </c>
      <c r="O43" s="1" t="s">
        <v>817</v>
      </c>
      <c r="P43" s="1" t="s">
        <v>818</v>
      </c>
      <c r="Q43" s="1" t="s">
        <v>819</v>
      </c>
      <c r="R43" s="1" t="s">
        <v>1116</v>
      </c>
      <c r="S43" s="1" t="s">
        <v>821</v>
      </c>
      <c r="T43" s="1" t="s">
        <v>822</v>
      </c>
      <c r="U43" s="1" t="s">
        <v>833</v>
      </c>
      <c r="V43" s="1" t="s">
        <v>899</v>
      </c>
    </row>
    <row r="44" s="1" customFormat="1" spans="1:22">
      <c r="A44" s="3">
        <v>999223634329840</v>
      </c>
      <c r="B44" s="1" t="s">
        <v>1098</v>
      </c>
      <c r="C44" s="1" t="s">
        <v>1117</v>
      </c>
      <c r="D44" s="1" t="s">
        <v>1118</v>
      </c>
      <c r="E44" s="1" t="s">
        <v>1119</v>
      </c>
      <c r="F44" s="1" t="s">
        <v>811</v>
      </c>
      <c r="G44" s="1" t="s">
        <v>812</v>
      </c>
      <c r="H44" s="1" t="s">
        <v>813</v>
      </c>
      <c r="I44" s="1" t="s">
        <v>1120</v>
      </c>
      <c r="J44" s="1" t="s">
        <v>30</v>
      </c>
      <c r="K44" s="1" t="s">
        <v>1121</v>
      </c>
      <c r="L44" s="1" t="s">
        <v>1121</v>
      </c>
      <c r="M44" s="1" t="s">
        <v>816</v>
      </c>
      <c r="N44" s="1" t="s">
        <v>816</v>
      </c>
      <c r="O44" s="1" t="s">
        <v>817</v>
      </c>
      <c r="P44" s="1" t="s">
        <v>818</v>
      </c>
      <c r="Q44" s="1" t="s">
        <v>819</v>
      </c>
      <c r="R44" s="1" t="s">
        <v>1122</v>
      </c>
      <c r="S44" s="1" t="s">
        <v>821</v>
      </c>
      <c r="T44" s="1" t="s">
        <v>822</v>
      </c>
      <c r="U44" s="1" t="s">
        <v>833</v>
      </c>
      <c r="V44" s="1" t="s">
        <v>899</v>
      </c>
    </row>
    <row r="45" s="1" customFormat="1" spans="1:22">
      <c r="A45" s="3">
        <v>999223655350111</v>
      </c>
      <c r="B45" s="1" t="s">
        <v>1123</v>
      </c>
      <c r="C45" s="1" t="s">
        <v>1124</v>
      </c>
      <c r="D45" s="1" t="s">
        <v>1125</v>
      </c>
      <c r="E45" s="1" t="s">
        <v>1126</v>
      </c>
      <c r="F45" s="1" t="s">
        <v>892</v>
      </c>
      <c r="G45" s="1" t="s">
        <v>812</v>
      </c>
      <c r="H45" s="1" t="s">
        <v>813</v>
      </c>
      <c r="I45" s="1" t="s">
        <v>1127</v>
      </c>
      <c r="J45" s="1" t="s">
        <v>30</v>
      </c>
      <c r="K45" s="1" t="s">
        <v>1128</v>
      </c>
      <c r="L45" s="1" t="s">
        <v>1128</v>
      </c>
      <c r="M45" s="1" t="s">
        <v>816</v>
      </c>
      <c r="N45" s="1" t="s">
        <v>816</v>
      </c>
      <c r="O45" s="1" t="s">
        <v>817</v>
      </c>
      <c r="P45" s="1" t="s">
        <v>818</v>
      </c>
      <c r="Q45" s="1" t="s">
        <v>819</v>
      </c>
      <c r="R45" s="1" t="s">
        <v>1129</v>
      </c>
      <c r="S45" s="1" t="s">
        <v>821</v>
      </c>
      <c r="T45" s="1" t="s">
        <v>822</v>
      </c>
      <c r="U45" s="1" t="s">
        <v>833</v>
      </c>
      <c r="V45" s="1" t="s">
        <v>887</v>
      </c>
    </row>
    <row r="46" s="1" customFormat="1" spans="1:22">
      <c r="A46" s="3">
        <v>999223656624459</v>
      </c>
      <c r="B46" s="1" t="s">
        <v>1123</v>
      </c>
      <c r="C46" s="1" t="s">
        <v>1130</v>
      </c>
      <c r="D46" s="1" t="s">
        <v>1131</v>
      </c>
      <c r="E46" s="1" t="s">
        <v>1132</v>
      </c>
      <c r="F46" s="1" t="s">
        <v>1123</v>
      </c>
      <c r="G46" s="1" t="s">
        <v>812</v>
      </c>
      <c r="H46" s="1" t="s">
        <v>813</v>
      </c>
      <c r="I46" s="1" t="s">
        <v>1133</v>
      </c>
      <c r="J46" s="1" t="s">
        <v>30</v>
      </c>
      <c r="K46" s="1" t="s">
        <v>1134</v>
      </c>
      <c r="L46" s="1" t="s">
        <v>1134</v>
      </c>
      <c r="M46" s="1" t="s">
        <v>816</v>
      </c>
      <c r="N46" s="1" t="s">
        <v>816</v>
      </c>
      <c r="O46" s="1" t="s">
        <v>817</v>
      </c>
      <c r="P46" s="1" t="s">
        <v>818</v>
      </c>
      <c r="Q46" s="1" t="s">
        <v>819</v>
      </c>
      <c r="R46" s="1" t="s">
        <v>1135</v>
      </c>
      <c r="S46" s="1" t="s">
        <v>821</v>
      </c>
      <c r="T46" s="1" t="s">
        <v>822</v>
      </c>
      <c r="U46" s="1" t="s">
        <v>833</v>
      </c>
      <c r="V46" s="1" t="s">
        <v>1136</v>
      </c>
    </row>
    <row r="47" s="1" customFormat="1" spans="1:22">
      <c r="A47" s="3">
        <v>999223656865543</v>
      </c>
      <c r="B47" s="1" t="s">
        <v>1123</v>
      </c>
      <c r="C47" s="1" t="s">
        <v>1137</v>
      </c>
      <c r="D47" s="1" t="s">
        <v>1138</v>
      </c>
      <c r="E47" s="1" t="s">
        <v>1139</v>
      </c>
      <c r="F47" s="1" t="s">
        <v>892</v>
      </c>
      <c r="G47" s="1" t="s">
        <v>812</v>
      </c>
      <c r="H47" s="1" t="s">
        <v>813</v>
      </c>
      <c r="I47" s="1" t="s">
        <v>1140</v>
      </c>
      <c r="J47" s="1" t="s">
        <v>30</v>
      </c>
      <c r="K47" s="1" t="s">
        <v>1141</v>
      </c>
      <c r="L47" s="1" t="s">
        <v>1141</v>
      </c>
      <c r="M47" s="1" t="s">
        <v>816</v>
      </c>
      <c r="N47" s="1" t="s">
        <v>816</v>
      </c>
      <c r="O47" s="1" t="s">
        <v>817</v>
      </c>
      <c r="P47" s="1" t="s">
        <v>818</v>
      </c>
      <c r="Q47" s="1" t="s">
        <v>819</v>
      </c>
      <c r="R47" s="1" t="s">
        <v>1142</v>
      </c>
      <c r="S47" s="1" t="s">
        <v>821</v>
      </c>
      <c r="T47" s="1" t="s">
        <v>822</v>
      </c>
      <c r="U47" s="1" t="s">
        <v>833</v>
      </c>
      <c r="V47" s="1" t="s">
        <v>1136</v>
      </c>
    </row>
    <row r="48" s="1" customFormat="1" spans="1:22">
      <c r="A48" s="3">
        <v>999223657516461</v>
      </c>
      <c r="B48" s="1" t="s">
        <v>1123</v>
      </c>
      <c r="C48" s="1" t="s">
        <v>1143</v>
      </c>
      <c r="D48" s="1" t="s">
        <v>1144</v>
      </c>
      <c r="E48" s="1" t="s">
        <v>1145</v>
      </c>
      <c r="F48" s="1" t="s">
        <v>829</v>
      </c>
      <c r="G48" s="1" t="s">
        <v>812</v>
      </c>
      <c r="H48" s="1" t="s">
        <v>813</v>
      </c>
      <c r="I48" s="1" t="s">
        <v>1146</v>
      </c>
      <c r="J48" s="1" t="s">
        <v>30</v>
      </c>
      <c r="K48" s="1" t="s">
        <v>1147</v>
      </c>
      <c r="L48" s="1" t="s">
        <v>1147</v>
      </c>
      <c r="M48" s="1" t="s">
        <v>816</v>
      </c>
      <c r="N48" s="1" t="s">
        <v>816</v>
      </c>
      <c r="O48" s="1" t="s">
        <v>817</v>
      </c>
      <c r="P48" s="1" t="s">
        <v>818</v>
      </c>
      <c r="Q48" s="1" t="s">
        <v>819</v>
      </c>
      <c r="R48" s="1" t="s">
        <v>1148</v>
      </c>
      <c r="S48" s="1" t="s">
        <v>821</v>
      </c>
      <c r="T48" s="1" t="s">
        <v>822</v>
      </c>
      <c r="U48" s="1" t="s">
        <v>833</v>
      </c>
      <c r="V48" s="1" t="s">
        <v>899</v>
      </c>
    </row>
    <row r="49" s="1" customFormat="1" spans="1:22">
      <c r="A49" s="3">
        <v>999223657616929</v>
      </c>
      <c r="B49" s="1" t="s">
        <v>1149</v>
      </c>
      <c r="C49" s="1" t="s">
        <v>1150</v>
      </c>
      <c r="D49" s="1" t="s">
        <v>1151</v>
      </c>
      <c r="E49" s="1" t="s">
        <v>1152</v>
      </c>
      <c r="F49" s="1" t="s">
        <v>829</v>
      </c>
      <c r="G49" s="1" t="s">
        <v>812</v>
      </c>
      <c r="H49" s="1" t="s">
        <v>813</v>
      </c>
      <c r="I49" s="1" t="s">
        <v>1153</v>
      </c>
      <c r="J49" s="1" t="s">
        <v>30</v>
      </c>
      <c r="K49" s="1" t="s">
        <v>1154</v>
      </c>
      <c r="L49" s="1" t="s">
        <v>1154</v>
      </c>
      <c r="M49" s="1" t="s">
        <v>816</v>
      </c>
      <c r="N49" s="1" t="s">
        <v>816</v>
      </c>
      <c r="O49" s="1" t="s">
        <v>817</v>
      </c>
      <c r="P49" s="1" t="s">
        <v>818</v>
      </c>
      <c r="Q49" s="1" t="s">
        <v>819</v>
      </c>
      <c r="R49" s="1" t="s">
        <v>1155</v>
      </c>
      <c r="S49" s="1" t="s">
        <v>821</v>
      </c>
      <c r="T49" s="1" t="s">
        <v>822</v>
      </c>
      <c r="U49" s="1" t="s">
        <v>833</v>
      </c>
      <c r="V49" s="1" t="s">
        <v>834</v>
      </c>
    </row>
    <row r="50" s="1" customFormat="1" spans="1:22">
      <c r="A50" s="3">
        <v>999223659105273</v>
      </c>
      <c r="B50" s="1" t="s">
        <v>1149</v>
      </c>
      <c r="C50" s="1" t="s">
        <v>1156</v>
      </c>
      <c r="D50" s="1" t="s">
        <v>1157</v>
      </c>
      <c r="E50" s="1" t="s">
        <v>1158</v>
      </c>
      <c r="F50" s="1" t="s">
        <v>829</v>
      </c>
      <c r="G50" s="1" t="s">
        <v>812</v>
      </c>
      <c r="H50" s="1" t="s">
        <v>813</v>
      </c>
      <c r="I50" s="1" t="s">
        <v>817</v>
      </c>
      <c r="J50" s="1" t="s">
        <v>30</v>
      </c>
      <c r="K50" s="1" t="s">
        <v>817</v>
      </c>
      <c r="L50" s="1" t="s">
        <v>817</v>
      </c>
      <c r="M50" s="1" t="s">
        <v>816</v>
      </c>
      <c r="N50" s="1" t="s">
        <v>816</v>
      </c>
      <c r="O50" s="1" t="s">
        <v>817</v>
      </c>
      <c r="P50" s="1" t="s">
        <v>818</v>
      </c>
      <c r="Q50" s="1" t="s">
        <v>819</v>
      </c>
      <c r="R50" s="1" t="s">
        <v>1159</v>
      </c>
      <c r="S50" s="1" t="s">
        <v>821</v>
      </c>
      <c r="T50" s="1" t="s">
        <v>822</v>
      </c>
      <c r="U50" s="1" t="s">
        <v>833</v>
      </c>
      <c r="V50" s="1" t="s">
        <v>887</v>
      </c>
    </row>
    <row r="51" s="1" customFormat="1" spans="1:22">
      <c r="A51" s="3">
        <v>999223659118111</v>
      </c>
      <c r="B51" s="1" t="s">
        <v>1149</v>
      </c>
      <c r="C51" s="1" t="s">
        <v>1160</v>
      </c>
      <c r="D51" s="1" t="s">
        <v>1161</v>
      </c>
      <c r="E51" s="1" t="s">
        <v>1162</v>
      </c>
      <c r="F51" s="1" t="s">
        <v>811</v>
      </c>
      <c r="G51" s="1" t="s">
        <v>812</v>
      </c>
      <c r="H51" s="1" t="s">
        <v>813</v>
      </c>
      <c r="I51" s="1" t="s">
        <v>1163</v>
      </c>
      <c r="J51" s="1" t="s">
        <v>30</v>
      </c>
      <c r="K51" s="1" t="s">
        <v>1164</v>
      </c>
      <c r="L51" s="1" t="s">
        <v>1164</v>
      </c>
      <c r="M51" s="1" t="s">
        <v>816</v>
      </c>
      <c r="N51" s="1" t="s">
        <v>816</v>
      </c>
      <c r="O51" s="1" t="s">
        <v>817</v>
      </c>
      <c r="P51" s="1" t="s">
        <v>818</v>
      </c>
      <c r="Q51" s="1" t="s">
        <v>819</v>
      </c>
      <c r="R51" s="1" t="s">
        <v>1165</v>
      </c>
      <c r="S51" s="1" t="s">
        <v>821</v>
      </c>
      <c r="T51" s="1" t="s">
        <v>822</v>
      </c>
      <c r="U51" s="1" t="s">
        <v>833</v>
      </c>
      <c r="V51" s="1" t="s">
        <v>921</v>
      </c>
    </row>
    <row r="52" s="1" customFormat="1" spans="1:22">
      <c r="A52" s="3">
        <v>999223684528554</v>
      </c>
      <c r="B52" s="1" t="s">
        <v>995</v>
      </c>
      <c r="C52" s="1" t="s">
        <v>1166</v>
      </c>
      <c r="D52" s="1" t="s">
        <v>1167</v>
      </c>
      <c r="E52" s="1" t="s">
        <v>1168</v>
      </c>
      <c r="F52" s="1" t="s">
        <v>860</v>
      </c>
      <c r="G52" s="1" t="s">
        <v>812</v>
      </c>
      <c r="H52" s="1" t="s">
        <v>813</v>
      </c>
      <c r="I52" s="1" t="s">
        <v>1169</v>
      </c>
      <c r="J52" s="1" t="s">
        <v>30</v>
      </c>
      <c r="K52" s="1" t="s">
        <v>1170</v>
      </c>
      <c r="L52" s="1" t="s">
        <v>1170</v>
      </c>
      <c r="M52" s="1" t="s">
        <v>816</v>
      </c>
      <c r="N52" s="1" t="s">
        <v>816</v>
      </c>
      <c r="O52" s="1" t="s">
        <v>817</v>
      </c>
      <c r="P52" s="1" t="s">
        <v>818</v>
      </c>
      <c r="Q52" s="1" t="s">
        <v>819</v>
      </c>
      <c r="R52" s="1" t="s">
        <v>1171</v>
      </c>
      <c r="S52" s="1" t="s">
        <v>821</v>
      </c>
      <c r="T52" s="1" t="s">
        <v>822</v>
      </c>
      <c r="U52" s="1" t="s">
        <v>833</v>
      </c>
      <c r="V52" s="1" t="s">
        <v>899</v>
      </c>
    </row>
    <row r="53" s="1" customFormat="1" spans="1:22">
      <c r="A53" s="3">
        <v>999223685246636</v>
      </c>
      <c r="B53" s="1" t="s">
        <v>995</v>
      </c>
      <c r="C53" s="1" t="s">
        <v>1172</v>
      </c>
      <c r="D53" s="1" t="s">
        <v>1173</v>
      </c>
      <c r="E53" s="1" t="s">
        <v>1174</v>
      </c>
      <c r="F53" s="1" t="s">
        <v>829</v>
      </c>
      <c r="G53" s="1" t="s">
        <v>812</v>
      </c>
      <c r="H53" s="1" t="s">
        <v>813</v>
      </c>
      <c r="I53" s="1" t="s">
        <v>1175</v>
      </c>
      <c r="J53" s="1" t="s">
        <v>30</v>
      </c>
      <c r="K53" s="1" t="s">
        <v>1176</v>
      </c>
      <c r="L53" s="1" t="s">
        <v>1176</v>
      </c>
      <c r="M53" s="1" t="s">
        <v>816</v>
      </c>
      <c r="N53" s="1" t="s">
        <v>816</v>
      </c>
      <c r="O53" s="1" t="s">
        <v>817</v>
      </c>
      <c r="P53" s="1" t="s">
        <v>818</v>
      </c>
      <c r="Q53" s="1" t="s">
        <v>819</v>
      </c>
      <c r="R53" s="1" t="s">
        <v>1177</v>
      </c>
      <c r="S53" s="1" t="s">
        <v>821</v>
      </c>
      <c r="T53" s="1" t="s">
        <v>822</v>
      </c>
      <c r="U53" s="1" t="s">
        <v>823</v>
      </c>
      <c r="V53" s="1" t="s">
        <v>1047</v>
      </c>
    </row>
    <row r="54" s="1" customFormat="1" spans="1:22">
      <c r="A54" s="3">
        <v>999223686579602</v>
      </c>
      <c r="B54" s="1" t="s">
        <v>995</v>
      </c>
      <c r="C54" s="1" t="s">
        <v>1178</v>
      </c>
      <c r="D54" s="1" t="s">
        <v>1138</v>
      </c>
      <c r="E54" s="1" t="s">
        <v>1179</v>
      </c>
      <c r="F54" s="1" t="s">
        <v>829</v>
      </c>
      <c r="G54" s="1" t="s">
        <v>812</v>
      </c>
      <c r="H54" s="1" t="s">
        <v>813</v>
      </c>
      <c r="I54" s="1" t="s">
        <v>1180</v>
      </c>
      <c r="J54" s="1" t="s">
        <v>30</v>
      </c>
      <c r="K54" s="1" t="s">
        <v>1181</v>
      </c>
      <c r="L54" s="1" t="s">
        <v>1181</v>
      </c>
      <c r="M54" s="1" t="s">
        <v>816</v>
      </c>
      <c r="N54" s="1" t="s">
        <v>816</v>
      </c>
      <c r="O54" s="1" t="s">
        <v>817</v>
      </c>
      <c r="P54" s="1" t="s">
        <v>818</v>
      </c>
      <c r="Q54" s="1" t="s">
        <v>819</v>
      </c>
      <c r="R54" s="1" t="s">
        <v>1182</v>
      </c>
      <c r="S54" s="1" t="s">
        <v>821</v>
      </c>
      <c r="T54" s="1" t="s">
        <v>822</v>
      </c>
      <c r="U54" s="1" t="s">
        <v>833</v>
      </c>
      <c r="V54" s="1" t="s">
        <v>1136</v>
      </c>
    </row>
    <row r="55" s="1" customFormat="1" spans="1:22">
      <c r="A55" s="3">
        <v>999223687256812</v>
      </c>
      <c r="B55" s="1" t="s">
        <v>995</v>
      </c>
      <c r="C55" s="1" t="s">
        <v>1183</v>
      </c>
      <c r="D55" s="1" t="s">
        <v>1184</v>
      </c>
      <c r="E55" s="1" t="s">
        <v>1185</v>
      </c>
      <c r="F55" s="1" t="s">
        <v>829</v>
      </c>
      <c r="G55" s="1" t="s">
        <v>812</v>
      </c>
      <c r="H55" s="1" t="s">
        <v>813</v>
      </c>
      <c r="I55" s="1" t="s">
        <v>1186</v>
      </c>
      <c r="J55" s="1" t="s">
        <v>30</v>
      </c>
      <c r="K55" s="1" t="s">
        <v>1187</v>
      </c>
      <c r="L55" s="1" t="s">
        <v>1187</v>
      </c>
      <c r="M55" s="1" t="s">
        <v>816</v>
      </c>
      <c r="N55" s="1" t="s">
        <v>816</v>
      </c>
      <c r="O55" s="1" t="s">
        <v>817</v>
      </c>
      <c r="P55" s="1" t="s">
        <v>818</v>
      </c>
      <c r="Q55" s="1" t="s">
        <v>819</v>
      </c>
      <c r="R55" s="1" t="s">
        <v>1188</v>
      </c>
      <c r="S55" s="1" t="s">
        <v>821</v>
      </c>
      <c r="T55" s="1" t="s">
        <v>822</v>
      </c>
      <c r="U55" s="1" t="s">
        <v>833</v>
      </c>
      <c r="V55" s="1" t="s">
        <v>943</v>
      </c>
    </row>
    <row r="56" s="1" customFormat="1" spans="1:22">
      <c r="A56" s="3">
        <v>999223693651278</v>
      </c>
      <c r="B56" s="1" t="s">
        <v>995</v>
      </c>
      <c r="C56" s="1" t="s">
        <v>1189</v>
      </c>
      <c r="D56" s="1" t="s">
        <v>1190</v>
      </c>
      <c r="E56" s="1" t="s">
        <v>1191</v>
      </c>
      <c r="F56" s="1" t="s">
        <v>829</v>
      </c>
      <c r="G56" s="1" t="s">
        <v>812</v>
      </c>
      <c r="H56" s="1" t="s">
        <v>813</v>
      </c>
      <c r="I56" s="1" t="s">
        <v>1192</v>
      </c>
      <c r="J56" s="1" t="s">
        <v>30</v>
      </c>
      <c r="K56" s="1" t="s">
        <v>1193</v>
      </c>
      <c r="L56" s="1" t="s">
        <v>1193</v>
      </c>
      <c r="M56" s="1" t="s">
        <v>816</v>
      </c>
      <c r="N56" s="1" t="s">
        <v>816</v>
      </c>
      <c r="O56" s="1" t="s">
        <v>817</v>
      </c>
      <c r="P56" s="1" t="s">
        <v>818</v>
      </c>
      <c r="Q56" s="1" t="s">
        <v>819</v>
      </c>
      <c r="R56" s="1" t="s">
        <v>1194</v>
      </c>
      <c r="S56" s="1" t="s">
        <v>821</v>
      </c>
      <c r="T56" s="1" t="s">
        <v>822</v>
      </c>
      <c r="U56" s="1" t="s">
        <v>823</v>
      </c>
      <c r="V56" s="1" t="s">
        <v>899</v>
      </c>
    </row>
    <row r="57" s="1" customFormat="1" spans="1:22">
      <c r="A57" s="3">
        <v>999223698739332</v>
      </c>
      <c r="B57" s="1" t="s">
        <v>947</v>
      </c>
      <c r="C57" s="1" t="s">
        <v>1195</v>
      </c>
      <c r="D57" s="1" t="s">
        <v>1196</v>
      </c>
      <c r="E57" s="1" t="s">
        <v>1197</v>
      </c>
      <c r="F57" s="1" t="s">
        <v>829</v>
      </c>
      <c r="G57" s="1" t="s">
        <v>812</v>
      </c>
      <c r="H57" s="1" t="s">
        <v>813</v>
      </c>
      <c r="I57" s="1" t="s">
        <v>1198</v>
      </c>
      <c r="J57" s="1" t="s">
        <v>30</v>
      </c>
      <c r="K57" s="1" t="s">
        <v>1199</v>
      </c>
      <c r="L57" s="1" t="s">
        <v>1199</v>
      </c>
      <c r="M57" s="1" t="s">
        <v>816</v>
      </c>
      <c r="N57" s="1" t="s">
        <v>816</v>
      </c>
      <c r="O57" s="1" t="s">
        <v>817</v>
      </c>
      <c r="P57" s="1" t="s">
        <v>818</v>
      </c>
      <c r="Q57" s="1" t="s">
        <v>819</v>
      </c>
      <c r="R57" s="1" t="s">
        <v>1200</v>
      </c>
      <c r="S57" s="1" t="s">
        <v>821</v>
      </c>
      <c r="T57" s="1" t="s">
        <v>822</v>
      </c>
      <c r="U57" s="1" t="s">
        <v>833</v>
      </c>
      <c r="V57" s="1" t="s">
        <v>834</v>
      </c>
    </row>
    <row r="58" s="1" customFormat="1" spans="1:22">
      <c r="A58" s="3">
        <v>999223702611437</v>
      </c>
      <c r="B58" s="1" t="s">
        <v>947</v>
      </c>
      <c r="C58" s="1" t="s">
        <v>1201</v>
      </c>
      <c r="D58" s="1" t="s">
        <v>1202</v>
      </c>
      <c r="E58" s="1" t="s">
        <v>1203</v>
      </c>
      <c r="F58" s="1" t="s">
        <v>829</v>
      </c>
      <c r="G58" s="1" t="s">
        <v>812</v>
      </c>
      <c r="H58" s="1" t="s">
        <v>813</v>
      </c>
      <c r="I58" s="1" t="s">
        <v>1204</v>
      </c>
      <c r="J58" s="1" t="s">
        <v>30</v>
      </c>
      <c r="K58" s="1" t="s">
        <v>1205</v>
      </c>
      <c r="L58" s="1" t="s">
        <v>1205</v>
      </c>
      <c r="M58" s="1" t="s">
        <v>816</v>
      </c>
      <c r="N58" s="1" t="s">
        <v>816</v>
      </c>
      <c r="O58" s="1" t="s">
        <v>817</v>
      </c>
      <c r="P58" s="1" t="s">
        <v>818</v>
      </c>
      <c r="Q58" s="1" t="s">
        <v>819</v>
      </c>
      <c r="R58" s="1" t="s">
        <v>1206</v>
      </c>
      <c r="S58" s="1" t="s">
        <v>821</v>
      </c>
      <c r="T58" s="1" t="s">
        <v>822</v>
      </c>
      <c r="U58" s="1" t="s">
        <v>833</v>
      </c>
      <c r="V58" s="1" t="s">
        <v>887</v>
      </c>
    </row>
    <row r="59" s="1" customFormat="1" spans="1:22">
      <c r="A59" s="3">
        <v>999223707071058</v>
      </c>
      <c r="B59" s="1" t="s">
        <v>947</v>
      </c>
      <c r="C59" s="1" t="s">
        <v>1207</v>
      </c>
      <c r="D59" s="1" t="s">
        <v>1208</v>
      </c>
      <c r="E59" s="1" t="s">
        <v>1209</v>
      </c>
      <c r="F59" s="1" t="s">
        <v>829</v>
      </c>
      <c r="G59" s="1" t="s">
        <v>812</v>
      </c>
      <c r="H59" s="1" t="s">
        <v>813</v>
      </c>
      <c r="I59" s="1" t="s">
        <v>1210</v>
      </c>
      <c r="J59" s="1" t="s">
        <v>30</v>
      </c>
      <c r="K59" s="1" t="s">
        <v>1211</v>
      </c>
      <c r="L59" s="1" t="s">
        <v>1211</v>
      </c>
      <c r="M59" s="1" t="s">
        <v>816</v>
      </c>
      <c r="N59" s="1" t="s">
        <v>816</v>
      </c>
      <c r="O59" s="1" t="s">
        <v>817</v>
      </c>
      <c r="P59" s="1" t="s">
        <v>818</v>
      </c>
      <c r="Q59" s="1" t="s">
        <v>819</v>
      </c>
      <c r="R59" s="1" t="s">
        <v>1212</v>
      </c>
      <c r="S59" s="1" t="s">
        <v>821</v>
      </c>
      <c r="T59" s="1" t="s">
        <v>822</v>
      </c>
      <c r="U59" s="1" t="s">
        <v>833</v>
      </c>
      <c r="V59" s="1" t="s">
        <v>899</v>
      </c>
    </row>
    <row r="60" s="1" customFormat="1" spans="1:22">
      <c r="A60" s="3">
        <v>999223708441125</v>
      </c>
      <c r="B60" s="1" t="s">
        <v>947</v>
      </c>
      <c r="C60" s="1" t="s">
        <v>1213</v>
      </c>
      <c r="D60" s="1" t="s">
        <v>1214</v>
      </c>
      <c r="E60" s="1" t="s">
        <v>1215</v>
      </c>
      <c r="F60" s="1" t="s">
        <v>811</v>
      </c>
      <c r="G60" s="1" t="s">
        <v>812</v>
      </c>
      <c r="H60" s="1" t="s">
        <v>813</v>
      </c>
      <c r="I60" s="1" t="s">
        <v>1216</v>
      </c>
      <c r="J60" s="1" t="s">
        <v>30</v>
      </c>
      <c r="K60" s="1" t="s">
        <v>1217</v>
      </c>
      <c r="L60" s="1" t="s">
        <v>1217</v>
      </c>
      <c r="M60" s="1" t="s">
        <v>816</v>
      </c>
      <c r="N60" s="1" t="s">
        <v>816</v>
      </c>
      <c r="O60" s="1" t="s">
        <v>817</v>
      </c>
      <c r="P60" s="1" t="s">
        <v>818</v>
      </c>
      <c r="Q60" s="1" t="s">
        <v>819</v>
      </c>
      <c r="R60" s="1" t="s">
        <v>1218</v>
      </c>
      <c r="S60" s="1" t="s">
        <v>821</v>
      </c>
      <c r="T60" s="1" t="s">
        <v>822</v>
      </c>
      <c r="U60" s="1" t="s">
        <v>833</v>
      </c>
      <c r="V60" s="1" t="s">
        <v>899</v>
      </c>
    </row>
    <row r="61" s="1" customFormat="1" spans="1:22">
      <c r="A61" s="3">
        <v>999223709842500</v>
      </c>
      <c r="B61" s="1" t="s">
        <v>947</v>
      </c>
      <c r="C61" s="1" t="s">
        <v>1219</v>
      </c>
      <c r="D61" s="1" t="s">
        <v>1220</v>
      </c>
      <c r="E61" s="1" t="s">
        <v>1221</v>
      </c>
      <c r="F61" s="1" t="s">
        <v>829</v>
      </c>
      <c r="G61" s="1" t="s">
        <v>812</v>
      </c>
      <c r="H61" s="1" t="s">
        <v>813</v>
      </c>
      <c r="I61" s="1" t="s">
        <v>1222</v>
      </c>
      <c r="J61" s="1" t="s">
        <v>30</v>
      </c>
      <c r="K61" s="1" t="s">
        <v>1223</v>
      </c>
      <c r="L61" s="1" t="s">
        <v>1223</v>
      </c>
      <c r="M61" s="1" t="s">
        <v>816</v>
      </c>
      <c r="N61" s="1" t="s">
        <v>816</v>
      </c>
      <c r="O61" s="1" t="s">
        <v>817</v>
      </c>
      <c r="P61" s="1" t="s">
        <v>818</v>
      </c>
      <c r="Q61" s="1" t="s">
        <v>819</v>
      </c>
      <c r="R61" s="1" t="s">
        <v>1224</v>
      </c>
      <c r="S61" s="1" t="s">
        <v>821</v>
      </c>
      <c r="T61" s="1" t="s">
        <v>822</v>
      </c>
      <c r="U61" s="1" t="s">
        <v>833</v>
      </c>
      <c r="V61" s="1" t="s">
        <v>899</v>
      </c>
    </row>
    <row r="62" s="1" customFormat="1" spans="1:22">
      <c r="A62" s="3">
        <v>999223712626818</v>
      </c>
      <c r="B62" s="1" t="s">
        <v>860</v>
      </c>
      <c r="C62" s="1" t="s">
        <v>1225</v>
      </c>
      <c r="D62" s="1" t="s">
        <v>1226</v>
      </c>
      <c r="E62" s="1" t="s">
        <v>1227</v>
      </c>
      <c r="F62" s="1" t="s">
        <v>829</v>
      </c>
      <c r="G62" s="1" t="s">
        <v>812</v>
      </c>
      <c r="H62" s="1" t="s">
        <v>813</v>
      </c>
      <c r="I62" s="1" t="s">
        <v>1228</v>
      </c>
      <c r="J62" s="1" t="s">
        <v>30</v>
      </c>
      <c r="K62" s="1" t="s">
        <v>1229</v>
      </c>
      <c r="L62" s="1" t="s">
        <v>1229</v>
      </c>
      <c r="M62" s="1" t="s">
        <v>816</v>
      </c>
      <c r="N62" s="1" t="s">
        <v>816</v>
      </c>
      <c r="O62" s="1" t="s">
        <v>817</v>
      </c>
      <c r="P62" s="1" t="s">
        <v>818</v>
      </c>
      <c r="Q62" s="1" t="s">
        <v>819</v>
      </c>
      <c r="R62" s="1" t="s">
        <v>1230</v>
      </c>
      <c r="S62" s="1" t="s">
        <v>821</v>
      </c>
      <c r="T62" s="1" t="s">
        <v>822</v>
      </c>
      <c r="U62" s="1" t="s">
        <v>833</v>
      </c>
      <c r="V62" s="1" t="s">
        <v>1231</v>
      </c>
    </row>
    <row r="63" s="1" customFormat="1" spans="1:22">
      <c r="A63" s="3">
        <v>999223713368452</v>
      </c>
      <c r="B63" s="1" t="s">
        <v>860</v>
      </c>
      <c r="C63" s="1" t="s">
        <v>1232</v>
      </c>
      <c r="D63" s="1" t="s">
        <v>1233</v>
      </c>
      <c r="E63" s="1" t="s">
        <v>1234</v>
      </c>
      <c r="F63" s="1" t="s">
        <v>829</v>
      </c>
      <c r="G63" s="1" t="s">
        <v>812</v>
      </c>
      <c r="H63" s="1" t="s">
        <v>813</v>
      </c>
      <c r="I63" s="1" t="s">
        <v>1235</v>
      </c>
      <c r="J63" s="1" t="s">
        <v>30</v>
      </c>
      <c r="K63" s="1" t="s">
        <v>1236</v>
      </c>
      <c r="L63" s="1" t="s">
        <v>1236</v>
      </c>
      <c r="M63" s="1" t="s">
        <v>816</v>
      </c>
      <c r="N63" s="1" t="s">
        <v>816</v>
      </c>
      <c r="O63" s="1" t="s">
        <v>817</v>
      </c>
      <c r="P63" s="1" t="s">
        <v>818</v>
      </c>
      <c r="Q63" s="1" t="s">
        <v>819</v>
      </c>
      <c r="R63" s="1" t="s">
        <v>1237</v>
      </c>
      <c r="S63" s="1" t="s">
        <v>821</v>
      </c>
      <c r="T63" s="1" t="s">
        <v>822</v>
      </c>
      <c r="U63" s="1" t="s">
        <v>833</v>
      </c>
      <c r="V63" s="1" t="s">
        <v>1238</v>
      </c>
    </row>
    <row r="64" s="1" customFormat="1" spans="1:22">
      <c r="A64" s="3">
        <v>999223714540797</v>
      </c>
      <c r="B64" s="1" t="s">
        <v>860</v>
      </c>
      <c r="C64" s="1" t="s">
        <v>1239</v>
      </c>
      <c r="D64" s="1" t="s">
        <v>1240</v>
      </c>
      <c r="E64" s="1" t="s">
        <v>1241</v>
      </c>
      <c r="F64" s="1" t="s">
        <v>811</v>
      </c>
      <c r="G64" s="1" t="s">
        <v>812</v>
      </c>
      <c r="H64" s="1" t="s">
        <v>813</v>
      </c>
      <c r="I64" s="1" t="s">
        <v>1242</v>
      </c>
      <c r="J64" s="1" t="s">
        <v>30</v>
      </c>
      <c r="K64" s="1" t="s">
        <v>1243</v>
      </c>
      <c r="L64" s="1" t="s">
        <v>1243</v>
      </c>
      <c r="M64" s="1" t="s">
        <v>816</v>
      </c>
      <c r="N64" s="1" t="s">
        <v>816</v>
      </c>
      <c r="O64" s="1" t="s">
        <v>817</v>
      </c>
      <c r="P64" s="1" t="s">
        <v>818</v>
      </c>
      <c r="Q64" s="1" t="s">
        <v>819</v>
      </c>
      <c r="R64" s="1" t="s">
        <v>1244</v>
      </c>
      <c r="S64" s="1" t="s">
        <v>821</v>
      </c>
      <c r="T64" s="1" t="s">
        <v>822</v>
      </c>
      <c r="U64" s="1" t="s">
        <v>833</v>
      </c>
      <c r="V64" s="1" t="s">
        <v>899</v>
      </c>
    </row>
    <row r="65" s="1" customFormat="1" spans="1:22">
      <c r="A65" s="3">
        <v>999223716036245</v>
      </c>
      <c r="B65" s="1" t="s">
        <v>860</v>
      </c>
      <c r="C65" s="1" t="s">
        <v>1245</v>
      </c>
      <c r="D65" s="1" t="s">
        <v>1246</v>
      </c>
      <c r="E65" s="1" t="s">
        <v>1247</v>
      </c>
      <c r="F65" s="1" t="s">
        <v>892</v>
      </c>
      <c r="G65" s="1" t="s">
        <v>812</v>
      </c>
      <c r="H65" s="1" t="s">
        <v>813</v>
      </c>
      <c r="I65" s="1" t="s">
        <v>1248</v>
      </c>
      <c r="J65" s="1" t="s">
        <v>30</v>
      </c>
      <c r="K65" s="1" t="s">
        <v>1249</v>
      </c>
      <c r="L65" s="1" t="s">
        <v>1249</v>
      </c>
      <c r="M65" s="1" t="s">
        <v>816</v>
      </c>
      <c r="N65" s="1" t="s">
        <v>816</v>
      </c>
      <c r="O65" s="1" t="s">
        <v>817</v>
      </c>
      <c r="P65" s="1" t="s">
        <v>818</v>
      </c>
      <c r="Q65" s="1" t="s">
        <v>819</v>
      </c>
      <c r="R65" s="1" t="s">
        <v>1250</v>
      </c>
      <c r="S65" s="1" t="s">
        <v>821</v>
      </c>
      <c r="T65" s="1" t="s">
        <v>822</v>
      </c>
      <c r="U65" s="1" t="s">
        <v>833</v>
      </c>
      <c r="V65" s="1" t="s">
        <v>899</v>
      </c>
    </row>
    <row r="66" s="1" customFormat="1" spans="1:22">
      <c r="A66" s="3">
        <v>999223718071905</v>
      </c>
      <c r="B66" s="1" t="s">
        <v>860</v>
      </c>
      <c r="C66" s="1" t="s">
        <v>1251</v>
      </c>
      <c r="D66" s="1" t="s">
        <v>1252</v>
      </c>
      <c r="E66" s="1" t="s">
        <v>1253</v>
      </c>
      <c r="F66" s="1" t="s">
        <v>892</v>
      </c>
      <c r="G66" s="1" t="s">
        <v>812</v>
      </c>
      <c r="H66" s="1" t="s">
        <v>813</v>
      </c>
      <c r="I66" s="1" t="s">
        <v>1254</v>
      </c>
      <c r="J66" s="1" t="s">
        <v>30</v>
      </c>
      <c r="K66" s="1" t="s">
        <v>1255</v>
      </c>
      <c r="L66" s="1" t="s">
        <v>1255</v>
      </c>
      <c r="M66" s="1" t="s">
        <v>816</v>
      </c>
      <c r="N66" s="1" t="s">
        <v>816</v>
      </c>
      <c r="O66" s="1" t="s">
        <v>817</v>
      </c>
      <c r="P66" s="1" t="s">
        <v>818</v>
      </c>
      <c r="Q66" s="1" t="s">
        <v>819</v>
      </c>
      <c r="R66" s="1" t="s">
        <v>1256</v>
      </c>
      <c r="S66" s="1" t="s">
        <v>821</v>
      </c>
      <c r="T66" s="1" t="s">
        <v>822</v>
      </c>
      <c r="U66" s="1" t="s">
        <v>833</v>
      </c>
      <c r="V66" s="1" t="s">
        <v>943</v>
      </c>
    </row>
    <row r="67" s="1" customFormat="1" spans="1:22">
      <c r="A67" s="1" t="s">
        <v>1257</v>
      </c>
      <c r="B67" s="1" t="s">
        <v>860</v>
      </c>
      <c r="C67" s="1" t="s">
        <v>1258</v>
      </c>
      <c r="D67" s="1" t="s">
        <v>1138</v>
      </c>
      <c r="E67" s="1" t="s">
        <v>1179</v>
      </c>
      <c r="F67" s="1" t="s">
        <v>829</v>
      </c>
      <c r="G67" s="1" t="s">
        <v>812</v>
      </c>
      <c r="H67" s="1" t="s">
        <v>813</v>
      </c>
      <c r="I67" s="1" t="s">
        <v>817</v>
      </c>
      <c r="J67" s="1" t="s">
        <v>1259</v>
      </c>
      <c r="K67" s="1" t="s">
        <v>817</v>
      </c>
      <c r="L67" s="1" t="s">
        <v>817</v>
      </c>
      <c r="M67" s="1" t="s">
        <v>816</v>
      </c>
      <c r="N67" s="1" t="s">
        <v>816</v>
      </c>
      <c r="O67" s="1" t="s">
        <v>817</v>
      </c>
      <c r="P67" s="1" t="s">
        <v>818</v>
      </c>
      <c r="Q67" s="1" t="s">
        <v>819</v>
      </c>
      <c r="R67" s="1" t="s">
        <v>1260</v>
      </c>
      <c r="S67" s="1" t="s">
        <v>821</v>
      </c>
      <c r="T67" s="1" t="s">
        <v>822</v>
      </c>
      <c r="U67" s="1" t="s">
        <v>833</v>
      </c>
      <c r="V67" s="1" t="s">
        <v>1136</v>
      </c>
    </row>
    <row r="68" s="1" customFormat="1" spans="1:22">
      <c r="A68" s="3">
        <v>999223729373949</v>
      </c>
      <c r="B68" s="1" t="s">
        <v>860</v>
      </c>
      <c r="C68" s="1" t="s">
        <v>1261</v>
      </c>
      <c r="D68" s="1" t="s">
        <v>1262</v>
      </c>
      <c r="E68" s="1" t="s">
        <v>1263</v>
      </c>
      <c r="F68" s="1" t="s">
        <v>811</v>
      </c>
      <c r="G68" s="1" t="s">
        <v>812</v>
      </c>
      <c r="H68" s="1" t="s">
        <v>813</v>
      </c>
      <c r="I68" s="1" t="s">
        <v>1264</v>
      </c>
      <c r="J68" s="1" t="s">
        <v>30</v>
      </c>
      <c r="K68" s="1" t="s">
        <v>1265</v>
      </c>
      <c r="L68" s="1" t="s">
        <v>1265</v>
      </c>
      <c r="M68" s="1" t="s">
        <v>816</v>
      </c>
      <c r="N68" s="1" t="s">
        <v>816</v>
      </c>
      <c r="O68" s="1" t="s">
        <v>817</v>
      </c>
      <c r="P68" s="1" t="s">
        <v>818</v>
      </c>
      <c r="Q68" s="1" t="s">
        <v>819</v>
      </c>
      <c r="R68" s="1" t="s">
        <v>1266</v>
      </c>
      <c r="S68" s="1" t="s">
        <v>821</v>
      </c>
      <c r="T68" s="1" t="s">
        <v>822</v>
      </c>
      <c r="U68" s="1" t="s">
        <v>833</v>
      </c>
      <c r="V68" s="1" t="s">
        <v>899</v>
      </c>
    </row>
    <row r="69" s="1" customFormat="1" spans="1:22">
      <c r="A69" s="3">
        <v>999223731023235</v>
      </c>
      <c r="B69" s="1" t="s">
        <v>811</v>
      </c>
      <c r="C69" s="1" t="s">
        <v>1267</v>
      </c>
      <c r="D69" s="1" t="s">
        <v>1268</v>
      </c>
      <c r="E69" s="1" t="s">
        <v>1269</v>
      </c>
      <c r="F69" s="1" t="s">
        <v>811</v>
      </c>
      <c r="G69" s="1" t="s">
        <v>812</v>
      </c>
      <c r="H69" s="1" t="s">
        <v>813</v>
      </c>
      <c r="I69" s="1" t="s">
        <v>1270</v>
      </c>
      <c r="J69" s="1" t="s">
        <v>30</v>
      </c>
      <c r="K69" s="1" t="s">
        <v>1271</v>
      </c>
      <c r="L69" s="1" t="s">
        <v>1271</v>
      </c>
      <c r="M69" s="1" t="s">
        <v>816</v>
      </c>
      <c r="N69" s="1" t="s">
        <v>816</v>
      </c>
      <c r="O69" s="1" t="s">
        <v>817</v>
      </c>
      <c r="P69" s="1" t="s">
        <v>818</v>
      </c>
      <c r="Q69" s="1" t="s">
        <v>819</v>
      </c>
      <c r="R69" s="1" t="s">
        <v>1272</v>
      </c>
      <c r="S69" s="1" t="s">
        <v>821</v>
      </c>
      <c r="T69" s="1" t="s">
        <v>822</v>
      </c>
      <c r="U69" s="1" t="s">
        <v>833</v>
      </c>
      <c r="V69" s="1" t="s">
        <v>850</v>
      </c>
    </row>
    <row r="70" s="1" customFormat="1" spans="1:22">
      <c r="A70" s="3">
        <v>999223731329924</v>
      </c>
      <c r="B70" s="1" t="s">
        <v>811</v>
      </c>
      <c r="C70" s="1" t="s">
        <v>1273</v>
      </c>
      <c r="D70" s="1" t="s">
        <v>1274</v>
      </c>
      <c r="E70" s="1" t="s">
        <v>1275</v>
      </c>
      <c r="F70" s="1" t="s">
        <v>811</v>
      </c>
      <c r="G70" s="1" t="s">
        <v>812</v>
      </c>
      <c r="H70" s="1" t="s">
        <v>813</v>
      </c>
      <c r="I70" s="1" t="s">
        <v>1276</v>
      </c>
      <c r="J70" s="1" t="s">
        <v>30</v>
      </c>
      <c r="K70" s="1" t="s">
        <v>1277</v>
      </c>
      <c r="L70" s="1" t="s">
        <v>1277</v>
      </c>
      <c r="M70" s="1" t="s">
        <v>816</v>
      </c>
      <c r="N70" s="1" t="s">
        <v>816</v>
      </c>
      <c r="O70" s="1" t="s">
        <v>817</v>
      </c>
      <c r="P70" s="1" t="s">
        <v>818</v>
      </c>
      <c r="Q70" s="1" t="s">
        <v>819</v>
      </c>
      <c r="R70" s="1" t="s">
        <v>1278</v>
      </c>
      <c r="S70" s="1" t="s">
        <v>821</v>
      </c>
      <c r="T70" s="1" t="s">
        <v>822</v>
      </c>
      <c r="U70" s="1" t="s">
        <v>833</v>
      </c>
      <c r="V70" s="1" t="s">
        <v>834</v>
      </c>
    </row>
    <row r="71" s="1" customFormat="1" spans="1:22">
      <c r="A71" s="3">
        <v>999223735088422</v>
      </c>
      <c r="B71" s="1" t="s">
        <v>811</v>
      </c>
      <c r="C71" s="1" t="s">
        <v>1279</v>
      </c>
      <c r="D71" s="1" t="s">
        <v>1280</v>
      </c>
      <c r="E71" s="1" t="s">
        <v>1281</v>
      </c>
      <c r="F71" s="1" t="s">
        <v>829</v>
      </c>
      <c r="G71" s="1" t="s">
        <v>812</v>
      </c>
      <c r="H71" s="1" t="s">
        <v>813</v>
      </c>
      <c r="I71" s="1" t="s">
        <v>1282</v>
      </c>
      <c r="J71" s="1" t="s">
        <v>30</v>
      </c>
      <c r="K71" s="1" t="s">
        <v>1283</v>
      </c>
      <c r="L71" s="1" t="s">
        <v>1283</v>
      </c>
      <c r="M71" s="1" t="s">
        <v>816</v>
      </c>
      <c r="N71" s="1" t="s">
        <v>816</v>
      </c>
      <c r="O71" s="1" t="s">
        <v>817</v>
      </c>
      <c r="P71" s="1" t="s">
        <v>818</v>
      </c>
      <c r="Q71" s="1" t="s">
        <v>819</v>
      </c>
      <c r="R71" s="1" t="s">
        <v>1284</v>
      </c>
      <c r="S71" s="1" t="s">
        <v>821</v>
      </c>
      <c r="T71" s="1" t="s">
        <v>822</v>
      </c>
      <c r="U71" s="1" t="s">
        <v>833</v>
      </c>
      <c r="V71" s="1" t="s">
        <v>899</v>
      </c>
    </row>
    <row r="72" s="1" customFormat="1" spans="1:22">
      <c r="A72" s="3">
        <v>999223738669514</v>
      </c>
      <c r="B72" s="1" t="s">
        <v>811</v>
      </c>
      <c r="C72" s="1" t="s">
        <v>1285</v>
      </c>
      <c r="D72" s="1" t="s">
        <v>1286</v>
      </c>
      <c r="E72" s="1" t="s">
        <v>1287</v>
      </c>
      <c r="F72" s="1" t="s">
        <v>829</v>
      </c>
      <c r="G72" s="1" t="s">
        <v>812</v>
      </c>
      <c r="H72" s="1" t="s">
        <v>813</v>
      </c>
      <c r="I72" s="1" t="s">
        <v>1288</v>
      </c>
      <c r="J72" s="1" t="s">
        <v>30</v>
      </c>
      <c r="K72" s="1" t="s">
        <v>1289</v>
      </c>
      <c r="L72" s="1" t="s">
        <v>1289</v>
      </c>
      <c r="M72" s="1" t="s">
        <v>816</v>
      </c>
      <c r="N72" s="1" t="s">
        <v>816</v>
      </c>
      <c r="O72" s="1" t="s">
        <v>817</v>
      </c>
      <c r="P72" s="1" t="s">
        <v>818</v>
      </c>
      <c r="Q72" s="1" t="s">
        <v>819</v>
      </c>
      <c r="R72" s="1" t="s">
        <v>1290</v>
      </c>
      <c r="S72" s="1" t="s">
        <v>821</v>
      </c>
      <c r="T72" s="1" t="s">
        <v>822</v>
      </c>
      <c r="U72" s="1" t="s">
        <v>833</v>
      </c>
      <c r="V72" s="1" t="s">
        <v>834</v>
      </c>
    </row>
    <row r="73" s="1" customFormat="1" spans="1:22">
      <c r="A73" s="3">
        <v>999223738801229</v>
      </c>
      <c r="B73" s="1" t="s">
        <v>811</v>
      </c>
      <c r="C73" s="1" t="s">
        <v>1291</v>
      </c>
      <c r="D73" s="1" t="s">
        <v>1292</v>
      </c>
      <c r="E73" s="1" t="s">
        <v>1293</v>
      </c>
      <c r="F73" s="1" t="s">
        <v>892</v>
      </c>
      <c r="G73" s="1" t="s">
        <v>812</v>
      </c>
      <c r="H73" s="1" t="s">
        <v>813</v>
      </c>
      <c r="I73" s="1" t="s">
        <v>1294</v>
      </c>
      <c r="J73" s="1" t="s">
        <v>30</v>
      </c>
      <c r="K73" s="1" t="s">
        <v>1295</v>
      </c>
      <c r="L73" s="1" t="s">
        <v>1295</v>
      </c>
      <c r="M73" s="1" t="s">
        <v>816</v>
      </c>
      <c r="N73" s="1" t="s">
        <v>816</v>
      </c>
      <c r="O73" s="1" t="s">
        <v>817</v>
      </c>
      <c r="P73" s="1" t="s">
        <v>818</v>
      </c>
      <c r="Q73" s="1" t="s">
        <v>819</v>
      </c>
      <c r="R73" s="1" t="s">
        <v>1296</v>
      </c>
      <c r="S73" s="1" t="s">
        <v>821</v>
      </c>
      <c r="T73" s="1" t="s">
        <v>822</v>
      </c>
      <c r="U73" s="1" t="s">
        <v>833</v>
      </c>
      <c r="V73" s="1" t="s">
        <v>887</v>
      </c>
    </row>
    <row r="74" s="1" customFormat="1" spans="1:22">
      <c r="A74" s="3">
        <v>999223740965690</v>
      </c>
      <c r="B74" s="1" t="s">
        <v>811</v>
      </c>
      <c r="C74" s="1" t="s">
        <v>1297</v>
      </c>
      <c r="D74" s="1" t="s">
        <v>1298</v>
      </c>
      <c r="E74" s="1" t="s">
        <v>1299</v>
      </c>
      <c r="F74" s="1" t="s">
        <v>811</v>
      </c>
      <c r="G74" s="1" t="s">
        <v>812</v>
      </c>
      <c r="H74" s="1" t="s">
        <v>813</v>
      </c>
      <c r="I74" s="1" t="s">
        <v>1300</v>
      </c>
      <c r="J74" s="1" t="s">
        <v>30</v>
      </c>
      <c r="K74" s="1" t="s">
        <v>1301</v>
      </c>
      <c r="L74" s="1" t="s">
        <v>1301</v>
      </c>
      <c r="M74" s="1" t="s">
        <v>816</v>
      </c>
      <c r="N74" s="1" t="s">
        <v>816</v>
      </c>
      <c r="O74" s="1" t="s">
        <v>817</v>
      </c>
      <c r="P74" s="1" t="s">
        <v>818</v>
      </c>
      <c r="Q74" s="1" t="s">
        <v>819</v>
      </c>
      <c r="R74" s="1" t="s">
        <v>1302</v>
      </c>
      <c r="S74" s="1" t="s">
        <v>821</v>
      </c>
      <c r="T74" s="1" t="s">
        <v>822</v>
      </c>
      <c r="U74" s="1" t="s">
        <v>833</v>
      </c>
      <c r="V74" s="1" t="s">
        <v>834</v>
      </c>
    </row>
    <row r="75" s="1" customFormat="1" spans="1:22">
      <c r="A75" s="3">
        <v>999223740967591</v>
      </c>
      <c r="B75" s="1" t="s">
        <v>811</v>
      </c>
      <c r="C75" s="1" t="s">
        <v>1303</v>
      </c>
      <c r="D75" s="1" t="s">
        <v>1118</v>
      </c>
      <c r="E75" s="1" t="s">
        <v>1304</v>
      </c>
      <c r="F75" s="1" t="s">
        <v>892</v>
      </c>
      <c r="G75" s="1" t="s">
        <v>812</v>
      </c>
      <c r="H75" s="1" t="s">
        <v>813</v>
      </c>
      <c r="I75" s="1" t="s">
        <v>1305</v>
      </c>
      <c r="J75" s="1" t="s">
        <v>30</v>
      </c>
      <c r="K75" s="1" t="s">
        <v>1306</v>
      </c>
      <c r="L75" s="1" t="s">
        <v>1306</v>
      </c>
      <c r="M75" s="1" t="s">
        <v>816</v>
      </c>
      <c r="N75" s="1" t="s">
        <v>816</v>
      </c>
      <c r="O75" s="1" t="s">
        <v>817</v>
      </c>
      <c r="P75" s="1" t="s">
        <v>818</v>
      </c>
      <c r="Q75" s="1" t="s">
        <v>819</v>
      </c>
      <c r="R75" s="1" t="s">
        <v>1307</v>
      </c>
      <c r="S75" s="1" t="s">
        <v>821</v>
      </c>
      <c r="T75" s="1" t="s">
        <v>822</v>
      </c>
      <c r="U75" s="1" t="s">
        <v>833</v>
      </c>
      <c r="V75" s="1" t="s">
        <v>899</v>
      </c>
    </row>
    <row r="76" s="1" customFormat="1" spans="1:22">
      <c r="A76" s="3">
        <v>999223742683430</v>
      </c>
      <c r="B76" s="1" t="s">
        <v>811</v>
      </c>
      <c r="C76" s="1" t="s">
        <v>1308</v>
      </c>
      <c r="D76" s="1" t="s">
        <v>1309</v>
      </c>
      <c r="E76" s="1" t="s">
        <v>1310</v>
      </c>
      <c r="F76" s="1" t="s">
        <v>811</v>
      </c>
      <c r="G76" s="1" t="s">
        <v>812</v>
      </c>
      <c r="H76" s="1" t="s">
        <v>813</v>
      </c>
      <c r="I76" s="1" t="s">
        <v>962</v>
      </c>
      <c r="J76" s="1" t="s">
        <v>30</v>
      </c>
      <c r="K76" s="1" t="s">
        <v>963</v>
      </c>
      <c r="L76" s="1" t="s">
        <v>963</v>
      </c>
      <c r="M76" s="1" t="s">
        <v>816</v>
      </c>
      <c r="N76" s="1" t="s">
        <v>816</v>
      </c>
      <c r="O76" s="1" t="s">
        <v>817</v>
      </c>
      <c r="P76" s="1" t="s">
        <v>818</v>
      </c>
      <c r="Q76" s="1" t="s">
        <v>819</v>
      </c>
      <c r="R76" s="1" t="s">
        <v>1311</v>
      </c>
      <c r="S76" s="1" t="s">
        <v>821</v>
      </c>
      <c r="T76" s="1" t="s">
        <v>822</v>
      </c>
      <c r="U76" s="1" t="s">
        <v>833</v>
      </c>
      <c r="V76" s="1" t="s">
        <v>899</v>
      </c>
    </row>
    <row r="77" s="1" customFormat="1" spans="1:22">
      <c r="A77" s="3">
        <v>999223743339924</v>
      </c>
      <c r="B77" s="1" t="s">
        <v>811</v>
      </c>
      <c r="C77" s="1" t="s">
        <v>1312</v>
      </c>
      <c r="D77" s="1" t="s">
        <v>1313</v>
      </c>
      <c r="E77" s="1" t="s">
        <v>1314</v>
      </c>
      <c r="F77" s="1" t="s">
        <v>829</v>
      </c>
      <c r="G77" s="1" t="s">
        <v>812</v>
      </c>
      <c r="H77" s="1" t="s">
        <v>813</v>
      </c>
      <c r="I77" s="1" t="s">
        <v>1315</v>
      </c>
      <c r="J77" s="1" t="s">
        <v>30</v>
      </c>
      <c r="K77" s="1" t="s">
        <v>1316</v>
      </c>
      <c r="L77" s="1" t="s">
        <v>1316</v>
      </c>
      <c r="M77" s="1" t="s">
        <v>816</v>
      </c>
      <c r="N77" s="1" t="s">
        <v>816</v>
      </c>
      <c r="O77" s="1" t="s">
        <v>817</v>
      </c>
      <c r="P77" s="1" t="s">
        <v>818</v>
      </c>
      <c r="Q77" s="1" t="s">
        <v>819</v>
      </c>
      <c r="R77" s="1" t="s">
        <v>1317</v>
      </c>
      <c r="S77" s="1" t="s">
        <v>821</v>
      </c>
      <c r="T77" s="1" t="s">
        <v>822</v>
      </c>
      <c r="U77" s="1" t="s">
        <v>833</v>
      </c>
      <c r="V77" s="1" t="s">
        <v>999</v>
      </c>
    </row>
    <row r="78" s="1" customFormat="1" spans="1:22">
      <c r="A78" s="3">
        <v>999223743631074</v>
      </c>
      <c r="B78" s="1" t="s">
        <v>811</v>
      </c>
      <c r="C78" s="1" t="s">
        <v>1318</v>
      </c>
      <c r="D78" s="1" t="s">
        <v>1319</v>
      </c>
      <c r="E78" s="1" t="s">
        <v>1320</v>
      </c>
      <c r="F78" s="1" t="s">
        <v>892</v>
      </c>
      <c r="G78" s="1" t="s">
        <v>812</v>
      </c>
      <c r="H78" s="1" t="s">
        <v>813</v>
      </c>
      <c r="I78" s="1" t="s">
        <v>1321</v>
      </c>
      <c r="J78" s="1" t="s">
        <v>30</v>
      </c>
      <c r="K78" s="1" t="s">
        <v>1322</v>
      </c>
      <c r="L78" s="1" t="s">
        <v>1322</v>
      </c>
      <c r="M78" s="1" t="s">
        <v>816</v>
      </c>
      <c r="N78" s="1" t="s">
        <v>816</v>
      </c>
      <c r="O78" s="1" t="s">
        <v>817</v>
      </c>
      <c r="P78" s="1" t="s">
        <v>818</v>
      </c>
      <c r="Q78" s="1" t="s">
        <v>819</v>
      </c>
      <c r="R78" s="1" t="s">
        <v>1323</v>
      </c>
      <c r="S78" s="1" t="s">
        <v>821</v>
      </c>
      <c r="T78" s="1" t="s">
        <v>822</v>
      </c>
      <c r="U78" s="1" t="s">
        <v>833</v>
      </c>
      <c r="V78" s="1" t="s">
        <v>899</v>
      </c>
    </row>
    <row r="79" s="1" customFormat="1" spans="1:22">
      <c r="A79" s="3">
        <v>999223744399268</v>
      </c>
      <c r="B79" s="1" t="s">
        <v>811</v>
      </c>
      <c r="C79" s="1" t="s">
        <v>1324</v>
      </c>
      <c r="D79" s="1" t="s">
        <v>1325</v>
      </c>
      <c r="E79" s="1" t="s">
        <v>1326</v>
      </c>
      <c r="F79" s="1" t="s">
        <v>892</v>
      </c>
      <c r="G79" s="1" t="s">
        <v>812</v>
      </c>
      <c r="H79" s="1" t="s">
        <v>813</v>
      </c>
      <c r="I79" s="1" t="s">
        <v>1327</v>
      </c>
      <c r="J79" s="1" t="s">
        <v>30</v>
      </c>
      <c r="K79" s="1" t="s">
        <v>1328</v>
      </c>
      <c r="L79" s="1" t="s">
        <v>1328</v>
      </c>
      <c r="M79" s="1" t="s">
        <v>816</v>
      </c>
      <c r="N79" s="1" t="s">
        <v>816</v>
      </c>
      <c r="O79" s="1" t="s">
        <v>817</v>
      </c>
      <c r="P79" s="1" t="s">
        <v>818</v>
      </c>
      <c r="Q79" s="1" t="s">
        <v>819</v>
      </c>
      <c r="R79" s="1" t="s">
        <v>1329</v>
      </c>
      <c r="S79" s="1" t="s">
        <v>821</v>
      </c>
      <c r="T79" s="1" t="s">
        <v>822</v>
      </c>
      <c r="U79" s="1" t="s">
        <v>833</v>
      </c>
      <c r="V79" s="1" t="s">
        <v>824</v>
      </c>
    </row>
    <row r="80" s="1" customFormat="1" spans="1:22">
      <c r="A80" s="3">
        <v>999223744507884</v>
      </c>
      <c r="B80" s="1" t="s">
        <v>811</v>
      </c>
      <c r="C80" s="1" t="s">
        <v>1330</v>
      </c>
      <c r="D80" s="1" t="s">
        <v>1331</v>
      </c>
      <c r="E80" s="1" t="s">
        <v>1332</v>
      </c>
      <c r="F80" s="1" t="s">
        <v>892</v>
      </c>
      <c r="G80" s="1" t="s">
        <v>812</v>
      </c>
      <c r="H80" s="1" t="s">
        <v>813</v>
      </c>
      <c r="I80" s="1" t="s">
        <v>1333</v>
      </c>
      <c r="J80" s="1" t="s">
        <v>30</v>
      </c>
      <c r="K80" s="1" t="s">
        <v>1334</v>
      </c>
      <c r="L80" s="1" t="s">
        <v>1334</v>
      </c>
      <c r="M80" s="1" t="s">
        <v>816</v>
      </c>
      <c r="N80" s="1" t="s">
        <v>816</v>
      </c>
      <c r="O80" s="1" t="s">
        <v>817</v>
      </c>
      <c r="P80" s="1" t="s">
        <v>818</v>
      </c>
      <c r="Q80" s="1" t="s">
        <v>819</v>
      </c>
      <c r="R80" s="1" t="s">
        <v>1335</v>
      </c>
      <c r="S80" s="1" t="s">
        <v>821</v>
      </c>
      <c r="T80" s="1" t="s">
        <v>822</v>
      </c>
      <c r="U80" s="1" t="s">
        <v>833</v>
      </c>
      <c r="V80" s="1" t="s">
        <v>999</v>
      </c>
    </row>
    <row r="81" s="1" customFormat="1" spans="1:22">
      <c r="A81" s="3">
        <v>999223745684304</v>
      </c>
      <c r="B81" s="1" t="s">
        <v>811</v>
      </c>
      <c r="C81" s="1" t="s">
        <v>1336</v>
      </c>
      <c r="D81" s="1" t="s">
        <v>1337</v>
      </c>
      <c r="E81" s="1" t="s">
        <v>1338</v>
      </c>
      <c r="F81" s="1" t="s">
        <v>892</v>
      </c>
      <c r="G81" s="1" t="s">
        <v>812</v>
      </c>
      <c r="H81" s="1" t="s">
        <v>813</v>
      </c>
      <c r="I81" s="1" t="s">
        <v>1339</v>
      </c>
      <c r="J81" s="1" t="s">
        <v>30</v>
      </c>
      <c r="K81" s="1" t="s">
        <v>1340</v>
      </c>
      <c r="L81" s="1" t="s">
        <v>1340</v>
      </c>
      <c r="M81" s="1" t="s">
        <v>816</v>
      </c>
      <c r="N81" s="1" t="s">
        <v>816</v>
      </c>
      <c r="O81" s="1" t="s">
        <v>817</v>
      </c>
      <c r="P81" s="1" t="s">
        <v>818</v>
      </c>
      <c r="Q81" s="1" t="s">
        <v>819</v>
      </c>
      <c r="R81" s="1" t="s">
        <v>1341</v>
      </c>
      <c r="S81" s="1" t="s">
        <v>821</v>
      </c>
      <c r="T81" s="1" t="s">
        <v>822</v>
      </c>
      <c r="U81" s="1" t="s">
        <v>833</v>
      </c>
      <c r="V81" s="1" t="s">
        <v>899</v>
      </c>
    </row>
    <row r="82" s="1" customFormat="1" spans="1:22">
      <c r="A82" s="3">
        <v>999223745793054</v>
      </c>
      <c r="B82" s="1" t="s">
        <v>811</v>
      </c>
      <c r="C82" s="1" t="s">
        <v>1342</v>
      </c>
      <c r="D82" s="1" t="s">
        <v>1292</v>
      </c>
      <c r="E82" s="1" t="s">
        <v>1343</v>
      </c>
      <c r="F82" s="1" t="s">
        <v>829</v>
      </c>
      <c r="G82" s="1" t="s">
        <v>812</v>
      </c>
      <c r="H82" s="1" t="s">
        <v>813</v>
      </c>
      <c r="I82" s="1" t="s">
        <v>1344</v>
      </c>
      <c r="J82" s="1" t="s">
        <v>30</v>
      </c>
      <c r="K82" s="1" t="s">
        <v>1345</v>
      </c>
      <c r="L82" s="1" t="s">
        <v>1345</v>
      </c>
      <c r="M82" s="1" t="s">
        <v>816</v>
      </c>
      <c r="N82" s="1" t="s">
        <v>816</v>
      </c>
      <c r="O82" s="1" t="s">
        <v>817</v>
      </c>
      <c r="P82" s="1" t="s">
        <v>818</v>
      </c>
      <c r="Q82" s="1" t="s">
        <v>819</v>
      </c>
      <c r="R82" s="1" t="s">
        <v>1346</v>
      </c>
      <c r="S82" s="1" t="s">
        <v>821</v>
      </c>
      <c r="T82" s="1" t="s">
        <v>822</v>
      </c>
      <c r="U82" s="1" t="s">
        <v>833</v>
      </c>
      <c r="V82" s="1" t="s">
        <v>887</v>
      </c>
    </row>
    <row r="83" s="1" customFormat="1" spans="1:22">
      <c r="A83" s="3">
        <v>999223748473727</v>
      </c>
      <c r="B83" s="1" t="s">
        <v>892</v>
      </c>
      <c r="C83" s="1" t="s">
        <v>1347</v>
      </c>
      <c r="D83" s="1" t="s">
        <v>1348</v>
      </c>
      <c r="E83" s="1" t="s">
        <v>1349</v>
      </c>
      <c r="F83" s="1" t="s">
        <v>892</v>
      </c>
      <c r="G83" s="1" t="s">
        <v>812</v>
      </c>
      <c r="H83" s="1" t="s">
        <v>813</v>
      </c>
      <c r="I83" s="1" t="s">
        <v>1350</v>
      </c>
      <c r="J83" s="1" t="s">
        <v>30</v>
      </c>
      <c r="K83" s="1" t="s">
        <v>1351</v>
      </c>
      <c r="L83" s="1" t="s">
        <v>1351</v>
      </c>
      <c r="M83" s="1" t="s">
        <v>816</v>
      </c>
      <c r="N83" s="1" t="s">
        <v>816</v>
      </c>
      <c r="O83" s="1" t="s">
        <v>817</v>
      </c>
      <c r="P83" s="1" t="s">
        <v>818</v>
      </c>
      <c r="Q83" s="1" t="s">
        <v>819</v>
      </c>
      <c r="R83" s="1" t="s">
        <v>1352</v>
      </c>
      <c r="S83" s="1" t="s">
        <v>821</v>
      </c>
      <c r="T83" s="1" t="s">
        <v>822</v>
      </c>
      <c r="U83" s="1" t="s">
        <v>833</v>
      </c>
      <c r="V83" s="1" t="s">
        <v>824</v>
      </c>
    </row>
    <row r="84" s="1" customFormat="1" spans="1:22">
      <c r="A84" s="3">
        <v>999223748645723</v>
      </c>
      <c r="B84" s="1" t="s">
        <v>892</v>
      </c>
      <c r="C84" s="1" t="s">
        <v>1353</v>
      </c>
      <c r="D84" s="1" t="s">
        <v>1354</v>
      </c>
      <c r="E84" s="1" t="s">
        <v>1355</v>
      </c>
      <c r="F84" s="1" t="s">
        <v>892</v>
      </c>
      <c r="G84" s="1" t="s">
        <v>812</v>
      </c>
      <c r="H84" s="1" t="s">
        <v>813</v>
      </c>
      <c r="I84" s="1" t="s">
        <v>1356</v>
      </c>
      <c r="J84" s="1" t="s">
        <v>30</v>
      </c>
      <c r="K84" s="1" t="s">
        <v>1357</v>
      </c>
      <c r="L84" s="1" t="s">
        <v>1357</v>
      </c>
      <c r="M84" s="1" t="s">
        <v>816</v>
      </c>
      <c r="N84" s="1" t="s">
        <v>816</v>
      </c>
      <c r="O84" s="1" t="s">
        <v>817</v>
      </c>
      <c r="P84" s="1" t="s">
        <v>818</v>
      </c>
      <c r="Q84" s="1" t="s">
        <v>819</v>
      </c>
      <c r="R84" s="1" t="s">
        <v>1358</v>
      </c>
      <c r="S84" s="1" t="s">
        <v>821</v>
      </c>
      <c r="T84" s="1" t="s">
        <v>822</v>
      </c>
      <c r="U84" s="1" t="s">
        <v>823</v>
      </c>
      <c r="V84" s="1" t="s">
        <v>887</v>
      </c>
    </row>
    <row r="85" s="1" customFormat="1" spans="1:22">
      <c r="A85" s="3">
        <v>999223748740795</v>
      </c>
      <c r="B85" s="1" t="s">
        <v>892</v>
      </c>
      <c r="C85" s="1" t="s">
        <v>1359</v>
      </c>
      <c r="D85" s="1" t="s">
        <v>1360</v>
      </c>
      <c r="E85" s="1" t="s">
        <v>1361</v>
      </c>
      <c r="F85" s="1" t="s">
        <v>892</v>
      </c>
      <c r="G85" s="1" t="s">
        <v>812</v>
      </c>
      <c r="H85" s="1" t="s">
        <v>813</v>
      </c>
      <c r="I85" s="1" t="s">
        <v>1362</v>
      </c>
      <c r="J85" s="1" t="s">
        <v>30</v>
      </c>
      <c r="K85" s="1" t="s">
        <v>1363</v>
      </c>
      <c r="L85" s="1" t="s">
        <v>1363</v>
      </c>
      <c r="M85" s="1" t="s">
        <v>816</v>
      </c>
      <c r="N85" s="1" t="s">
        <v>816</v>
      </c>
      <c r="O85" s="1" t="s">
        <v>817</v>
      </c>
      <c r="P85" s="1" t="s">
        <v>818</v>
      </c>
      <c r="Q85" s="1" t="s">
        <v>819</v>
      </c>
      <c r="R85" s="1" t="s">
        <v>1364</v>
      </c>
      <c r="S85" s="1" t="s">
        <v>821</v>
      </c>
      <c r="T85" s="1" t="s">
        <v>822</v>
      </c>
      <c r="U85" s="1" t="s">
        <v>833</v>
      </c>
      <c r="V85" s="1" t="s">
        <v>899</v>
      </c>
    </row>
    <row r="86" s="1" customFormat="1" spans="1:22">
      <c r="A86" s="3">
        <v>999223748741291</v>
      </c>
      <c r="B86" s="1" t="s">
        <v>892</v>
      </c>
      <c r="C86" s="1" t="s">
        <v>1365</v>
      </c>
      <c r="D86" s="1" t="s">
        <v>1366</v>
      </c>
      <c r="E86" s="1" t="s">
        <v>1367</v>
      </c>
      <c r="F86" s="1" t="s">
        <v>892</v>
      </c>
      <c r="G86" s="1" t="s">
        <v>812</v>
      </c>
      <c r="H86" s="1" t="s">
        <v>813</v>
      </c>
      <c r="I86" s="1" t="s">
        <v>1368</v>
      </c>
      <c r="J86" s="1" t="s">
        <v>30</v>
      </c>
      <c r="K86" s="1" t="s">
        <v>1369</v>
      </c>
      <c r="L86" s="1" t="s">
        <v>1369</v>
      </c>
      <c r="M86" s="1" t="s">
        <v>816</v>
      </c>
      <c r="N86" s="1" t="s">
        <v>816</v>
      </c>
      <c r="O86" s="1" t="s">
        <v>817</v>
      </c>
      <c r="P86" s="1" t="s">
        <v>818</v>
      </c>
      <c r="Q86" s="1" t="s">
        <v>819</v>
      </c>
      <c r="R86" s="1" t="s">
        <v>1370</v>
      </c>
      <c r="S86" s="1" t="s">
        <v>821</v>
      </c>
      <c r="T86" s="1" t="s">
        <v>822</v>
      </c>
      <c r="U86" s="1" t="s">
        <v>833</v>
      </c>
      <c r="V86" s="1" t="s">
        <v>1371</v>
      </c>
    </row>
    <row r="87" s="1" customFormat="1" spans="1:22">
      <c r="A87" s="3">
        <v>999223748937832</v>
      </c>
      <c r="B87" s="1" t="s">
        <v>892</v>
      </c>
      <c r="C87" s="1" t="s">
        <v>1372</v>
      </c>
      <c r="D87" s="1" t="s">
        <v>1373</v>
      </c>
      <c r="E87" s="1" t="s">
        <v>1374</v>
      </c>
      <c r="F87" s="1" t="s">
        <v>829</v>
      </c>
      <c r="G87" s="1" t="s">
        <v>812</v>
      </c>
      <c r="H87" s="1" t="s">
        <v>813</v>
      </c>
      <c r="I87" s="1" t="s">
        <v>1375</v>
      </c>
      <c r="J87" s="1" t="s">
        <v>30</v>
      </c>
      <c r="K87" s="1" t="s">
        <v>1376</v>
      </c>
      <c r="L87" s="1" t="s">
        <v>1376</v>
      </c>
      <c r="M87" s="1" t="s">
        <v>816</v>
      </c>
      <c r="N87" s="1" t="s">
        <v>816</v>
      </c>
      <c r="O87" s="1" t="s">
        <v>817</v>
      </c>
      <c r="P87" s="1" t="s">
        <v>818</v>
      </c>
      <c r="Q87" s="1" t="s">
        <v>819</v>
      </c>
      <c r="R87" s="1" t="s">
        <v>1377</v>
      </c>
      <c r="S87" s="1" t="s">
        <v>821</v>
      </c>
      <c r="T87" s="1" t="s">
        <v>822</v>
      </c>
      <c r="U87" s="1" t="s">
        <v>833</v>
      </c>
      <c r="V87" s="1" t="s">
        <v>899</v>
      </c>
    </row>
    <row r="88" s="1" customFormat="1" spans="1:22">
      <c r="A88" s="3">
        <v>999223749005018</v>
      </c>
      <c r="B88" s="1" t="s">
        <v>892</v>
      </c>
      <c r="C88" s="1" t="s">
        <v>1378</v>
      </c>
      <c r="D88" s="1" t="s">
        <v>1379</v>
      </c>
      <c r="E88" s="1" t="s">
        <v>1380</v>
      </c>
      <c r="F88" s="1" t="s">
        <v>829</v>
      </c>
      <c r="G88" s="1" t="s">
        <v>812</v>
      </c>
      <c r="H88" s="1" t="s">
        <v>813</v>
      </c>
      <c r="I88" s="1" t="s">
        <v>1381</v>
      </c>
      <c r="J88" s="1" t="s">
        <v>30</v>
      </c>
      <c r="K88" s="1" t="s">
        <v>1382</v>
      </c>
      <c r="L88" s="1" t="s">
        <v>1382</v>
      </c>
      <c r="M88" s="1" t="s">
        <v>816</v>
      </c>
      <c r="N88" s="1" t="s">
        <v>816</v>
      </c>
      <c r="O88" s="1" t="s">
        <v>817</v>
      </c>
      <c r="P88" s="1" t="s">
        <v>818</v>
      </c>
      <c r="Q88" s="1" t="s">
        <v>819</v>
      </c>
      <c r="R88" s="1" t="s">
        <v>1383</v>
      </c>
      <c r="S88" s="1" t="s">
        <v>821</v>
      </c>
      <c r="T88" s="1" t="s">
        <v>822</v>
      </c>
      <c r="U88" s="1" t="s">
        <v>833</v>
      </c>
      <c r="V88" s="1" t="s">
        <v>834</v>
      </c>
    </row>
    <row r="89" s="1" customFormat="1" spans="1:22">
      <c r="A89" s="3">
        <v>999223749456187</v>
      </c>
      <c r="B89" s="1" t="s">
        <v>892</v>
      </c>
      <c r="C89" s="1" t="s">
        <v>1384</v>
      </c>
      <c r="D89" s="1" t="s">
        <v>1385</v>
      </c>
      <c r="E89" s="1" t="s">
        <v>1386</v>
      </c>
      <c r="F89" s="1" t="s">
        <v>829</v>
      </c>
      <c r="G89" s="1" t="s">
        <v>812</v>
      </c>
      <c r="H89" s="1" t="s">
        <v>813</v>
      </c>
      <c r="I89" s="1" t="s">
        <v>1387</v>
      </c>
      <c r="J89" s="1" t="s">
        <v>30</v>
      </c>
      <c r="K89" s="1" t="s">
        <v>1388</v>
      </c>
      <c r="L89" s="1" t="s">
        <v>1388</v>
      </c>
      <c r="M89" s="1" t="s">
        <v>816</v>
      </c>
      <c r="N89" s="1" t="s">
        <v>816</v>
      </c>
      <c r="O89" s="1" t="s">
        <v>817</v>
      </c>
      <c r="P89" s="1" t="s">
        <v>818</v>
      </c>
      <c r="Q89" s="1" t="s">
        <v>819</v>
      </c>
      <c r="R89" s="1" t="s">
        <v>1389</v>
      </c>
      <c r="S89" s="1" t="s">
        <v>821</v>
      </c>
      <c r="T89" s="1" t="s">
        <v>822</v>
      </c>
      <c r="U89" s="1" t="s">
        <v>833</v>
      </c>
      <c r="V89" s="1" t="s">
        <v>879</v>
      </c>
    </row>
    <row r="90" s="1" customFormat="1" spans="1:22">
      <c r="A90" s="3">
        <v>999223749522199</v>
      </c>
      <c r="B90" s="1" t="s">
        <v>892</v>
      </c>
      <c r="C90" s="1" t="s">
        <v>1390</v>
      </c>
      <c r="D90" s="1" t="s">
        <v>1391</v>
      </c>
      <c r="E90" s="1" t="s">
        <v>1392</v>
      </c>
      <c r="F90" s="1" t="s">
        <v>892</v>
      </c>
      <c r="G90" s="1" t="s">
        <v>812</v>
      </c>
      <c r="H90" s="1" t="s">
        <v>813</v>
      </c>
      <c r="I90" s="1" t="s">
        <v>1393</v>
      </c>
      <c r="J90" s="1" t="s">
        <v>30</v>
      </c>
      <c r="K90" s="1" t="s">
        <v>1394</v>
      </c>
      <c r="L90" s="1" t="s">
        <v>1394</v>
      </c>
      <c r="M90" s="1" t="s">
        <v>816</v>
      </c>
      <c r="N90" s="1" t="s">
        <v>816</v>
      </c>
      <c r="O90" s="1" t="s">
        <v>817</v>
      </c>
      <c r="P90" s="1" t="s">
        <v>818</v>
      </c>
      <c r="Q90" s="1" t="s">
        <v>819</v>
      </c>
      <c r="R90" s="1" t="s">
        <v>1395</v>
      </c>
      <c r="S90" s="1" t="s">
        <v>821</v>
      </c>
      <c r="T90" s="1" t="s">
        <v>822</v>
      </c>
      <c r="U90" s="1" t="s">
        <v>833</v>
      </c>
      <c r="V90" s="1" t="s">
        <v>879</v>
      </c>
    </row>
    <row r="91" s="1" customFormat="1" spans="1:22">
      <c r="A91" s="3">
        <v>999223749523490</v>
      </c>
      <c r="B91" s="1" t="s">
        <v>892</v>
      </c>
      <c r="C91" s="1" t="s">
        <v>1396</v>
      </c>
      <c r="D91" s="1" t="s">
        <v>1397</v>
      </c>
      <c r="E91" s="1" t="s">
        <v>1398</v>
      </c>
      <c r="F91" s="1" t="s">
        <v>892</v>
      </c>
      <c r="G91" s="1" t="s">
        <v>812</v>
      </c>
      <c r="H91" s="1" t="s">
        <v>813</v>
      </c>
      <c r="I91" s="1" t="s">
        <v>1399</v>
      </c>
      <c r="J91" s="1" t="s">
        <v>30</v>
      </c>
      <c r="K91" s="1" t="s">
        <v>1400</v>
      </c>
      <c r="L91" s="1" t="s">
        <v>1400</v>
      </c>
      <c r="M91" s="1" t="s">
        <v>816</v>
      </c>
      <c r="N91" s="1" t="s">
        <v>816</v>
      </c>
      <c r="O91" s="1" t="s">
        <v>817</v>
      </c>
      <c r="P91" s="1" t="s">
        <v>818</v>
      </c>
      <c r="Q91" s="1" t="s">
        <v>819</v>
      </c>
      <c r="R91" s="1" t="s">
        <v>1401</v>
      </c>
      <c r="S91" s="1" t="s">
        <v>821</v>
      </c>
      <c r="T91" s="1" t="s">
        <v>822</v>
      </c>
      <c r="U91" s="1" t="s">
        <v>833</v>
      </c>
      <c r="V91" s="1" t="s">
        <v>834</v>
      </c>
    </row>
    <row r="92" s="1" customFormat="1" spans="1:22">
      <c r="A92" s="3">
        <v>999223749866143</v>
      </c>
      <c r="B92" s="1" t="s">
        <v>892</v>
      </c>
      <c r="C92" s="1" t="s">
        <v>1402</v>
      </c>
      <c r="D92" s="1" t="s">
        <v>1403</v>
      </c>
      <c r="E92" s="1" t="s">
        <v>1404</v>
      </c>
      <c r="F92" s="1" t="s">
        <v>892</v>
      </c>
      <c r="G92" s="1" t="s">
        <v>812</v>
      </c>
      <c r="H92" s="1" t="s">
        <v>813</v>
      </c>
      <c r="I92" s="1" t="s">
        <v>1405</v>
      </c>
      <c r="J92" s="1" t="s">
        <v>30</v>
      </c>
      <c r="K92" s="1" t="s">
        <v>1406</v>
      </c>
      <c r="L92" s="1" t="s">
        <v>1406</v>
      </c>
      <c r="M92" s="1" t="s">
        <v>816</v>
      </c>
      <c r="N92" s="1" t="s">
        <v>816</v>
      </c>
      <c r="O92" s="1" t="s">
        <v>817</v>
      </c>
      <c r="P92" s="1" t="s">
        <v>818</v>
      </c>
      <c r="Q92" s="1" t="s">
        <v>819</v>
      </c>
      <c r="R92" s="1" t="s">
        <v>1407</v>
      </c>
      <c r="S92" s="1" t="s">
        <v>821</v>
      </c>
      <c r="T92" s="1" t="s">
        <v>822</v>
      </c>
      <c r="U92" s="1" t="s">
        <v>833</v>
      </c>
      <c r="V92" s="1" t="s">
        <v>871</v>
      </c>
    </row>
    <row r="93" s="1" customFormat="1" spans="1:22">
      <c r="A93" s="3">
        <v>999223750208778</v>
      </c>
      <c r="B93" s="1" t="s">
        <v>892</v>
      </c>
      <c r="C93" s="1" t="s">
        <v>1408</v>
      </c>
      <c r="D93" s="1" t="s">
        <v>1144</v>
      </c>
      <c r="E93" s="1" t="s">
        <v>1409</v>
      </c>
      <c r="F93" s="1" t="s">
        <v>829</v>
      </c>
      <c r="G93" s="1" t="s">
        <v>812</v>
      </c>
      <c r="H93" s="1" t="s">
        <v>813</v>
      </c>
      <c r="I93" s="1" t="s">
        <v>1410</v>
      </c>
      <c r="J93" s="1" t="s">
        <v>30</v>
      </c>
      <c r="K93" s="1" t="s">
        <v>1411</v>
      </c>
      <c r="L93" s="1" t="s">
        <v>1411</v>
      </c>
      <c r="M93" s="1" t="s">
        <v>816</v>
      </c>
      <c r="N93" s="1" t="s">
        <v>816</v>
      </c>
      <c r="O93" s="1" t="s">
        <v>817</v>
      </c>
      <c r="P93" s="1" t="s">
        <v>818</v>
      </c>
      <c r="Q93" s="1" t="s">
        <v>819</v>
      </c>
      <c r="R93" s="1" t="s">
        <v>1412</v>
      </c>
      <c r="S93" s="1" t="s">
        <v>821</v>
      </c>
      <c r="T93" s="1" t="s">
        <v>822</v>
      </c>
      <c r="U93" s="1" t="s">
        <v>833</v>
      </c>
      <c r="V93" s="1" t="s">
        <v>899</v>
      </c>
    </row>
    <row r="94" s="1" customFormat="1" spans="1:22">
      <c r="A94" s="3">
        <v>23752246258</v>
      </c>
      <c r="B94" s="1" t="s">
        <v>892</v>
      </c>
      <c r="C94" s="1" t="s">
        <v>1413</v>
      </c>
      <c r="D94" s="1" t="s">
        <v>1414</v>
      </c>
      <c r="E94" s="1" t="s">
        <v>1415</v>
      </c>
      <c r="F94" s="1" t="s">
        <v>892</v>
      </c>
      <c r="G94" s="1" t="s">
        <v>812</v>
      </c>
      <c r="H94" s="1" t="s">
        <v>813</v>
      </c>
      <c r="I94" s="1" t="s">
        <v>1362</v>
      </c>
      <c r="J94" s="1" t="s">
        <v>30</v>
      </c>
      <c r="K94" s="1" t="s">
        <v>1363</v>
      </c>
      <c r="L94" s="1" t="s">
        <v>1363</v>
      </c>
      <c r="M94" s="1" t="s">
        <v>816</v>
      </c>
      <c r="N94" s="1" t="s">
        <v>816</v>
      </c>
      <c r="O94" s="1" t="s">
        <v>817</v>
      </c>
      <c r="P94" s="1" t="s">
        <v>818</v>
      </c>
      <c r="Q94" s="1" t="s">
        <v>819</v>
      </c>
      <c r="R94" s="1" t="s">
        <v>1416</v>
      </c>
      <c r="S94" s="1" t="s">
        <v>821</v>
      </c>
      <c r="T94" s="1" t="s">
        <v>822</v>
      </c>
      <c r="U94" s="1" t="s">
        <v>833</v>
      </c>
      <c r="V94" s="1" t="s">
        <v>899</v>
      </c>
    </row>
    <row r="95" s="1" customFormat="1" spans="1:22">
      <c r="A95" s="3">
        <v>999223752581333</v>
      </c>
      <c r="B95" s="1" t="s">
        <v>892</v>
      </c>
      <c r="C95" s="1" t="s">
        <v>1417</v>
      </c>
      <c r="D95" s="1" t="s">
        <v>1319</v>
      </c>
      <c r="E95" s="1" t="s">
        <v>1418</v>
      </c>
      <c r="F95" s="1" t="s">
        <v>829</v>
      </c>
      <c r="G95" s="1" t="s">
        <v>812</v>
      </c>
      <c r="H95" s="1" t="s">
        <v>813</v>
      </c>
      <c r="I95" s="1" t="s">
        <v>1419</v>
      </c>
      <c r="J95" s="1" t="s">
        <v>30</v>
      </c>
      <c r="K95" s="1" t="s">
        <v>1420</v>
      </c>
      <c r="L95" s="1" t="s">
        <v>1420</v>
      </c>
      <c r="M95" s="1" t="s">
        <v>816</v>
      </c>
      <c r="N95" s="1" t="s">
        <v>816</v>
      </c>
      <c r="O95" s="1" t="s">
        <v>817</v>
      </c>
      <c r="P95" s="1" t="s">
        <v>818</v>
      </c>
      <c r="Q95" s="1" t="s">
        <v>819</v>
      </c>
      <c r="R95" s="1" t="s">
        <v>1421</v>
      </c>
      <c r="S95" s="1" t="s">
        <v>821</v>
      </c>
      <c r="T95" s="1" t="s">
        <v>822</v>
      </c>
      <c r="U95" s="1" t="s">
        <v>833</v>
      </c>
      <c r="V95" s="1" t="s">
        <v>899</v>
      </c>
    </row>
    <row r="96" s="1" customFormat="1" spans="1:22">
      <c r="A96" s="3">
        <v>999223754119491</v>
      </c>
      <c r="B96" s="1" t="s">
        <v>892</v>
      </c>
      <c r="C96" s="1" t="s">
        <v>1422</v>
      </c>
      <c r="D96" s="1" t="s">
        <v>1423</v>
      </c>
      <c r="E96" s="1" t="s">
        <v>1424</v>
      </c>
      <c r="F96" s="1" t="s">
        <v>829</v>
      </c>
      <c r="G96" s="1" t="s">
        <v>812</v>
      </c>
      <c r="H96" s="1" t="s">
        <v>813</v>
      </c>
      <c r="I96" s="1" t="s">
        <v>1425</v>
      </c>
      <c r="J96" s="1" t="s">
        <v>30</v>
      </c>
      <c r="K96" s="1" t="s">
        <v>1426</v>
      </c>
      <c r="L96" s="1" t="s">
        <v>1426</v>
      </c>
      <c r="M96" s="1" t="s">
        <v>816</v>
      </c>
      <c r="N96" s="1" t="s">
        <v>816</v>
      </c>
      <c r="O96" s="1" t="s">
        <v>817</v>
      </c>
      <c r="P96" s="1" t="s">
        <v>818</v>
      </c>
      <c r="Q96" s="1" t="s">
        <v>819</v>
      </c>
      <c r="R96" s="1" t="s">
        <v>1427</v>
      </c>
      <c r="S96" s="1" t="s">
        <v>821</v>
      </c>
      <c r="T96" s="1" t="s">
        <v>822</v>
      </c>
      <c r="U96" s="1" t="s">
        <v>833</v>
      </c>
      <c r="V96" s="1" t="s">
        <v>899</v>
      </c>
    </row>
    <row r="97" s="1" customFormat="1" spans="1:22">
      <c r="A97" s="3">
        <v>23754636731</v>
      </c>
      <c r="B97" s="1" t="s">
        <v>892</v>
      </c>
      <c r="C97" s="1" t="s">
        <v>1428</v>
      </c>
      <c r="D97" s="1" t="s">
        <v>1429</v>
      </c>
      <c r="E97" s="1" t="s">
        <v>1430</v>
      </c>
      <c r="F97" s="1" t="s">
        <v>892</v>
      </c>
      <c r="G97" s="1" t="s">
        <v>812</v>
      </c>
      <c r="H97" s="1" t="s">
        <v>813</v>
      </c>
      <c r="I97" s="1" t="s">
        <v>1431</v>
      </c>
      <c r="J97" s="1" t="s">
        <v>30</v>
      </c>
      <c r="K97" s="1" t="s">
        <v>1432</v>
      </c>
      <c r="L97" s="1" t="s">
        <v>1432</v>
      </c>
      <c r="M97" s="1" t="s">
        <v>816</v>
      </c>
      <c r="N97" s="1" t="s">
        <v>816</v>
      </c>
      <c r="O97" s="1" t="s">
        <v>817</v>
      </c>
      <c r="P97" s="1" t="s">
        <v>818</v>
      </c>
      <c r="Q97" s="1" t="s">
        <v>819</v>
      </c>
      <c r="R97" s="1" t="s">
        <v>1433</v>
      </c>
      <c r="S97" s="1" t="s">
        <v>821</v>
      </c>
      <c r="T97" s="1" t="s">
        <v>822</v>
      </c>
      <c r="U97" s="1" t="s">
        <v>833</v>
      </c>
      <c r="V97" s="1" t="s">
        <v>899</v>
      </c>
    </row>
    <row r="98" s="1" customFormat="1" spans="1:22">
      <c r="A98" s="3">
        <v>999223755781082</v>
      </c>
      <c r="B98" s="1" t="s">
        <v>892</v>
      </c>
      <c r="C98" s="1" t="s">
        <v>1434</v>
      </c>
      <c r="D98" s="1" t="s">
        <v>1435</v>
      </c>
      <c r="E98" s="1" t="s">
        <v>1436</v>
      </c>
      <c r="F98" s="1" t="s">
        <v>892</v>
      </c>
      <c r="G98" s="1" t="s">
        <v>812</v>
      </c>
      <c r="H98" s="1" t="s">
        <v>813</v>
      </c>
      <c r="I98" s="1" t="s">
        <v>1437</v>
      </c>
      <c r="J98" s="1" t="s">
        <v>30</v>
      </c>
      <c r="K98" s="1" t="s">
        <v>1438</v>
      </c>
      <c r="L98" s="1" t="s">
        <v>1438</v>
      </c>
      <c r="M98" s="1" t="s">
        <v>816</v>
      </c>
      <c r="N98" s="1" t="s">
        <v>816</v>
      </c>
      <c r="O98" s="1" t="s">
        <v>817</v>
      </c>
      <c r="P98" s="1" t="s">
        <v>818</v>
      </c>
      <c r="Q98" s="1" t="s">
        <v>819</v>
      </c>
      <c r="R98" s="1" t="s">
        <v>1439</v>
      </c>
      <c r="S98" s="1" t="s">
        <v>821</v>
      </c>
      <c r="T98" s="1" t="s">
        <v>822</v>
      </c>
      <c r="U98" s="1" t="s">
        <v>833</v>
      </c>
      <c r="V98" s="1" t="s">
        <v>824</v>
      </c>
    </row>
    <row r="99" s="1" customFormat="1" spans="1:22">
      <c r="A99" s="3">
        <v>999223757161677</v>
      </c>
      <c r="B99" s="1" t="s">
        <v>892</v>
      </c>
      <c r="C99" s="1" t="s">
        <v>1440</v>
      </c>
      <c r="D99" s="1" t="s">
        <v>1441</v>
      </c>
      <c r="E99" s="1" t="s">
        <v>1442</v>
      </c>
      <c r="F99" s="1" t="s">
        <v>892</v>
      </c>
      <c r="G99" s="1" t="s">
        <v>812</v>
      </c>
      <c r="H99" s="1" t="s">
        <v>813</v>
      </c>
      <c r="I99" s="1" t="s">
        <v>1443</v>
      </c>
      <c r="J99" s="1" t="s">
        <v>30</v>
      </c>
      <c r="K99" s="1" t="s">
        <v>1444</v>
      </c>
      <c r="L99" s="1" t="s">
        <v>1444</v>
      </c>
      <c r="M99" s="1" t="s">
        <v>816</v>
      </c>
      <c r="N99" s="1" t="s">
        <v>816</v>
      </c>
      <c r="O99" s="1" t="s">
        <v>817</v>
      </c>
      <c r="P99" s="1" t="s">
        <v>818</v>
      </c>
      <c r="Q99" s="1" t="s">
        <v>819</v>
      </c>
      <c r="R99" s="1" t="s">
        <v>1445</v>
      </c>
      <c r="S99" s="1" t="s">
        <v>821</v>
      </c>
      <c r="T99" s="1" t="s">
        <v>822</v>
      </c>
      <c r="U99" s="1" t="s">
        <v>833</v>
      </c>
      <c r="V99" s="1" t="s">
        <v>1371</v>
      </c>
    </row>
    <row r="100" s="1" customFormat="1" spans="1:22">
      <c r="A100" s="3">
        <v>999223758042894</v>
      </c>
      <c r="B100" s="1" t="s">
        <v>892</v>
      </c>
      <c r="C100" s="1" t="s">
        <v>1446</v>
      </c>
      <c r="D100" s="1" t="s">
        <v>1447</v>
      </c>
      <c r="E100" s="1" t="s">
        <v>1448</v>
      </c>
      <c r="F100" s="1" t="s">
        <v>829</v>
      </c>
      <c r="G100" s="1" t="s">
        <v>812</v>
      </c>
      <c r="H100" s="1" t="s">
        <v>813</v>
      </c>
      <c r="I100" s="1" t="s">
        <v>1449</v>
      </c>
      <c r="J100" s="1" t="s">
        <v>30</v>
      </c>
      <c r="K100" s="1" t="s">
        <v>1450</v>
      </c>
      <c r="L100" s="1" t="s">
        <v>1450</v>
      </c>
      <c r="M100" s="1" t="s">
        <v>816</v>
      </c>
      <c r="N100" s="1" t="s">
        <v>816</v>
      </c>
      <c r="O100" s="1" t="s">
        <v>817</v>
      </c>
      <c r="P100" s="1" t="s">
        <v>818</v>
      </c>
      <c r="Q100" s="1" t="s">
        <v>819</v>
      </c>
      <c r="R100" s="1" t="s">
        <v>1451</v>
      </c>
      <c r="S100" s="1" t="s">
        <v>821</v>
      </c>
      <c r="T100" s="1" t="s">
        <v>822</v>
      </c>
      <c r="U100" s="1" t="s">
        <v>833</v>
      </c>
      <c r="V100" s="1" t="s">
        <v>899</v>
      </c>
    </row>
    <row r="101" s="1" customFormat="1" spans="1:22">
      <c r="A101" s="3">
        <v>999223758251589</v>
      </c>
      <c r="B101" s="1" t="s">
        <v>892</v>
      </c>
      <c r="C101" s="1" t="s">
        <v>1452</v>
      </c>
      <c r="D101" s="1" t="s">
        <v>1453</v>
      </c>
      <c r="E101" s="1" t="s">
        <v>1454</v>
      </c>
      <c r="F101" s="1" t="s">
        <v>829</v>
      </c>
      <c r="G101" s="1" t="s">
        <v>812</v>
      </c>
      <c r="H101" s="1" t="s">
        <v>813</v>
      </c>
      <c r="I101" s="1" t="s">
        <v>1455</v>
      </c>
      <c r="J101" s="1" t="s">
        <v>30</v>
      </c>
      <c r="K101" s="1" t="s">
        <v>1456</v>
      </c>
      <c r="L101" s="1" t="s">
        <v>1456</v>
      </c>
      <c r="M101" s="1" t="s">
        <v>816</v>
      </c>
      <c r="N101" s="1" t="s">
        <v>816</v>
      </c>
      <c r="O101" s="1" t="s">
        <v>817</v>
      </c>
      <c r="P101" s="1" t="s">
        <v>818</v>
      </c>
      <c r="Q101" s="1" t="s">
        <v>819</v>
      </c>
      <c r="R101" s="1" t="s">
        <v>1457</v>
      </c>
      <c r="S101" s="1" t="s">
        <v>821</v>
      </c>
      <c r="T101" s="1" t="s">
        <v>822</v>
      </c>
      <c r="U101" s="1" t="s">
        <v>833</v>
      </c>
      <c r="V101" s="1" t="s">
        <v>834</v>
      </c>
    </row>
    <row r="102" s="1" customFormat="1" spans="1:22">
      <c r="A102" s="3">
        <v>23758279850</v>
      </c>
      <c r="B102" s="1" t="s">
        <v>892</v>
      </c>
      <c r="C102" s="1" t="s">
        <v>1458</v>
      </c>
      <c r="D102" s="1" t="s">
        <v>1459</v>
      </c>
      <c r="E102" s="1" t="s">
        <v>1460</v>
      </c>
      <c r="F102" s="1" t="s">
        <v>829</v>
      </c>
      <c r="G102" s="1" t="s">
        <v>812</v>
      </c>
      <c r="H102" s="1" t="s">
        <v>813</v>
      </c>
      <c r="I102" s="1" t="s">
        <v>1461</v>
      </c>
      <c r="J102" s="1" t="s">
        <v>30</v>
      </c>
      <c r="K102" s="1" t="s">
        <v>1462</v>
      </c>
      <c r="L102" s="1" t="s">
        <v>1462</v>
      </c>
      <c r="M102" s="1" t="s">
        <v>816</v>
      </c>
      <c r="N102" s="1" t="s">
        <v>816</v>
      </c>
      <c r="O102" s="1" t="s">
        <v>817</v>
      </c>
      <c r="P102" s="1" t="s">
        <v>818</v>
      </c>
      <c r="Q102" s="1" t="s">
        <v>819</v>
      </c>
      <c r="R102" s="1" t="s">
        <v>1463</v>
      </c>
      <c r="S102" s="1" t="s">
        <v>821</v>
      </c>
      <c r="T102" s="1" t="s">
        <v>822</v>
      </c>
      <c r="U102" s="1" t="s">
        <v>833</v>
      </c>
      <c r="V102" s="1" t="s">
        <v>1072</v>
      </c>
    </row>
    <row r="103" s="1" customFormat="1" spans="1:22">
      <c r="A103" s="3">
        <v>999223758408337</v>
      </c>
      <c r="B103" s="1" t="s">
        <v>892</v>
      </c>
      <c r="C103" s="1" t="s">
        <v>1464</v>
      </c>
      <c r="D103" s="1" t="s">
        <v>1465</v>
      </c>
      <c r="E103" s="1" t="s">
        <v>1466</v>
      </c>
      <c r="F103" s="1" t="s">
        <v>829</v>
      </c>
      <c r="G103" s="1" t="s">
        <v>812</v>
      </c>
      <c r="H103" s="1" t="s">
        <v>813</v>
      </c>
      <c r="I103" s="1" t="s">
        <v>1467</v>
      </c>
      <c r="J103" s="1" t="s">
        <v>30</v>
      </c>
      <c r="K103" s="1" t="s">
        <v>1468</v>
      </c>
      <c r="L103" s="1" t="s">
        <v>1468</v>
      </c>
      <c r="M103" s="1" t="s">
        <v>816</v>
      </c>
      <c r="N103" s="1" t="s">
        <v>816</v>
      </c>
      <c r="O103" s="1" t="s">
        <v>817</v>
      </c>
      <c r="P103" s="1" t="s">
        <v>818</v>
      </c>
      <c r="Q103" s="1" t="s">
        <v>819</v>
      </c>
      <c r="R103" s="1" t="s">
        <v>1469</v>
      </c>
      <c r="S103" s="1" t="s">
        <v>821</v>
      </c>
      <c r="T103" s="1" t="s">
        <v>822</v>
      </c>
      <c r="U103" s="1" t="s">
        <v>833</v>
      </c>
      <c r="V103" s="1" t="s">
        <v>1136</v>
      </c>
    </row>
    <row r="104" s="1" customFormat="1" spans="1:22">
      <c r="A104" s="3">
        <v>999223758934411</v>
      </c>
      <c r="B104" s="1" t="s">
        <v>892</v>
      </c>
      <c r="C104" s="1" t="s">
        <v>1470</v>
      </c>
      <c r="D104" s="1" t="s">
        <v>1471</v>
      </c>
      <c r="E104" s="1" t="s">
        <v>1472</v>
      </c>
      <c r="F104" s="1" t="s">
        <v>829</v>
      </c>
      <c r="G104" s="1" t="s">
        <v>812</v>
      </c>
      <c r="H104" s="1" t="s">
        <v>813</v>
      </c>
      <c r="I104" s="1" t="s">
        <v>1473</v>
      </c>
      <c r="J104" s="1" t="s">
        <v>30</v>
      </c>
      <c r="K104" s="1" t="s">
        <v>1474</v>
      </c>
      <c r="L104" s="1" t="s">
        <v>1474</v>
      </c>
      <c r="M104" s="1" t="s">
        <v>816</v>
      </c>
      <c r="N104" s="1" t="s">
        <v>816</v>
      </c>
      <c r="O104" s="1" t="s">
        <v>817</v>
      </c>
      <c r="P104" s="1" t="s">
        <v>818</v>
      </c>
      <c r="Q104" s="1" t="s">
        <v>819</v>
      </c>
      <c r="R104" s="1" t="s">
        <v>1475</v>
      </c>
      <c r="S104" s="1" t="s">
        <v>821</v>
      </c>
      <c r="T104" s="1" t="s">
        <v>822</v>
      </c>
      <c r="U104" s="1" t="s">
        <v>823</v>
      </c>
      <c r="V104" s="1" t="s">
        <v>899</v>
      </c>
    </row>
    <row r="105" s="1" customFormat="1" spans="1:22">
      <c r="A105" s="3">
        <v>999223762406631</v>
      </c>
      <c r="B105" s="1" t="s">
        <v>892</v>
      </c>
      <c r="C105" s="1" t="s">
        <v>1476</v>
      </c>
      <c r="D105" s="1" t="s">
        <v>1477</v>
      </c>
      <c r="E105" s="1" t="s">
        <v>1478</v>
      </c>
      <c r="F105" s="1" t="s">
        <v>829</v>
      </c>
      <c r="G105" s="1" t="s">
        <v>812</v>
      </c>
      <c r="H105" s="1" t="s">
        <v>813</v>
      </c>
      <c r="I105" s="1" t="s">
        <v>1479</v>
      </c>
      <c r="J105" s="1" t="s">
        <v>30</v>
      </c>
      <c r="K105" s="1" t="s">
        <v>1480</v>
      </c>
      <c r="L105" s="1" t="s">
        <v>1480</v>
      </c>
      <c r="M105" s="1" t="s">
        <v>816</v>
      </c>
      <c r="N105" s="1" t="s">
        <v>816</v>
      </c>
      <c r="O105" s="1" t="s">
        <v>817</v>
      </c>
      <c r="P105" s="1" t="s">
        <v>818</v>
      </c>
      <c r="Q105" s="1" t="s">
        <v>819</v>
      </c>
      <c r="R105" s="1" t="s">
        <v>1481</v>
      </c>
      <c r="S105" s="1" t="s">
        <v>821</v>
      </c>
      <c r="T105" s="1" t="s">
        <v>822</v>
      </c>
      <c r="U105" s="1" t="s">
        <v>833</v>
      </c>
      <c r="V105" s="1" t="s">
        <v>943</v>
      </c>
    </row>
    <row r="106" s="1" customFormat="1" spans="1:22">
      <c r="A106" s="3">
        <v>999223763501547</v>
      </c>
      <c r="B106" s="1" t="s">
        <v>892</v>
      </c>
      <c r="C106" s="1" t="s">
        <v>1482</v>
      </c>
      <c r="D106" s="1" t="s">
        <v>1483</v>
      </c>
      <c r="E106" s="1" t="s">
        <v>1484</v>
      </c>
      <c r="F106" s="1" t="s">
        <v>892</v>
      </c>
      <c r="G106" s="1" t="s">
        <v>812</v>
      </c>
      <c r="H106" s="1" t="s">
        <v>813</v>
      </c>
      <c r="I106" s="1" t="s">
        <v>1485</v>
      </c>
      <c r="J106" s="1" t="s">
        <v>30</v>
      </c>
      <c r="K106" s="1" t="s">
        <v>1486</v>
      </c>
      <c r="L106" s="1" t="s">
        <v>1486</v>
      </c>
      <c r="M106" s="1" t="s">
        <v>816</v>
      </c>
      <c r="N106" s="1" t="s">
        <v>816</v>
      </c>
      <c r="O106" s="1" t="s">
        <v>817</v>
      </c>
      <c r="P106" s="1" t="s">
        <v>818</v>
      </c>
      <c r="Q106" s="1" t="s">
        <v>819</v>
      </c>
      <c r="R106" s="1" t="s">
        <v>1487</v>
      </c>
      <c r="S106" s="1" t="s">
        <v>821</v>
      </c>
      <c r="T106" s="1" t="s">
        <v>822</v>
      </c>
      <c r="U106" s="1" t="s">
        <v>833</v>
      </c>
      <c r="V106" s="1" t="s">
        <v>958</v>
      </c>
    </row>
    <row r="107" s="1" customFormat="1" spans="1:22">
      <c r="A107" s="3">
        <v>999223763995432</v>
      </c>
      <c r="B107" s="1" t="s">
        <v>892</v>
      </c>
      <c r="C107" s="1" t="s">
        <v>1488</v>
      </c>
      <c r="D107" s="1" t="s">
        <v>1477</v>
      </c>
      <c r="E107" s="1" t="s">
        <v>1489</v>
      </c>
      <c r="F107" s="1" t="s">
        <v>829</v>
      </c>
      <c r="G107" s="1" t="s">
        <v>812</v>
      </c>
      <c r="H107" s="1" t="s">
        <v>813</v>
      </c>
      <c r="I107" s="1" t="s">
        <v>1490</v>
      </c>
      <c r="J107" s="1" t="s">
        <v>30</v>
      </c>
      <c r="K107" s="1" t="s">
        <v>1491</v>
      </c>
      <c r="L107" s="1" t="s">
        <v>1491</v>
      </c>
      <c r="M107" s="1" t="s">
        <v>816</v>
      </c>
      <c r="N107" s="1" t="s">
        <v>816</v>
      </c>
      <c r="O107" s="1" t="s">
        <v>817</v>
      </c>
      <c r="P107" s="1" t="s">
        <v>818</v>
      </c>
      <c r="Q107" s="1" t="s">
        <v>819</v>
      </c>
      <c r="R107" s="1" t="s">
        <v>1492</v>
      </c>
      <c r="S107" s="1" t="s">
        <v>821</v>
      </c>
      <c r="T107" s="1" t="s">
        <v>822</v>
      </c>
      <c r="U107" s="1" t="s">
        <v>833</v>
      </c>
      <c r="V107" s="1" t="s">
        <v>943</v>
      </c>
    </row>
    <row r="108" s="1" customFormat="1" spans="1:22">
      <c r="A108" s="3">
        <v>999223764656147</v>
      </c>
      <c r="B108" s="1" t="s">
        <v>892</v>
      </c>
      <c r="C108" s="1" t="s">
        <v>1493</v>
      </c>
      <c r="D108" s="1" t="s">
        <v>1494</v>
      </c>
      <c r="E108" s="1" t="s">
        <v>1495</v>
      </c>
      <c r="F108" s="1" t="s">
        <v>829</v>
      </c>
      <c r="G108" s="1" t="s">
        <v>812</v>
      </c>
      <c r="H108" s="1" t="s">
        <v>813</v>
      </c>
      <c r="I108" s="1" t="s">
        <v>1496</v>
      </c>
      <c r="J108" s="1" t="s">
        <v>30</v>
      </c>
      <c r="K108" s="1" t="s">
        <v>1497</v>
      </c>
      <c r="L108" s="1" t="s">
        <v>1497</v>
      </c>
      <c r="M108" s="1" t="s">
        <v>816</v>
      </c>
      <c r="N108" s="1" t="s">
        <v>816</v>
      </c>
      <c r="O108" s="1" t="s">
        <v>817</v>
      </c>
      <c r="P108" s="1" t="s">
        <v>818</v>
      </c>
      <c r="Q108" s="1" t="s">
        <v>819</v>
      </c>
      <c r="R108" s="1" t="s">
        <v>1498</v>
      </c>
      <c r="S108" s="1" t="s">
        <v>821</v>
      </c>
      <c r="T108" s="1" t="s">
        <v>822</v>
      </c>
      <c r="U108" s="1" t="s">
        <v>833</v>
      </c>
      <c r="V108" s="1" t="s">
        <v>887</v>
      </c>
    </row>
    <row r="109" s="1" customFormat="1" spans="1:22">
      <c r="A109" s="3">
        <v>999223765556246</v>
      </c>
      <c r="B109" s="1" t="s">
        <v>892</v>
      </c>
      <c r="C109" s="1" t="s">
        <v>1499</v>
      </c>
      <c r="D109" s="1" t="s">
        <v>1500</v>
      </c>
      <c r="E109" s="1" t="s">
        <v>1501</v>
      </c>
      <c r="F109" s="1" t="s">
        <v>829</v>
      </c>
      <c r="G109" s="1" t="s">
        <v>812</v>
      </c>
      <c r="H109" s="1" t="s">
        <v>813</v>
      </c>
      <c r="I109" s="1" t="s">
        <v>1502</v>
      </c>
      <c r="J109" s="1" t="s">
        <v>30</v>
      </c>
      <c r="K109" s="1" t="s">
        <v>1503</v>
      </c>
      <c r="L109" s="1" t="s">
        <v>1503</v>
      </c>
      <c r="M109" s="1" t="s">
        <v>816</v>
      </c>
      <c r="N109" s="1" t="s">
        <v>816</v>
      </c>
      <c r="O109" s="1" t="s">
        <v>817</v>
      </c>
      <c r="P109" s="1" t="s">
        <v>818</v>
      </c>
      <c r="Q109" s="1" t="s">
        <v>819</v>
      </c>
      <c r="R109" s="1" t="s">
        <v>1504</v>
      </c>
      <c r="S109" s="1" t="s">
        <v>821</v>
      </c>
      <c r="T109" s="1" t="s">
        <v>822</v>
      </c>
      <c r="U109" s="1" t="s">
        <v>833</v>
      </c>
      <c r="V109" s="1" t="s">
        <v>899</v>
      </c>
    </row>
    <row r="110" s="1" customFormat="1" spans="1:22">
      <c r="A110" s="3">
        <v>999223767311949</v>
      </c>
      <c r="B110" s="1" t="s">
        <v>829</v>
      </c>
      <c r="C110" s="1" t="s">
        <v>1505</v>
      </c>
      <c r="D110" s="1" t="s">
        <v>1226</v>
      </c>
      <c r="E110" s="1" t="s">
        <v>1506</v>
      </c>
      <c r="F110" s="1" t="s">
        <v>829</v>
      </c>
      <c r="G110" s="1" t="s">
        <v>812</v>
      </c>
      <c r="H110" s="1" t="s">
        <v>813</v>
      </c>
      <c r="I110" s="1" t="s">
        <v>1507</v>
      </c>
      <c r="J110" s="1" t="s">
        <v>30</v>
      </c>
      <c r="K110" s="1" t="s">
        <v>1508</v>
      </c>
      <c r="L110" s="1" t="s">
        <v>1508</v>
      </c>
      <c r="M110" s="1" t="s">
        <v>816</v>
      </c>
      <c r="N110" s="1" t="s">
        <v>816</v>
      </c>
      <c r="O110" s="1" t="s">
        <v>817</v>
      </c>
      <c r="P110" s="1" t="s">
        <v>818</v>
      </c>
      <c r="Q110" s="1" t="s">
        <v>819</v>
      </c>
      <c r="R110" s="1" t="s">
        <v>1509</v>
      </c>
      <c r="S110" s="1" t="s">
        <v>821</v>
      </c>
      <c r="T110" s="1" t="s">
        <v>822</v>
      </c>
      <c r="U110" s="1" t="s">
        <v>833</v>
      </c>
      <c r="V110" s="1" t="s">
        <v>1231</v>
      </c>
    </row>
    <row r="111" s="1" customFormat="1" spans="1:22">
      <c r="A111" s="3">
        <v>999223767874507</v>
      </c>
      <c r="B111" s="1" t="s">
        <v>829</v>
      </c>
      <c r="C111" s="1" t="s">
        <v>1510</v>
      </c>
      <c r="D111" s="1" t="s">
        <v>1511</v>
      </c>
      <c r="E111" s="1" t="s">
        <v>1512</v>
      </c>
      <c r="F111" s="1" t="s">
        <v>829</v>
      </c>
      <c r="G111" s="1" t="s">
        <v>812</v>
      </c>
      <c r="H111" s="1" t="s">
        <v>813</v>
      </c>
      <c r="I111" s="1" t="s">
        <v>1513</v>
      </c>
      <c r="J111" s="1" t="s">
        <v>30</v>
      </c>
      <c r="K111" s="1" t="s">
        <v>1514</v>
      </c>
      <c r="L111" s="1" t="s">
        <v>1514</v>
      </c>
      <c r="M111" s="1" t="s">
        <v>816</v>
      </c>
      <c r="N111" s="1" t="s">
        <v>816</v>
      </c>
      <c r="O111" s="1" t="s">
        <v>817</v>
      </c>
      <c r="P111" s="1" t="s">
        <v>818</v>
      </c>
      <c r="Q111" s="1" t="s">
        <v>819</v>
      </c>
      <c r="R111" s="1" t="s">
        <v>1515</v>
      </c>
      <c r="S111" s="1" t="s">
        <v>821</v>
      </c>
      <c r="T111" s="1" t="s">
        <v>822</v>
      </c>
      <c r="U111" s="1" t="s">
        <v>833</v>
      </c>
      <c r="V111" s="1" t="s">
        <v>921</v>
      </c>
    </row>
    <row r="112" s="1" customFormat="1" spans="1:22">
      <c r="A112" s="3">
        <v>999223768054137</v>
      </c>
      <c r="B112" s="1" t="s">
        <v>829</v>
      </c>
      <c r="C112" s="1" t="s">
        <v>1516</v>
      </c>
      <c r="D112" s="1" t="s">
        <v>1517</v>
      </c>
      <c r="E112" s="1" t="s">
        <v>1518</v>
      </c>
      <c r="F112" s="1" t="s">
        <v>829</v>
      </c>
      <c r="G112" s="1" t="s">
        <v>812</v>
      </c>
      <c r="H112" s="1" t="s">
        <v>813</v>
      </c>
      <c r="I112" s="1" t="s">
        <v>1519</v>
      </c>
      <c r="J112" s="1" t="s">
        <v>30</v>
      </c>
      <c r="K112" s="1" t="s">
        <v>1520</v>
      </c>
      <c r="L112" s="1" t="s">
        <v>1520</v>
      </c>
      <c r="M112" s="1" t="s">
        <v>816</v>
      </c>
      <c r="N112" s="1" t="s">
        <v>816</v>
      </c>
      <c r="O112" s="1" t="s">
        <v>817</v>
      </c>
      <c r="P112" s="1" t="s">
        <v>818</v>
      </c>
      <c r="Q112" s="1" t="s">
        <v>819</v>
      </c>
      <c r="R112" s="1" t="s">
        <v>1521</v>
      </c>
      <c r="S112" s="1" t="s">
        <v>821</v>
      </c>
      <c r="T112" s="1" t="s">
        <v>822</v>
      </c>
      <c r="U112" s="1" t="s">
        <v>833</v>
      </c>
      <c r="V112" s="1" t="s">
        <v>1522</v>
      </c>
    </row>
    <row r="113" s="1" customFormat="1" spans="1:22">
      <c r="A113" s="3">
        <v>999223768126046</v>
      </c>
      <c r="B113" s="1" t="s">
        <v>829</v>
      </c>
      <c r="C113" s="1" t="s">
        <v>1523</v>
      </c>
      <c r="D113" s="1" t="s">
        <v>1524</v>
      </c>
      <c r="E113" s="1" t="s">
        <v>1525</v>
      </c>
      <c r="F113" s="1" t="s">
        <v>829</v>
      </c>
      <c r="G113" s="1" t="s">
        <v>812</v>
      </c>
      <c r="H113" s="1" t="s">
        <v>813</v>
      </c>
      <c r="I113" s="1" t="s">
        <v>1526</v>
      </c>
      <c r="J113" s="1" t="s">
        <v>30</v>
      </c>
      <c r="K113" s="1" t="s">
        <v>1527</v>
      </c>
      <c r="L113" s="1" t="s">
        <v>1527</v>
      </c>
      <c r="M113" s="1" t="s">
        <v>816</v>
      </c>
      <c r="N113" s="1" t="s">
        <v>816</v>
      </c>
      <c r="O113" s="1" t="s">
        <v>817</v>
      </c>
      <c r="P113" s="1" t="s">
        <v>818</v>
      </c>
      <c r="Q113" s="1" t="s">
        <v>819</v>
      </c>
      <c r="R113" s="1" t="s">
        <v>1528</v>
      </c>
      <c r="S113" s="1" t="s">
        <v>821</v>
      </c>
      <c r="T113" s="1" t="s">
        <v>822</v>
      </c>
      <c r="U113" s="1" t="s">
        <v>833</v>
      </c>
      <c r="V113" s="1" t="s">
        <v>834</v>
      </c>
    </row>
    <row r="114" s="1" customFormat="1" spans="1:22">
      <c r="A114" s="3">
        <v>999223768291821</v>
      </c>
      <c r="B114" s="1" t="s">
        <v>829</v>
      </c>
      <c r="C114" s="1" t="s">
        <v>1529</v>
      </c>
      <c r="D114" s="1" t="s">
        <v>1530</v>
      </c>
      <c r="E114" s="1" t="s">
        <v>1531</v>
      </c>
      <c r="F114" s="1" t="s">
        <v>829</v>
      </c>
      <c r="G114" s="1" t="s">
        <v>812</v>
      </c>
      <c r="H114" s="1" t="s">
        <v>813</v>
      </c>
      <c r="I114" s="1" t="s">
        <v>1532</v>
      </c>
      <c r="J114" s="1" t="s">
        <v>30</v>
      </c>
      <c r="K114" s="1" t="s">
        <v>1533</v>
      </c>
      <c r="L114" s="1" t="s">
        <v>1533</v>
      </c>
      <c r="M114" s="1" t="s">
        <v>816</v>
      </c>
      <c r="N114" s="1" t="s">
        <v>816</v>
      </c>
      <c r="O114" s="1" t="s">
        <v>817</v>
      </c>
      <c r="P114" s="1" t="s">
        <v>818</v>
      </c>
      <c r="Q114" s="1" t="s">
        <v>819</v>
      </c>
      <c r="R114" s="1" t="s">
        <v>1534</v>
      </c>
      <c r="S114" s="1" t="s">
        <v>821</v>
      </c>
      <c r="T114" s="1" t="s">
        <v>822</v>
      </c>
      <c r="U114" s="1" t="s">
        <v>833</v>
      </c>
      <c r="V114" s="1" t="s">
        <v>1535</v>
      </c>
    </row>
    <row r="115" s="1" customFormat="1" spans="1:22">
      <c r="A115" s="3">
        <v>999223768336500</v>
      </c>
      <c r="B115" s="1" t="s">
        <v>829</v>
      </c>
      <c r="C115" s="1" t="s">
        <v>1536</v>
      </c>
      <c r="D115" s="1" t="s">
        <v>1537</v>
      </c>
      <c r="E115" s="1" t="s">
        <v>1538</v>
      </c>
      <c r="F115" s="1" t="s">
        <v>829</v>
      </c>
      <c r="G115" s="1" t="s">
        <v>812</v>
      </c>
      <c r="H115" s="1" t="s">
        <v>813</v>
      </c>
      <c r="I115" s="1" t="s">
        <v>1539</v>
      </c>
      <c r="J115" s="1" t="s">
        <v>30</v>
      </c>
      <c r="K115" s="1" t="s">
        <v>1540</v>
      </c>
      <c r="L115" s="1" t="s">
        <v>1540</v>
      </c>
      <c r="M115" s="1" t="s">
        <v>816</v>
      </c>
      <c r="N115" s="1" t="s">
        <v>816</v>
      </c>
      <c r="O115" s="1" t="s">
        <v>817</v>
      </c>
      <c r="P115" s="1" t="s">
        <v>818</v>
      </c>
      <c r="Q115" s="1" t="s">
        <v>819</v>
      </c>
      <c r="R115" s="1" t="s">
        <v>1541</v>
      </c>
      <c r="S115" s="1" t="s">
        <v>821</v>
      </c>
      <c r="T115" s="1" t="s">
        <v>822</v>
      </c>
      <c r="U115" s="1" t="s">
        <v>833</v>
      </c>
      <c r="V115" s="1" t="s">
        <v>834</v>
      </c>
    </row>
    <row r="116" s="1" customFormat="1" spans="1:22">
      <c r="A116" s="3">
        <v>999223768449568</v>
      </c>
      <c r="B116" s="1" t="s">
        <v>829</v>
      </c>
      <c r="C116" s="1" t="s">
        <v>1542</v>
      </c>
      <c r="D116" s="1" t="s">
        <v>1543</v>
      </c>
      <c r="E116" s="1" t="s">
        <v>1544</v>
      </c>
      <c r="F116" s="1" t="s">
        <v>829</v>
      </c>
      <c r="G116" s="1" t="s">
        <v>812</v>
      </c>
      <c r="H116" s="1" t="s">
        <v>813</v>
      </c>
      <c r="I116" s="1" t="s">
        <v>1545</v>
      </c>
      <c r="J116" s="1" t="s">
        <v>30</v>
      </c>
      <c r="K116" s="1" t="s">
        <v>1546</v>
      </c>
      <c r="L116" s="1" t="s">
        <v>1546</v>
      </c>
      <c r="M116" s="1" t="s">
        <v>816</v>
      </c>
      <c r="N116" s="1" t="s">
        <v>816</v>
      </c>
      <c r="O116" s="1" t="s">
        <v>817</v>
      </c>
      <c r="P116" s="1" t="s">
        <v>818</v>
      </c>
      <c r="Q116" s="1" t="s">
        <v>819</v>
      </c>
      <c r="R116" s="1" t="s">
        <v>1547</v>
      </c>
      <c r="S116" s="1" t="s">
        <v>821</v>
      </c>
      <c r="T116" s="1" t="s">
        <v>822</v>
      </c>
      <c r="U116" s="1" t="s">
        <v>833</v>
      </c>
      <c r="V116" s="1" t="s">
        <v>899</v>
      </c>
    </row>
    <row r="117" s="1" customFormat="1" spans="1:22">
      <c r="A117" s="3">
        <v>999223769542467</v>
      </c>
      <c r="B117" s="1" t="s">
        <v>829</v>
      </c>
      <c r="C117" s="1" t="s">
        <v>1548</v>
      </c>
      <c r="D117" s="1" t="s">
        <v>1549</v>
      </c>
      <c r="E117" s="1" t="s">
        <v>1550</v>
      </c>
      <c r="F117" s="1" t="s">
        <v>829</v>
      </c>
      <c r="G117" s="1" t="s">
        <v>812</v>
      </c>
      <c r="H117" s="1" t="s">
        <v>813</v>
      </c>
      <c r="I117" s="1" t="s">
        <v>1551</v>
      </c>
      <c r="J117" s="1" t="s">
        <v>30</v>
      </c>
      <c r="K117" s="1" t="s">
        <v>1552</v>
      </c>
      <c r="L117" s="1" t="s">
        <v>1552</v>
      </c>
      <c r="M117" s="1" t="s">
        <v>816</v>
      </c>
      <c r="N117" s="1" t="s">
        <v>816</v>
      </c>
      <c r="O117" s="1" t="s">
        <v>817</v>
      </c>
      <c r="P117" s="1" t="s">
        <v>818</v>
      </c>
      <c r="Q117" s="1" t="s">
        <v>819</v>
      </c>
      <c r="R117" s="1" t="s">
        <v>1553</v>
      </c>
      <c r="S117" s="1" t="s">
        <v>821</v>
      </c>
      <c r="T117" s="1" t="s">
        <v>822</v>
      </c>
      <c r="U117" s="1" t="s">
        <v>833</v>
      </c>
      <c r="V117" s="1" t="s">
        <v>834</v>
      </c>
    </row>
    <row r="118" s="1" customFormat="1" spans="1:22">
      <c r="A118" s="3">
        <v>999223770617922</v>
      </c>
      <c r="B118" s="1" t="s">
        <v>829</v>
      </c>
      <c r="C118" s="1" t="s">
        <v>1554</v>
      </c>
      <c r="D118" s="1" t="s">
        <v>1555</v>
      </c>
      <c r="E118" s="1" t="s">
        <v>1556</v>
      </c>
      <c r="F118" s="1" t="s">
        <v>829</v>
      </c>
      <c r="G118" s="1" t="s">
        <v>812</v>
      </c>
      <c r="H118" s="1" t="s">
        <v>813</v>
      </c>
      <c r="I118" s="1" t="s">
        <v>1557</v>
      </c>
      <c r="J118" s="1" t="s">
        <v>30</v>
      </c>
      <c r="K118" s="1" t="s">
        <v>1558</v>
      </c>
      <c r="L118" s="1" t="s">
        <v>1558</v>
      </c>
      <c r="M118" s="1" t="s">
        <v>816</v>
      </c>
      <c r="N118" s="1" t="s">
        <v>816</v>
      </c>
      <c r="O118" s="1" t="s">
        <v>817</v>
      </c>
      <c r="P118" s="1" t="s">
        <v>818</v>
      </c>
      <c r="Q118" s="1" t="s">
        <v>819</v>
      </c>
      <c r="R118" s="1" t="s">
        <v>1559</v>
      </c>
      <c r="S118" s="1" t="s">
        <v>821</v>
      </c>
      <c r="T118" s="1" t="s">
        <v>822</v>
      </c>
      <c r="U118" s="1" t="s">
        <v>833</v>
      </c>
      <c r="V118" s="1" t="s">
        <v>899</v>
      </c>
    </row>
    <row r="119" s="1" customFormat="1" spans="1:22">
      <c r="A119" s="3">
        <v>999223771141710</v>
      </c>
      <c r="B119" s="1" t="s">
        <v>829</v>
      </c>
      <c r="C119" s="1" t="s">
        <v>1560</v>
      </c>
      <c r="D119" s="1" t="s">
        <v>1561</v>
      </c>
      <c r="E119" s="1" t="s">
        <v>1562</v>
      </c>
      <c r="F119" s="1" t="s">
        <v>829</v>
      </c>
      <c r="G119" s="1" t="s">
        <v>812</v>
      </c>
      <c r="H119" s="1" t="s">
        <v>813</v>
      </c>
      <c r="I119" s="1" t="s">
        <v>1563</v>
      </c>
      <c r="J119" s="1" t="s">
        <v>30</v>
      </c>
      <c r="K119" s="1" t="s">
        <v>1564</v>
      </c>
      <c r="L119" s="1" t="s">
        <v>1564</v>
      </c>
      <c r="M119" s="1" t="s">
        <v>816</v>
      </c>
      <c r="N119" s="1" t="s">
        <v>816</v>
      </c>
      <c r="O119" s="1" t="s">
        <v>817</v>
      </c>
      <c r="P119" s="1" t="s">
        <v>818</v>
      </c>
      <c r="Q119" s="1" t="s">
        <v>819</v>
      </c>
      <c r="R119" s="1" t="s">
        <v>1565</v>
      </c>
      <c r="S119" s="1" t="s">
        <v>821</v>
      </c>
      <c r="T119" s="1" t="s">
        <v>822</v>
      </c>
      <c r="U119" s="1" t="s">
        <v>833</v>
      </c>
      <c r="V119" s="1" t="s">
        <v>943</v>
      </c>
    </row>
    <row r="120" s="1" customFormat="1" spans="1:22">
      <c r="A120" s="3">
        <v>999223771731358</v>
      </c>
      <c r="B120" s="1" t="s">
        <v>829</v>
      </c>
      <c r="C120" s="1" t="s">
        <v>1566</v>
      </c>
      <c r="D120" s="1" t="s">
        <v>1567</v>
      </c>
      <c r="E120" s="1" t="s">
        <v>1568</v>
      </c>
      <c r="F120" s="1" t="s">
        <v>829</v>
      </c>
      <c r="G120" s="1" t="s">
        <v>812</v>
      </c>
      <c r="H120" s="1" t="s">
        <v>813</v>
      </c>
      <c r="I120" s="1" t="s">
        <v>1569</v>
      </c>
      <c r="J120" s="1" t="s">
        <v>30</v>
      </c>
      <c r="K120" s="1" t="s">
        <v>1070</v>
      </c>
      <c r="L120" s="1" t="s">
        <v>1070</v>
      </c>
      <c r="M120" s="1" t="s">
        <v>816</v>
      </c>
      <c r="N120" s="1" t="s">
        <v>816</v>
      </c>
      <c r="O120" s="1" t="s">
        <v>817</v>
      </c>
      <c r="P120" s="1" t="s">
        <v>818</v>
      </c>
      <c r="Q120" s="1" t="s">
        <v>819</v>
      </c>
      <c r="R120" s="1" t="s">
        <v>1570</v>
      </c>
      <c r="S120" s="1" t="s">
        <v>821</v>
      </c>
      <c r="T120" s="1" t="s">
        <v>822</v>
      </c>
      <c r="U120" s="1" t="s">
        <v>833</v>
      </c>
      <c r="V120" s="1" t="s">
        <v>899</v>
      </c>
    </row>
    <row r="121" s="1" customFormat="1" spans="1:22">
      <c r="A121" s="3">
        <v>999223771736070</v>
      </c>
      <c r="B121" s="1" t="s">
        <v>829</v>
      </c>
      <c r="C121" s="1" t="s">
        <v>1571</v>
      </c>
      <c r="D121" s="1" t="s">
        <v>1208</v>
      </c>
      <c r="E121" s="1" t="s">
        <v>1572</v>
      </c>
      <c r="F121" s="1" t="s">
        <v>829</v>
      </c>
      <c r="G121" s="1" t="s">
        <v>812</v>
      </c>
      <c r="H121" s="1" t="s">
        <v>813</v>
      </c>
      <c r="I121" s="1" t="s">
        <v>1573</v>
      </c>
      <c r="J121" s="1" t="s">
        <v>30</v>
      </c>
      <c r="K121" s="1" t="s">
        <v>1574</v>
      </c>
      <c r="L121" s="1" t="s">
        <v>1574</v>
      </c>
      <c r="M121" s="1" t="s">
        <v>816</v>
      </c>
      <c r="N121" s="1" t="s">
        <v>816</v>
      </c>
      <c r="O121" s="1" t="s">
        <v>817</v>
      </c>
      <c r="P121" s="1" t="s">
        <v>818</v>
      </c>
      <c r="Q121" s="1" t="s">
        <v>819</v>
      </c>
      <c r="R121" s="1" t="s">
        <v>1575</v>
      </c>
      <c r="S121" s="1" t="s">
        <v>821</v>
      </c>
      <c r="T121" s="1" t="s">
        <v>822</v>
      </c>
      <c r="U121" s="1" t="s">
        <v>833</v>
      </c>
      <c r="V121" s="1" t="s">
        <v>899</v>
      </c>
    </row>
    <row r="122" s="1" customFormat="1" spans="1:22">
      <c r="A122" s="3">
        <v>999223771759068</v>
      </c>
      <c r="B122" s="1" t="s">
        <v>829</v>
      </c>
      <c r="C122" s="1" t="s">
        <v>1576</v>
      </c>
      <c r="D122" s="1" t="s">
        <v>1208</v>
      </c>
      <c r="E122" s="1" t="s">
        <v>1572</v>
      </c>
      <c r="F122" s="1" t="s">
        <v>829</v>
      </c>
      <c r="G122" s="1" t="s">
        <v>812</v>
      </c>
      <c r="H122" s="1" t="s">
        <v>813</v>
      </c>
      <c r="I122" s="1" t="s">
        <v>1577</v>
      </c>
      <c r="J122" s="1" t="s">
        <v>30</v>
      </c>
      <c r="K122" s="1" t="s">
        <v>1578</v>
      </c>
      <c r="L122" s="1" t="s">
        <v>1578</v>
      </c>
      <c r="M122" s="1" t="s">
        <v>816</v>
      </c>
      <c r="N122" s="1" t="s">
        <v>816</v>
      </c>
      <c r="O122" s="1" t="s">
        <v>817</v>
      </c>
      <c r="P122" s="1" t="s">
        <v>818</v>
      </c>
      <c r="Q122" s="1" t="s">
        <v>819</v>
      </c>
      <c r="R122" s="1" t="s">
        <v>1579</v>
      </c>
      <c r="S122" s="1" t="s">
        <v>821</v>
      </c>
      <c r="T122" s="1" t="s">
        <v>822</v>
      </c>
      <c r="U122" s="1" t="s">
        <v>833</v>
      </c>
      <c r="V122" s="1" t="s">
        <v>899</v>
      </c>
    </row>
    <row r="123" s="1" customFormat="1" spans="1:22">
      <c r="A123" s="3">
        <v>999223772581427</v>
      </c>
      <c r="B123" s="1" t="s">
        <v>829</v>
      </c>
      <c r="C123" s="1" t="s">
        <v>1580</v>
      </c>
      <c r="D123" s="1" t="s">
        <v>1581</v>
      </c>
      <c r="E123" s="1" t="s">
        <v>1582</v>
      </c>
      <c r="F123" s="1" t="s">
        <v>829</v>
      </c>
      <c r="G123" s="1" t="s">
        <v>812</v>
      </c>
      <c r="H123" s="1" t="s">
        <v>813</v>
      </c>
      <c r="I123" s="1" t="s">
        <v>1583</v>
      </c>
      <c r="J123" s="1" t="s">
        <v>30</v>
      </c>
      <c r="K123" s="1" t="s">
        <v>1584</v>
      </c>
      <c r="L123" s="1" t="s">
        <v>1584</v>
      </c>
      <c r="M123" s="1" t="s">
        <v>816</v>
      </c>
      <c r="N123" s="1" t="s">
        <v>816</v>
      </c>
      <c r="O123" s="1" t="s">
        <v>817</v>
      </c>
      <c r="P123" s="1" t="s">
        <v>818</v>
      </c>
      <c r="Q123" s="1" t="s">
        <v>819</v>
      </c>
      <c r="R123" s="1" t="s">
        <v>1585</v>
      </c>
      <c r="S123" s="1" t="s">
        <v>821</v>
      </c>
      <c r="T123" s="1" t="s">
        <v>822</v>
      </c>
      <c r="U123" s="1" t="s">
        <v>833</v>
      </c>
      <c r="V123" s="1" t="s">
        <v>943</v>
      </c>
    </row>
    <row r="124" s="1" customFormat="1" spans="1:22">
      <c r="A124" s="3">
        <v>999223772994228</v>
      </c>
      <c r="B124" s="1" t="s">
        <v>829</v>
      </c>
      <c r="C124" s="1" t="s">
        <v>1586</v>
      </c>
      <c r="D124" s="1" t="s">
        <v>1587</v>
      </c>
      <c r="E124" s="1" t="s">
        <v>1588</v>
      </c>
      <c r="F124" s="1" t="s">
        <v>829</v>
      </c>
      <c r="G124" s="1" t="s">
        <v>812</v>
      </c>
      <c r="H124" s="1" t="s">
        <v>813</v>
      </c>
      <c r="I124" s="1" t="s">
        <v>1589</v>
      </c>
      <c r="J124" s="1" t="s">
        <v>30</v>
      </c>
      <c r="K124" s="1" t="s">
        <v>1283</v>
      </c>
      <c r="L124" s="1" t="s">
        <v>1283</v>
      </c>
      <c r="M124" s="1" t="s">
        <v>816</v>
      </c>
      <c r="N124" s="1" t="s">
        <v>816</v>
      </c>
      <c r="O124" s="1" t="s">
        <v>817</v>
      </c>
      <c r="P124" s="1" t="s">
        <v>818</v>
      </c>
      <c r="Q124" s="1" t="s">
        <v>819</v>
      </c>
      <c r="R124" s="1" t="s">
        <v>1590</v>
      </c>
      <c r="S124" s="1" t="s">
        <v>821</v>
      </c>
      <c r="T124" s="1" t="s">
        <v>822</v>
      </c>
      <c r="U124" s="1" t="s">
        <v>833</v>
      </c>
      <c r="V124" s="1" t="s">
        <v>943</v>
      </c>
    </row>
    <row r="125" s="1" customFormat="1" spans="1:22">
      <c r="A125" s="3">
        <v>999223773240867</v>
      </c>
      <c r="B125" s="1" t="s">
        <v>829</v>
      </c>
      <c r="C125" s="1" t="s">
        <v>1591</v>
      </c>
      <c r="D125" s="1" t="s">
        <v>1592</v>
      </c>
      <c r="E125" s="1" t="s">
        <v>1593</v>
      </c>
      <c r="F125" s="1" t="s">
        <v>829</v>
      </c>
      <c r="G125" s="1" t="s">
        <v>812</v>
      </c>
      <c r="H125" s="1" t="s">
        <v>813</v>
      </c>
      <c r="I125" s="1" t="s">
        <v>1594</v>
      </c>
      <c r="J125" s="1" t="s">
        <v>30</v>
      </c>
      <c r="K125" s="1" t="s">
        <v>1595</v>
      </c>
      <c r="L125" s="1" t="s">
        <v>817</v>
      </c>
      <c r="M125" s="1" t="s">
        <v>1596</v>
      </c>
      <c r="N125" s="1" t="s">
        <v>1597</v>
      </c>
      <c r="O125" s="1" t="s">
        <v>817</v>
      </c>
      <c r="P125" s="1" t="s">
        <v>818</v>
      </c>
      <c r="Q125" s="1" t="s">
        <v>819</v>
      </c>
      <c r="R125" s="1" t="s">
        <v>1598</v>
      </c>
      <c r="S125" s="1" t="s">
        <v>821</v>
      </c>
      <c r="T125" s="1" t="s">
        <v>822</v>
      </c>
      <c r="U125" s="1" t="s">
        <v>833</v>
      </c>
      <c r="V125" s="1" t="s">
        <v>899</v>
      </c>
    </row>
    <row r="126" s="1" customFormat="1" spans="1:22">
      <c r="A126" s="3">
        <v>999223773430661</v>
      </c>
      <c r="B126" s="1" t="s">
        <v>829</v>
      </c>
      <c r="C126" s="1" t="s">
        <v>1599</v>
      </c>
      <c r="D126" s="1" t="s">
        <v>1600</v>
      </c>
      <c r="E126" s="1" t="s">
        <v>1601</v>
      </c>
      <c r="F126" s="1" t="s">
        <v>829</v>
      </c>
      <c r="G126" s="1" t="s">
        <v>812</v>
      </c>
      <c r="H126" s="1" t="s">
        <v>813</v>
      </c>
      <c r="I126" s="1" t="s">
        <v>1602</v>
      </c>
      <c r="J126" s="1" t="s">
        <v>30</v>
      </c>
      <c r="K126" s="1" t="s">
        <v>1603</v>
      </c>
      <c r="L126" s="1" t="s">
        <v>1603</v>
      </c>
      <c r="M126" s="1" t="s">
        <v>816</v>
      </c>
      <c r="N126" s="1" t="s">
        <v>816</v>
      </c>
      <c r="O126" s="1" t="s">
        <v>817</v>
      </c>
      <c r="P126" s="1" t="s">
        <v>818</v>
      </c>
      <c r="Q126" s="1" t="s">
        <v>819</v>
      </c>
      <c r="R126" s="1" t="s">
        <v>1604</v>
      </c>
      <c r="S126" s="1" t="s">
        <v>821</v>
      </c>
      <c r="T126" s="1" t="s">
        <v>822</v>
      </c>
      <c r="U126" s="1" t="s">
        <v>833</v>
      </c>
      <c r="V126" s="1" t="s">
        <v>899</v>
      </c>
    </row>
    <row r="127" s="1" customFormat="1" spans="1:22">
      <c r="A127" s="3">
        <v>999223778760639</v>
      </c>
      <c r="B127" s="1" t="s">
        <v>829</v>
      </c>
      <c r="C127" s="1" t="s">
        <v>1605</v>
      </c>
      <c r="D127" s="1" t="s">
        <v>1606</v>
      </c>
      <c r="E127" s="1" t="s">
        <v>1607</v>
      </c>
      <c r="F127" s="1" t="s">
        <v>829</v>
      </c>
      <c r="G127" s="1" t="s">
        <v>812</v>
      </c>
      <c r="H127" s="1" t="s">
        <v>813</v>
      </c>
      <c r="I127" s="1" t="s">
        <v>1608</v>
      </c>
      <c r="J127" s="1" t="s">
        <v>30</v>
      </c>
      <c r="K127" s="1" t="s">
        <v>1609</v>
      </c>
      <c r="L127" s="1" t="s">
        <v>1609</v>
      </c>
      <c r="M127" s="1" t="s">
        <v>816</v>
      </c>
      <c r="N127" s="1" t="s">
        <v>816</v>
      </c>
      <c r="O127" s="1" t="s">
        <v>817</v>
      </c>
      <c r="P127" s="1" t="s">
        <v>818</v>
      </c>
      <c r="Q127" s="1" t="s">
        <v>819</v>
      </c>
      <c r="R127" s="1" t="s">
        <v>1610</v>
      </c>
      <c r="S127" s="1" t="s">
        <v>821</v>
      </c>
      <c r="T127" s="1" t="s">
        <v>822</v>
      </c>
      <c r="U127" s="1" t="s">
        <v>833</v>
      </c>
      <c r="V127" s="1" t="s">
        <v>824</v>
      </c>
    </row>
    <row r="128" s="1" customFormat="1" spans="1:22">
      <c r="A128" s="3">
        <v>999223778796879</v>
      </c>
      <c r="B128" s="1" t="s">
        <v>829</v>
      </c>
      <c r="C128" s="1" t="s">
        <v>1611</v>
      </c>
      <c r="D128" s="1" t="s">
        <v>1612</v>
      </c>
      <c r="E128" s="1" t="s">
        <v>1613</v>
      </c>
      <c r="F128" s="1" t="s">
        <v>829</v>
      </c>
      <c r="G128" s="1" t="s">
        <v>812</v>
      </c>
      <c r="H128" s="1" t="s">
        <v>813</v>
      </c>
      <c r="I128" s="1" t="s">
        <v>1614</v>
      </c>
      <c r="J128" s="1" t="s">
        <v>30</v>
      </c>
      <c r="K128" s="1" t="s">
        <v>1615</v>
      </c>
      <c r="L128" s="1" t="s">
        <v>1615</v>
      </c>
      <c r="M128" s="1" t="s">
        <v>816</v>
      </c>
      <c r="N128" s="1" t="s">
        <v>816</v>
      </c>
      <c r="O128" s="1" t="s">
        <v>817</v>
      </c>
      <c r="P128" s="1" t="s">
        <v>818</v>
      </c>
      <c r="Q128" s="1" t="s">
        <v>819</v>
      </c>
      <c r="R128" s="1" t="s">
        <v>1616</v>
      </c>
      <c r="S128" s="1" t="s">
        <v>821</v>
      </c>
      <c r="T128" s="1" t="s">
        <v>822</v>
      </c>
      <c r="U128" s="1" t="s">
        <v>833</v>
      </c>
      <c r="V128" s="1" t="s">
        <v>834</v>
      </c>
    </row>
    <row r="129" s="1" customFormat="1" spans="1:22">
      <c r="A129" s="3">
        <v>999223780137528</v>
      </c>
      <c r="B129" s="1" t="s">
        <v>829</v>
      </c>
      <c r="C129" s="1" t="s">
        <v>1617</v>
      </c>
      <c r="D129" s="1" t="s">
        <v>1618</v>
      </c>
      <c r="E129" s="1" t="s">
        <v>1619</v>
      </c>
      <c r="F129" s="1" t="s">
        <v>829</v>
      </c>
      <c r="G129" s="1" t="s">
        <v>812</v>
      </c>
      <c r="H129" s="1" t="s">
        <v>813</v>
      </c>
      <c r="I129" s="1" t="s">
        <v>1620</v>
      </c>
      <c r="J129" s="1" t="s">
        <v>30</v>
      </c>
      <c r="K129" s="1" t="s">
        <v>1621</v>
      </c>
      <c r="L129" s="1" t="s">
        <v>1621</v>
      </c>
      <c r="M129" s="1" t="s">
        <v>816</v>
      </c>
      <c r="N129" s="1" t="s">
        <v>816</v>
      </c>
      <c r="O129" s="1" t="s">
        <v>817</v>
      </c>
      <c r="P129" s="1" t="s">
        <v>818</v>
      </c>
      <c r="Q129" s="1" t="s">
        <v>819</v>
      </c>
      <c r="R129" s="1" t="s">
        <v>1622</v>
      </c>
      <c r="S129" s="1" t="s">
        <v>821</v>
      </c>
      <c r="T129" s="1" t="s">
        <v>822</v>
      </c>
      <c r="U129" s="1" t="s">
        <v>833</v>
      </c>
      <c r="V129" s="1" t="s">
        <v>899</v>
      </c>
    </row>
    <row r="130" s="1" customFormat="1" spans="1:22">
      <c r="A130" s="3">
        <v>999223780446981</v>
      </c>
      <c r="B130" s="1" t="s">
        <v>829</v>
      </c>
      <c r="C130" s="1" t="s">
        <v>1623</v>
      </c>
      <c r="D130" s="1" t="s">
        <v>1624</v>
      </c>
      <c r="E130" s="1" t="s">
        <v>1625</v>
      </c>
      <c r="F130" s="1" t="s">
        <v>829</v>
      </c>
      <c r="G130" s="1" t="s">
        <v>812</v>
      </c>
      <c r="H130" s="1" t="s">
        <v>813</v>
      </c>
      <c r="I130" s="1" t="s">
        <v>1626</v>
      </c>
      <c r="J130" s="1" t="s">
        <v>30</v>
      </c>
      <c r="K130" s="1" t="s">
        <v>1627</v>
      </c>
      <c r="L130" s="1" t="s">
        <v>1627</v>
      </c>
      <c r="M130" s="1" t="s">
        <v>816</v>
      </c>
      <c r="N130" s="1" t="s">
        <v>816</v>
      </c>
      <c r="O130" s="1" t="s">
        <v>817</v>
      </c>
      <c r="P130" s="1" t="s">
        <v>818</v>
      </c>
      <c r="Q130" s="1" t="s">
        <v>819</v>
      </c>
      <c r="R130" s="1" t="s">
        <v>1628</v>
      </c>
      <c r="S130" s="1" t="s">
        <v>821</v>
      </c>
      <c r="T130" s="1" t="s">
        <v>822</v>
      </c>
      <c r="U130" s="1" t="s">
        <v>833</v>
      </c>
      <c r="V130" s="1" t="s">
        <v>899</v>
      </c>
    </row>
    <row r="131" s="1" customFormat="1" spans="1:22">
      <c r="A131" s="3">
        <v>999223780546855</v>
      </c>
      <c r="B131" s="1" t="s">
        <v>829</v>
      </c>
      <c r="C131" s="1" t="s">
        <v>1629</v>
      </c>
      <c r="D131" s="1" t="s">
        <v>1630</v>
      </c>
      <c r="E131" s="1" t="s">
        <v>1631</v>
      </c>
      <c r="F131" s="1" t="s">
        <v>829</v>
      </c>
      <c r="G131" s="1" t="s">
        <v>812</v>
      </c>
      <c r="H131" s="1" t="s">
        <v>813</v>
      </c>
      <c r="I131" s="1" t="s">
        <v>1632</v>
      </c>
      <c r="J131" s="1" t="s">
        <v>30</v>
      </c>
      <c r="K131" s="1" t="s">
        <v>1633</v>
      </c>
      <c r="L131" s="1" t="s">
        <v>1633</v>
      </c>
      <c r="M131" s="1" t="s">
        <v>816</v>
      </c>
      <c r="N131" s="1" t="s">
        <v>816</v>
      </c>
      <c r="O131" s="1" t="s">
        <v>817</v>
      </c>
      <c r="P131" s="1" t="s">
        <v>818</v>
      </c>
      <c r="Q131" s="1" t="s">
        <v>819</v>
      </c>
      <c r="R131" s="1" t="s">
        <v>1634</v>
      </c>
      <c r="S131" s="1" t="s">
        <v>821</v>
      </c>
      <c r="T131" s="1" t="s">
        <v>822</v>
      </c>
      <c r="U131" s="1" t="s">
        <v>833</v>
      </c>
      <c r="V131" s="1" t="s">
        <v>887</v>
      </c>
    </row>
    <row r="132" s="1" customFormat="1" spans="1:22">
      <c r="A132" s="3">
        <v>999223781362632</v>
      </c>
      <c r="B132" s="1" t="s">
        <v>829</v>
      </c>
      <c r="C132" s="1" t="s">
        <v>1635</v>
      </c>
      <c r="D132" s="1" t="s">
        <v>1636</v>
      </c>
      <c r="E132" s="1" t="s">
        <v>1637</v>
      </c>
      <c r="F132" s="1" t="s">
        <v>829</v>
      </c>
      <c r="G132" s="1" t="s">
        <v>812</v>
      </c>
      <c r="H132" s="1" t="s">
        <v>813</v>
      </c>
      <c r="I132" s="1" t="s">
        <v>1638</v>
      </c>
      <c r="J132" s="1" t="s">
        <v>30</v>
      </c>
      <c r="K132" s="1" t="s">
        <v>1639</v>
      </c>
      <c r="L132" s="1" t="s">
        <v>1639</v>
      </c>
      <c r="M132" s="1" t="s">
        <v>816</v>
      </c>
      <c r="N132" s="1" t="s">
        <v>816</v>
      </c>
      <c r="O132" s="1" t="s">
        <v>817</v>
      </c>
      <c r="P132" s="1" t="s">
        <v>818</v>
      </c>
      <c r="Q132" s="1" t="s">
        <v>819</v>
      </c>
      <c r="R132" s="1" t="s">
        <v>1640</v>
      </c>
      <c r="S132" s="1" t="s">
        <v>821</v>
      </c>
      <c r="T132" s="1" t="s">
        <v>822</v>
      </c>
      <c r="U132" s="1" t="s">
        <v>833</v>
      </c>
      <c r="V132" s="1" t="s">
        <v>834</v>
      </c>
    </row>
    <row r="133" s="1" customFormat="1" spans="1:22">
      <c r="A133" s="3">
        <v>999223782012466</v>
      </c>
      <c r="B133" s="1" t="s">
        <v>829</v>
      </c>
      <c r="C133" s="1" t="s">
        <v>1641</v>
      </c>
      <c r="D133" s="1" t="s">
        <v>1642</v>
      </c>
      <c r="E133" s="1" t="s">
        <v>1643</v>
      </c>
      <c r="F133" s="1" t="s">
        <v>829</v>
      </c>
      <c r="G133" s="1" t="s">
        <v>812</v>
      </c>
      <c r="H133" s="1" t="s">
        <v>813</v>
      </c>
      <c r="I133" s="1" t="s">
        <v>1644</v>
      </c>
      <c r="J133" s="1" t="s">
        <v>30</v>
      </c>
      <c r="K133" s="1" t="s">
        <v>1645</v>
      </c>
      <c r="L133" s="1" t="s">
        <v>1645</v>
      </c>
      <c r="M133" s="1" t="s">
        <v>816</v>
      </c>
      <c r="N133" s="1" t="s">
        <v>816</v>
      </c>
      <c r="O133" s="1" t="s">
        <v>817</v>
      </c>
      <c r="P133" s="1" t="s">
        <v>818</v>
      </c>
      <c r="Q133" s="1" t="s">
        <v>819</v>
      </c>
      <c r="R133" s="1" t="s">
        <v>1646</v>
      </c>
      <c r="S133" s="1" t="s">
        <v>821</v>
      </c>
      <c r="T133" s="1" t="s">
        <v>822</v>
      </c>
      <c r="U133" s="1" t="s">
        <v>833</v>
      </c>
      <c r="V133" s="1" t="s">
        <v>1371</v>
      </c>
    </row>
    <row r="134" s="1" customFormat="1" spans="1:22">
      <c r="A134" s="3">
        <v>999223782173600</v>
      </c>
      <c r="B134" s="1" t="s">
        <v>829</v>
      </c>
      <c r="C134" s="1" t="s">
        <v>1647</v>
      </c>
      <c r="D134" s="1" t="s">
        <v>1648</v>
      </c>
      <c r="E134" s="1" t="s">
        <v>1649</v>
      </c>
      <c r="F134" s="1" t="s">
        <v>829</v>
      </c>
      <c r="G134" s="1" t="s">
        <v>812</v>
      </c>
      <c r="H134" s="1" t="s">
        <v>813</v>
      </c>
      <c r="I134" s="1" t="s">
        <v>1650</v>
      </c>
      <c r="J134" s="1" t="s">
        <v>30</v>
      </c>
      <c r="K134" s="1" t="s">
        <v>1651</v>
      </c>
      <c r="L134" s="1" t="s">
        <v>1651</v>
      </c>
      <c r="M134" s="1" t="s">
        <v>816</v>
      </c>
      <c r="N134" s="1" t="s">
        <v>816</v>
      </c>
      <c r="O134" s="1" t="s">
        <v>817</v>
      </c>
      <c r="P134" s="1" t="s">
        <v>818</v>
      </c>
      <c r="Q134" s="1" t="s">
        <v>819</v>
      </c>
      <c r="R134" s="1" t="s">
        <v>1652</v>
      </c>
      <c r="S134" s="1" t="s">
        <v>821</v>
      </c>
      <c r="T134" s="1" t="s">
        <v>822</v>
      </c>
      <c r="U134" s="1" t="s">
        <v>833</v>
      </c>
      <c r="V134" s="1" t="s">
        <v>824</v>
      </c>
    </row>
    <row r="135" s="1" customFormat="1" spans="1:22">
      <c r="A135" s="3">
        <v>999223782543706</v>
      </c>
      <c r="B135" s="1" t="s">
        <v>829</v>
      </c>
      <c r="C135" s="1" t="s">
        <v>1653</v>
      </c>
      <c r="D135" s="1" t="s">
        <v>1654</v>
      </c>
      <c r="E135" s="1" t="s">
        <v>1655</v>
      </c>
      <c r="F135" s="1" t="s">
        <v>829</v>
      </c>
      <c r="G135" s="1" t="s">
        <v>812</v>
      </c>
      <c r="H135" s="1" t="s">
        <v>813</v>
      </c>
      <c r="I135" s="1" t="s">
        <v>1656</v>
      </c>
      <c r="J135" s="1" t="s">
        <v>30</v>
      </c>
      <c r="K135" s="1" t="s">
        <v>1657</v>
      </c>
      <c r="L135" s="1" t="s">
        <v>1657</v>
      </c>
      <c r="M135" s="1" t="s">
        <v>816</v>
      </c>
      <c r="N135" s="1" t="s">
        <v>816</v>
      </c>
      <c r="O135" s="1" t="s">
        <v>817</v>
      </c>
      <c r="P135" s="1" t="s">
        <v>818</v>
      </c>
      <c r="Q135" s="1" t="s">
        <v>819</v>
      </c>
      <c r="R135" s="1" t="s">
        <v>1658</v>
      </c>
      <c r="S135" s="1" t="s">
        <v>821</v>
      </c>
      <c r="T135" s="1" t="s">
        <v>822</v>
      </c>
      <c r="U135" s="1" t="s">
        <v>833</v>
      </c>
      <c r="V135" s="1" t="s">
        <v>842</v>
      </c>
    </row>
    <row r="136" s="1" customFormat="1" spans="1:22">
      <c r="A136" s="3">
        <v>999223783005619</v>
      </c>
      <c r="B136" s="1" t="s">
        <v>829</v>
      </c>
      <c r="C136" s="1" t="s">
        <v>1659</v>
      </c>
      <c r="D136" s="1" t="s">
        <v>1660</v>
      </c>
      <c r="E136" s="1" t="s">
        <v>1661</v>
      </c>
      <c r="F136" s="1" t="s">
        <v>829</v>
      </c>
      <c r="G136" s="1" t="s">
        <v>812</v>
      </c>
      <c r="H136" s="1" t="s">
        <v>813</v>
      </c>
      <c r="I136" s="1" t="s">
        <v>1662</v>
      </c>
      <c r="J136" s="1" t="s">
        <v>30</v>
      </c>
      <c r="K136" s="1" t="s">
        <v>1663</v>
      </c>
      <c r="L136" s="1" t="s">
        <v>1663</v>
      </c>
      <c r="M136" s="1" t="s">
        <v>816</v>
      </c>
      <c r="N136" s="1" t="s">
        <v>816</v>
      </c>
      <c r="O136" s="1" t="s">
        <v>817</v>
      </c>
      <c r="P136" s="1" t="s">
        <v>818</v>
      </c>
      <c r="Q136" s="1" t="s">
        <v>819</v>
      </c>
      <c r="R136" s="1" t="s">
        <v>1664</v>
      </c>
      <c r="S136" s="1" t="s">
        <v>821</v>
      </c>
      <c r="T136" s="1" t="s">
        <v>822</v>
      </c>
      <c r="U136" s="1" t="s">
        <v>833</v>
      </c>
      <c r="V136" s="1" t="s">
        <v>879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2023-04-25T02:26:41Z</dcterms:created>
  <dcterms:modified xsi:type="dcterms:W3CDTF">2023-04-25T02:40:51Z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07B211B9912C413FAC3420E7115C3A17_12</vt:lpwstr>
  </property>
  <property fmtid="{D5CDD505-2E9C-101B-9397-08002B2CF9AE}" pid="3" name="KSOProductBuildVer">
    <vt:lpwstr>2052-11.1.0.14036</vt:lpwstr>
  </property>
</Properties>
</file>