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对账!$A$1:$X$175</definedName>
  </definedNames>
  <calcPr calcId="144525"/>
</workbook>
</file>

<file path=xl/sharedStrings.xml><?xml version="1.0" encoding="utf-8"?>
<sst xmlns="http://schemas.openxmlformats.org/spreadsheetml/2006/main" count="5746" uniqueCount="2012">
  <si>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</si>
  <si>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</si>
  <si>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</si>
  <si>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</si>
  <si>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</si>
  <si>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</si>
  <si>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</si>
  <si>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</si>
  <si>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</si>
  <si>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</si>
  <si>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</si>
  <si>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</si>
  <si>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</si>
  <si>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</si>
  <si>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</si>
  <si>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</si>
  <si>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</si>
  <si>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</si>
  <si>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</si>
  <si>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</si>
  <si>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</si>
  <si>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</si>
  <si>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</si>
  <si>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</si>
  <si>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</si>
  <si>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999221851244654	</t>
  </si>
  <si>
    <t>Ctrip</t>
  </si>
  <si>
    <t>正常</t>
  </si>
  <si>
    <t>[图卢姆]梦想图兰度假酒店及水疗中心 - 全包式(Dreams Tulum Resort &amp; Spa - All Inclusive)(77372045)</t>
  </si>
  <si>
    <t>花园豪华双人房（特大床）&lt;2人入住&gt;&lt;不退款&gt;&lt;早餐&gt;</t>
  </si>
  <si>
    <t>HKD</t>
  </si>
  <si>
    <t>Tsai/Jesse</t>
  </si>
  <si>
    <t>CA13030230428HKD</t>
  </si>
  <si>
    <t>未提现</t>
  </si>
  <si>
    <t>携程开票</t>
  </si>
  <si>
    <t xml:space="preserve">2841952	</t>
  </si>
  <si>
    <t xml:space="preserve">	</t>
  </si>
  <si>
    <t>取消</t>
  </si>
  <si>
    <t xml:space="preserve">999222608596308	</t>
  </si>
  <si>
    <t>园景精致特大床套房&lt;2人入住&gt;&lt;不退款&gt;&lt;早餐&gt;</t>
  </si>
  <si>
    <t>Tilson/Alicia D</t>
  </si>
  <si>
    <t xml:space="preserve">3015776	</t>
  </si>
  <si>
    <t xml:space="preserve">69-4422271	</t>
  </si>
  <si>
    <t xml:space="preserve">999222672962850	</t>
  </si>
  <si>
    <t>[巴塞罗那]巴萨罗那雅典娜公寓酒店(Aparthotel Atenea Barcelona)(55402802)</t>
  </si>
  <si>
    <t>高级大床房&lt;2人入住&gt;&lt;不退款&gt;</t>
  </si>
  <si>
    <t>LECLERC/Isabelle</t>
  </si>
  <si>
    <t xml:space="preserve">3024103	</t>
  </si>
  <si>
    <t xml:space="preserve">999222850691770	</t>
  </si>
  <si>
    <t>[坤甸]坤甸阿斯顿会议中心酒店(ASTON Pontianak Hotel &amp; Convention Center)(55812308)</t>
  </si>
  <si>
    <t>高级房&lt;2人入住&gt;&lt;不退款&gt;</t>
  </si>
  <si>
    <t>JONI/JONI</t>
  </si>
  <si>
    <t xml:space="preserve">3051928	</t>
  </si>
  <si>
    <t xml:space="preserve">217480	</t>
  </si>
  <si>
    <t xml:space="preserve">999222944468075	</t>
  </si>
  <si>
    <t>[柏林]雷迪森柏林亚历山大广场酒店(Park Inn by Radisson Berlin Alexanderplatz)(68545335)</t>
  </si>
  <si>
    <t>标准房&lt;2人入住&gt;&lt;不退款&gt;&lt;早餐&gt;</t>
  </si>
  <si>
    <t>STEWART/ALISON,MANCHIP/KIERAN</t>
  </si>
  <si>
    <t xml:space="preserve">3068550	</t>
  </si>
  <si>
    <t xml:space="preserve">3400135	</t>
  </si>
  <si>
    <t xml:space="preserve">999223091409018	</t>
  </si>
  <si>
    <t>[柏林]柏林斯比特尔马克贝斯特韦斯特酒店(Best Western Hotel am Spittelmarkt Berlin)(55280773)</t>
  </si>
  <si>
    <t>标准房, 2 张单人床&lt;2人入住&gt;&lt;不退款&gt;&lt;早餐&gt;</t>
  </si>
  <si>
    <t>Melzi/Giacomo</t>
  </si>
  <si>
    <t xml:space="preserve">3111664	</t>
  </si>
  <si>
    <t xml:space="preserve">999223206633069	</t>
  </si>
  <si>
    <t>[新山]新山凯贝丽酒店式服务公寓(Capri by Fraser Johor Bahru)(55572794)</t>
  </si>
  <si>
    <t>豪华双床一室房&lt;2人入住&gt;&lt;不退款&gt;&lt;早餐&gt;</t>
  </si>
  <si>
    <t>WONG/QIAN YI</t>
  </si>
  <si>
    <t xml:space="preserve">3140863	</t>
  </si>
  <si>
    <t xml:space="preserve">999223221661279	</t>
  </si>
  <si>
    <t>[新奥尔良]新奥尔良诺普西酒店(NOPSI Hotel, New Orleans)(55304189)</t>
  </si>
  <si>
    <t>豪华套房2张大床&lt;2人入住&gt;&lt;不退款&gt;</t>
  </si>
  <si>
    <t>Rich/Felix</t>
  </si>
  <si>
    <t xml:space="preserve">3144912	</t>
  </si>
  <si>
    <t xml:space="preserve">655670	</t>
  </si>
  <si>
    <t xml:space="preserve">999223276278109	</t>
  </si>
  <si>
    <t>[罗马]罗马皇宫酒店(Grand Hotel Palace Rome)(55414386)</t>
  </si>
  <si>
    <t>豪华行政房&lt;2人入住&gt;&lt;不退款&gt;&lt;早餐&gt;</t>
  </si>
  <si>
    <t>LEYBOVICH/YAKOV</t>
  </si>
  <si>
    <t xml:space="preserve">3158179	</t>
  </si>
  <si>
    <t xml:space="preserve">1412216	</t>
  </si>
  <si>
    <t xml:space="preserve">999223344618178	</t>
  </si>
  <si>
    <t>[巴厘岛]乌布圣猴森林皇家卡姆威拉别墅(仅限成人入住的酒店)(Royal Kamuela Villas &amp; Suites at Monkey Forest Ubud (Adult Only))(55346261)</t>
  </si>
  <si>
    <t>套房(带阳台)&lt;2人入住&gt;&lt;不退款&gt;</t>
  </si>
  <si>
    <t>CHEN/YOU,YANG/HUIFANG</t>
  </si>
  <si>
    <t xml:space="preserve">3171075	</t>
  </si>
  <si>
    <t xml:space="preserve">19698	</t>
  </si>
  <si>
    <t xml:space="preserve">999223355827018	</t>
  </si>
  <si>
    <t>[弗朗斯地区鲁瓦西]巴黎戴高乐机场宜必思尚品酒店(ibis Styles Paris Roissy CDG)(55402805)</t>
  </si>
  <si>
    <t>标准房&lt;2人入住&gt;&lt;不退款&gt;</t>
  </si>
  <si>
    <t>Bour/Jean-Marc</t>
  </si>
  <si>
    <t xml:space="preserve">3172562	</t>
  </si>
  <si>
    <t xml:space="preserve">999223402282441	</t>
  </si>
  <si>
    <t>[阿姆斯特丹]罗默阿姆斯特丹酒店(Hotel Roemer Amsterdam)(69451730)</t>
  </si>
  <si>
    <t>豪华双人房&lt;2人入住&gt;&lt;不退款&gt;&lt;早餐&gt;</t>
  </si>
  <si>
    <t>ROSHCHINSKIY/SERGEY</t>
  </si>
  <si>
    <t xml:space="preserve">3181007	</t>
  </si>
  <si>
    <t xml:space="preserve">23405922229	</t>
  </si>
  <si>
    <t>[里诺]亚特兰蒂斯娱乐场水疗度假酒店(Atlantis Casino Resort Spa)(55299707)</t>
  </si>
  <si>
    <t>亚特兰蒂斯塔楼双人房&lt;2人入住&gt;&lt;不退款&gt;</t>
  </si>
  <si>
    <t>CHA/WOOHYEOK,KIM/SO JUNG</t>
  </si>
  <si>
    <t xml:space="preserve">3181809	</t>
  </si>
  <si>
    <t xml:space="preserve">82283332-1	</t>
  </si>
  <si>
    <t xml:space="preserve">999223416746511	</t>
  </si>
  <si>
    <t>[伊斯灵顿]伦敦市中心城市路酒店旅游旅馆(Travelodge London Central City Road Hotel)(55585969)</t>
  </si>
  <si>
    <t>大床房&lt;2人入住&gt;&lt;不退款&gt;&lt;早餐&gt;</t>
  </si>
  <si>
    <t>Scanlan/Dominic</t>
  </si>
  <si>
    <t xml:space="preserve">3183728	</t>
  </si>
  <si>
    <t xml:space="preserve">999223422203454	</t>
  </si>
  <si>
    <t>[普吉岛]普吉岛巴东海滩中央智选假日酒店 - IHG 旗下酒店(Holiday Inn Express Phuket Patong Beach Central, an IHG Hotel - SHA Plus)(55439455)</t>
  </si>
  <si>
    <t>园景标准特大床房&lt;2人入住&gt;&lt;不退款&gt;&lt;早餐&gt;</t>
  </si>
  <si>
    <t>HONG/XIAOFEI,WANG/LI YAN</t>
  </si>
  <si>
    <t xml:space="preserve">3185128	</t>
  </si>
  <si>
    <t xml:space="preserve">328692	</t>
  </si>
  <si>
    <t xml:space="preserve">999223423748967	</t>
  </si>
  <si>
    <t>[圣地亚哥]费尔蒙格兰德尔马酒店(Fairmont Grand Del Mar)(70392595)</t>
  </si>
  <si>
    <t>费尔蒙特大床房&lt;2人入住&gt;&lt;不退款&gt;</t>
  </si>
  <si>
    <t>BARDIER/BENOIT</t>
  </si>
  <si>
    <t xml:space="preserve">3185740	</t>
  </si>
  <si>
    <t xml:space="preserve">66600218	</t>
  </si>
  <si>
    <t xml:space="preserve">999223424044356	</t>
  </si>
  <si>
    <t>[拉斯维加斯]OYO拉斯维加斯娱乐场酒店(OYO Hotel and Casino Las Vegas)(60493870)</t>
  </si>
  <si>
    <t>特大床房&lt;2人入住&gt;&lt;不退款&gt;</t>
  </si>
  <si>
    <t>Bradley/Calvin</t>
  </si>
  <si>
    <t xml:space="preserve">3185872	</t>
  </si>
  <si>
    <t xml:space="preserve">999223437449451	</t>
  </si>
  <si>
    <t>[旧金山]渔人码头之家酒店(Hotel Caza Fisherman's Wharf)(77288431)</t>
  </si>
  <si>
    <t>局部湾景房（特大床）&lt;2人入住&gt;&lt;不退款&gt;</t>
  </si>
  <si>
    <t>Thomas/Sheena</t>
  </si>
  <si>
    <t xml:space="preserve">3188568	</t>
  </si>
  <si>
    <t xml:space="preserve">999223445822229	</t>
  </si>
  <si>
    <t>[曼谷]彩虹套房酒店 (政府卫生认证)(Baiyoke Suite Hotel)(55653319)</t>
  </si>
  <si>
    <t>高级套房&lt;2人入住&gt;&lt;不退款&gt;</t>
  </si>
  <si>
    <t>JUNIN/BOBYANNA</t>
  </si>
  <si>
    <t xml:space="preserve">3190080	</t>
  </si>
  <si>
    <t xml:space="preserve">71202	</t>
  </si>
  <si>
    <t xml:space="preserve">999223459231906	</t>
  </si>
  <si>
    <t>[巴厘岛]时尚爱情F酒店(Fashion Hotel Legian)(55812315)</t>
  </si>
  <si>
    <t>Santoso/Andry,Santoso/Andry,Santoso/Andry,Santoso/Andry</t>
  </si>
  <si>
    <t xml:space="preserve">3192243	</t>
  </si>
  <si>
    <t xml:space="preserve">Conf by ms Cyntya	</t>
  </si>
  <si>
    <t xml:space="preserve">999223462376854	</t>
  </si>
  <si>
    <t>[沃吕沃－圣朗贝尔]布鲁塞尔沃路维酒店(Hotel Ramada Brussels Woluwe)(55612010)</t>
  </si>
  <si>
    <t>舒适双人或双床房&lt;2人入住&gt;&lt;不退款&gt;</t>
  </si>
  <si>
    <t>Perpette/Christine</t>
  </si>
  <si>
    <t xml:space="preserve">3193527	</t>
  </si>
  <si>
    <t xml:space="preserve">999223491062825	</t>
  </si>
  <si>
    <t>2张双人床房&lt;2人入住&gt;&lt;不退款&gt;</t>
  </si>
  <si>
    <t>Goulart/Flavio de Moura,Brandeburski/Jairo Alberto</t>
  </si>
  <si>
    <t xml:space="preserve">3198838	</t>
  </si>
  <si>
    <t xml:space="preserve">23503148771	</t>
  </si>
  <si>
    <t>[普吉岛]普吉岛麦考棕榈滩度假村(Maikhao Palm Beach Resort)(56174700)</t>
  </si>
  <si>
    <t>海景豪华房&lt;2人入住&gt;&lt;不退款&gt;&lt;早餐&gt;</t>
  </si>
  <si>
    <t>WEILBACHER/ANA,WEILBACHER/FRANK</t>
  </si>
  <si>
    <t xml:space="preserve">3200711	</t>
  </si>
  <si>
    <t xml:space="preserve">酒店前台ao女士确认订单	</t>
  </si>
  <si>
    <t xml:space="preserve">999223519064471	</t>
  </si>
  <si>
    <t>豪华特大床一室房&lt;2人入住&gt;&lt;不退款&gt;&lt;早餐&gt;</t>
  </si>
  <si>
    <t>Khoo/Qb</t>
  </si>
  <si>
    <t xml:space="preserve">3203580	</t>
  </si>
  <si>
    <t xml:space="preserve">999223522426120	</t>
  </si>
  <si>
    <t>[布城]普特拉贾亚湖畔希尔顿逸林酒店(DoubleTree by Hilton Putrajaya Lakeside)(60480299)</t>
  </si>
  <si>
    <t>特大床客房&lt;2人入住&gt;&lt;不退款&gt;&lt;早餐&gt;</t>
  </si>
  <si>
    <t>Lee/Sek Fai</t>
  </si>
  <si>
    <t xml:space="preserve">3204448	</t>
  </si>
  <si>
    <t xml:space="preserve">999223523080549	</t>
  </si>
  <si>
    <t>[里加]古腾堡酒店(Hotel Gutenbergs)(94360363)</t>
  </si>
  <si>
    <t>标准双床房&lt;2人入住&gt;&lt;不退款&gt;&lt;早餐&gt;</t>
  </si>
  <si>
    <t>Brozio/Wolfgang</t>
  </si>
  <si>
    <t xml:space="preserve">3204721	</t>
  </si>
  <si>
    <t xml:space="preserve">-1488703757	</t>
  </si>
  <si>
    <t xml:space="preserve">999223543523196	</t>
  </si>
  <si>
    <t>[巴厘岛]巴厘岛花园海滩假日酒店(Bali Garden Beach Resort)(55439241)</t>
  </si>
  <si>
    <t>家庭房&lt;2人入住&gt;&lt;不退款&gt;</t>
  </si>
  <si>
    <t>KHAN/MAIDAH</t>
  </si>
  <si>
    <t xml:space="preserve">3208109	</t>
  </si>
  <si>
    <t xml:space="preserve">报客人姓名办理入住	</t>
  </si>
  <si>
    <t xml:space="preserve">999223550186389	</t>
  </si>
  <si>
    <t>[迪拜]凡尔赛拉维兹酒店(Versailles by Raviz Hotel)(90400644)</t>
  </si>
  <si>
    <t>LALA/TAHIR ARSHAD</t>
  </si>
  <si>
    <t xml:space="preserve">3209396	</t>
  </si>
  <si>
    <t xml:space="preserve">88910	</t>
  </si>
  <si>
    <t xml:space="preserve">999223552167963	</t>
  </si>
  <si>
    <t>[普吉岛]萨瓦蒂芭东渡假村酒店(Sawaddi Patong Resort &amp; Spa)(55380773)</t>
  </si>
  <si>
    <t>池景一室房&lt;2人入住&gt;&lt;不退款&gt;</t>
  </si>
  <si>
    <t>Borgohain/Ashim,Borgohain/Ashim</t>
  </si>
  <si>
    <t xml:space="preserve">3209459	</t>
  </si>
  <si>
    <t xml:space="preserve">999223603157088	</t>
  </si>
  <si>
    <t>[巴淡岛]阿斯顿·吉迪恩·巴淡酒店(ASTON Inn Gideon Batam)(55337050)</t>
  </si>
  <si>
    <t>豪华房&lt;2人入住&gt;&lt;不退款&gt;</t>
  </si>
  <si>
    <t>LIM/CHEW HENG,CHUA/SIOK ENG,ANG/CHUAN SENG</t>
  </si>
  <si>
    <t xml:space="preserve">3218033	</t>
  </si>
  <si>
    <t xml:space="preserve">26188756	</t>
  </si>
  <si>
    <t xml:space="preserve">999223604761161	</t>
  </si>
  <si>
    <t>[大山脚]槟城标致酒店 (槟城对抗新冠肺炎认证)(Iconic Hotel Penang (PenangFightCovid-19 Certified))(55665954)</t>
  </si>
  <si>
    <t>SHEN/FUMIN,WANG/YAN</t>
  </si>
  <si>
    <t xml:space="preserve">3218727	</t>
  </si>
  <si>
    <t xml:space="preserve">999223611534116	</t>
  </si>
  <si>
    <t>[曼谷]艾里四分之一UHG酒店(The Quarter Ari by Uhg)(55586060)</t>
  </si>
  <si>
    <t>Double or Twin Superior&lt;2人入住&gt;&lt;不退款&gt;</t>
  </si>
  <si>
    <t>KA FAI/LEE</t>
  </si>
  <si>
    <t xml:space="preserve">3219314	</t>
  </si>
  <si>
    <t xml:space="preserve">145998	</t>
  </si>
  <si>
    <t xml:space="preserve">999223617008874	</t>
  </si>
  <si>
    <t>[丹戎本雅]槟城火烈鸟海滩酒店(Flamingo Hotel by The Beach, Penang)(55439295)</t>
  </si>
  <si>
    <t>山景豪华双床房&lt;2人入住&gt;&lt;不退款&gt;</t>
  </si>
  <si>
    <t>YEAP/MAO HORNG</t>
  </si>
  <si>
    <t xml:space="preserve">3219936	</t>
  </si>
  <si>
    <t xml:space="preserve">26204192	</t>
  </si>
  <si>
    <t xml:space="preserve">999223620059200	</t>
  </si>
  <si>
    <t>[巴勒莫]圣保罗皇宫酒店(San Paolo Palace Hotel)(55831852)</t>
  </si>
  <si>
    <t>标准双人床房&lt;2人入住&gt;&lt;不退款&gt;&lt;早餐&gt;</t>
  </si>
  <si>
    <t>cortese/rosario</t>
  </si>
  <si>
    <t xml:space="preserve">3220678	</t>
  </si>
  <si>
    <t xml:space="preserve">999223620758007	</t>
  </si>
  <si>
    <t>[曼谷]曼谷文华东方酒店(Mandarin Oriental Bangkok)(55779710)</t>
  </si>
  <si>
    <t>豪华尊贵特大床套房&lt;2人入住&gt;&lt;不退款&gt;</t>
  </si>
  <si>
    <t>Zhang/Qinzhu,Ke/Peijie</t>
  </si>
  <si>
    <t xml:space="preserve">3220937	</t>
  </si>
  <si>
    <t xml:space="preserve">510SE076122	</t>
  </si>
  <si>
    <t xml:space="preserve">999223620923242	</t>
  </si>
  <si>
    <t>[普吉岛]芭东南滩欢乐鸿居酒店(Homm Bliss Southbeach Patong)(55439439)</t>
  </si>
  <si>
    <t>高级海景套房&lt;2人入住&gt;&lt;不退款&gt;&lt;早餐&gt;</t>
  </si>
  <si>
    <t>Zhang/Kun</t>
  </si>
  <si>
    <t xml:space="preserve">3221012	</t>
  </si>
  <si>
    <t xml:space="preserve">999223634318167	</t>
  </si>
  <si>
    <t>[Nea Makri]马拉松海滩度假酒店(Marathon Beach Resort)(56174588)</t>
  </si>
  <si>
    <t>双人间&lt;2人入住&gt;&lt;不退款&gt;&lt;早餐&gt;</t>
  </si>
  <si>
    <t>SEO/SANGHO</t>
  </si>
  <si>
    <t xml:space="preserve">3224274	</t>
  </si>
  <si>
    <t xml:space="preserve">999223641319731	</t>
  </si>
  <si>
    <t>[纽约]阿尔罗诺玛德酒店(Arlo NoMad)(55519747)</t>
  </si>
  <si>
    <t>城景大号床房&lt;2人入住&gt;&lt;不退款&gt;</t>
  </si>
  <si>
    <t>LU/YAO,XIAO/XINGJIAN</t>
  </si>
  <si>
    <t xml:space="preserve">3225269	</t>
  </si>
  <si>
    <t xml:space="preserve">70017SE480407	</t>
  </si>
  <si>
    <t xml:space="preserve">999223678589263	</t>
  </si>
  <si>
    <t>一室房&lt;2人入住&gt;&lt;不退款&gt;</t>
  </si>
  <si>
    <t>GAN/WEILIN</t>
  </si>
  <si>
    <t xml:space="preserve">3232383	</t>
  </si>
  <si>
    <t xml:space="preserve">999223679675612	</t>
  </si>
  <si>
    <t>[普吉岛]现代生活酒店(Modern Living Hotel)(55299766)</t>
  </si>
  <si>
    <t>豪华房直通泳池&lt;2人入住&gt;&lt;不退款&gt;&lt;早餐&gt;</t>
  </si>
  <si>
    <t>jain/Akhil,jain/Akhil</t>
  </si>
  <si>
    <t xml:space="preserve">3232610	</t>
  </si>
  <si>
    <t xml:space="preserve">-1493763031	</t>
  </si>
  <si>
    <t xml:space="preserve">999223687423738	</t>
  </si>
  <si>
    <t>[棉兰]大门市政厅大酒店(Grand City Hall)(55290435)</t>
  </si>
  <si>
    <t>ASIMA MARANATHAL/ESTER MIRACLE</t>
  </si>
  <si>
    <t xml:space="preserve">3234317	</t>
  </si>
  <si>
    <t xml:space="preserve">155905	</t>
  </si>
  <si>
    <t xml:space="preserve">999223687864289	</t>
  </si>
  <si>
    <t>[吉隆坡]吉隆坡大华酒店，傲途格精选酒店(The Majestic Hotel Kuala Lumpur, Autograph Collection)(68025853)</t>
  </si>
  <si>
    <t>豪华特大床房塔楼翼&lt;2人入住&gt;&lt;不退款&gt;&lt;早餐&gt;</t>
  </si>
  <si>
    <t>FOO/KEVIN,PON/SEEN YING</t>
  </si>
  <si>
    <t xml:space="preserve">3234471	</t>
  </si>
  <si>
    <t xml:space="preserve">999223692658154	</t>
  </si>
  <si>
    <t>[曼谷]曼谷 137 Pillars 公寓酒店(137 Pillars Residences Bangkok)(55611829)</t>
  </si>
  <si>
    <t>支柱行政公寓（中宾）&lt;2人入住&gt;&lt;不退款&gt;</t>
  </si>
  <si>
    <t>HUNG/HSIUYING</t>
  </si>
  <si>
    <t xml:space="preserve">3234799	</t>
  </si>
  <si>
    <t xml:space="preserve">210765	</t>
  </si>
  <si>
    <t xml:space="preserve">999223695007573	</t>
  </si>
  <si>
    <t>[丹佛]丹佛国际机场温德姆贝蒙特酒店(Baymont by Wyndham Denver International Airport)(70394070)</t>
  </si>
  <si>
    <t>客房（1张特大床）&lt;2人入住&gt;&lt;不退款&gt;&lt;早餐&gt;</t>
  </si>
  <si>
    <t>Dunn/Robert Watson</t>
  </si>
  <si>
    <t xml:space="preserve">3235247	</t>
  </si>
  <si>
    <t xml:space="preserve">999223702719085	</t>
  </si>
  <si>
    <t>[中雅加达]雅加达瓦希德哈西姆智选假日酒店(Holiday Inn Express Jakarta Wahid Hasyim, an IHG Hotel)(55639809)</t>
  </si>
  <si>
    <t>大号床房&lt;2人入住&gt;&lt;不退款&gt;&lt;早餐&gt;</t>
  </si>
  <si>
    <t>JIANG/FEILONG</t>
  </si>
  <si>
    <t xml:space="preserve">3241652	</t>
  </si>
  <si>
    <t xml:space="preserve">61265896	</t>
  </si>
  <si>
    <t xml:space="preserve">999223713606668	</t>
  </si>
  <si>
    <t>[托伦斯]托伦斯宫古海柏丽德酒店(Miyako Hybrid Hotel Torrance)(55720369)</t>
  </si>
  <si>
    <t>特大床房&lt;2人入住&gt;</t>
  </si>
  <si>
    <t>TAN/NU</t>
  </si>
  <si>
    <t xml:space="preserve">3243028	</t>
  </si>
  <si>
    <t xml:space="preserve">299206866790	</t>
  </si>
  <si>
    <t xml:space="preserve">999223713851311	</t>
  </si>
  <si>
    <t>[迈阿密海滩]迈阿密海滩枫丹白露酒店(Fontainebleau Miami Beach)(55694441)</t>
  </si>
  <si>
    <t>海景两张大床房&lt;2人入住&gt;&lt;不退款&gt;</t>
  </si>
  <si>
    <t>ALTIMIMI/KADY</t>
  </si>
  <si>
    <t xml:space="preserve">3243102	</t>
  </si>
  <si>
    <t xml:space="preserve">CI4CP3BV	</t>
  </si>
  <si>
    <t xml:space="preserve">999223714261400	</t>
  </si>
  <si>
    <t>[迪尔伯恩]绿色田野村落舒适酒店(Comfort Inn Near Greenfield Village)(91809158)</t>
  </si>
  <si>
    <t>标准房, 2 张双人床房&lt;2人入住&gt;&lt;不退款&gt;&lt;早餐&gt;</t>
  </si>
  <si>
    <t>Clark/Tyson</t>
  </si>
  <si>
    <t xml:space="preserve">3243209	</t>
  </si>
  <si>
    <t xml:space="preserve">999223725307708	</t>
  </si>
  <si>
    <t>[曼谷]曼谷拉玛九萨默赛特酒店(Somerset Rama 9 Bangkok)(94361514)</t>
  </si>
  <si>
    <t>豪华房&lt;2人入住&gt;&lt;不退款&gt;&lt;早餐&gt;</t>
  </si>
  <si>
    <t>Mao/JiaJun,Yang/LiHua</t>
  </si>
  <si>
    <t xml:space="preserve">3244434	</t>
  </si>
  <si>
    <t xml:space="preserve">8899607	</t>
  </si>
  <si>
    <t xml:space="preserve">23730923238	</t>
  </si>
  <si>
    <t>[贝尔维尤]贝尔维尤凯艺酒店(Quality Inn Bellevue)(95139964)</t>
  </si>
  <si>
    <t>客房（1张大床，无障碍）&lt;2人入住&gt;&lt;不退款&gt;&lt;早餐&gt;</t>
  </si>
  <si>
    <t>CHEN/MEIXIU</t>
  </si>
  <si>
    <t xml:space="preserve">3245441	</t>
  </si>
  <si>
    <t xml:space="preserve">999223732099019	</t>
  </si>
  <si>
    <t>[迪拜]迪拜机场美爵酒店公寓(Grand Mercure Hotel and Residences Dubai Airport)(80984916)</t>
  </si>
  <si>
    <t>高级房（特大床）&lt;2人入住&gt;&lt;不退款&gt;&lt;早餐&gt;</t>
  </si>
  <si>
    <t>CHEN/QIAN</t>
  </si>
  <si>
    <t xml:space="preserve">3245607	</t>
  </si>
  <si>
    <t xml:space="preserve">A103XDN586	</t>
  </si>
  <si>
    <t xml:space="preserve">999223732113254	</t>
  </si>
  <si>
    <t>高级双床房&lt;2人入住&gt;&lt;不退款&gt;</t>
  </si>
  <si>
    <t>Zhou/Zhiqiong</t>
  </si>
  <si>
    <t xml:space="preserve">3245609	</t>
  </si>
  <si>
    <t xml:space="preserve">A103XDN588	</t>
  </si>
  <si>
    <t xml:space="preserve">999223732896153	</t>
  </si>
  <si>
    <t>[迪拜]丽晶宫殿酒店(Regent Palace Hotel)(60467179)</t>
  </si>
  <si>
    <t>Baranwal/Arun</t>
  </si>
  <si>
    <t xml:space="preserve">3245937	</t>
  </si>
  <si>
    <t xml:space="preserve">398601465 - 1681875630057282	</t>
  </si>
  <si>
    <t xml:space="preserve">999223735777156	</t>
  </si>
  <si>
    <t>[Lam Kaen]拷叻翡翠海滩度假酒店(Khaolak Emerald Beach Resort &amp; Spa)(55967848)</t>
  </si>
  <si>
    <t>PROMTUN/PAMONRAT</t>
  </si>
  <si>
    <t xml:space="preserve">3246531	</t>
  </si>
  <si>
    <t xml:space="preserve">999223736237119	</t>
  </si>
  <si>
    <t>[曼谷]优本纳沙通(Urbana Sathorn, Bangkok)(68545418)</t>
  </si>
  <si>
    <t>一卧室行政房&lt;2人入住&gt;&lt;不退款&gt;&lt;早餐&gt;</t>
  </si>
  <si>
    <t>Kim/Yonghyun</t>
  </si>
  <si>
    <t xml:space="preserve">3246598	</t>
  </si>
  <si>
    <t xml:space="preserve">97332440	</t>
  </si>
  <si>
    <t xml:space="preserve">999223743468285	</t>
  </si>
  <si>
    <t>[清迈]清迈安纳塔拉套房酒店(Anantara Chiang Mai Service Suite)(55312084)</t>
  </si>
  <si>
    <t>单卧室套房&lt;2人入住&gt;&lt;不退款&gt;</t>
  </si>
  <si>
    <t>WANG/YUXIN</t>
  </si>
  <si>
    <t xml:space="preserve">3254338	</t>
  </si>
  <si>
    <t xml:space="preserve">999223743499564	</t>
  </si>
  <si>
    <t>[斗亚兰]哥打京那巴鲁香格里拉莎利雅度假酒店(Shangri-La's Rasa Ria Resort &amp; Spa Kota Kinabalu)(55932608)</t>
  </si>
  <si>
    <t>海洋翼园景套房&lt;2人入住&gt;&lt;不退款&gt;&lt;早餐&gt;</t>
  </si>
  <si>
    <t>CHONG/ZHAOLUN</t>
  </si>
  <si>
    <t xml:space="preserve">3254343	</t>
  </si>
  <si>
    <t xml:space="preserve">11601648493	</t>
  </si>
  <si>
    <t xml:space="preserve">23752040320	</t>
  </si>
  <si>
    <t>[曼谷]素万那普法义公寓式酒店(At Residence Suvarnabhumi Hotel)(90396268)</t>
  </si>
  <si>
    <t>豪华房（2张单人床）&lt;2人入住&gt;&lt;不退款&gt;</t>
  </si>
  <si>
    <t>Srichaiya/Suwanan</t>
  </si>
  <si>
    <t xml:space="preserve">3257136	</t>
  </si>
  <si>
    <t xml:space="preserve">897651	</t>
  </si>
  <si>
    <t xml:space="preserve">999223753136248	</t>
  </si>
  <si>
    <t>[普吉岛]普吉班德拉海滩度假酒店(Bandara Phuket Beach Resort)(55822373)</t>
  </si>
  <si>
    <t>豪华双人床或2单人床房&lt;2人入住&gt;&lt;不退款&gt;</t>
  </si>
  <si>
    <t>SANGSUWAN/WANWISA,HOSHINO/LADDA</t>
  </si>
  <si>
    <t xml:space="preserve">3259233	</t>
  </si>
  <si>
    <t xml:space="preserve">999223754925793	</t>
  </si>
  <si>
    <t>[新加坡]新加坡富丽华河畔大酒店(Furama RiverFront (SG Clean))(55346090)</t>
  </si>
  <si>
    <t>Wu/Bibo</t>
  </si>
  <si>
    <t xml:space="preserve">3260335	</t>
  </si>
  <si>
    <t xml:space="preserve">23754929338	</t>
  </si>
  <si>
    <t>[北海]芬芳酒店(Aroma Hotel)(90402224)</t>
  </si>
  <si>
    <t>豪华特大床房&lt;2人入住&gt;&lt;不退款&gt;</t>
  </si>
  <si>
    <t>CHUA/CHI SHEN</t>
  </si>
  <si>
    <t xml:space="preserve">3260337	</t>
  </si>
  <si>
    <t xml:space="preserve">999223756914562	</t>
  </si>
  <si>
    <t>[Dengkil]S8 精品酒店靠近KLIA 1 &amp; KLIA 2(S8 Boutique Hotel Near KLIA 1 &amp; KLIA 2)(89935585)</t>
  </si>
  <si>
    <t>豪华双人床房带阳台&lt;2人入住&gt;&lt;不退款&gt;</t>
  </si>
  <si>
    <t>QIN/FEI</t>
  </si>
  <si>
    <t xml:space="preserve">3261442	</t>
  </si>
  <si>
    <t xml:space="preserve">1496199879	</t>
  </si>
  <si>
    <t xml:space="preserve">999223763356695	</t>
  </si>
  <si>
    <t>[阿布扎比]皇家玫瑰酒店(Royal Rose Hotel)(55694482)</t>
  </si>
  <si>
    <t>FA/MINGYUE,DONALD/SMITH</t>
  </si>
  <si>
    <t xml:space="preserve">3263078	</t>
  </si>
  <si>
    <t xml:space="preserve">999223767054835	</t>
  </si>
  <si>
    <t>[扎金索斯]戴安娜酒店(Diana Hotel)(92028972)</t>
  </si>
  <si>
    <t>舒适(房間)&lt;2人入住&gt;&lt;不退款&gt;&lt;早餐&gt;</t>
  </si>
  <si>
    <t>Haidar/Khadije</t>
  </si>
  <si>
    <t xml:space="preserve">3263898	</t>
  </si>
  <si>
    <t xml:space="preserve">5722	</t>
  </si>
  <si>
    <t xml:space="preserve">999223769714169	</t>
  </si>
  <si>
    <t>[岘港]岘港巴洛那酒店(Balcona Hotel Da Nang)(55884433)</t>
  </si>
  <si>
    <t>豪华房(双床)&lt;2人入住&gt;&lt;不退款&gt;&lt;早餐&gt;</t>
  </si>
  <si>
    <t>LI/TAO,WANG/XIAOYU,YANG/CHAOMING,HUANG/BOCHENG</t>
  </si>
  <si>
    <t xml:space="preserve">3264876	</t>
  </si>
  <si>
    <t xml:space="preserve">999223772039994	</t>
  </si>
  <si>
    <t>[曼谷]世纪公园酒店(Century Park Hotel)(56185613)</t>
  </si>
  <si>
    <t>高级双人房&lt;2人入住&gt;&lt;不退款&gt;</t>
  </si>
  <si>
    <t>WENG/JIANSHAN</t>
  </si>
  <si>
    <t xml:space="preserve">3266208	</t>
  </si>
  <si>
    <t xml:space="preserve">999223777361064	</t>
  </si>
  <si>
    <t>[孟买]塔亚地之涯酒店(Taj Lands End)(92028868)</t>
  </si>
  <si>
    <t>无限海景宁静特大床房&lt;2人入住&gt;&lt;不退款&gt;</t>
  </si>
  <si>
    <t>Shaikh/Salomi</t>
  </si>
  <si>
    <t xml:space="preserve">3268944	</t>
  </si>
  <si>
    <t xml:space="preserve">75688SE334316-14	</t>
  </si>
  <si>
    <t xml:space="preserve">999223780429746	</t>
  </si>
  <si>
    <t>ZHANG/ZHIYU</t>
  </si>
  <si>
    <t xml:space="preserve">3269634	</t>
  </si>
  <si>
    <t xml:space="preserve">211351	</t>
  </si>
  <si>
    <t xml:space="preserve">999223781737854	</t>
  </si>
  <si>
    <t>[普拉亚德尔卡曼]安特拉住宅酒店(Antera Hotel &amp; Residences)(92031868)</t>
  </si>
  <si>
    <t>豪华特大床房&lt;2人入住&gt;&lt;不退款&gt;&lt;早餐&gt;</t>
  </si>
  <si>
    <t>Zerbi/Hernan</t>
  </si>
  <si>
    <t xml:space="preserve">3269834	</t>
  </si>
  <si>
    <t xml:space="preserve">999223783336778	</t>
  </si>
  <si>
    <t>[盐湖城]盐湖城机场西品质酒店及套房(Quality Inn &amp; Suites Airport West Salt Lake City)(89916831)</t>
  </si>
  <si>
    <t>特大床房&lt;2人入住&gt;&lt;不退款&gt;&lt;早餐&gt;</t>
  </si>
  <si>
    <t>LI/BIN</t>
  </si>
  <si>
    <t xml:space="preserve">3270140	</t>
  </si>
  <si>
    <t xml:space="preserve">999223784109270	</t>
  </si>
  <si>
    <t>[新加坡]胡姬乡村俱乐部(Orchid Country Club)(55851941)</t>
  </si>
  <si>
    <t>LOW/STEPHANIE KYA LYN</t>
  </si>
  <si>
    <t xml:space="preserve">3270324	</t>
  </si>
  <si>
    <t xml:space="preserve">1074511122	</t>
  </si>
  <si>
    <t xml:space="preserve">999223784143744	</t>
  </si>
  <si>
    <t>[塞里布群岛]波普！克拉帕加丁酒店(Pop! Hotel Kelapa Gading)(55831944)</t>
  </si>
  <si>
    <t>流行房&lt;2人入住&gt;&lt;不退款&gt;&lt;早餐&gt;</t>
  </si>
  <si>
    <t>DEWI/MELISSA RATNA</t>
  </si>
  <si>
    <t xml:space="preserve">3270334	</t>
  </si>
  <si>
    <t xml:space="preserve">247137	</t>
  </si>
  <si>
    <t xml:space="preserve">999223784428623	</t>
  </si>
  <si>
    <t>[埃奇韦尔]伦敦北华美达酒店(Ramada London North)(55841795)</t>
  </si>
  <si>
    <t>标准双人房&lt;2人入住&gt;&lt;不退款&gt;</t>
  </si>
  <si>
    <t>NDOLESHA/JEROME</t>
  </si>
  <si>
    <t xml:space="preserve">3270453	</t>
  </si>
  <si>
    <t xml:space="preserve">999223784717331	</t>
  </si>
  <si>
    <t>[波恩]波恩卡梅哈大酒店(Kameha Grand Bonn)(55543018)</t>
  </si>
  <si>
    <t>小型套房大床&lt;2人入住&gt;&lt;不退款&gt;</t>
  </si>
  <si>
    <t>Auerbach/Raphael</t>
  </si>
  <si>
    <t xml:space="preserve">3270581	</t>
  </si>
  <si>
    <t xml:space="preserve">1161850	</t>
  </si>
  <si>
    <t xml:space="preserve">999223784726102	</t>
  </si>
  <si>
    <t>[埃文]韦尔比弗河附近舒适酒店(Comfort Inn Near Vail Beaver Creek)(95139822)</t>
  </si>
  <si>
    <t>大床房(2张大床)&lt;2人入住&gt;&lt;不退款&gt;&lt;早餐&gt;</t>
  </si>
  <si>
    <t>BASON/MAX</t>
  </si>
  <si>
    <t xml:space="preserve">3270588	</t>
  </si>
  <si>
    <t xml:space="preserve">999223784932263	</t>
  </si>
  <si>
    <t>[格林斯伯勒]格林斯伯勒温德姆花园酒店(Wyndham Garden Greensboro)(70793888)</t>
  </si>
  <si>
    <t>LIN/JIYONG</t>
  </si>
  <si>
    <t xml:space="preserve">3270704	</t>
  </si>
  <si>
    <t xml:space="preserve">999223784955077	</t>
  </si>
  <si>
    <t>[西考克斯]梅多兰兹广场酒店(Meadowlands Plaza Hotel)(55304410)</t>
  </si>
  <si>
    <t>Cabrera/Raul</t>
  </si>
  <si>
    <t xml:space="preserve">3270722	</t>
  </si>
  <si>
    <t xml:space="preserve">396182C868723	</t>
  </si>
  <si>
    <t xml:space="preserve">23785228030	</t>
  </si>
  <si>
    <t>[北雅加达]尼欧芒加杜阿阿斯顿酒店(Neo Hotel Mangga Dua by ASTON)(55253987)</t>
  </si>
  <si>
    <t>尼欧房&lt;2人入住&gt;&lt;不退款&gt;</t>
  </si>
  <si>
    <t>Sutanto/Albert hendrata</t>
  </si>
  <si>
    <t xml:space="preserve">3270922	</t>
  </si>
  <si>
    <t xml:space="preserve">178322 by Revita (02 kamar)	</t>
  </si>
  <si>
    <t xml:space="preserve">999223790588487	</t>
  </si>
  <si>
    <t>PUSPA/RATNA</t>
  </si>
  <si>
    <t xml:space="preserve">3272672	</t>
  </si>
  <si>
    <t xml:space="preserve">62474933	</t>
  </si>
  <si>
    <t xml:space="preserve">999223791931037	</t>
  </si>
  <si>
    <t>[富恩拉夫拉达]富恩拉夫拉达LCB酒店(LCB Hotel Fuenlabrada)(55653137)</t>
  </si>
  <si>
    <t>高级双人床房&lt;2人入住&gt;&lt;不退款&gt;</t>
  </si>
  <si>
    <t>ZHANG/LITENG,SONG/GUANGZHOU</t>
  </si>
  <si>
    <t xml:space="preserve">1497240459	</t>
  </si>
  <si>
    <t xml:space="preserve">999223792152203	</t>
  </si>
  <si>
    <t>[芭堤雅]苏雷纳酒店(Sureena Hotel)(90364907)</t>
  </si>
  <si>
    <t>SURIYADECHSAKULCHAI/THANABORDEE</t>
  </si>
  <si>
    <t xml:space="preserve">3272919	</t>
  </si>
  <si>
    <t xml:space="preserve">-1497243087	</t>
  </si>
  <si>
    <t xml:space="preserve">999223793956287	</t>
  </si>
  <si>
    <t>[Racha Thewa]德维拉素万那普酒店(Dwella Suvarnabhumi)(55465025)</t>
  </si>
  <si>
    <t>高级房（双床，无机场接送服务）&lt;2人入住&gt;&lt;不退款&gt;</t>
  </si>
  <si>
    <t>Buyarak/Oradee</t>
  </si>
  <si>
    <t xml:space="preserve">3273495	</t>
  </si>
  <si>
    <t xml:space="preserve">HGUConf1497258124	</t>
  </si>
  <si>
    <t xml:space="preserve">999223794525061	</t>
  </si>
  <si>
    <t>[巴厘岛]巴厘岛总理大酒店 - 巴厘岛(Prime Plaza Hotel Sanur – Bali)(55426789)</t>
  </si>
  <si>
    <t>尊贵客房带阳台&lt;2人入住&gt;&lt;不退款&gt;</t>
  </si>
  <si>
    <t>CHAPIN/MATHIEU</t>
  </si>
  <si>
    <t xml:space="preserve">3273600	</t>
  </si>
  <si>
    <t xml:space="preserve">999223794593657	</t>
  </si>
  <si>
    <t>Liu/zhi</t>
  </si>
  <si>
    <t xml:space="preserve">3273613	</t>
  </si>
  <si>
    <t xml:space="preserve">999223798056379	</t>
  </si>
  <si>
    <t>[巴厘岛]哈里斯酒店塞米亚克(Harris Hotel Seminyak)(56196410)</t>
  </si>
  <si>
    <t>哈里斯房&lt;2人入住&gt;&lt;不退款&gt;&lt;早餐&gt;</t>
  </si>
  <si>
    <t>WIJAYA/VANIA,VALIANT/IMMANUEL</t>
  </si>
  <si>
    <t xml:space="preserve">3274242	</t>
  </si>
  <si>
    <t xml:space="preserve">108768	</t>
  </si>
  <si>
    <t xml:space="preserve">999223798298599	</t>
  </si>
  <si>
    <t>[理查森]蔚景温德姆理查森酒店(Wingate by Wyndham Richardson)(55733218)</t>
  </si>
  <si>
    <t>特大号床间&lt;2人入住&gt;&lt;不退款&gt;&lt;早餐&gt;</t>
  </si>
  <si>
    <t>Maxwell/Korbin</t>
  </si>
  <si>
    <t xml:space="preserve">3274303	</t>
  </si>
  <si>
    <t xml:space="preserve">999223798567281	</t>
  </si>
  <si>
    <t>[曼谷]曼谷阿索克火星酒店(Red Planet Bangkok Asoke)(55861989)</t>
  </si>
  <si>
    <t>Wongherm/Darunee</t>
  </si>
  <si>
    <t xml:space="preserve">3274385	</t>
  </si>
  <si>
    <t xml:space="preserve">89773	</t>
  </si>
  <si>
    <t xml:space="preserve">999223798657954	</t>
  </si>
  <si>
    <t>[哥本哈根]尼波城市酒店(City Hotel Nebo)(55572884)</t>
  </si>
  <si>
    <t>标准双人房/双床房, 私人浴室&lt;2人入住&gt;&lt;不退款&gt;&lt;早餐&gt;</t>
  </si>
  <si>
    <t>LI/SONGQING,CHEN/CHAOQIAO</t>
  </si>
  <si>
    <t xml:space="preserve">3274401	</t>
  </si>
  <si>
    <t xml:space="preserve">207315	</t>
  </si>
  <si>
    <t xml:space="preserve">999223798707416	</t>
  </si>
  <si>
    <t>[布尔戈斯]雷斯雷耶斯卡多丽克斯酒店(Rice Reyes Católicos)(91907590)</t>
  </si>
  <si>
    <t>Collier/Michael,Stevenson-Collier/Michelle</t>
  </si>
  <si>
    <t xml:space="preserve">3274419	</t>
  </si>
  <si>
    <t xml:space="preserve">1034092	</t>
  </si>
  <si>
    <t xml:space="preserve">999223799078653	</t>
  </si>
  <si>
    <t>[罗马]巴瑟罗阿伦玛堤娜酒店(Barceló Aran Mantegna)(55478358)</t>
  </si>
  <si>
    <t>NASCETTI/MATTEO</t>
  </si>
  <si>
    <t xml:space="preserve">3274525	</t>
  </si>
  <si>
    <t xml:space="preserve">7317SE069693-14	</t>
  </si>
  <si>
    <t xml:space="preserve">999223799371576	</t>
  </si>
  <si>
    <t>[胡志明市]日出中心酒店(Sunrise Central Hotel)(55439511)</t>
  </si>
  <si>
    <t>豪华双人床房&lt;1人入住&gt;&lt;不退款&gt;&lt;早餐&gt;</t>
  </si>
  <si>
    <t>OUK/ORRAI</t>
  </si>
  <si>
    <t xml:space="preserve">3274606	</t>
  </si>
  <si>
    <t xml:space="preserve">23799760950	</t>
  </si>
  <si>
    <t>[曼谷]曼谷是隆假日酒店 - IHG 旗下酒店(Holiday Inn Bangkok Silom, an IHG Hotel)(54503370)</t>
  </si>
  <si>
    <t>LIN/YE</t>
  </si>
  <si>
    <t xml:space="preserve">3274699	</t>
  </si>
  <si>
    <t xml:space="preserve">84088464	</t>
  </si>
  <si>
    <t xml:space="preserve">999223799983633	</t>
  </si>
  <si>
    <t>[蒙特利尔]皇家特拉瑟酒店(Terrasse Royale Hotel)(55585829)</t>
  </si>
  <si>
    <t>豪华特大床一室房&lt;2人入住&gt;&lt;不退款&gt;</t>
  </si>
  <si>
    <t>Lecuyer/Vincent</t>
  </si>
  <si>
    <t xml:space="preserve">3274786	</t>
  </si>
  <si>
    <t xml:space="preserve">999223800156914	</t>
  </si>
  <si>
    <t>[阿布扎比]安纳塔拉东方曼格罗夫阿布扎比酒店(Anantara Eastern Mangroves Abu Dhabi)(55956498)</t>
  </si>
  <si>
    <t>豪华房(带阳台)&lt;2人入住&gt;&lt;不退款&gt;</t>
  </si>
  <si>
    <t>ALREMEITHI/ABDULRAHMAN</t>
  </si>
  <si>
    <t xml:space="preserve">3274855	</t>
  </si>
  <si>
    <t xml:space="preserve">46787172	</t>
  </si>
  <si>
    <t xml:space="preserve">999223800454297	</t>
  </si>
  <si>
    <t>[斯威特沃特]努沃套房酒店 - 迈阿密/多拉(Nuvo Suites Hotel - Miami / Doral)(77364079)</t>
  </si>
  <si>
    <t>家庭2张大床套房&lt;2人入住&gt;&lt;不退款&gt;&lt;早餐&gt;</t>
  </si>
  <si>
    <t>Amador/Rosaines</t>
  </si>
  <si>
    <t xml:space="preserve">3274985	</t>
  </si>
  <si>
    <t xml:space="preserve">129316939	</t>
  </si>
  <si>
    <t xml:space="preserve">999223800555985	</t>
  </si>
  <si>
    <t>[怀特普莱恩斯]怀特普莱恩斯中心索内斯塔酒店(Sonesta White Plains)(55505206)</t>
  </si>
  <si>
    <t>Pineda/Kylee</t>
  </si>
  <si>
    <t xml:space="preserve">3275037	</t>
  </si>
  <si>
    <t xml:space="preserve">999223800812948	</t>
  </si>
  <si>
    <t>[首尔]首尔明洞相铁喜普乐吉酒店(Sotetsu Hotels The Splaisir Seoul Myeongdong)(55299808)</t>
  </si>
  <si>
    <t>豪华扁柏双床房&lt;2人入住&gt;&lt;不退款&gt;</t>
  </si>
  <si>
    <t>ANDO/SEINA,ANDO/MIZUHA</t>
  </si>
  <si>
    <t xml:space="preserve">3275146	</t>
  </si>
  <si>
    <t xml:space="preserve">TL968224710	</t>
  </si>
  <si>
    <t xml:space="preserve">999223801618124	</t>
  </si>
  <si>
    <t>[曼谷]住宿酒店(Stay Hotel BKK)(55321199)</t>
  </si>
  <si>
    <t>豪华双人房&lt;2人入住&gt;&lt;不退款&gt;</t>
  </si>
  <si>
    <t>Penetridi/Nikolas</t>
  </si>
  <si>
    <t xml:space="preserve">3275437	</t>
  </si>
  <si>
    <t xml:space="preserve">-1497587147	</t>
  </si>
  <si>
    <t xml:space="preserve">999223802237372	</t>
  </si>
  <si>
    <t>LIU/CHEN</t>
  </si>
  <si>
    <t xml:space="preserve">3275746	</t>
  </si>
  <si>
    <t xml:space="preserve">-1497606645	</t>
  </si>
  <si>
    <t xml:space="preserve">999223802240821	</t>
  </si>
  <si>
    <t>[多伦多]多伦多东湖景戴斯酒店(Days Inn by Wyndham Toronto East Lakeview)(70391895)</t>
  </si>
  <si>
    <t>大号床间 - 带两张大号床&lt;2人入住&gt;&lt;不退款&gt;&lt;早餐&gt;</t>
  </si>
  <si>
    <t>LI/XINNAN</t>
  </si>
  <si>
    <t xml:space="preserve">3275748	</t>
  </si>
  <si>
    <t xml:space="preserve">999223802261749	</t>
  </si>
  <si>
    <t>[吉隆坡]宇宙吉隆坡酒店(Cosmo Hotel Kuala Lumpur)(55680593)</t>
  </si>
  <si>
    <t>Cosmo Twin Room&lt;2人入住&gt;&lt;不退款&gt;</t>
  </si>
  <si>
    <t>MAI/YUXI</t>
  </si>
  <si>
    <t xml:space="preserve">3275757	</t>
  </si>
  <si>
    <t xml:space="preserve">999223802313004	</t>
  </si>
  <si>
    <t>[马六甲]马六甲苏利亚马拉卡酒店(Hotel Suria Malaqa Melaka)(100679791)</t>
  </si>
  <si>
    <t>Standard Twin Room&lt;2人入住&gt;&lt;不退款&gt;</t>
  </si>
  <si>
    <t>MARZUKI/KHAIRUL IDHAM</t>
  </si>
  <si>
    <t xml:space="preserve">3275782	</t>
  </si>
  <si>
    <t xml:space="preserve">999223802395330	</t>
  </si>
  <si>
    <t>[金边]天艺国际酒店(Tian Yi International Hotel)(100679965)</t>
  </si>
  <si>
    <t>公寓大床房&lt;2人入住&gt;&lt;不退款&gt;&lt;早餐&gt;</t>
  </si>
  <si>
    <t>XU/JINKUN</t>
  </si>
  <si>
    <t xml:space="preserve">3275813	</t>
  </si>
  <si>
    <t xml:space="preserve">2304230013	</t>
  </si>
  <si>
    <t xml:space="preserve">999223802431851	</t>
  </si>
  <si>
    <t>[普吉岛]芭东艾希莉高地酒店公寓(The Ashlee Heights Patong Hotel &amp; Suites)(54503374)</t>
  </si>
  <si>
    <t>AUTHONGKUM/PATIPON</t>
  </si>
  <si>
    <t xml:space="preserve">3275827	</t>
  </si>
  <si>
    <t xml:space="preserve">999223802717797	</t>
  </si>
  <si>
    <t>[曼谷]曼谷主套房旅馆(The Bangkok Major Suite)(55403048)</t>
  </si>
  <si>
    <t>双人床房&lt;2人入住&gt;&lt;不退款&gt;</t>
  </si>
  <si>
    <t>KUAKKAEW/KITTIPUN</t>
  </si>
  <si>
    <t xml:space="preserve">3276064	</t>
  </si>
  <si>
    <t xml:space="preserve">999223802886904	</t>
  </si>
  <si>
    <t>[曼谷]曼谷梵尼克斯素坤逸11酒店(Le Fenix Sukhumvit 11 Bangkok)(60494192)</t>
  </si>
  <si>
    <t>高级双人床或双床房&lt;2人入住&gt;&lt;不退款&gt;</t>
  </si>
  <si>
    <t>KHOPHAI/RATTHANAN</t>
  </si>
  <si>
    <t xml:space="preserve">3276136	</t>
  </si>
  <si>
    <t xml:space="preserve">396804	</t>
  </si>
  <si>
    <t xml:space="preserve">999223802898200	</t>
  </si>
  <si>
    <t>[帕赛市]马尼拉古迹酒店(The Heritage Hotel Manila - Multiple Use Hotel)(55320584)</t>
  </si>
  <si>
    <t>LU/TASUNG</t>
  </si>
  <si>
    <t xml:space="preserve">3276143	</t>
  </si>
  <si>
    <t xml:space="preserve">23803043254	</t>
  </si>
  <si>
    <t>[格雷梅]旅行者洞穴酒店(Traveller's Cave Hotel)(55426545)</t>
  </si>
  <si>
    <t>标准三人房&lt;2人入住&gt;&lt;不退款&gt;</t>
  </si>
  <si>
    <t>MA/LI,yang/yong hong</t>
  </si>
  <si>
    <t xml:space="preserve">3276212	</t>
  </si>
  <si>
    <t xml:space="preserve">acknowledge	</t>
  </si>
  <si>
    <t xml:space="preserve">999223803284994	</t>
  </si>
  <si>
    <t>[新加坡]新加坡柏薇罗切斯特酒店(Park Avenue Rochester (SG Clean))(55851955)</t>
  </si>
  <si>
    <t>CHEN/HUI</t>
  </si>
  <si>
    <t xml:space="preserve">3276356	</t>
  </si>
  <si>
    <t xml:space="preserve">999223803314447	</t>
  </si>
  <si>
    <t>山景豪华房&lt;2人入住&gt;&lt;不退款&gt;</t>
  </si>
  <si>
    <t>SUASDI/ALIZA</t>
  </si>
  <si>
    <t xml:space="preserve">3276375	</t>
  </si>
  <si>
    <t xml:space="preserve">-	</t>
  </si>
  <si>
    <t xml:space="preserve">999223806834843	</t>
  </si>
  <si>
    <t>[曼谷]曼谷阿尔梅洛兹酒店 - 主要清真饭店(Al Meroz Hotel Bangkok - the Leading Halal Hotel)(60494198)</t>
  </si>
  <si>
    <t>高级房&lt;2人入住&gt;&lt;不退款&gt;&lt;早餐&gt;</t>
  </si>
  <si>
    <t>JIAN DA/WU,HAO BO/SHEN</t>
  </si>
  <si>
    <t xml:space="preserve">3276788	</t>
  </si>
  <si>
    <t xml:space="preserve">999223806943947	</t>
  </si>
  <si>
    <t>[中雅加达]雅加达文华东方酒店(Mandarin Oriental Jakarta)(55281424)</t>
  </si>
  <si>
    <t>豪华转角特大床房&lt;2人入住&gt;&lt;不退款&gt;&lt;早餐&gt;</t>
  </si>
  <si>
    <t>YEOW/CHEE KEONG</t>
  </si>
  <si>
    <t xml:space="preserve">3276802	</t>
  </si>
  <si>
    <t xml:space="preserve">528SE077630	</t>
  </si>
  <si>
    <t xml:space="preserve">999223807530710	</t>
  </si>
  <si>
    <t>[马尼拉]城市花园套房(City Garden Suites)(90400140)</t>
  </si>
  <si>
    <t>标准双人房&lt;2人入住&gt;&lt;不退款&gt;&lt;早餐&gt;</t>
  </si>
  <si>
    <t>NAKAMURA/NOBUYUKI</t>
  </si>
  <si>
    <t xml:space="preserve">3276892	</t>
  </si>
  <si>
    <t xml:space="preserve">264774907	</t>
  </si>
  <si>
    <t xml:space="preserve">999223808440694	</t>
  </si>
  <si>
    <t>[巴厘岛]巴厘岛阿塔纳亚酒店 - CHSE 认证(Atanaya Kuta Bali)(55639745)</t>
  </si>
  <si>
    <t>Muliawati/Endang,Muliawati/Endang,Muliawati/Endang</t>
  </si>
  <si>
    <t xml:space="preserve">3277148	</t>
  </si>
  <si>
    <t xml:space="preserve">7738923	</t>
  </si>
  <si>
    <t xml:space="preserve">999223808496586	</t>
  </si>
  <si>
    <t>[Pekayon Jaya]贝克西地平线酒店(Hotel Horison Ultima Bekasi)(55543130)</t>
  </si>
  <si>
    <t>商务套房&lt;2人入住&gt;&lt;不退款&gt;</t>
  </si>
  <si>
    <t>Adrianto/Fajar</t>
  </si>
  <si>
    <t xml:space="preserve">3277150	</t>
  </si>
  <si>
    <t xml:space="preserve">999223809581919	</t>
  </si>
  <si>
    <t>[金边]桥牌俱乐部酒店(The Bridge Club)(55611856)</t>
  </si>
  <si>
    <t>高级特大床房&lt;2人入住&gt;&lt;不退款&gt;</t>
  </si>
  <si>
    <t>zhang/zhiyi</t>
  </si>
  <si>
    <t xml:space="preserve">3277459	</t>
  </si>
  <si>
    <t xml:space="preserve">999223810644799	</t>
  </si>
  <si>
    <t>[洛杉矶]洛杉矶市中心 - 南奥利芙等级酒店(Level Los Angeles Downtown - South Olive)(70392046)</t>
  </si>
  <si>
    <t>一卧室豪华套房&lt;2人入住&gt;&lt;不退款&gt;</t>
  </si>
  <si>
    <t>PALMER/GABRIEL</t>
  </si>
  <si>
    <t xml:space="preserve">3277833	</t>
  </si>
  <si>
    <t xml:space="preserve">999223810702782	</t>
  </si>
  <si>
    <t>[首尔]滨江酒店(The Riverside Hotel)(68031185)</t>
  </si>
  <si>
    <t>Shin/jiyeon,Shin/jiyeon</t>
  </si>
  <si>
    <t xml:space="preserve">3277842	</t>
  </si>
  <si>
    <t xml:space="preserve">酒店前台lyn女士确认	</t>
  </si>
  <si>
    <t xml:space="preserve">999223811161610	</t>
  </si>
  <si>
    <t>[班贾尔马辛]班贾尔马辛艾哈迈德亚尼法维酒店(favehotel Ahmad Yani Banjarmasin)(55312461)</t>
  </si>
  <si>
    <t>致爱房&lt;2人入住&gt;&lt;不退款&gt;</t>
  </si>
  <si>
    <t>Rahmi/Mutia,Rahmi/Mutia,Rahmi/Mutia,Rahmi/Mutia</t>
  </si>
  <si>
    <t xml:space="preserve">3278090	</t>
  </si>
  <si>
    <t xml:space="preserve">128008 by Ms. Rona	</t>
  </si>
  <si>
    <t xml:space="preserve">999223811194178	</t>
  </si>
  <si>
    <t>wei/jiajun</t>
  </si>
  <si>
    <t xml:space="preserve">3278096	</t>
  </si>
  <si>
    <t xml:space="preserve">999223811720686	</t>
  </si>
  <si>
    <t>[巴塞罗那]画廊酒店(Gallery Hotel)(55680520)</t>
  </si>
  <si>
    <t>KURSCHNER/Joanna</t>
  </si>
  <si>
    <t xml:space="preserve">3278344	</t>
  </si>
  <si>
    <t xml:space="preserve">1497681415	</t>
  </si>
  <si>
    <t xml:space="preserve">999223811737756	</t>
  </si>
  <si>
    <t>[坦帕]瓦鲁洛奇布希花园坦帕汽车旅馆(Valuelodge Busch Gardens - Tampa)(95140146)</t>
  </si>
  <si>
    <t>标准间2双人床&lt;2人入住&gt;&lt;不退款&gt;</t>
  </si>
  <si>
    <t>Boyd/Perry</t>
  </si>
  <si>
    <t xml:space="preserve">3278347	</t>
  </si>
  <si>
    <t xml:space="preserve">-1497681227	</t>
  </si>
  <si>
    <t xml:space="preserve">999223811850605	</t>
  </si>
  <si>
    <t>致爱房&lt;2人入住&gt;&lt;不退款&gt;&lt;早餐&gt;</t>
  </si>
  <si>
    <t>Abdis/Muhammad Erwani</t>
  </si>
  <si>
    <t xml:space="preserve">3278364	</t>
  </si>
  <si>
    <t xml:space="preserve">128011	</t>
  </si>
  <si>
    <t xml:space="preserve">999223812627761	</t>
  </si>
  <si>
    <t>Rahman/Muhammad Risky,Rahman/Muhammad Risky,Rahman/Muhammad Risky,Rahman/Muhammad Risky</t>
  </si>
  <si>
    <t xml:space="preserve">3278655	</t>
  </si>
  <si>
    <t xml:space="preserve">128017	</t>
  </si>
  <si>
    <t xml:space="preserve">999223812829953	</t>
  </si>
  <si>
    <t>[棉兰]棉兰阿雅度塔酒店(Aryaduta Medan)(55832088)</t>
  </si>
  <si>
    <t>尊贵豪华房&lt;2人入住&gt;&lt;不退款&gt;</t>
  </si>
  <si>
    <t>Husna/Nurul</t>
  </si>
  <si>
    <t xml:space="preserve">3278696	</t>
  </si>
  <si>
    <t xml:space="preserve">RZ-1497696862	</t>
  </si>
  <si>
    <t xml:space="preserve">999223813030161	</t>
  </si>
  <si>
    <t>[云顶高原]至尊玖霄明阁大酒店(Grand Ion Delemen Hotel)(55967875)</t>
  </si>
  <si>
    <t>一卧室套房&lt;2人入住&gt;&lt;不退款&gt;</t>
  </si>
  <si>
    <t>SHEN/ZHONGYI</t>
  </si>
  <si>
    <t xml:space="preserve">3278739	</t>
  </si>
  <si>
    <t xml:space="preserve">26485440	</t>
  </si>
  <si>
    <t xml:space="preserve">999223814723323	</t>
  </si>
  <si>
    <t>海景高级房&lt;2人入住&gt;&lt;不退款&gt;</t>
  </si>
  <si>
    <t>CHAMNANPOH/SUWAPEE,WAWAENI/WIRAKAN</t>
  </si>
  <si>
    <t xml:space="preserve">3279419	</t>
  </si>
  <si>
    <t xml:space="preserve">-1497729787	</t>
  </si>
  <si>
    <t xml:space="preserve">999223814924280	</t>
  </si>
  <si>
    <t>[Bang Chalong]曼谷伊斯汀坦那市高尔夫度假村(Eastin Thana City Golf Resort Bangkok)(68031168)</t>
  </si>
  <si>
    <t>露台高尔夫球场景观房&lt;2人入住&gt;&lt;不退款&gt;&lt;早餐&gt;</t>
  </si>
  <si>
    <t>CHEN/JINTA</t>
  </si>
  <si>
    <t xml:space="preserve">3279477	</t>
  </si>
  <si>
    <t xml:space="preserve">-1497735157	</t>
  </si>
  <si>
    <t xml:space="preserve">999223814932032	</t>
  </si>
  <si>
    <t>[维尔纽斯]全景酒店(Hotel Panorama)(55414165)</t>
  </si>
  <si>
    <t>Pickton/Jamie</t>
  </si>
  <si>
    <t xml:space="preserve">3279479	</t>
  </si>
  <si>
    <t xml:space="preserve">999223814965924	</t>
  </si>
  <si>
    <t>公寓双床房&lt;2人入住&gt;&lt;不退款&gt;&lt;早餐&gt;</t>
  </si>
  <si>
    <t>Zhao/Jingxia</t>
  </si>
  <si>
    <t xml:space="preserve">3279495	</t>
  </si>
  <si>
    <t xml:space="preserve">2304230038	</t>
  </si>
  <si>
    <t xml:space="preserve">999223814986111	</t>
  </si>
  <si>
    <t>标准双床房&lt;2人入住&gt;&lt;不退款&gt;</t>
  </si>
  <si>
    <t xml:space="preserve">3279501	</t>
  </si>
  <si>
    <t xml:space="preserve">249035	</t>
  </si>
  <si>
    <t xml:space="preserve">999223814992028	</t>
  </si>
  <si>
    <t>[哥打巴鲁]大宏酒店(Grand Riverview Hotel)(55254373)</t>
  </si>
  <si>
    <t>尊贵房&lt;2人入住&gt;&lt;不退款&gt;&lt;早餐&gt;</t>
  </si>
  <si>
    <t>HUSSEIN/SITI HUSNA</t>
  </si>
  <si>
    <t xml:space="preserve">3279503	</t>
  </si>
  <si>
    <t xml:space="preserve">245732	</t>
  </si>
  <si>
    <t xml:space="preserve">23815520582	</t>
  </si>
  <si>
    <t>[芭堤雅]康帕斯酒店集团诺瓦黄金酒店(Nova Gold Hotel by Compass Hospitality)(55414488)</t>
  </si>
  <si>
    <t>Liu/Ping,Gao/Zhiqiang,Gao/Yangui,Zhao/Lanrong</t>
  </si>
  <si>
    <t xml:space="preserve">999223815817477	</t>
  </si>
  <si>
    <t>[曼谷]曼谷西隆富丽华大酒店(Furama Silom Hotel)(55328991)</t>
  </si>
  <si>
    <t>XU/QILIN</t>
  </si>
  <si>
    <t xml:space="preserve">3279822	</t>
  </si>
  <si>
    <t xml:space="preserve">MTN-4917940182560702917	</t>
  </si>
  <si>
    <t xml:space="preserve">999223816021365	</t>
  </si>
  <si>
    <t>[多特蒙德]多特蒙德中央火车站独特酒店(Hotel Unique Dortmund Hauptbahnhof)(55779459)</t>
  </si>
  <si>
    <t>舒适双人床房&lt;2人入住&gt;&lt;不退款&gt;</t>
  </si>
  <si>
    <t>Elferink/Anna</t>
  </si>
  <si>
    <t xml:space="preserve">3279893	</t>
  </si>
  <si>
    <t xml:space="preserve">EXPEDIA_1497770613(Room1)EXPEDIA_1497770615(Room2)	</t>
  </si>
  <si>
    <t xml:space="preserve">999223816452999	</t>
  </si>
  <si>
    <t>[避兰东]圣淘沙豪华酒店(Grand Sentosa Hotel)(55944632)</t>
  </si>
  <si>
    <t>NG/YI XIANG,HEONG/XUAN JUN</t>
  </si>
  <si>
    <t xml:space="preserve">3280058	</t>
  </si>
  <si>
    <t xml:space="preserve">N0010946	</t>
  </si>
  <si>
    <t xml:space="preserve">999223816798180	</t>
  </si>
  <si>
    <t>[斯图尔特]斯图尔特市区凯艺酒店(Quality Inn Downtown Stuart)(95387419)</t>
  </si>
  <si>
    <t>VELAZQUEZ/JUAN</t>
  </si>
  <si>
    <t xml:space="preserve">3280191	</t>
  </si>
  <si>
    <t xml:space="preserve">999223816844811	</t>
  </si>
  <si>
    <t>[圣安东尼奥]里弗沃克广场酒店(Riverwalk Plaza Hotel)(70393476)</t>
  </si>
  <si>
    <t>客房, 2 张大床, 城市景观&lt;2人入住&gt;&lt;不退款&gt;</t>
  </si>
  <si>
    <t>Ulrich/Linda</t>
  </si>
  <si>
    <t xml:space="preserve">3280216	</t>
  </si>
  <si>
    <t xml:space="preserve">129362175	</t>
  </si>
  <si>
    <t xml:space="preserve">999223816857204	</t>
  </si>
  <si>
    <t>[伊普斯维奇]伊普斯威治便捷酒店(EasyHotel Ipswich)(94360190)</t>
  </si>
  <si>
    <t>双床房&lt;2人入住&gt;&lt;不退款&gt;</t>
  </si>
  <si>
    <t>PRIYA/PRIYA</t>
  </si>
  <si>
    <t xml:space="preserve">3280228	</t>
  </si>
  <si>
    <t xml:space="preserve">-1497869736	</t>
  </si>
  <si>
    <t xml:space="preserve">999223816951095	</t>
  </si>
  <si>
    <t>[诺丁汉]宜必思诺丁汉中心酒店(Ibis Nottingham Centre)(55626272)</t>
  </si>
  <si>
    <t>双床房（2张床）&lt;2人入住&gt;&lt;不退款&gt;</t>
  </si>
  <si>
    <t>Liu/Xinyuan,Hao/Peng</t>
  </si>
  <si>
    <t xml:space="preserve">3280300	</t>
  </si>
  <si>
    <t xml:space="preserve">999223817003382	</t>
  </si>
  <si>
    <t>[米尔堡]公园舒适酒店(Comfort Inn at The Park)(95138526)</t>
  </si>
  <si>
    <t>标准房, 2 张大床房&lt;2人入住&gt;&lt;不退款&gt;&lt;早餐&gt;</t>
  </si>
  <si>
    <t>HUANG/SICONG</t>
  </si>
  <si>
    <t xml:space="preserve">3280324	</t>
  </si>
  <si>
    <t xml:space="preserve">999223817222917	</t>
  </si>
  <si>
    <t>[科罗纳]科罗纳欢迎旅馆(Welcome Inn Corona)(89916925)</t>
  </si>
  <si>
    <t>ZHANG/ZHIXIONG,CHEN/JIAN</t>
  </si>
  <si>
    <t xml:space="preserve">3280401	</t>
  </si>
  <si>
    <t xml:space="preserve">1497956691	</t>
  </si>
  <si>
    <t>退单</t>
  </si>
  <si>
    <t xml:space="preserve">999223817618301	</t>
  </si>
  <si>
    <t>[山打根]城市之星酒店(Hotel City Star)(90394147)</t>
  </si>
  <si>
    <t>标准双床房&lt;1人入住&gt;&lt;不退款&gt;</t>
  </si>
  <si>
    <t>KIA/SUKUR</t>
  </si>
  <si>
    <t xml:space="preserve">3280557	</t>
  </si>
  <si>
    <t xml:space="preserve">999223818032493	</t>
  </si>
  <si>
    <t>[曼谷]西隆富丽萨通酒店(FuramaXclusive Sathorn, Bangkok)(55895709)</t>
  </si>
  <si>
    <t>尊贵房&lt;2人入住&gt;&lt;不退款&gt;</t>
  </si>
  <si>
    <t>SRIBUPPHA/PICHAYADA</t>
  </si>
  <si>
    <t xml:space="preserve">3280705	</t>
  </si>
  <si>
    <t xml:space="preserve">-1498011199	</t>
  </si>
  <si>
    <t xml:space="preserve">999223818295542	</t>
  </si>
  <si>
    <t>[乔治市]槟城乔治敦图恩酒店(Tune Hotel Georgetown Penang)(55707551)</t>
  </si>
  <si>
    <t>大床房（无窗）&lt;2人入住&gt;&lt;不退款&gt;</t>
  </si>
  <si>
    <t>CHU YUAN/ONG</t>
  </si>
  <si>
    <t xml:space="preserve">3280825	</t>
  </si>
  <si>
    <t xml:space="preserve">-1149200	</t>
  </si>
  <si>
    <t xml:space="preserve">999223818598841	</t>
  </si>
  <si>
    <t>[巴都丁宜]槟城松园酒店 (槟城对抗新冠肺炎认证)(Lone Pine, the Boutique Hotel by the Beach)(55465117)</t>
  </si>
  <si>
    <t>临海豪华房&lt;2人入住&gt;&lt;不退款&gt;</t>
  </si>
  <si>
    <t>HUSSAIN/ALI</t>
  </si>
  <si>
    <t xml:space="preserve">3280936	</t>
  </si>
  <si>
    <t xml:space="preserve">1498036232	</t>
  </si>
  <si>
    <t xml:space="preserve">23818683465	</t>
  </si>
  <si>
    <t>[苏横]梳邦菲芙酒店(favehotel Subang)(90385823)</t>
  </si>
  <si>
    <t>ISMAIL/TAUFIK</t>
  </si>
  <si>
    <t xml:space="preserve">3280970	</t>
  </si>
  <si>
    <t xml:space="preserve">RZ-1498043759	</t>
  </si>
  <si>
    <t xml:space="preserve">999223819092793	</t>
  </si>
  <si>
    <t>[南旧金山]公园角酒店(Park Pointe Hotel)(56185587)</t>
  </si>
  <si>
    <t>豪华客房&lt;2人入住&gt;&lt;不退款&gt;</t>
  </si>
  <si>
    <t>De Belen/Leonor</t>
  </si>
  <si>
    <t xml:space="preserve">3281249	</t>
  </si>
  <si>
    <t xml:space="preserve">129381407	</t>
  </si>
  <si>
    <t xml:space="preserve">999223819218182	</t>
  </si>
  <si>
    <t>[Donggongon]K 酒店(K Hotel)(96746210)</t>
  </si>
  <si>
    <t>豪华双床房&lt;2人入住&gt;&lt;不退款&gt;</t>
  </si>
  <si>
    <t>YIN/JIXIANG</t>
  </si>
  <si>
    <t xml:space="preserve">3281304	</t>
  </si>
  <si>
    <t xml:space="preserve">WEB18393	</t>
  </si>
  <si>
    <t xml:space="preserve">999223819541603	</t>
  </si>
  <si>
    <t>[斯劳]松林酒店(The Pinewood Hotel)(94360997)</t>
  </si>
  <si>
    <t>俱乐部双人房（1 张双人床）&lt;2人入住&gt;&lt;不退款&gt;</t>
  </si>
  <si>
    <t>RASHID/MOHAMMED</t>
  </si>
  <si>
    <t xml:space="preserve">3281472	</t>
  </si>
  <si>
    <t xml:space="preserve">-1498072698	</t>
  </si>
  <si>
    <t xml:space="preserve">999223819751027	</t>
  </si>
  <si>
    <t>[民丹岛]班岩绿荫民丹岛酒店(Banyan Tree Bintan)(55270483)</t>
  </si>
  <si>
    <t>热带雨林海景别墅&lt;1人入住&gt;&lt;不退款&gt;&lt;早餐&gt;</t>
  </si>
  <si>
    <t>XIE/JINGHUI</t>
  </si>
  <si>
    <t xml:space="preserve">3281553	</t>
  </si>
  <si>
    <t xml:space="preserve">-1498076039	</t>
  </si>
  <si>
    <t xml:space="preserve">999223819782627	</t>
  </si>
  <si>
    <t>[芭堤雅]芭达雅布莱顿大酒店(Brighton Grand Hotel Pattaya)(55451821)</t>
  </si>
  <si>
    <t>湾景至尊豪华房（带浴缸）&lt;1人入住&gt;&lt;不退款&gt;</t>
  </si>
  <si>
    <t>Li/Anqi</t>
  </si>
  <si>
    <t xml:space="preserve">3281566	</t>
  </si>
  <si>
    <t xml:space="preserve">-1498076742	</t>
  </si>
  <si>
    <t xml:space="preserve">999223819788156	</t>
  </si>
  <si>
    <t>[普吉岛]普吉岛芭东与我同眠设计酒店(Sleep with ME Hotel Design Hotel @ Patong)(56140386)</t>
  </si>
  <si>
    <t>FAN/KA I</t>
  </si>
  <si>
    <t xml:space="preserve">3281568	</t>
  </si>
  <si>
    <t xml:space="preserve">999223819990270	</t>
  </si>
  <si>
    <t>[布卢明顿]布卢明顿大学附近凯艺酒店(Quality Inn Bloomington Near University)(92029712)</t>
  </si>
  <si>
    <t>WOOD/STEVEN RAY</t>
  </si>
  <si>
    <t xml:space="preserve">3281646	</t>
  </si>
  <si>
    <t xml:space="preserve">999223823443775	</t>
  </si>
  <si>
    <t>[Srisa Chorakhe Noi]曼谷迪瓦鲁斯度假酒店(Divalux Resort and Spa Bangkok)(102880729)</t>
  </si>
  <si>
    <t>池景尊宏豪华房&lt;2人入住&gt;&lt;不退款&gt;</t>
  </si>
  <si>
    <t>YANG/QIDONG</t>
  </si>
  <si>
    <t xml:space="preserve">3281872	</t>
  </si>
  <si>
    <t xml:space="preserve">2059164461f8346030	</t>
  </si>
  <si>
    <t xml:space="preserve">999223824009444	</t>
  </si>
  <si>
    <t>标准房, 1 张特大床&lt;2人入住&gt;&lt;不退款&gt;</t>
  </si>
  <si>
    <t>S/ENNEYTA</t>
  </si>
  <si>
    <t xml:space="preserve">3281933	</t>
  </si>
  <si>
    <t xml:space="preserve">999223827465353	</t>
  </si>
  <si>
    <t>[曼谷]北门拉查于丁(Northgate Ratchayothin)(55861940)</t>
  </si>
  <si>
    <t>两卧室套房&lt;3人入住&gt;&lt;不退款&gt;</t>
  </si>
  <si>
    <t>Yang/Songsong,Liang/Yaozhong,Liang/Hongbai</t>
  </si>
  <si>
    <t xml:space="preserve">3282888	</t>
  </si>
  <si>
    <t xml:space="preserve">1498130379	</t>
  </si>
  <si>
    <t xml:space="preserve">999223827967555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</si>
  <si>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</si>
  <si>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</si>
  <si>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</si>
  <si>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3282997	</t>
  </si>
  <si>
    <t xml:space="preserve">23828502980	</t>
  </si>
  <si>
    <t>PINEM/BENNY</t>
  </si>
  <si>
    <t xml:space="preserve">3283131	</t>
  </si>
  <si>
    <t xml:space="preserve">999223828584614	</t>
  </si>
  <si>
    <t>[布宜诺斯艾利斯]帕拉达酒店(Hotel Parada)(92028226)</t>
  </si>
  <si>
    <t>特殊房间&lt;2人入住&gt;&lt;不退款&gt;</t>
  </si>
  <si>
    <t>Diaz Pacce/Laura</t>
  </si>
  <si>
    <t xml:space="preserve">3283139	</t>
  </si>
  <si>
    <t xml:space="preserve">26108586	</t>
  </si>
  <si>
    <t xml:space="preserve">999223829047254	</t>
  </si>
  <si>
    <t>[沙迦]时光红宝石酒店式公寓(Time Ruby Hotel Apartment)(70391589)</t>
  </si>
  <si>
    <t>双卧室公寓海景房&lt;2人入住&gt;&lt;不退款&gt;</t>
  </si>
  <si>
    <t>Habiballah/Khalid</t>
  </si>
  <si>
    <t xml:space="preserve">3283348	</t>
  </si>
  <si>
    <t xml:space="preserve">129395718	</t>
  </si>
  <si>
    <t xml:space="preserve">999223830043442	</t>
  </si>
  <si>
    <t>[Kuala Kuantan]关丹大达鲁尔玛克穆尔酒店(Grand Darul Makmur Hotel Kuantan)(89917238)</t>
  </si>
  <si>
    <t>奢华双床房&lt;2人入住&gt;&lt;不退款&gt;</t>
  </si>
  <si>
    <t>TSE/JULIAN</t>
  </si>
  <si>
    <t xml:space="preserve">3283665	</t>
  </si>
  <si>
    <t xml:space="preserve">335320	</t>
  </si>
  <si>
    <t xml:space="preserve">999223830063647	</t>
  </si>
  <si>
    <t>[哥打巴鲁]弗洛拉广场酒店(Flora Place Hotel)(90401134)</t>
  </si>
  <si>
    <t>单人房&lt;1人入住&gt;&lt;不退款&gt;</t>
  </si>
  <si>
    <t>MOHD/FAUZUWAN</t>
  </si>
  <si>
    <t xml:space="preserve">3283669	</t>
  </si>
  <si>
    <t xml:space="preserve">1498166546	</t>
  </si>
  <si>
    <t xml:space="preserve">999223830044417	</t>
  </si>
  <si>
    <t>[马德里]马德里塔欧洲之星酒店(Eurostars Madrid Tower)(55832113)</t>
  </si>
  <si>
    <t>天际线房&lt;1&gt;&lt;2人入住&gt;&lt;不退款&gt;</t>
  </si>
  <si>
    <t>Medrano Mendez/Gregorio</t>
  </si>
  <si>
    <t xml:space="preserve">3283666	</t>
  </si>
  <si>
    <t xml:space="preserve">751378	</t>
  </si>
  <si>
    <t xml:space="preserve">999223830172929	</t>
  </si>
  <si>
    <t>[芭堤雅]芭堤雅南海滩科科特尔酒店(Kokotel Pattaya South Beach)(55451693)</t>
  </si>
  <si>
    <t>LAOHKOM/KONRALIN</t>
  </si>
  <si>
    <t xml:space="preserve">3283679	</t>
  </si>
  <si>
    <t xml:space="preserve">RZ-1214359	</t>
  </si>
  <si>
    <t xml:space="preserve">999223830811363	</t>
  </si>
  <si>
    <t>[斯科特斯德]3棕榈酒店(3 Palms Hotel)(89916557)</t>
  </si>
  <si>
    <t>豪华客房1张特大床&lt;2人入住&gt;&lt;不退款&gt;</t>
  </si>
  <si>
    <t>Hunter/Tiera</t>
  </si>
  <si>
    <t xml:space="preserve">3283851	</t>
  </si>
  <si>
    <t xml:space="preserve">7745764	</t>
  </si>
  <si>
    <t xml:space="preserve">999223830906610	</t>
  </si>
  <si>
    <t>[Sam Rong Nua]斯里纳卡林海纳酒店(Bay Hotel Srinakarin)(55547233)</t>
  </si>
  <si>
    <t>wang/jin</t>
  </si>
  <si>
    <t xml:space="preserve">3283865	</t>
  </si>
  <si>
    <t xml:space="preserve">8601750	</t>
  </si>
  <si>
    <t xml:space="preserve">999223831240788	</t>
  </si>
  <si>
    <t>高级房(双床)&lt;2人入住&gt;&lt;不退款&gt;</t>
  </si>
  <si>
    <t>LIANG/YONGJIN</t>
  </si>
  <si>
    <t xml:space="preserve">3283915	</t>
  </si>
  <si>
    <t xml:space="preserve">999223831467154	</t>
  </si>
  <si>
    <t>[南雅加达]阿雅杜塔赛曼吉套房酒店(Aryaduta Suite Semanggi)(55832080)</t>
  </si>
  <si>
    <t>GONG/AORAN</t>
  </si>
  <si>
    <t xml:space="preserve">3283937	</t>
  </si>
  <si>
    <t xml:space="preserve">RZ-1498207077	</t>
  </si>
  <si>
    <t xml:space="preserve">999223831488105	</t>
  </si>
  <si>
    <t>[哈默史密斯-富勒姆区]伦敦多塞特牧羊人布什酒店(Dorsett Shepherds Bush London)(55841631)</t>
  </si>
  <si>
    <t>多塞特房&lt;2人入住&gt;&lt;不退款&gt;</t>
  </si>
  <si>
    <t>Czernik/Mrs M</t>
  </si>
  <si>
    <t xml:space="preserve">3283938	</t>
  </si>
  <si>
    <t xml:space="preserve">-1498207707	</t>
  </si>
  <si>
    <t xml:space="preserve">999223831523855	</t>
  </si>
  <si>
    <t>[胡志明市]西贡景园自由酒店(Liberty Hotel Saigon Parkview)(55851878)</t>
  </si>
  <si>
    <t>LI/ZHEN DI</t>
  </si>
  <si>
    <t xml:space="preserve">3283943	</t>
  </si>
  <si>
    <t xml:space="preserve">113646	</t>
  </si>
  <si>
    <t xml:space="preserve">999223831987423	</t>
  </si>
  <si>
    <t>[三百峰]班布里卡巴纳度假酒店(Pranburi Cabana Resort)(103762489)</t>
  </si>
  <si>
    <t>别墅&lt;2人入住&gt;&lt;不退款&gt;</t>
  </si>
  <si>
    <t>TANGUDOMPHOP/PEERAPACH</t>
  </si>
  <si>
    <t xml:space="preserve">3284032	</t>
  </si>
  <si>
    <t xml:space="preserve">999223832065274	</t>
  </si>
  <si>
    <t>[曼谷]曼谷苏坤 11 雅乐轩酒店(Aloft Bangkok - Sukhumvit 11)(55465101)</t>
  </si>
  <si>
    <t>LI/TAOXING</t>
  </si>
  <si>
    <t xml:space="preserve">3284048	</t>
  </si>
  <si>
    <t xml:space="preserve">91506301	</t>
  </si>
  <si>
    <t xml:space="preserve">999223832072231	</t>
  </si>
  <si>
    <t>[迪拜]吉沃拉酒店(Gevora Hotel)(69451895)</t>
  </si>
  <si>
    <t>两卧室套房&lt;2人入住&gt;&lt;不退款&gt;</t>
  </si>
  <si>
    <t>Wu/Ji,Hu/Xiaoquan</t>
  </si>
  <si>
    <t xml:space="preserve">3284051	</t>
  </si>
  <si>
    <t>，</t>
  </si>
  <si>
    <t>23828502980此单多收277元待退回</t>
  </si>
  <si>
    <t xml:space="preserve"> 290099 HKD</t>
  </si>
  <si>
    <t>A230428094845481</t>
  </si>
  <si>
    <t>A230428094917481</t>
  </si>
  <si>
    <t>A230428094952925</t>
  </si>
  <si>
    <t>总计：290099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</si>
  <si>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</si>
  <si>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</si>
  <si>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</si>
  <si>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</si>
  <si>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</si>
  <si>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</si>
  <si>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</si>
  <si>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</si>
  <si>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</si>
  <si>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</si>
  <si>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</si>
  <si>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</si>
  <si>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</si>
  <si>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</si>
  <si>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</si>
  <si>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</si>
  <si>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</si>
  <si>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</si>
  <si>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</si>
  <si>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2023-04-24</t>
  </si>
  <si>
    <t>3284051</t>
  </si>
  <si>
    <t>吉沃拉酒店</t>
  </si>
  <si>
    <t>Wu Ji,Hu Xiaoquan</t>
  </si>
  <si>
    <t>2023-04-25</t>
  </si>
  <si>
    <t>退房日周结</t>
  </si>
  <si>
    <t>1593.86</t>
  </si>
  <si>
    <t>1811.00</t>
  </si>
  <si>
    <t>0</t>
  </si>
  <si>
    <t>0.00</t>
  </si>
  <si>
    <t>携程汇智国际直连</t>
  </si>
  <si>
    <t>925</t>
  </si>
  <si>
    <t>2023-04-24 22:39:30</t>
  </si>
  <si>
    <t>否</t>
  </si>
  <si>
    <t>汇智国际旅游发展有限公司</t>
  </si>
  <si>
    <t>直连</t>
  </si>
  <si>
    <t>阿拉伯联合酋长国</t>
  </si>
  <si>
    <t>3284048</t>
  </si>
  <si>
    <t>曼谷素坤逸11号雅乐轩酒店</t>
  </si>
  <si>
    <t>LI TAOXING</t>
  </si>
  <si>
    <t>763.93</t>
  </si>
  <si>
    <t>868.00</t>
  </si>
  <si>
    <t>2023-04-24 22:48:51</t>
  </si>
  <si>
    <t>泰国</t>
  </si>
  <si>
    <t>3284032</t>
  </si>
  <si>
    <t>小班布里屋度假村</t>
  </si>
  <si>
    <t>TANGUDOMPHOP PEERAPACH</t>
  </si>
  <si>
    <t>318.60</t>
  </si>
  <si>
    <t>362.00</t>
  </si>
  <si>
    <t>2023-04-24 22:30:32</t>
  </si>
  <si>
    <t>3283943</t>
  </si>
  <si>
    <t>西贡景园自由酒店</t>
  </si>
  <si>
    <t>LI ZHEN DI</t>
  </si>
  <si>
    <t>203.30</t>
  </si>
  <si>
    <t>231.00</t>
  </si>
  <si>
    <t>2023-04-24 21:56:32</t>
  </si>
  <si>
    <t>越南</t>
  </si>
  <si>
    <t>3283938</t>
  </si>
  <si>
    <t>伦敦牧羊人布什多赛特酒店</t>
  </si>
  <si>
    <t>Czernik Mrs M</t>
  </si>
  <si>
    <t>1281.43</t>
  </si>
  <si>
    <t>1456.00</t>
  </si>
  <si>
    <t>2023-04-24 22:04:01</t>
  </si>
  <si>
    <t>英国</t>
  </si>
  <si>
    <t>3283937</t>
  </si>
  <si>
    <t>阿雅杜塔赛曼吉套房酒店</t>
  </si>
  <si>
    <t>GONG AORAN</t>
  </si>
  <si>
    <t>389.00</t>
  </si>
  <si>
    <t>442.00</t>
  </si>
  <si>
    <t>2023-04-24 22:02:40</t>
  </si>
  <si>
    <t>印度尼西亚</t>
  </si>
  <si>
    <t>3283915</t>
  </si>
  <si>
    <t>圣淘沙豪华酒店</t>
  </si>
  <si>
    <t>LIANG YONGJIN</t>
  </si>
  <si>
    <t>205.94</t>
  </si>
  <si>
    <t>234.00</t>
  </si>
  <si>
    <t>2023-04-24 21:36:51</t>
  </si>
  <si>
    <t>马来西亚</t>
  </si>
  <si>
    <t>3283865</t>
  </si>
  <si>
    <t>斯里纳卡林海纳酒店</t>
  </si>
  <si>
    <t>wang jin</t>
  </si>
  <si>
    <t>126.73</t>
  </si>
  <si>
    <t>144.00</t>
  </si>
  <si>
    <t>2023-04-24 21:23:39</t>
  </si>
  <si>
    <t>3283851</t>
  </si>
  <si>
    <t>3棕榈酒店</t>
  </si>
  <si>
    <t>Hunter Tiera</t>
  </si>
  <si>
    <t>506.06</t>
  </si>
  <si>
    <t>575.00</t>
  </si>
  <si>
    <t>2023-04-24 21:07:58</t>
  </si>
  <si>
    <t>美国</t>
  </si>
  <si>
    <t>3283679</t>
  </si>
  <si>
    <t>芭堤雅南海滩可可特尔酒店</t>
  </si>
  <si>
    <t>LAOHKOM KONRALIN</t>
  </si>
  <si>
    <t>207.70</t>
  </si>
  <si>
    <t>236.00</t>
  </si>
  <si>
    <t>2023-04-24 20:32:02</t>
  </si>
  <si>
    <t>3283669</t>
  </si>
  <si>
    <t>花都皇宫酒店</t>
  </si>
  <si>
    <t>MOHD FAUZUWAN</t>
  </si>
  <si>
    <t>132.02</t>
  </si>
  <si>
    <t>150.00</t>
  </si>
  <si>
    <t>2023-04-24 20:24:08</t>
  </si>
  <si>
    <t>3283666</t>
  </si>
  <si>
    <t>马德里塔欧洲之星酒店</t>
  </si>
  <si>
    <t>Medrano Mendez Gregorio</t>
  </si>
  <si>
    <t>1313.11</t>
  </si>
  <si>
    <t>1492.00</t>
  </si>
  <si>
    <t>2023-04-24 20:13:48</t>
  </si>
  <si>
    <t>西班牙</t>
  </si>
  <si>
    <t>3283665</t>
  </si>
  <si>
    <t>关丹大达鲁尔玛克穆尔酒店</t>
  </si>
  <si>
    <t>TSE JULIAN</t>
  </si>
  <si>
    <t>341.48</t>
  </si>
  <si>
    <t>388.00</t>
  </si>
  <si>
    <t>2023-04-24 20:22:43</t>
  </si>
  <si>
    <t>3283348</t>
  </si>
  <si>
    <t>时光红宝石酒店式公寓</t>
  </si>
  <si>
    <t>Habiballah Khalid</t>
  </si>
  <si>
    <t>634.55</t>
  </si>
  <si>
    <t>721.00</t>
  </si>
  <si>
    <t>2023-04-24 19:06:09</t>
  </si>
  <si>
    <t>3283139</t>
  </si>
  <si>
    <t>帕拉达酒店</t>
  </si>
  <si>
    <t>Diaz Pacce Laura</t>
  </si>
  <si>
    <t>150.50</t>
  </si>
  <si>
    <t>171.00</t>
  </si>
  <si>
    <t>2023-04-24 18:48:29</t>
  </si>
  <si>
    <t>阿根廷</t>
  </si>
  <si>
    <t>3282997</t>
  </si>
  <si>
    <t>圣巴巴拉华美达酒店</t>
  </si>
  <si>
    <t>Shi Chenyang</t>
  </si>
  <si>
    <t>946.99</t>
  </si>
  <si>
    <t>1076.00</t>
  </si>
  <si>
    <t>2023-04-24 18:04:40</t>
  </si>
  <si>
    <t>3282888</t>
  </si>
  <si>
    <t>北门拉查于丁 - SHA Extra Plus 认证</t>
  </si>
  <si>
    <t>Yang Songsong,Liang Yaozhong,Liang Hongbai</t>
  </si>
  <si>
    <t>740.16</t>
  </si>
  <si>
    <t>841.00</t>
  </si>
  <si>
    <t>2023-04-24 17:38:03</t>
  </si>
  <si>
    <t>3281933</t>
  </si>
  <si>
    <t>城市之星大酒店</t>
  </si>
  <si>
    <t>S ENNEYTA</t>
  </si>
  <si>
    <t>88.01</t>
  </si>
  <si>
    <t>100.00</t>
  </si>
  <si>
    <t>2023-04-24 14:41:11</t>
  </si>
  <si>
    <t>3281872</t>
  </si>
  <si>
    <t>曼谷迪瓦鲁斯度假酒店</t>
  </si>
  <si>
    <t>YANG QIDONG</t>
  </si>
  <si>
    <t>372.28</t>
  </si>
  <si>
    <t>423.00</t>
  </si>
  <si>
    <t>2023-04-24 14:19:02</t>
  </si>
  <si>
    <t>3281646</t>
  </si>
  <si>
    <t>布卢明顿大学附近凯艺酒店</t>
  </si>
  <si>
    <t>WOOD STEVEN RAY</t>
  </si>
  <si>
    <t>437.41</t>
  </si>
  <si>
    <t>497.00</t>
  </si>
  <si>
    <t>2023-04-24 13:23:38</t>
  </si>
  <si>
    <t>3281568</t>
  </si>
  <si>
    <t>芭东伴我入眠设计酒店</t>
  </si>
  <si>
    <t>FAN KA I</t>
  </si>
  <si>
    <t>273.71</t>
  </si>
  <si>
    <t>311.00</t>
  </si>
  <si>
    <t>2023-04-24 13:02:58</t>
  </si>
  <si>
    <t>3281566</t>
  </si>
  <si>
    <t>芭堤雅布赖顿大酒店</t>
  </si>
  <si>
    <t>Li Anqi</t>
  </si>
  <si>
    <t>442.69</t>
  </si>
  <si>
    <t>503.00</t>
  </si>
  <si>
    <t>2023-04-24 13:01:40</t>
  </si>
  <si>
    <t>3281553</t>
  </si>
  <si>
    <t>民丹岛悦榕庄</t>
  </si>
  <si>
    <t>XIE JINGHUI</t>
  </si>
  <si>
    <t>2576.93</t>
  </si>
  <si>
    <t>2928.00</t>
  </si>
  <si>
    <t>2023-04-24 12:58:50</t>
  </si>
  <si>
    <t>3281472</t>
  </si>
  <si>
    <t>松林酒店</t>
  </si>
  <si>
    <t>RASHID MOHAMMED</t>
  </si>
  <si>
    <t>652.15</t>
  </si>
  <si>
    <t>741.00</t>
  </si>
  <si>
    <t>2023-04-24 12:45:27</t>
  </si>
  <si>
    <t>3281304</t>
  </si>
  <si>
    <t>K 酒店</t>
  </si>
  <si>
    <t>YIN JIXIANG</t>
  </si>
  <si>
    <t>186.58</t>
  </si>
  <si>
    <t>212.00</t>
  </si>
  <si>
    <t>2023-04-24 12:09:59</t>
  </si>
  <si>
    <t>3281249</t>
  </si>
  <si>
    <t>公园角酒店</t>
  </si>
  <si>
    <t>De Belen Leonor</t>
  </si>
  <si>
    <t>470.85</t>
  </si>
  <si>
    <t>535.00</t>
  </si>
  <si>
    <t>2023-04-24 11:55:52</t>
  </si>
  <si>
    <t>3280970</t>
  </si>
  <si>
    <t>梳邦菲芙酒店</t>
  </si>
  <si>
    <t>ISMAIL TAUFIK</t>
  </si>
  <si>
    <t>300.11</t>
  </si>
  <si>
    <t>341.00</t>
  </si>
  <si>
    <t>2023-04-24 11:08:50</t>
  </si>
  <si>
    <t>3280936</t>
  </si>
  <si>
    <t>槟城松园酒店 (槟城对抗新冠肺炎认证)</t>
  </si>
  <si>
    <t>HUSSAIN ALI</t>
  </si>
  <si>
    <t>864.26</t>
  </si>
  <si>
    <t>982.00</t>
  </si>
  <si>
    <t>2023-04-24 10:48:13</t>
  </si>
  <si>
    <t>3280825</t>
  </si>
  <si>
    <t>槟城市途恩酒店</t>
  </si>
  <si>
    <t>CHU YUAN ONG</t>
  </si>
  <si>
    <t>220.91</t>
  </si>
  <si>
    <t>251.00</t>
  </si>
  <si>
    <t>2023-04-24 10:14:10</t>
  </si>
  <si>
    <t>3280705</t>
  </si>
  <si>
    <t>西隆富丽萨通酒店</t>
  </si>
  <si>
    <t>SRIBUPPHA PICHAYADA</t>
  </si>
  <si>
    <t>294.83</t>
  </si>
  <si>
    <t>335.00</t>
  </si>
  <si>
    <t>2023-04-24 09:46:24</t>
  </si>
  <si>
    <t>3280557</t>
  </si>
  <si>
    <t>KIA SUKUR</t>
  </si>
  <si>
    <t>2023-04-24 08:57:32</t>
  </si>
  <si>
    <t>3280401</t>
  </si>
  <si>
    <t>科罗娜欢迎旅馆</t>
  </si>
  <si>
    <t>ZHANG ZHIXIONG,CHEN JIAN</t>
  </si>
  <si>
    <t>1036.76</t>
  </si>
  <si>
    <t>1178.00</t>
  </si>
  <si>
    <t>2023-04-24 07:34:52</t>
  </si>
  <si>
    <t>3280324</t>
  </si>
  <si>
    <t>公园舒适酒店</t>
  </si>
  <si>
    <t>HUANG SICONG</t>
  </si>
  <si>
    <t>519.26</t>
  </si>
  <si>
    <t>590.00</t>
  </si>
  <si>
    <t>2023-04-24 06:16:19</t>
  </si>
  <si>
    <t>3280300</t>
  </si>
  <si>
    <t>宜必思诺丁汉中心酒店</t>
  </si>
  <si>
    <t>Liu Xinyuan,Hao Peng</t>
  </si>
  <si>
    <t>604.63</t>
  </si>
  <si>
    <t>687.00</t>
  </si>
  <si>
    <t>2023-04-24 05:44:49</t>
  </si>
  <si>
    <t>3280228</t>
  </si>
  <si>
    <t>伊普斯威治便捷酒店</t>
  </si>
  <si>
    <t>PRIYA PRIYA</t>
  </si>
  <si>
    <t>271.07</t>
  </si>
  <si>
    <t>308.00</t>
  </si>
  <si>
    <t>2023-04-24 04:04:03</t>
  </si>
  <si>
    <t>3280216</t>
  </si>
  <si>
    <t>里弗沃克广场酒店</t>
  </si>
  <si>
    <t>Ulrich Linda</t>
  </si>
  <si>
    <t>700.56</t>
  </si>
  <si>
    <t>796.00</t>
  </si>
  <si>
    <t>2023-04-24 03:52:14</t>
  </si>
  <si>
    <t>3280191</t>
  </si>
  <si>
    <t>斯图尔特市区凯艺酒店</t>
  </si>
  <si>
    <t>VELAZQUEZ JUAN</t>
  </si>
  <si>
    <t>735.76</t>
  </si>
  <si>
    <t>836.00</t>
  </si>
  <si>
    <t>2023-04-24 03:06:37</t>
  </si>
  <si>
    <t>3280058</t>
  </si>
  <si>
    <t>NG YI XIANG,HEONG XUAN JUN</t>
  </si>
  <si>
    <t>232.37</t>
  </si>
  <si>
    <t>264.00</t>
  </si>
  <si>
    <t>2023-04-24 01:16:12</t>
  </si>
  <si>
    <t>3279893</t>
  </si>
  <si>
    <t>多特蒙德中央火车站独特酒店</t>
  </si>
  <si>
    <t>Elferink Anna</t>
  </si>
  <si>
    <t>1079.13</t>
  </si>
  <si>
    <t>1226.00</t>
  </si>
  <si>
    <t>2023-04-24 00:12:48</t>
  </si>
  <si>
    <t>德国</t>
  </si>
  <si>
    <t>2023-04-23</t>
  </si>
  <si>
    <t>3279822</t>
  </si>
  <si>
    <t>曼谷是隆富丽华酒店</t>
  </si>
  <si>
    <t>XU QILIN</t>
  </si>
  <si>
    <t>306.31</t>
  </si>
  <si>
    <t>348.00</t>
  </si>
  <si>
    <t>2023-04-23 23:50:16</t>
  </si>
  <si>
    <t>3279744</t>
  </si>
  <si>
    <t>诺瓦黄金酒店</t>
  </si>
  <si>
    <t>Liu Ping,Gao Zhiqiang,Gao Yangui,Zhao Lanrong</t>
  </si>
  <si>
    <t>389.05</t>
  </si>
  <si>
    <t>2023-04-23 23:23:04</t>
  </si>
  <si>
    <t>3279503</t>
  </si>
  <si>
    <t>大宏酒店</t>
  </si>
  <si>
    <t>HUSSEIN SITI HUSNA</t>
  </si>
  <si>
    <t>354.72</t>
  </si>
  <si>
    <t>403.00</t>
  </si>
  <si>
    <t>2023-04-23 22:44:31</t>
  </si>
  <si>
    <t>直采</t>
  </si>
  <si>
    <t>3279501</t>
  </si>
  <si>
    <t>全景酒店</t>
  </si>
  <si>
    <t>Pickton Jamie</t>
  </si>
  <si>
    <t>286.95</t>
  </si>
  <si>
    <t>326.00</t>
  </si>
  <si>
    <t>2023-04-23 22:39:06</t>
  </si>
  <si>
    <t>立陶宛</t>
  </si>
  <si>
    <t>3279495</t>
  </si>
  <si>
    <t>天艺国际酒店</t>
  </si>
  <si>
    <t>Zhao Jingxia</t>
  </si>
  <si>
    <t>315.99</t>
  </si>
  <si>
    <t>359.00</t>
  </si>
  <si>
    <t>2023-04-23 22:37:36</t>
  </si>
  <si>
    <t>柬埔寨</t>
  </si>
  <si>
    <t>3279477</t>
  </si>
  <si>
    <t>曼谷伊斯汀塔娜城市高尔夫度假村</t>
  </si>
  <si>
    <t>CHEN JINTA</t>
  </si>
  <si>
    <t>424.26</t>
  </si>
  <si>
    <t>482.00</t>
  </si>
  <si>
    <t>2023-04-23 22:44:23</t>
  </si>
  <si>
    <t>3279419</t>
  </si>
  <si>
    <t xml:space="preserve">现代生活酒店 </t>
  </si>
  <si>
    <t>CHAMNANPOH SUWAPEE,WAWAENI WIRAKAN</t>
  </si>
  <si>
    <t>214.77</t>
  </si>
  <si>
    <t>244.00</t>
  </si>
  <si>
    <t>2023-04-23 22:29:17</t>
  </si>
  <si>
    <t>3278739</t>
  </si>
  <si>
    <t>云顶高原●至尊玖霄明阁大酒店</t>
  </si>
  <si>
    <t>SHEN ZHONGYI</t>
  </si>
  <si>
    <t>662.79</t>
  </si>
  <si>
    <t>753.00</t>
  </si>
  <si>
    <t>2023-04-23 20:39:53</t>
  </si>
  <si>
    <t>3278696</t>
  </si>
  <si>
    <t>棉兰阿里亚酒店</t>
  </si>
  <si>
    <t>Husna Nurul</t>
  </si>
  <si>
    <t>2023-04-23 20:40:34</t>
  </si>
  <si>
    <t>3278655</t>
  </si>
  <si>
    <t>班贾尔马辛艾哈迈德亚尼法维酒店</t>
  </si>
  <si>
    <t>Rahman Muhammad Risky,Rahman Muhammad Risky,Rahman Muhammad Risky,Rahman Muhammad Risky</t>
  </si>
  <si>
    <t>392.57</t>
  </si>
  <si>
    <t>446.00</t>
  </si>
  <si>
    <t>2023-04-23 20:17:45</t>
  </si>
  <si>
    <t>3278364</t>
  </si>
  <si>
    <t>Abdis Muhammad Erwani</t>
  </si>
  <si>
    <t>2023-04-23 19:34:38</t>
  </si>
  <si>
    <t>3278347</t>
  </si>
  <si>
    <t>瓦鲁洛奇布希花园坦帕汽车旅馆</t>
  </si>
  <si>
    <t>Boyd Perry</t>
  </si>
  <si>
    <t>693.60</t>
  </si>
  <si>
    <t>788.00</t>
  </si>
  <si>
    <t>2023-04-23 19:28:34</t>
  </si>
  <si>
    <t>3278344</t>
  </si>
  <si>
    <t>画廊酒店</t>
  </si>
  <si>
    <t>KURSCHNER Joanna</t>
  </si>
  <si>
    <t>1888.03</t>
  </si>
  <si>
    <t>2145.00</t>
  </si>
  <si>
    <t>2023-04-23 19:29:33</t>
  </si>
  <si>
    <t>3278096</t>
  </si>
  <si>
    <t>桥牌俱乐部</t>
  </si>
  <si>
    <t>wei jiajun</t>
  </si>
  <si>
    <t>176.04</t>
  </si>
  <si>
    <t>200.00</t>
  </si>
  <si>
    <t>2023-04-23 18:57:46</t>
  </si>
  <si>
    <t>3278090</t>
  </si>
  <si>
    <t>Rahmi Mutia,Rahmi Mutia,Rahmi Mutia,Rahmi Mutia</t>
  </si>
  <si>
    <t>327.43</t>
  </si>
  <si>
    <t>372.00</t>
  </si>
  <si>
    <t>2023-04-23 18:55:47</t>
  </si>
  <si>
    <t>3277842</t>
  </si>
  <si>
    <t>滨江酒店</t>
  </si>
  <si>
    <t>Shin jiyeon,Shin jiyeon</t>
  </si>
  <si>
    <t>455.06</t>
  </si>
  <si>
    <t>517.00</t>
  </si>
  <si>
    <t>2023-04-23 18:29:36</t>
  </si>
  <si>
    <t>韩国</t>
  </si>
  <si>
    <t>3277833</t>
  </si>
  <si>
    <t>洛杉矶市中心 - 南奥利芙等级酒店</t>
  </si>
  <si>
    <t>PALMER GABRIEL</t>
  </si>
  <si>
    <t>1584.36</t>
  </si>
  <si>
    <t>1800.00</t>
  </si>
  <si>
    <t>2023-04-23 18:26:31</t>
  </si>
  <si>
    <t>3277459</t>
  </si>
  <si>
    <t>zhang zhiyi</t>
  </si>
  <si>
    <t>2023-04-23 17:25:18</t>
  </si>
  <si>
    <t>3277150</t>
  </si>
  <si>
    <t>贝克西地平线酒店</t>
  </si>
  <si>
    <t>Adrianto Fajar</t>
  </si>
  <si>
    <t>406.65</t>
  </si>
  <si>
    <t>462.00</t>
  </si>
  <si>
    <t>2023-04-23 16:27:13</t>
  </si>
  <si>
    <t>3277148</t>
  </si>
  <si>
    <t>巴厘岛阿塔纳亚酒店 - CHSE 认证</t>
  </si>
  <si>
    <t>Muliawati Endang,Muliawati Endang,Muliawati Endang</t>
  </si>
  <si>
    <t>897.80</t>
  </si>
  <si>
    <t>1020.00</t>
  </si>
  <si>
    <t>2023-04-23 16:53:42</t>
  </si>
  <si>
    <t>3276892</t>
  </si>
  <si>
    <t>城市花园套房</t>
  </si>
  <si>
    <t>NAKAMURA NOBUYUKI</t>
  </si>
  <si>
    <t>282.54</t>
  </si>
  <si>
    <t>321.00</t>
  </si>
  <si>
    <t>2023-04-23 15:41:39</t>
  </si>
  <si>
    <t>菲律宾</t>
  </si>
  <si>
    <t>3276802</t>
  </si>
  <si>
    <t>雅加达文华东方酒店</t>
  </si>
  <si>
    <t>YEOW CHEE KEONG</t>
  </si>
  <si>
    <t>1323.82</t>
  </si>
  <si>
    <t>1504.00</t>
  </si>
  <si>
    <t>2023-04-23 15:19:19</t>
  </si>
  <si>
    <t>3276788</t>
  </si>
  <si>
    <t>曼谷阿尔梅洛兹酒店 - 主要清真饭店</t>
  </si>
  <si>
    <t>JIAN DA WU,HAO BO SHEN</t>
  </si>
  <si>
    <t>776.34</t>
  </si>
  <si>
    <t>882.00</t>
  </si>
  <si>
    <t>2023-04-23 15:13:38</t>
  </si>
  <si>
    <t>3276375</t>
  </si>
  <si>
    <t>槟城火烈鸟海滩酒店</t>
  </si>
  <si>
    <t>SUASDI ALIZA</t>
  </si>
  <si>
    <t>728.81</t>
  </si>
  <si>
    <t>828.00</t>
  </si>
  <si>
    <t>2023-04-23 14:19:51</t>
  </si>
  <si>
    <t>3276356</t>
  </si>
  <si>
    <t>新加坡柏薇罗切斯特酒店</t>
  </si>
  <si>
    <t>CHEN HUI</t>
  </si>
  <si>
    <t>1050.08</t>
  </si>
  <si>
    <t>1193.00</t>
  </si>
  <si>
    <t>2023-04-23 14:16:06</t>
  </si>
  <si>
    <t>新加坡</t>
  </si>
  <si>
    <t>3276212</t>
  </si>
  <si>
    <t>旅行者洞穴酒店</t>
  </si>
  <si>
    <t>MA LI,yang yong hong</t>
  </si>
  <si>
    <t>866.12</t>
  </si>
  <si>
    <t>984.00</t>
  </si>
  <si>
    <t>2023-04-23 14:09:46</t>
  </si>
  <si>
    <t>土耳其</t>
  </si>
  <si>
    <t>3276143</t>
  </si>
  <si>
    <t>马尼拉喜来得酒店</t>
  </si>
  <si>
    <t>LU TASUNG</t>
  </si>
  <si>
    <t>338.88</t>
  </si>
  <si>
    <t>385.00</t>
  </si>
  <si>
    <t>2023-04-23 13:28:35</t>
  </si>
  <si>
    <t>3276136</t>
  </si>
  <si>
    <t>曼谷梵尼克斯素坤逸11酒店</t>
  </si>
  <si>
    <t>KHOPHAI RATTHANAN</t>
  </si>
  <si>
    <t>352.08</t>
  </si>
  <si>
    <t>400.00</t>
  </si>
  <si>
    <t>2023-04-23 13:27:12</t>
  </si>
  <si>
    <t>3276064</t>
  </si>
  <si>
    <t>曼谷主套房旅馆</t>
  </si>
  <si>
    <t>KUAKKAEW KITTIPUN</t>
  </si>
  <si>
    <t>163.72</t>
  </si>
  <si>
    <t>186.00</t>
  </si>
  <si>
    <t>2023-04-23 13:17:16</t>
  </si>
  <si>
    <t>3275827</t>
  </si>
  <si>
    <t>芭东艾希莉高地酒店公寓 (SHA Extra Plus)</t>
  </si>
  <si>
    <t>AUTHONGKUM PATIPON</t>
  </si>
  <si>
    <t>184.84</t>
  </si>
  <si>
    <t>210.00</t>
  </si>
  <si>
    <t>2023-04-23 12:33:59</t>
  </si>
  <si>
    <t>3275813</t>
  </si>
  <si>
    <t>XU JINKUN</t>
  </si>
  <si>
    <t>301.91</t>
  </si>
  <si>
    <t>343.00</t>
  </si>
  <si>
    <t>2023-04-23 12:29:38</t>
  </si>
  <si>
    <t>3275757</t>
  </si>
  <si>
    <t>吉隆坡丽悦酒店</t>
  </si>
  <si>
    <t>MAI YUXI</t>
  </si>
  <si>
    <t>172.52</t>
  </si>
  <si>
    <t>196.00</t>
  </si>
  <si>
    <t>2023-04-23 12:13:52</t>
  </si>
  <si>
    <t>3275748</t>
  </si>
  <si>
    <t>多伦多东湖景戴斯酒店</t>
  </si>
  <si>
    <t>LI XINNAN</t>
  </si>
  <si>
    <t>673.35</t>
  </si>
  <si>
    <t>765.00</t>
  </si>
  <si>
    <t>2023-04-23 12:11:19</t>
  </si>
  <si>
    <t>加拿大</t>
  </si>
  <si>
    <t>3275746</t>
  </si>
  <si>
    <t>住宿酒店</t>
  </si>
  <si>
    <t>LIU CHEN</t>
  </si>
  <si>
    <t>543.96</t>
  </si>
  <si>
    <t>618.00</t>
  </si>
  <si>
    <t>2023-04-23 12:20:38</t>
  </si>
  <si>
    <t>3275437</t>
  </si>
  <si>
    <t>Penetridi Nikolas</t>
  </si>
  <si>
    <t>2023-04-23 11:05:12</t>
  </si>
  <si>
    <t>3275146</t>
  </si>
  <si>
    <t>首尔明洞喜普乐吉酒店</t>
  </si>
  <si>
    <t>ANDO SEINA,ANDO MIZUHA</t>
  </si>
  <si>
    <t>617.02</t>
  </si>
  <si>
    <t>701.00</t>
  </si>
  <si>
    <t>2023-04-23 08:57:41</t>
  </si>
  <si>
    <t>3275037</t>
  </si>
  <si>
    <t>怀特普莱恩斯中心索内斯塔酒店</t>
  </si>
  <si>
    <t>Pineda Kylee</t>
  </si>
  <si>
    <t>1021.03</t>
  </si>
  <si>
    <t>1160.00</t>
  </si>
  <si>
    <t>2023-04-23 07:37:19</t>
  </si>
  <si>
    <t>3274985</t>
  </si>
  <si>
    <t>努沃套房酒店 - 迈阿密/多拉</t>
  </si>
  <si>
    <t>Amador Rosaines</t>
  </si>
  <si>
    <t>1765.68</t>
  </si>
  <si>
    <t>2006.00</t>
  </si>
  <si>
    <t>2023-04-23 06:23:31</t>
  </si>
  <si>
    <t>3274855</t>
  </si>
  <si>
    <t>安纳塔拉东方曼格罗夫阿布扎比酒店</t>
  </si>
  <si>
    <t>ALREMEITHI ABDULRAHMAN</t>
  </si>
  <si>
    <t>623.18</t>
  </si>
  <si>
    <t>708.00</t>
  </si>
  <si>
    <t>2023-04-23 15:24:30</t>
  </si>
  <si>
    <t>3274786</t>
  </si>
  <si>
    <t>皇家特拉瑟酒店</t>
  </si>
  <si>
    <t>Lecuyer Vincent</t>
  </si>
  <si>
    <t>1124.14</t>
  </si>
  <si>
    <t>1277.00</t>
  </si>
  <si>
    <t>2023-04-23 01:37:38</t>
  </si>
  <si>
    <t>3274699</t>
  </si>
  <si>
    <t>曼谷是隆假日酒店 - IHG 旗下酒店</t>
  </si>
  <si>
    <t>LIN YE</t>
  </si>
  <si>
    <t>919.03</t>
  </si>
  <si>
    <t>1044.00</t>
  </si>
  <si>
    <t>2023-04-23 00:48:46</t>
  </si>
  <si>
    <t>2023-04-22</t>
  </si>
  <si>
    <t>3274606</t>
  </si>
  <si>
    <t>胡志明市日出中心酒店</t>
  </si>
  <si>
    <t>OUK ORRAI</t>
  </si>
  <si>
    <t>447.19</t>
  </si>
  <si>
    <t>508.00</t>
  </si>
  <si>
    <t>2023-04-22 23:57:31</t>
  </si>
  <si>
    <t>3274525</t>
  </si>
  <si>
    <t>巴瑟罗阿伦玛堤娜酒店</t>
  </si>
  <si>
    <t>NASCETTI MATTEO</t>
  </si>
  <si>
    <t>1959.55</t>
  </si>
  <si>
    <t>2226.00</t>
  </si>
  <si>
    <t>2023-04-22 23:27:58</t>
  </si>
  <si>
    <t>意大利</t>
  </si>
  <si>
    <t>3274419</t>
  </si>
  <si>
    <t>雷斯雷耶斯卡多丽克斯酒店</t>
  </si>
  <si>
    <t>Collier Michael,Stevenson-Collier Michelle</t>
  </si>
  <si>
    <t>485.93</t>
  </si>
  <si>
    <t>552.00</t>
  </si>
  <si>
    <t>2023-04-22 22:56:48</t>
  </si>
  <si>
    <t>3274401</t>
  </si>
  <si>
    <t>尼波城市酒店</t>
  </si>
  <si>
    <t>LI SONGQING,CHEN CHAOQIAO</t>
  </si>
  <si>
    <t>888.22</t>
  </si>
  <si>
    <t>1009.00</t>
  </si>
  <si>
    <t>2023-04-22 23:02:03</t>
  </si>
  <si>
    <t>丹麦</t>
  </si>
  <si>
    <t>3274385</t>
  </si>
  <si>
    <t>曼谷阿索克火星酒店</t>
  </si>
  <si>
    <t>Wongherm Darunee</t>
  </si>
  <si>
    <t>373.25</t>
  </si>
  <si>
    <t>424.00</t>
  </si>
  <si>
    <t>2023-04-22 22:48:32</t>
  </si>
  <si>
    <t>3274303</t>
  </si>
  <si>
    <t>蔚景温德姆理查森酒店</t>
  </si>
  <si>
    <t>Maxwell Korbin</t>
  </si>
  <si>
    <t>472.72</t>
  </si>
  <si>
    <t>537.00</t>
  </si>
  <si>
    <t>2023-04-22 22:29:41</t>
  </si>
  <si>
    <t>3274242</t>
  </si>
  <si>
    <t>哈里斯酒店塞米亚克</t>
  </si>
  <si>
    <t>WIJAYA VANIA,VALIANT IMMANUEL</t>
  </si>
  <si>
    <t>653.18</t>
  </si>
  <si>
    <t>742.00</t>
  </si>
  <si>
    <t>2023-04-22 22:12:27</t>
  </si>
  <si>
    <t>3273613</t>
  </si>
  <si>
    <t>曼谷文华东方酒店</t>
  </si>
  <si>
    <t>Liu zhi</t>
  </si>
  <si>
    <t>9631.36</t>
  </si>
  <si>
    <t>10941.00</t>
  </si>
  <si>
    <t>2023-04-22 18:48:03</t>
  </si>
  <si>
    <t>3273600</t>
  </si>
  <si>
    <t>巴厘岛总理大酒店 - 巴厘岛</t>
  </si>
  <si>
    <t>CHAPIN MATHIEU</t>
  </si>
  <si>
    <t>720.09</t>
  </si>
  <si>
    <t>818.00</t>
  </si>
  <si>
    <t>2023-04-22 18:43:47</t>
  </si>
  <si>
    <t>3273495</t>
  </si>
  <si>
    <t>德维拉素万那普酒店</t>
  </si>
  <si>
    <t>Buyarak Oradee</t>
  </si>
  <si>
    <t>145.25</t>
  </si>
  <si>
    <t>165.00</t>
  </si>
  <si>
    <t>2023-04-22 18:19:15</t>
  </si>
  <si>
    <t>3272919</t>
  </si>
  <si>
    <t>苏雷纳酒店</t>
  </si>
  <si>
    <t>SURIYADECHSAKULCHAI THANABORDEE</t>
  </si>
  <si>
    <t>262.33</t>
  </si>
  <si>
    <t>298.00</t>
  </si>
  <si>
    <t>2023-04-22 16:47:57</t>
  </si>
  <si>
    <t>3272900</t>
  </si>
  <si>
    <t>富恩拉夫拉达LCB酒店</t>
  </si>
  <si>
    <t>ZHANG LITENG,SONG GUANGZHOU</t>
  </si>
  <si>
    <t>1313.41</t>
  </si>
  <si>
    <t>2023-04-22 16:32:33</t>
  </si>
  <si>
    <t>3272672</t>
  </si>
  <si>
    <t>雅加达瓦希德哈西姆智选假日酒店</t>
  </si>
  <si>
    <t>PUSPA RATNA</t>
  </si>
  <si>
    <t>1103.90</t>
  </si>
  <si>
    <t>1254.00</t>
  </si>
  <si>
    <t>2023-04-22 15:47:46</t>
  </si>
  <si>
    <t>3270922</t>
  </si>
  <si>
    <t>雅加达尼欧玛纳戈广场酒店</t>
  </si>
  <si>
    <t>Sutanto Albert hendrata</t>
  </si>
  <si>
    <t>651.42</t>
  </si>
  <si>
    <t>740.00</t>
  </si>
  <si>
    <t>2023-04-22 08:43:44</t>
  </si>
  <si>
    <t>3270722</t>
  </si>
  <si>
    <t>梅多兰兹广场酒店</t>
  </si>
  <si>
    <t>Cabrera Raul</t>
  </si>
  <si>
    <t>847.73</t>
  </si>
  <si>
    <t>963.00</t>
  </si>
  <si>
    <t>2023-04-22 06:56:26</t>
  </si>
  <si>
    <t>3270704</t>
  </si>
  <si>
    <t>格林斯伯勒温德姆花园酒店</t>
  </si>
  <si>
    <t>LIN JIYONG</t>
  </si>
  <si>
    <t>3709.58</t>
  </si>
  <si>
    <t>4214.00</t>
  </si>
  <si>
    <t>2023-04-22 06:27:30</t>
  </si>
  <si>
    <t>3270588</t>
  </si>
  <si>
    <t>韦尔比弗河舒适酒店</t>
  </si>
  <si>
    <t>BASON MAX</t>
  </si>
  <si>
    <t>870.62</t>
  </si>
  <si>
    <t>989.00</t>
  </si>
  <si>
    <t>2023-04-22 03:34:11</t>
  </si>
  <si>
    <t>3270581</t>
  </si>
  <si>
    <t>波恩卡梅哈大酒店</t>
  </si>
  <si>
    <t>Auerbach Raphael</t>
  </si>
  <si>
    <t>1266.75</t>
  </si>
  <si>
    <t>1439.00</t>
  </si>
  <si>
    <t>2023-04-22 03:28:01</t>
  </si>
  <si>
    <t>3270453</t>
  </si>
  <si>
    <t>伦敦北华美达酒店</t>
  </si>
  <si>
    <t>NDOLESHA JEROME</t>
  </si>
  <si>
    <t>950.72</t>
  </si>
  <si>
    <t>1080.00</t>
  </si>
  <si>
    <t>2023-04-22 01:45:48</t>
  </si>
  <si>
    <t>3270334</t>
  </si>
  <si>
    <t>波普！克拉帕加丁酒店</t>
  </si>
  <si>
    <t>DEWI MELISSA RATNA</t>
  </si>
  <si>
    <t>1111.04</t>
  </si>
  <si>
    <t>1266.00</t>
  </si>
  <si>
    <t>2023-04-22 00:50:46</t>
  </si>
  <si>
    <t>3270324</t>
  </si>
  <si>
    <t>胡姬乡村俱乐部</t>
  </si>
  <si>
    <t>LOW STEPHANIE KYA LYN</t>
  </si>
  <si>
    <t>1198.80</t>
  </si>
  <si>
    <t>1366.00</t>
  </si>
  <si>
    <t>2023-04-22 00:45:57</t>
  </si>
  <si>
    <t>2023-04-21</t>
  </si>
  <si>
    <t>3270140</t>
  </si>
  <si>
    <t>盐湖城机场西品质酒店及套房</t>
  </si>
  <si>
    <t>LI BIN</t>
  </si>
  <si>
    <t>1098.76</t>
  </si>
  <si>
    <t>1252.00</t>
  </si>
  <si>
    <t>2023-04-21 23:26:25</t>
  </si>
  <si>
    <t>3269834</t>
  </si>
  <si>
    <t>安特拉住宅酒店</t>
  </si>
  <si>
    <t>Zerbi Hernan</t>
  </si>
  <si>
    <t>461.62</t>
  </si>
  <si>
    <t>526.00</t>
  </si>
  <si>
    <t>2023-04-21 21:54:07</t>
  </si>
  <si>
    <t>墨西哥</t>
  </si>
  <si>
    <t>3269634</t>
  </si>
  <si>
    <t>曼谷137柱公寓酒店</t>
  </si>
  <si>
    <t>ZHANG ZHIYU</t>
  </si>
  <si>
    <t>1825.41</t>
  </si>
  <si>
    <t>2080.00</t>
  </si>
  <si>
    <t>2023-04-21 20:50:04</t>
  </si>
  <si>
    <t>3268944</t>
  </si>
  <si>
    <t>塔亚地之涯酒店</t>
  </si>
  <si>
    <t>Shaikh Salomi</t>
  </si>
  <si>
    <t>1118.94</t>
  </si>
  <si>
    <t>1275.00</t>
  </si>
  <si>
    <t>2023-04-21 18:21:05</t>
  </si>
  <si>
    <t>印度</t>
  </si>
  <si>
    <t>3266208</t>
  </si>
  <si>
    <t>曼谷世纪公园酒店</t>
  </si>
  <si>
    <t>WENG JIANSHAN</t>
  </si>
  <si>
    <t>1491.92</t>
  </si>
  <si>
    <t>1700.00</t>
  </si>
  <si>
    <t>2023-04-21 15:03:42</t>
  </si>
  <si>
    <t>3264876</t>
  </si>
  <si>
    <t>岘港巴尔科纳酒店</t>
  </si>
  <si>
    <t>LI TAO,WANG XIAOYU,YANG CHAOMING,HUANG BOCHENG</t>
  </si>
  <si>
    <t>2827.63</t>
  </si>
  <si>
    <t>3222.00</t>
  </si>
  <si>
    <t>2023-04-21 10:35:23</t>
  </si>
  <si>
    <t>3263898</t>
  </si>
  <si>
    <t>戴安娜酒店</t>
  </si>
  <si>
    <t>Haidar Khadije</t>
  </si>
  <si>
    <t>1147.49</t>
  </si>
  <si>
    <t>1305.00</t>
  </si>
  <si>
    <t>2023-04-21 00:50:55</t>
  </si>
  <si>
    <t>希腊</t>
  </si>
  <si>
    <t>2023-04-20</t>
  </si>
  <si>
    <t>3263078</t>
  </si>
  <si>
    <t>阿布扎比皇家玫瑰酒店</t>
  </si>
  <si>
    <t>FA MINGYUE,DONALD SMITH</t>
  </si>
  <si>
    <t>1514.15</t>
  </si>
  <si>
    <t>1722.00</t>
  </si>
  <si>
    <t>2023-04-20 21:22:19</t>
  </si>
  <si>
    <t>3261442</t>
  </si>
  <si>
    <t>S8 精品酒店靠近KLIA 1 &amp; KLIA 2</t>
  </si>
  <si>
    <t>QIN FEI</t>
  </si>
  <si>
    <t>504.72</t>
  </si>
  <si>
    <t>574.00</t>
  </si>
  <si>
    <t>2023-04-20 16:57:52</t>
  </si>
  <si>
    <t>3260337</t>
  </si>
  <si>
    <t>芬芳酒店</t>
  </si>
  <si>
    <t>CHUA CHI SHEN</t>
  </si>
  <si>
    <t>728.06</t>
  </si>
  <si>
    <t>2023-04-20 13:58:38</t>
  </si>
  <si>
    <t>3260335</t>
  </si>
  <si>
    <t>新加坡富丽华河畔大酒店</t>
  </si>
  <si>
    <t>Wu Bibo</t>
  </si>
  <si>
    <t>2376.75</t>
  </si>
  <si>
    <t>2703.00</t>
  </si>
  <si>
    <t>2023-04-20 13:58:29</t>
  </si>
  <si>
    <t>3259233</t>
  </si>
  <si>
    <t>普吉班德拉海滩度假酒店(SHA Extra Plus)</t>
  </si>
  <si>
    <t>SANGSUWAN WANWISA,HOSHINO LADDA</t>
  </si>
  <si>
    <t>502.96</t>
  </si>
  <si>
    <t>572.00</t>
  </si>
  <si>
    <t>2023-04-20 11:46:44</t>
  </si>
  <si>
    <t>3257136</t>
  </si>
  <si>
    <t>素万那普法义公寓式酒店</t>
  </si>
  <si>
    <t>Srichaiya Suwanan</t>
  </si>
  <si>
    <t>226.86</t>
  </si>
  <si>
    <t>258.00</t>
  </si>
  <si>
    <t>2023-04-20 10:42:34</t>
  </si>
  <si>
    <t>2023-04-19</t>
  </si>
  <si>
    <t>3254343</t>
  </si>
  <si>
    <t>哥打京那巴鲁香格里拉莎莉雅酒店</t>
  </si>
  <si>
    <t>CHONG ZHAOLUN</t>
  </si>
  <si>
    <t>7374.36</t>
  </si>
  <si>
    <t>8400.00</t>
  </si>
  <si>
    <t>2023-04-19 20:22:12</t>
  </si>
  <si>
    <t>3254338</t>
  </si>
  <si>
    <t>清迈安纳塔拉套房酒店</t>
  </si>
  <si>
    <t>WANG YUXIN</t>
  </si>
  <si>
    <t>3915.43</t>
  </si>
  <si>
    <t>4460.00</t>
  </si>
  <si>
    <t>2023-04-19 20:24:35</t>
  </si>
  <si>
    <t>3246598</t>
  </si>
  <si>
    <t>优本纳沙通</t>
  </si>
  <si>
    <t>Kim Yonghyun</t>
  </si>
  <si>
    <t>3165.71</t>
  </si>
  <si>
    <t>3606.00</t>
  </si>
  <si>
    <t>2023-04-19 13:42:03</t>
  </si>
  <si>
    <t>3246531</t>
  </si>
  <si>
    <t>考拉翡翠海滩度假酒店</t>
  </si>
  <si>
    <t>PROMTUN PAMONRAT</t>
  </si>
  <si>
    <t>695.30</t>
  </si>
  <si>
    <t>792.00</t>
  </si>
  <si>
    <t>2023-04-19 13:15:33</t>
  </si>
  <si>
    <t>3245937</t>
  </si>
  <si>
    <t>丽晶宫殿酒店</t>
  </si>
  <si>
    <t>Baranwal Arun</t>
  </si>
  <si>
    <t>888.43</t>
  </si>
  <si>
    <t>1012.00</t>
  </si>
  <si>
    <t>2023-04-19 11:40:36</t>
  </si>
  <si>
    <t>3245609</t>
  </si>
  <si>
    <t>迪拜机场美爵酒店公寓</t>
  </si>
  <si>
    <t>Zhou Zhiqiong</t>
  </si>
  <si>
    <t>835.76</t>
  </si>
  <si>
    <t>952.00</t>
  </si>
  <si>
    <t>2023-04-19 10:10:55</t>
  </si>
  <si>
    <t>3245607</t>
  </si>
  <si>
    <t>CHEN QIAN</t>
  </si>
  <si>
    <t>963.06</t>
  </si>
  <si>
    <t>1097.00</t>
  </si>
  <si>
    <t>2023-04-19 10:09:04</t>
  </si>
  <si>
    <t>3245441</t>
  </si>
  <si>
    <t>贝尔维尤品质酒店</t>
  </si>
  <si>
    <t>CHEN MEIXIU</t>
  </si>
  <si>
    <t>3467.71</t>
  </si>
  <si>
    <t>3950.00</t>
  </si>
  <si>
    <t>2023-04-19 03:29:03</t>
  </si>
  <si>
    <t>2023-04-18</t>
  </si>
  <si>
    <t>3244434</t>
  </si>
  <si>
    <t>曼谷拉玛九萨默赛特酒店</t>
  </si>
  <si>
    <t>Mao JiaJun,Yang LiHua</t>
  </si>
  <si>
    <t>1766.19</t>
  </si>
  <si>
    <t>2010.00</t>
  </si>
  <si>
    <t>2023-04-18 18:56:19</t>
  </si>
  <si>
    <t>3243209</t>
  </si>
  <si>
    <t>绿色田野村落舒适酒店</t>
  </si>
  <si>
    <t>Clark Tyson</t>
  </si>
  <si>
    <t>569.40</t>
  </si>
  <si>
    <t>648.00</t>
  </si>
  <si>
    <t>2023-04-18 09:07:03</t>
  </si>
  <si>
    <t>3243102</t>
  </si>
  <si>
    <t>迈阿密海滩枫丹白露酒店</t>
  </si>
  <si>
    <t>ALTIMIMI KADY</t>
  </si>
  <si>
    <t>8916.17</t>
  </si>
  <si>
    <t>10147.00</t>
  </si>
  <si>
    <t>2023-04-18 08:11:15</t>
  </si>
  <si>
    <t>2023-04-17</t>
  </si>
  <si>
    <t>3241652</t>
  </si>
  <si>
    <t>JIANG FEILONG</t>
  </si>
  <si>
    <t>1736.18</t>
  </si>
  <si>
    <t>1979.00</t>
  </si>
  <si>
    <t>2023-04-17 18:29:05</t>
  </si>
  <si>
    <t>3235247</t>
  </si>
  <si>
    <t>丹佛国际机场温德姆贝蒙特酒店</t>
  </si>
  <si>
    <t>Dunn Robert Watson</t>
  </si>
  <si>
    <t>725.53</t>
  </si>
  <si>
    <t>827.00</t>
  </si>
  <si>
    <t>2023-04-17 03:05:17</t>
  </si>
  <si>
    <t>2023-04-16</t>
  </si>
  <si>
    <t>3234799</t>
  </si>
  <si>
    <t>HUNG HSIUYING</t>
  </si>
  <si>
    <t>2086.22</t>
  </si>
  <si>
    <t>2378.00</t>
  </si>
  <si>
    <t>2023-04-16 22:43:37</t>
  </si>
  <si>
    <t>3234471</t>
  </si>
  <si>
    <t>吉隆坡大华酒店 - 傲途格精选酒店</t>
  </si>
  <si>
    <t>FOO KEVIN,PON SEEN YING</t>
  </si>
  <si>
    <t>671.13</t>
  </si>
  <si>
    <t>2023-04-17 11:25:14</t>
  </si>
  <si>
    <t>3234317</t>
  </si>
  <si>
    <t>大门市政厅大酒店</t>
  </si>
  <si>
    <t>ASIMA MARANATHAL ESTER MIRACLE</t>
  </si>
  <si>
    <t>410.58</t>
  </si>
  <si>
    <t>468.00</t>
  </si>
  <si>
    <t>2023-04-16 20:04:25</t>
  </si>
  <si>
    <t>3232610</t>
  </si>
  <si>
    <t>jain Akhil,jain Akhil</t>
  </si>
  <si>
    <t>307.93</t>
  </si>
  <si>
    <t>351.00</t>
  </si>
  <si>
    <t>2023-04-16 06:18:47</t>
  </si>
  <si>
    <t>3232383</t>
  </si>
  <si>
    <t>萨瓦蒂芭东渡假村酒店</t>
  </si>
  <si>
    <t>GAN WEILIN</t>
  </si>
  <si>
    <t>185.11</t>
  </si>
  <si>
    <t>211.00</t>
  </si>
  <si>
    <t>2023-04-16 01:16:13</t>
  </si>
  <si>
    <t>2023-04-14</t>
  </si>
  <si>
    <t>3225269</t>
  </si>
  <si>
    <t>阿尔罗诺玛德酒店</t>
  </si>
  <si>
    <t>LU YAO,XIAO XINGJIAN</t>
  </si>
  <si>
    <t>5823.94</t>
  </si>
  <si>
    <t>6640.00</t>
  </si>
  <si>
    <t>2023-04-14 08:27:52</t>
  </si>
  <si>
    <t>2023-04-13</t>
  </si>
  <si>
    <t>3224274</t>
  </si>
  <si>
    <t>马拉松海滩度假酒店</t>
  </si>
  <si>
    <t>SEO SANGHO</t>
  </si>
  <si>
    <t>1393.39</t>
  </si>
  <si>
    <t>1587.00</t>
  </si>
  <si>
    <t>2023-04-13 20:32:53</t>
  </si>
  <si>
    <t>3221012</t>
  </si>
  <si>
    <t>Homm布利斯南海滩巴东酒店(SHA Extra Plus)</t>
  </si>
  <si>
    <t>Zhang Kun</t>
  </si>
  <si>
    <t>2258.04</t>
  </si>
  <si>
    <t>2568.00</t>
  </si>
  <si>
    <t>2023-04-13 10:42:41</t>
  </si>
  <si>
    <t>3220937</t>
  </si>
  <si>
    <t>Zhang Qinzhu,Ke Peijie</t>
  </si>
  <si>
    <t>38680.41</t>
  </si>
  <si>
    <t>43990.00</t>
  </si>
  <si>
    <t>2023-04-13 00:39:14</t>
  </si>
  <si>
    <t>2023-04-12</t>
  </si>
  <si>
    <t>3220678</t>
  </si>
  <si>
    <t>圣保罗皇宫酒店</t>
  </si>
  <si>
    <t>cortese rosario</t>
  </si>
  <si>
    <t>1218.71</t>
  </si>
  <si>
    <t>1386.00</t>
  </si>
  <si>
    <t>2023-04-12 23:00:55</t>
  </si>
  <si>
    <t>3219314</t>
  </si>
  <si>
    <t>艾里四分之一UHG酒店</t>
  </si>
  <si>
    <t>KA FAI LEE</t>
  </si>
  <si>
    <t>696.41</t>
  </si>
  <si>
    <t>2023-04-12 14:28:29</t>
  </si>
  <si>
    <t>3218727</t>
  </si>
  <si>
    <t>槟城标致酒店 (槟城对抗新冠肺炎认证)</t>
  </si>
  <si>
    <t>SHEN FUMIN,WANG YAN</t>
  </si>
  <si>
    <t>896.89</t>
  </si>
  <si>
    <t>2023-04-12 11:35:48</t>
  </si>
  <si>
    <t>3218033</t>
  </si>
  <si>
    <t>阿斯顿·吉迪恩·巴淡酒店</t>
  </si>
  <si>
    <t>LIM CHEW HENG,CHUA SIOK ENG,ANG CHUAN SENG</t>
  </si>
  <si>
    <t>957.34</t>
  </si>
  <si>
    <t>1089.00</t>
  </si>
  <si>
    <t>2023-04-12 01:25:25</t>
  </si>
  <si>
    <t>2023-04-08</t>
  </si>
  <si>
    <t>3209459</t>
  </si>
  <si>
    <t>Borgohain Ashim,Borgohain Ashim</t>
  </si>
  <si>
    <t>554.52</t>
  </si>
  <si>
    <t>632.00</t>
  </si>
  <si>
    <t>2023-04-08 19:42:19</t>
  </si>
  <si>
    <t>3209396</t>
  </si>
  <si>
    <t>凡尔赛拉维兹酒店</t>
  </si>
  <si>
    <t>LALA TAHIR ARSHAD</t>
  </si>
  <si>
    <t>1049.37</t>
  </si>
  <si>
    <t>1196.00</t>
  </si>
  <si>
    <t>2023-04-08 19:15:46</t>
  </si>
  <si>
    <t>3208109</t>
  </si>
  <si>
    <t>巴厘岛花园海滩假日酒店</t>
  </si>
  <si>
    <t>KHAN MAIDAH</t>
  </si>
  <si>
    <t>4193.97</t>
  </si>
  <si>
    <t>4780.00</t>
  </si>
  <si>
    <t>2023-04-08 09:39:45</t>
  </si>
  <si>
    <t>2023-04-07</t>
  </si>
  <si>
    <t>3204721</t>
  </si>
  <si>
    <t>古腾堡酒店</t>
  </si>
  <si>
    <t>Brozio Wolfgang</t>
  </si>
  <si>
    <t>2583.66</t>
  </si>
  <si>
    <t>2943.00</t>
  </si>
  <si>
    <t>2023-04-07 01:46:18</t>
  </si>
  <si>
    <t>拉脱维亚</t>
  </si>
  <si>
    <t>2023-04-06</t>
  </si>
  <si>
    <t>3204448</t>
  </si>
  <si>
    <t>布城希尔顿逸林酒店</t>
  </si>
  <si>
    <t>Lee Sek Fai</t>
  </si>
  <si>
    <t>738.57</t>
  </si>
  <si>
    <t>2023-04-06 23:22:26</t>
  </si>
  <si>
    <t>3203580</t>
  </si>
  <si>
    <t>新山凯贝丽酒店式服务公寓</t>
  </si>
  <si>
    <t>Khoo Qb</t>
  </si>
  <si>
    <t>532.19</t>
  </si>
  <si>
    <t>606.00</t>
  </si>
  <si>
    <t>2023-04-07 09:31:32</t>
  </si>
  <si>
    <t>2023-04-05</t>
  </si>
  <si>
    <t>3200711</t>
  </si>
  <si>
    <t>普吉岛麦考棕榈滩度假村(SHA Plus+)</t>
  </si>
  <si>
    <t>WEILBACHER ANA,WEILBACHER FRANK</t>
  </si>
  <si>
    <t>1077.67</t>
  </si>
  <si>
    <t>1227.00</t>
  </si>
  <si>
    <t>2023-04-05 18:10:57</t>
  </si>
  <si>
    <t>3198838</t>
  </si>
  <si>
    <t>OYO拉斯维加斯娱乐场酒店</t>
  </si>
  <si>
    <t>Goulart Flavio de Moura,Brandeburski Jairo Alberto</t>
  </si>
  <si>
    <t>374.11</t>
  </si>
  <si>
    <t>426.00</t>
  </si>
  <si>
    <t>2023-04-05 00:04:15</t>
  </si>
  <si>
    <t>2023-04-03</t>
  </si>
  <si>
    <t>3193527</t>
  </si>
  <si>
    <t>布鲁塞尔沃路维酒店</t>
  </si>
  <si>
    <t>Perpette Christine</t>
  </si>
  <si>
    <t>579.41</t>
  </si>
  <si>
    <t>660.00</t>
  </si>
  <si>
    <t>2023-04-03 05:28:20</t>
  </si>
  <si>
    <t>比利时</t>
  </si>
  <si>
    <t>2023-04-02</t>
  </si>
  <si>
    <t>3192243</t>
  </si>
  <si>
    <t>时尚爱情F酒店</t>
  </si>
  <si>
    <t>Santoso Andry,Santoso Andry,Santoso Andry,Santoso Andry</t>
  </si>
  <si>
    <t>814.69</t>
  </si>
  <si>
    <t>928.00</t>
  </si>
  <si>
    <t>2023-04-02 18:30:49</t>
  </si>
  <si>
    <t>2023-04-01</t>
  </si>
  <si>
    <t>3190080</t>
  </si>
  <si>
    <t>彩虹套房酒店</t>
  </si>
  <si>
    <t>JUNIN BOBYANNA</t>
  </si>
  <si>
    <t>986.96</t>
  </si>
  <si>
    <t>1125.00</t>
  </si>
  <si>
    <t>2023-04-01 18:39:57</t>
  </si>
  <si>
    <t>3188568</t>
  </si>
  <si>
    <t>渔人码头之家酒店</t>
  </si>
  <si>
    <t>Thomas Sheena</t>
  </si>
  <si>
    <t>8695.80</t>
  </si>
  <si>
    <t>9912.00</t>
  </si>
  <si>
    <t>2023-04-01 05:36:26</t>
  </si>
  <si>
    <t>2023-03-31</t>
  </si>
  <si>
    <t>3185872</t>
  </si>
  <si>
    <t>Bradley Calvin</t>
  </si>
  <si>
    <t>1406.24</t>
  </si>
  <si>
    <t>1602.00</t>
  </si>
  <si>
    <t>2023-03-31 10:51:31</t>
  </si>
  <si>
    <t>3185740</t>
  </si>
  <si>
    <t>费尔蒙格兰德尔马酒店</t>
  </si>
  <si>
    <t>BARDIER BENOIT</t>
  </si>
  <si>
    <t>9538.17</t>
  </si>
  <si>
    <t>10866.00</t>
  </si>
  <si>
    <t>2023-03-31 10:02:11</t>
  </si>
  <si>
    <t>3185128</t>
  </si>
  <si>
    <t>普吉岛芭东海滩中央智选假日酒店  (SHA Extra Plus)</t>
  </si>
  <si>
    <t>HONG XIAOFEI,WANG LI YAN</t>
  </si>
  <si>
    <t>856.54</t>
  </si>
  <si>
    <t>974.00</t>
  </si>
  <si>
    <t>2023-03-31 22:52:07</t>
  </si>
  <si>
    <t>2023-03-30</t>
  </si>
  <si>
    <t>3183728</t>
  </si>
  <si>
    <t>伦敦市中心城市路酒店旅游旅馆</t>
  </si>
  <si>
    <t>Scanlan Dominic</t>
  </si>
  <si>
    <t>700.00</t>
  </si>
  <si>
    <t>2023-03-30 18:07:47</t>
  </si>
  <si>
    <t>2023-03-29</t>
  </si>
  <si>
    <t>3181809</t>
  </si>
  <si>
    <t>亚特兰蒂斯赌场水疗度假酒店</t>
  </si>
  <si>
    <t>CHA WOOHYEOK,KIM SO JUNG</t>
  </si>
  <si>
    <t>507.48</t>
  </si>
  <si>
    <t>578.00</t>
  </si>
  <si>
    <t>2023-03-29 22:37:08</t>
  </si>
  <si>
    <t>3181007</t>
  </si>
  <si>
    <t>罗默阿姆斯特丹酒店</t>
  </si>
  <si>
    <t>ROSHCHINSKIY SERGEY</t>
  </si>
  <si>
    <t>6600.80</t>
  </si>
  <si>
    <t>7518.00</t>
  </si>
  <si>
    <t>2023-03-29 18:23:27</t>
  </si>
  <si>
    <t>荷兰</t>
  </si>
  <si>
    <t>2023-03-26</t>
  </si>
  <si>
    <t>3172562</t>
  </si>
  <si>
    <t>巴黎戴高乐机场宜必思尚品酒店</t>
  </si>
  <si>
    <t>Bour Jean-Marc</t>
  </si>
  <si>
    <t>626.11</t>
  </si>
  <si>
    <t>714.00</t>
  </si>
  <si>
    <t>2023-03-26 02:50:46</t>
  </si>
  <si>
    <t>法国</t>
  </si>
  <si>
    <t>2023-03-25</t>
  </si>
  <si>
    <t>3171075</t>
  </si>
  <si>
    <t>乌布圣猴森林皇家卡姆威拉别墅(仅限成人入住的酒店)</t>
  </si>
  <si>
    <t>CHEN YOU,YANG HUIFANG</t>
  </si>
  <si>
    <t>1661.61</t>
  </si>
  <si>
    <t>1894.00</t>
  </si>
  <si>
    <t>2023-03-25 12:08:18</t>
  </si>
  <si>
    <t>2023-03-20</t>
  </si>
  <si>
    <t>3158179</t>
  </si>
  <si>
    <t>罗马皇宫大酒店</t>
  </si>
  <si>
    <t>LEYBOVICH YAKOV</t>
  </si>
  <si>
    <t>5854.62</t>
  </si>
  <si>
    <t>6656.00</t>
  </si>
  <si>
    <t>2023-03-20 21:20:37</t>
  </si>
  <si>
    <t>2023-03-17</t>
  </si>
  <si>
    <t>3144912</t>
  </si>
  <si>
    <t>新奥尔良诺普希酒店</t>
  </si>
  <si>
    <t>Rich Felix</t>
  </si>
  <si>
    <t>3328.67</t>
  </si>
  <si>
    <t>3780.00</t>
  </si>
  <si>
    <t>2023-03-17 03:16:40</t>
  </si>
  <si>
    <t>2023-03-16</t>
  </si>
  <si>
    <t>3140863</t>
  </si>
  <si>
    <t>WONG QIAN YI</t>
  </si>
  <si>
    <t>544.58</t>
  </si>
  <si>
    <t>2023-03-16 09:45:30</t>
  </si>
  <si>
    <t>2023-03-09</t>
  </si>
  <si>
    <t>3111664</t>
  </si>
  <si>
    <t>柏林斯比特尔马克贝斯特韦斯特酒店</t>
  </si>
  <si>
    <t>Melzi Giacomo</t>
  </si>
  <si>
    <t>2064.70</t>
  </si>
  <si>
    <t>2328.00</t>
  </si>
  <si>
    <t>2023-03-09 02:37:06</t>
  </si>
  <si>
    <t>2023-02-26</t>
  </si>
  <si>
    <t>3068550</t>
  </si>
  <si>
    <t>雷迪森柏林亚历山大广场酒店</t>
  </si>
  <si>
    <t>STEWART ALISON,MANCHIP KIERAN</t>
  </si>
  <si>
    <t>2958.37</t>
  </si>
  <si>
    <t>3330.00</t>
  </si>
  <si>
    <t>2023-02-26 19:58:10</t>
  </si>
  <si>
    <t>2023-02-21</t>
  </si>
  <si>
    <t>3051928</t>
  </si>
  <si>
    <t>坤甸阿斯顿酒店及会议中心</t>
  </si>
  <si>
    <t>JONI JONI</t>
  </si>
  <si>
    <t>263.04</t>
  </si>
  <si>
    <t>300.00</t>
  </si>
  <si>
    <t>2023-02-21 16:33:50</t>
  </si>
  <si>
    <t>2023-02-12</t>
  </si>
  <si>
    <t>3024103</t>
  </si>
  <si>
    <t>巴萨罗那雅典娜公寓酒店</t>
  </si>
  <si>
    <t>LECLERC Isabelle</t>
  </si>
  <si>
    <t>3586.69</t>
  </si>
  <si>
    <t>4125.00</t>
  </si>
  <si>
    <t>2023-02-12 02:10:20</t>
  </si>
  <si>
    <t>2023-02-09</t>
  </si>
  <si>
    <t>3015776</t>
  </si>
  <si>
    <t>梦想图兰度假酒店及水疗中心 - 全包式</t>
  </si>
  <si>
    <t>Tilson Alicia D</t>
  </si>
  <si>
    <t>12402.48</t>
  </si>
  <si>
    <t>14310.00</t>
  </si>
  <si>
    <t>2023-02-09 03:43:39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</si>
</sst>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45036</v>
      </c>
      <c r="G2" s="6">
        <v>45041</v>
      </c>
      <c r="H2" s="4">
        <v>1</v>
      </c>
      <c r="I2" s="4">
        <v>5</v>
      </c>
      <c r="J2" s="4">
        <v>5</v>
      </c>
      <c r="K2" s="4" t="s">
        <v>30</v>
      </c>
      <c r="L2" s="4">
        <v>10320</v>
      </c>
      <c r="M2" s="4">
        <v>10320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45044</v>
      </c>
      <c r="T2" s="4" t="s">
        <v>34</v>
      </c>
      <c r="U2" s="4">
        <v>10320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45036</v>
      </c>
      <c r="G3" s="6">
        <v>45041</v>
      </c>
      <c r="H3" s="4">
        <v>1</v>
      </c>
      <c r="I3" s="4">
        <v>5</v>
      </c>
      <c r="J3" s="4">
        <v>5</v>
      </c>
      <c r="K3" s="4" t="s">
        <v>30</v>
      </c>
      <c r="L3" s="4">
        <v>-10320</v>
      </c>
      <c r="M3" s="4">
        <v>-10320</v>
      </c>
      <c r="N3" s="4" t="s">
        <v>31</v>
      </c>
      <c r="O3" s="4" t="s">
        <v>32</v>
      </c>
      <c r="P3" s="4" t="s">
        <v>33</v>
      </c>
      <c r="Q3" s="4">
        <v>0</v>
      </c>
      <c r="R3" s="7">
        <v>44898</v>
      </c>
      <c r="S3" s="6">
        <v>45044</v>
      </c>
      <c r="T3" s="4" t="s">
        <v>34</v>
      </c>
      <c r="U3" s="4">
        <v>-10320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45035</v>
      </c>
      <c r="G4" s="6">
        <v>45041</v>
      </c>
      <c r="H4" s="4">
        <v>1</v>
      </c>
      <c r="I4" s="4">
        <v>6</v>
      </c>
      <c r="J4" s="4">
        <v>6</v>
      </c>
      <c r="K4" s="4" t="s">
        <v>30</v>
      </c>
      <c r="L4" s="4">
        <v>14310</v>
      </c>
      <c r="M4" s="4">
        <v>14310</v>
      </c>
      <c r="N4" s="4" t="s">
        <v>40</v>
      </c>
      <c r="O4" s="4" t="s">
        <v>32</v>
      </c>
      <c r="P4" s="4" t="s">
        <v>33</v>
      </c>
      <c r="Q4" s="4">
        <v>0</v>
      </c>
      <c r="R4" s="7">
        <v>44966</v>
      </c>
      <c r="S4" s="6">
        <v>45044</v>
      </c>
      <c r="T4" s="4" t="s">
        <v>34</v>
      </c>
      <c r="U4" s="4">
        <v>14310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45038</v>
      </c>
      <c r="G5" s="6">
        <v>45041</v>
      </c>
      <c r="H5" s="4">
        <v>1</v>
      </c>
      <c r="I5" s="4">
        <v>3</v>
      </c>
      <c r="J5" s="4">
        <v>3</v>
      </c>
      <c r="K5" s="4" t="s">
        <v>30</v>
      </c>
      <c r="L5" s="4">
        <v>4125</v>
      </c>
      <c r="M5" s="4">
        <v>4125</v>
      </c>
      <c r="N5" s="4" t="s">
        <v>46</v>
      </c>
      <c r="O5" s="4" t="s">
        <v>32</v>
      </c>
      <c r="P5" s="4" t="s">
        <v>33</v>
      </c>
      <c r="Q5" s="4">
        <v>0</v>
      </c>
      <c r="R5" s="7">
        <v>44969</v>
      </c>
      <c r="S5" s="6">
        <v>45044</v>
      </c>
      <c r="T5" s="4" t="s">
        <v>34</v>
      </c>
      <c r="U5" s="4">
        <v>4125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45040</v>
      </c>
      <c r="G6" s="6">
        <v>45041</v>
      </c>
      <c r="H6" s="4">
        <v>1</v>
      </c>
      <c r="I6" s="4">
        <v>1</v>
      </c>
      <c r="J6" s="4">
        <v>1</v>
      </c>
      <c r="K6" s="4" t="s">
        <v>30</v>
      </c>
      <c r="L6" s="4">
        <v>300</v>
      </c>
      <c r="M6" s="4">
        <v>300</v>
      </c>
      <c r="N6" s="4" t="s">
        <v>51</v>
      </c>
      <c r="O6" s="4" t="s">
        <v>32</v>
      </c>
      <c r="P6" s="4" t="s">
        <v>33</v>
      </c>
      <c r="Q6" s="4">
        <v>0</v>
      </c>
      <c r="R6" s="7">
        <v>44978</v>
      </c>
      <c r="S6" s="6">
        <v>45044</v>
      </c>
      <c r="T6" s="4" t="s">
        <v>34</v>
      </c>
      <c r="U6" s="4">
        <v>300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45036</v>
      </c>
      <c r="G7" s="6">
        <v>45041</v>
      </c>
      <c r="H7" s="4">
        <v>1</v>
      </c>
      <c r="I7" s="4">
        <v>5</v>
      </c>
      <c r="J7" s="4">
        <v>5</v>
      </c>
      <c r="K7" s="4" t="s">
        <v>30</v>
      </c>
      <c r="L7" s="4">
        <v>3330</v>
      </c>
      <c r="M7" s="4">
        <v>3330</v>
      </c>
      <c r="N7" s="4" t="s">
        <v>57</v>
      </c>
      <c r="O7" s="4" t="s">
        <v>32</v>
      </c>
      <c r="P7" s="4" t="s">
        <v>33</v>
      </c>
      <c r="Q7" s="4">
        <v>0</v>
      </c>
      <c r="R7" s="7">
        <v>44983</v>
      </c>
      <c r="S7" s="6">
        <v>45044</v>
      </c>
      <c r="T7" s="4" t="s">
        <v>34</v>
      </c>
      <c r="U7" s="4">
        <v>3330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45038</v>
      </c>
      <c r="G8" s="6">
        <v>45041</v>
      </c>
      <c r="H8" s="4">
        <v>1</v>
      </c>
      <c r="I8" s="4">
        <v>3</v>
      </c>
      <c r="J8" s="4">
        <v>3</v>
      </c>
      <c r="K8" s="4" t="s">
        <v>30</v>
      </c>
      <c r="L8" s="4">
        <v>2328</v>
      </c>
      <c r="M8" s="4">
        <v>2328</v>
      </c>
      <c r="N8" s="4" t="s">
        <v>63</v>
      </c>
      <c r="O8" s="4" t="s">
        <v>32</v>
      </c>
      <c r="P8" s="4" t="s">
        <v>33</v>
      </c>
      <c r="Q8" s="4">
        <v>0</v>
      </c>
      <c r="R8" s="7">
        <v>44994</v>
      </c>
      <c r="S8" s="6">
        <v>45044</v>
      </c>
      <c r="T8" s="4" t="s">
        <v>34</v>
      </c>
      <c r="U8" s="4">
        <v>2328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45040</v>
      </c>
      <c r="G9" s="6">
        <v>45041</v>
      </c>
      <c r="H9" s="4">
        <v>1</v>
      </c>
      <c r="I9" s="4">
        <v>1</v>
      </c>
      <c r="J9" s="4">
        <v>1</v>
      </c>
      <c r="K9" s="4" t="s">
        <v>30</v>
      </c>
      <c r="L9" s="4">
        <v>618</v>
      </c>
      <c r="M9" s="4">
        <v>618</v>
      </c>
      <c r="N9" s="4" t="s">
        <v>68</v>
      </c>
      <c r="O9" s="4" t="s">
        <v>32</v>
      </c>
      <c r="P9" s="4" t="s">
        <v>33</v>
      </c>
      <c r="Q9" s="4">
        <v>0</v>
      </c>
      <c r="R9" s="7">
        <v>45001</v>
      </c>
      <c r="S9" s="6">
        <v>45044</v>
      </c>
      <c r="T9" s="4" t="s">
        <v>34</v>
      </c>
      <c r="U9" s="4">
        <v>618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45039</v>
      </c>
      <c r="G10" s="6">
        <v>45041</v>
      </c>
      <c r="H10" s="4">
        <v>1</v>
      </c>
      <c r="I10" s="4">
        <v>2</v>
      </c>
      <c r="J10" s="4">
        <v>2</v>
      </c>
      <c r="K10" s="4" t="s">
        <v>30</v>
      </c>
      <c r="L10" s="4">
        <v>3780</v>
      </c>
      <c r="M10" s="4">
        <v>3780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45002</v>
      </c>
      <c r="S10" s="6">
        <v>45044</v>
      </c>
      <c r="T10" s="4" t="s">
        <v>34</v>
      </c>
      <c r="U10" s="4">
        <v>3780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45039</v>
      </c>
      <c r="G11" s="6">
        <v>45041</v>
      </c>
      <c r="H11" s="4">
        <v>1</v>
      </c>
      <c r="I11" s="4">
        <v>2</v>
      </c>
      <c r="J11" s="4">
        <v>2</v>
      </c>
      <c r="K11" s="4" t="s">
        <v>30</v>
      </c>
      <c r="L11" s="4">
        <v>6656</v>
      </c>
      <c r="M11" s="4">
        <v>6656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45005</v>
      </c>
      <c r="S11" s="6">
        <v>45044</v>
      </c>
      <c r="T11" s="4" t="s">
        <v>34</v>
      </c>
      <c r="U11" s="4">
        <v>6656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45039</v>
      </c>
      <c r="G12" s="6">
        <v>45041</v>
      </c>
      <c r="H12" s="4">
        <v>1</v>
      </c>
      <c r="I12" s="4">
        <v>2</v>
      </c>
      <c r="J12" s="4">
        <v>2</v>
      </c>
      <c r="K12" s="4" t="s">
        <v>30</v>
      </c>
      <c r="L12" s="4">
        <v>1894</v>
      </c>
      <c r="M12" s="4">
        <v>1894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45010</v>
      </c>
      <c r="S12" s="6">
        <v>45044</v>
      </c>
      <c r="T12" s="4" t="s">
        <v>34</v>
      </c>
      <c r="U12" s="4">
        <v>1894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45040</v>
      </c>
      <c r="G13" s="6">
        <v>45041</v>
      </c>
      <c r="H13" s="4">
        <v>1</v>
      </c>
      <c r="I13" s="4">
        <v>1</v>
      </c>
      <c r="J13" s="4">
        <v>1</v>
      </c>
      <c r="K13" s="4" t="s">
        <v>30</v>
      </c>
      <c r="L13" s="4">
        <v>714</v>
      </c>
      <c r="M13" s="4">
        <v>714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45011</v>
      </c>
      <c r="S13" s="6">
        <v>45044</v>
      </c>
      <c r="T13" s="4" t="s">
        <v>34</v>
      </c>
      <c r="U13" s="4">
        <v>714</v>
      </c>
      <c r="V13" s="4">
        <v>0</v>
      </c>
      <c r="W13" s="4">
        <v>0</v>
      </c>
      <c r="X13" s="4" t="s">
        <v>92</v>
      </c>
      <c r="Y13" s="4" t="s">
        <v>36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45038</v>
      </c>
      <c r="G14" s="6">
        <v>45041</v>
      </c>
      <c r="H14" s="4">
        <v>1</v>
      </c>
      <c r="I14" s="4">
        <v>3</v>
      </c>
      <c r="J14" s="4">
        <v>3</v>
      </c>
      <c r="K14" s="4" t="s">
        <v>30</v>
      </c>
      <c r="L14" s="4">
        <v>7518</v>
      </c>
      <c r="M14" s="4">
        <v>7518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45014</v>
      </c>
      <c r="S14" s="6">
        <v>45044</v>
      </c>
      <c r="T14" s="4" t="s">
        <v>34</v>
      </c>
      <c r="U14" s="4">
        <v>7518</v>
      </c>
      <c r="V14" s="4">
        <v>0</v>
      </c>
      <c r="W14" s="4">
        <v>0</v>
      </c>
      <c r="X14" s="4" t="s">
        <v>97</v>
      </c>
      <c r="Y14" s="4" t="s">
        <v>36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45040</v>
      </c>
      <c r="G15" s="6">
        <v>45041</v>
      </c>
      <c r="H15" s="4">
        <v>1</v>
      </c>
      <c r="I15" s="4">
        <v>1</v>
      </c>
      <c r="J15" s="4">
        <v>1</v>
      </c>
      <c r="K15" s="4" t="s">
        <v>30</v>
      </c>
      <c r="L15" s="4">
        <v>578</v>
      </c>
      <c r="M15" s="4">
        <v>578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45014</v>
      </c>
      <c r="S15" s="6">
        <v>45044</v>
      </c>
      <c r="T15" s="4" t="s">
        <v>34</v>
      </c>
      <c r="U15" s="4">
        <v>578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45040</v>
      </c>
      <c r="G16" s="6">
        <v>45041</v>
      </c>
      <c r="H16" s="4">
        <v>1</v>
      </c>
      <c r="I16" s="4">
        <v>1</v>
      </c>
      <c r="J16" s="4">
        <v>1</v>
      </c>
      <c r="K16" s="4" t="s">
        <v>30</v>
      </c>
      <c r="L16" s="4">
        <v>796</v>
      </c>
      <c r="M16" s="4">
        <v>796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45015</v>
      </c>
      <c r="S16" s="6">
        <v>45044</v>
      </c>
      <c r="T16" s="4" t="s">
        <v>34</v>
      </c>
      <c r="U16" s="4">
        <v>796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45039</v>
      </c>
      <c r="G17" s="6">
        <v>45041</v>
      </c>
      <c r="H17" s="4">
        <v>1</v>
      </c>
      <c r="I17" s="4">
        <v>2</v>
      </c>
      <c r="J17" s="4">
        <v>2</v>
      </c>
      <c r="K17" s="4" t="s">
        <v>30</v>
      </c>
      <c r="L17" s="4">
        <v>974</v>
      </c>
      <c r="M17" s="4">
        <v>974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45016</v>
      </c>
      <c r="S17" s="6">
        <v>45044</v>
      </c>
      <c r="T17" s="4" t="s">
        <v>34</v>
      </c>
      <c r="U17" s="4">
        <v>974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45037</v>
      </c>
      <c r="G18" s="6">
        <v>45041</v>
      </c>
      <c r="H18" s="4">
        <v>1</v>
      </c>
      <c r="I18" s="4">
        <v>4</v>
      </c>
      <c r="J18" s="4">
        <v>4</v>
      </c>
      <c r="K18" s="4" t="s">
        <v>30</v>
      </c>
      <c r="L18" s="4">
        <v>10866</v>
      </c>
      <c r="M18" s="4">
        <v>10866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45016</v>
      </c>
      <c r="S18" s="6">
        <v>45044</v>
      </c>
      <c r="T18" s="4" t="s">
        <v>34</v>
      </c>
      <c r="U18" s="4">
        <v>10866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45038</v>
      </c>
      <c r="G19" s="6">
        <v>45041</v>
      </c>
      <c r="H19" s="4">
        <v>1</v>
      </c>
      <c r="I19" s="4">
        <v>3</v>
      </c>
      <c r="J19" s="4">
        <v>3</v>
      </c>
      <c r="K19" s="4" t="s">
        <v>30</v>
      </c>
      <c r="L19" s="4">
        <v>1602</v>
      </c>
      <c r="M19" s="4">
        <v>1602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45016</v>
      </c>
      <c r="S19" s="6">
        <v>45044</v>
      </c>
      <c r="T19" s="4" t="s">
        <v>34</v>
      </c>
      <c r="U19" s="4">
        <v>1602</v>
      </c>
      <c r="V19" s="4">
        <v>0</v>
      </c>
      <c r="W19" s="4">
        <v>0</v>
      </c>
      <c r="X19" s="4" t="s">
        <v>125</v>
      </c>
      <c r="Y19" s="4" t="s">
        <v>36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45038</v>
      </c>
      <c r="G20" s="6">
        <v>45041</v>
      </c>
      <c r="H20" s="4">
        <v>1</v>
      </c>
      <c r="I20" s="4">
        <v>3</v>
      </c>
      <c r="J20" s="4">
        <v>3</v>
      </c>
      <c r="K20" s="4" t="s">
        <v>30</v>
      </c>
      <c r="L20" s="4">
        <v>9912</v>
      </c>
      <c r="M20" s="4">
        <v>9912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45017</v>
      </c>
      <c r="S20" s="6">
        <v>45044</v>
      </c>
      <c r="T20" s="4" t="s">
        <v>34</v>
      </c>
      <c r="U20" s="4">
        <v>9912</v>
      </c>
      <c r="V20" s="4">
        <v>0</v>
      </c>
      <c r="W20" s="4">
        <v>0</v>
      </c>
      <c r="X20" s="4" t="s">
        <v>130</v>
      </c>
      <c r="Y20" s="4" t="s">
        <v>36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45038</v>
      </c>
      <c r="G21" s="6">
        <v>45041</v>
      </c>
      <c r="H21" s="4">
        <v>1</v>
      </c>
      <c r="I21" s="4">
        <v>3</v>
      </c>
      <c r="J21" s="4">
        <v>3</v>
      </c>
      <c r="K21" s="4" t="s">
        <v>30</v>
      </c>
      <c r="L21" s="4">
        <v>1125</v>
      </c>
      <c r="M21" s="4">
        <v>1125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45017</v>
      </c>
      <c r="S21" s="6">
        <v>45044</v>
      </c>
      <c r="T21" s="4" t="s">
        <v>34</v>
      </c>
      <c r="U21" s="4">
        <v>1125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50</v>
      </c>
      <c r="F22" s="6">
        <v>45039</v>
      </c>
      <c r="G22" s="6">
        <v>45041</v>
      </c>
      <c r="H22" s="4">
        <v>2</v>
      </c>
      <c r="I22" s="4">
        <v>2</v>
      </c>
      <c r="J22" s="4">
        <v>4</v>
      </c>
      <c r="K22" s="4" t="s">
        <v>30</v>
      </c>
      <c r="L22" s="4">
        <v>928</v>
      </c>
      <c r="M22" s="4">
        <v>928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45018</v>
      </c>
      <c r="S22" s="6">
        <v>45044</v>
      </c>
      <c r="T22" s="4" t="s">
        <v>34</v>
      </c>
      <c r="U22" s="4">
        <v>928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45040</v>
      </c>
      <c r="G23" s="6">
        <v>45041</v>
      </c>
      <c r="H23" s="4">
        <v>1</v>
      </c>
      <c r="I23" s="4">
        <v>1</v>
      </c>
      <c r="J23" s="4">
        <v>1</v>
      </c>
      <c r="K23" s="4" t="s">
        <v>30</v>
      </c>
      <c r="L23" s="4">
        <v>660</v>
      </c>
      <c r="M23" s="4">
        <v>660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45019</v>
      </c>
      <c r="S23" s="6">
        <v>45044</v>
      </c>
      <c r="T23" s="4" t="s">
        <v>34</v>
      </c>
      <c r="U23" s="4">
        <v>660</v>
      </c>
      <c r="V23" s="4">
        <v>0</v>
      </c>
      <c r="W23" s="4">
        <v>0</v>
      </c>
      <c r="X23" s="4" t="s">
        <v>146</v>
      </c>
      <c r="Y23" s="4" t="s">
        <v>36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122</v>
      </c>
      <c r="E24" s="4" t="s">
        <v>148</v>
      </c>
      <c r="F24" s="6">
        <v>45039</v>
      </c>
      <c r="G24" s="6">
        <v>45041</v>
      </c>
      <c r="H24" s="4">
        <v>1</v>
      </c>
      <c r="I24" s="4">
        <v>2</v>
      </c>
      <c r="J24" s="4">
        <v>2</v>
      </c>
      <c r="K24" s="4" t="s">
        <v>30</v>
      </c>
      <c r="L24" s="4">
        <v>426</v>
      </c>
      <c r="M24" s="4">
        <v>426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45021</v>
      </c>
      <c r="S24" s="6">
        <v>45044</v>
      </c>
      <c r="T24" s="4" t="s">
        <v>34</v>
      </c>
      <c r="U24" s="4">
        <v>426</v>
      </c>
      <c r="V24" s="4">
        <v>0</v>
      </c>
      <c r="W24" s="4">
        <v>0</v>
      </c>
      <c r="X24" s="4" t="s">
        <v>150</v>
      </c>
      <c r="Y24" s="4" t="s">
        <v>36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45038</v>
      </c>
      <c r="G25" s="6">
        <v>45041</v>
      </c>
      <c r="H25" s="4">
        <v>1</v>
      </c>
      <c r="I25" s="4">
        <v>3</v>
      </c>
      <c r="J25" s="4">
        <v>3</v>
      </c>
      <c r="K25" s="4" t="s">
        <v>30</v>
      </c>
      <c r="L25" s="4">
        <v>1227</v>
      </c>
      <c r="M25" s="4">
        <v>1227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45021</v>
      </c>
      <c r="S25" s="6">
        <v>45044</v>
      </c>
      <c r="T25" s="4" t="s">
        <v>34</v>
      </c>
      <c r="U25" s="4">
        <v>1227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66</v>
      </c>
      <c r="E26" s="4" t="s">
        <v>158</v>
      </c>
      <c r="F26" s="6">
        <v>45040</v>
      </c>
      <c r="G26" s="6">
        <v>45041</v>
      </c>
      <c r="H26" s="4">
        <v>1</v>
      </c>
      <c r="I26" s="4">
        <v>1</v>
      </c>
      <c r="J26" s="4">
        <v>1</v>
      </c>
      <c r="K26" s="4" t="s">
        <v>30</v>
      </c>
      <c r="L26" s="4">
        <v>606</v>
      </c>
      <c r="M26" s="4">
        <v>606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45022</v>
      </c>
      <c r="S26" s="6">
        <v>45044</v>
      </c>
      <c r="T26" s="4" t="s">
        <v>34</v>
      </c>
      <c r="U26" s="4">
        <v>606</v>
      </c>
      <c r="V26" s="4">
        <v>0</v>
      </c>
      <c r="W26" s="4">
        <v>0</v>
      </c>
      <c r="X26" s="4" t="s">
        <v>160</v>
      </c>
      <c r="Y26" s="4" t="s">
        <v>36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45040</v>
      </c>
      <c r="G27" s="6">
        <v>45041</v>
      </c>
      <c r="H27" s="4">
        <v>1</v>
      </c>
      <c r="I27" s="4">
        <v>1</v>
      </c>
      <c r="J27" s="4">
        <v>1</v>
      </c>
      <c r="K27" s="4" t="s">
        <v>30</v>
      </c>
      <c r="L27" s="4">
        <v>841</v>
      </c>
      <c r="M27" s="4">
        <v>841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45022</v>
      </c>
      <c r="S27" s="6">
        <v>45044</v>
      </c>
      <c r="T27" s="4" t="s">
        <v>34</v>
      </c>
      <c r="U27" s="4">
        <v>841</v>
      </c>
      <c r="V27" s="4">
        <v>0</v>
      </c>
      <c r="W27" s="4">
        <v>0</v>
      </c>
      <c r="X27" s="4" t="s">
        <v>165</v>
      </c>
      <c r="Y27" s="4" t="s">
        <v>36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45035</v>
      </c>
      <c r="G28" s="6">
        <v>45041</v>
      </c>
      <c r="H28" s="4">
        <v>1</v>
      </c>
      <c r="I28" s="4">
        <v>6</v>
      </c>
      <c r="J28" s="4">
        <v>6</v>
      </c>
      <c r="K28" s="4" t="s">
        <v>30</v>
      </c>
      <c r="L28" s="4">
        <v>2943</v>
      </c>
      <c r="M28" s="4">
        <v>2943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45023</v>
      </c>
      <c r="S28" s="6">
        <v>45044</v>
      </c>
      <c r="T28" s="4" t="s">
        <v>34</v>
      </c>
      <c r="U28" s="4">
        <v>2943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45036</v>
      </c>
      <c r="G29" s="6">
        <v>45041</v>
      </c>
      <c r="H29" s="4">
        <v>1</v>
      </c>
      <c r="I29" s="4">
        <v>5</v>
      </c>
      <c r="J29" s="4">
        <v>5</v>
      </c>
      <c r="K29" s="4" t="s">
        <v>30</v>
      </c>
      <c r="L29" s="4">
        <v>4780</v>
      </c>
      <c r="M29" s="4">
        <v>4780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45024</v>
      </c>
      <c r="S29" s="6">
        <v>45044</v>
      </c>
      <c r="T29" s="4" t="s">
        <v>34</v>
      </c>
      <c r="U29" s="4">
        <v>4780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56</v>
      </c>
      <c r="F30" s="6">
        <v>45037</v>
      </c>
      <c r="G30" s="6">
        <v>45041</v>
      </c>
      <c r="H30" s="4">
        <v>1</v>
      </c>
      <c r="I30" s="4">
        <v>4</v>
      </c>
      <c r="J30" s="4">
        <v>4</v>
      </c>
      <c r="K30" s="4" t="s">
        <v>30</v>
      </c>
      <c r="L30" s="4">
        <v>1196</v>
      </c>
      <c r="M30" s="4">
        <v>1196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45024</v>
      </c>
      <c r="S30" s="6">
        <v>45044</v>
      </c>
      <c r="T30" s="4" t="s">
        <v>34</v>
      </c>
      <c r="U30" s="4">
        <v>1196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45039</v>
      </c>
      <c r="G31" s="6">
        <v>45041</v>
      </c>
      <c r="H31" s="4">
        <v>1</v>
      </c>
      <c r="I31" s="4">
        <v>2</v>
      </c>
      <c r="J31" s="4">
        <v>2</v>
      </c>
      <c r="K31" s="4" t="s">
        <v>30</v>
      </c>
      <c r="L31" s="4">
        <v>632</v>
      </c>
      <c r="M31" s="4">
        <v>632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45024</v>
      </c>
      <c r="S31" s="6">
        <v>45044</v>
      </c>
      <c r="T31" s="4" t="s">
        <v>34</v>
      </c>
      <c r="U31" s="4">
        <v>632</v>
      </c>
      <c r="V31" s="4">
        <v>0</v>
      </c>
      <c r="W31" s="4">
        <v>0</v>
      </c>
      <c r="X31" s="4" t="s">
        <v>187</v>
      </c>
      <c r="Y31" s="4" t="s">
        <v>36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45040</v>
      </c>
      <c r="G32" s="6">
        <v>45041</v>
      </c>
      <c r="H32" s="4">
        <v>3</v>
      </c>
      <c r="I32" s="4">
        <v>1</v>
      </c>
      <c r="J32" s="4">
        <v>3</v>
      </c>
      <c r="K32" s="4" t="s">
        <v>30</v>
      </c>
      <c r="L32" s="4">
        <v>1089</v>
      </c>
      <c r="M32" s="4">
        <v>1089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45028</v>
      </c>
      <c r="S32" s="6">
        <v>45044</v>
      </c>
      <c r="T32" s="4" t="s">
        <v>34</v>
      </c>
      <c r="U32" s="4">
        <v>1089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50</v>
      </c>
      <c r="F33" s="6">
        <v>45039</v>
      </c>
      <c r="G33" s="6">
        <v>45041</v>
      </c>
      <c r="H33" s="4">
        <v>1</v>
      </c>
      <c r="I33" s="4">
        <v>2</v>
      </c>
      <c r="J33" s="4">
        <v>2</v>
      </c>
      <c r="K33" s="4" t="s">
        <v>30</v>
      </c>
      <c r="L33" s="4">
        <v>1020</v>
      </c>
      <c r="M33" s="4">
        <v>1020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45028</v>
      </c>
      <c r="S33" s="6">
        <v>45044</v>
      </c>
      <c r="T33" s="4" t="s">
        <v>34</v>
      </c>
      <c r="U33" s="4">
        <v>1020</v>
      </c>
      <c r="V33" s="4">
        <v>0</v>
      </c>
      <c r="W33" s="4">
        <v>0</v>
      </c>
      <c r="X33" s="4" t="s">
        <v>197</v>
      </c>
      <c r="Y33" s="4" t="s">
        <v>36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45039</v>
      </c>
      <c r="G34" s="6">
        <v>45041</v>
      </c>
      <c r="H34" s="4">
        <v>1</v>
      </c>
      <c r="I34" s="4">
        <v>2</v>
      </c>
      <c r="J34" s="4">
        <v>2</v>
      </c>
      <c r="K34" s="4" t="s">
        <v>30</v>
      </c>
      <c r="L34" s="4">
        <v>792</v>
      </c>
      <c r="M34" s="4">
        <v>792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45028</v>
      </c>
      <c r="S34" s="6">
        <v>45044</v>
      </c>
      <c r="T34" s="4" t="s">
        <v>34</v>
      </c>
      <c r="U34" s="4">
        <v>792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45040</v>
      </c>
      <c r="G35" s="6">
        <v>45041</v>
      </c>
      <c r="H35" s="4">
        <v>1</v>
      </c>
      <c r="I35" s="4">
        <v>1</v>
      </c>
      <c r="J35" s="4">
        <v>1</v>
      </c>
      <c r="K35" s="4" t="s">
        <v>30</v>
      </c>
      <c r="L35" s="4">
        <v>311</v>
      </c>
      <c r="M35" s="4">
        <v>311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45028</v>
      </c>
      <c r="S35" s="6">
        <v>45044</v>
      </c>
      <c r="T35" s="4" t="s">
        <v>34</v>
      </c>
      <c r="U35" s="4">
        <v>311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45039</v>
      </c>
      <c r="G36" s="6">
        <v>45041</v>
      </c>
      <c r="H36" s="4">
        <v>1</v>
      </c>
      <c r="I36" s="4">
        <v>2</v>
      </c>
      <c r="J36" s="4">
        <v>2</v>
      </c>
      <c r="K36" s="4" t="s">
        <v>30</v>
      </c>
      <c r="L36" s="4">
        <v>1386</v>
      </c>
      <c r="M36" s="4">
        <v>1386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45028</v>
      </c>
      <c r="S36" s="6">
        <v>45044</v>
      </c>
      <c r="T36" s="4" t="s">
        <v>34</v>
      </c>
      <c r="U36" s="4">
        <v>1386</v>
      </c>
      <c r="V36" s="4">
        <v>0</v>
      </c>
      <c r="W36" s="4">
        <v>0</v>
      </c>
      <c r="X36" s="4" t="s">
        <v>214</v>
      </c>
      <c r="Y36" s="4" t="s">
        <v>36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45036</v>
      </c>
      <c r="G37" s="6">
        <v>45041</v>
      </c>
      <c r="H37" s="4">
        <v>2</v>
      </c>
      <c r="I37" s="4">
        <v>5</v>
      </c>
      <c r="J37" s="4">
        <v>10</v>
      </c>
      <c r="K37" s="4" t="s">
        <v>30</v>
      </c>
      <c r="L37" s="4">
        <v>43990</v>
      </c>
      <c r="M37" s="4">
        <v>43990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45029</v>
      </c>
      <c r="S37" s="6">
        <v>45044</v>
      </c>
      <c r="T37" s="4" t="s">
        <v>34</v>
      </c>
      <c r="U37" s="4">
        <v>43990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45038</v>
      </c>
      <c r="G38" s="6">
        <v>45041</v>
      </c>
      <c r="H38" s="4">
        <v>1</v>
      </c>
      <c r="I38" s="4">
        <v>3</v>
      </c>
      <c r="J38" s="4">
        <v>3</v>
      </c>
      <c r="K38" s="4" t="s">
        <v>30</v>
      </c>
      <c r="L38" s="4">
        <v>2568</v>
      </c>
      <c r="M38" s="4">
        <v>2568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45029</v>
      </c>
      <c r="S38" s="6">
        <v>45044</v>
      </c>
      <c r="T38" s="4" t="s">
        <v>34</v>
      </c>
      <c r="U38" s="4">
        <v>2568</v>
      </c>
      <c r="V38" s="4">
        <v>0</v>
      </c>
      <c r="W38" s="4">
        <v>0</v>
      </c>
      <c r="X38" s="4" t="s">
        <v>225</v>
      </c>
      <c r="Y38" s="4" t="s">
        <v>36</v>
      </c>
    </row>
    <row r="39" s="4" customFormat="1" spans="1:25">
      <c r="A39" s="4" t="s">
        <v>204</v>
      </c>
      <c r="B39" s="4" t="s">
        <v>26</v>
      </c>
      <c r="C39" s="4" t="s">
        <v>37</v>
      </c>
      <c r="D39" s="4" t="s">
        <v>205</v>
      </c>
      <c r="E39" s="4" t="s">
        <v>206</v>
      </c>
      <c r="F39" s="6">
        <v>45040</v>
      </c>
      <c r="G39" s="6">
        <v>45041</v>
      </c>
      <c r="H39" s="4">
        <v>1</v>
      </c>
      <c r="I39" s="4">
        <v>1</v>
      </c>
      <c r="J39" s="4">
        <v>1</v>
      </c>
      <c r="K39" s="4" t="s">
        <v>30</v>
      </c>
      <c r="L39" s="4">
        <v>-311</v>
      </c>
      <c r="M39" s="4">
        <v>-311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45028</v>
      </c>
      <c r="S39" s="6">
        <v>45044</v>
      </c>
      <c r="T39" s="4" t="s">
        <v>34</v>
      </c>
      <c r="U39" s="4">
        <v>-311</v>
      </c>
      <c r="V39" s="4">
        <v>0</v>
      </c>
      <c r="W39" s="4">
        <v>0</v>
      </c>
      <c r="X39" s="4" t="s">
        <v>208</v>
      </c>
      <c r="Y39" s="4" t="s">
        <v>209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45038</v>
      </c>
      <c r="G40" s="6">
        <v>45041</v>
      </c>
      <c r="H40" s="4">
        <v>1</v>
      </c>
      <c r="I40" s="4">
        <v>3</v>
      </c>
      <c r="J40" s="4">
        <v>3</v>
      </c>
      <c r="K40" s="4" t="s">
        <v>30</v>
      </c>
      <c r="L40" s="4">
        <v>1587</v>
      </c>
      <c r="M40" s="4">
        <v>1587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45029</v>
      </c>
      <c r="S40" s="6">
        <v>45044</v>
      </c>
      <c r="T40" s="4" t="s">
        <v>34</v>
      </c>
      <c r="U40" s="4">
        <v>1587</v>
      </c>
      <c r="V40" s="4">
        <v>0</v>
      </c>
      <c r="W40" s="4">
        <v>0</v>
      </c>
      <c r="X40" s="4" t="s">
        <v>230</v>
      </c>
      <c r="Y40" s="4" t="s">
        <v>36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45038</v>
      </c>
      <c r="G41" s="6">
        <v>45041</v>
      </c>
      <c r="H41" s="4">
        <v>1</v>
      </c>
      <c r="I41" s="4">
        <v>3</v>
      </c>
      <c r="J41" s="4">
        <v>3</v>
      </c>
      <c r="K41" s="4" t="s">
        <v>30</v>
      </c>
      <c r="L41" s="4">
        <v>6640</v>
      </c>
      <c r="M41" s="4">
        <v>6640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45030</v>
      </c>
      <c r="S41" s="6">
        <v>45044</v>
      </c>
      <c r="T41" s="4" t="s">
        <v>34</v>
      </c>
      <c r="U41" s="4">
        <v>6640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184</v>
      </c>
      <c r="E42" s="4" t="s">
        <v>238</v>
      </c>
      <c r="F42" s="6">
        <v>45040</v>
      </c>
      <c r="G42" s="6">
        <v>45041</v>
      </c>
      <c r="H42" s="4">
        <v>1</v>
      </c>
      <c r="I42" s="4">
        <v>1</v>
      </c>
      <c r="J42" s="4">
        <v>1</v>
      </c>
      <c r="K42" s="4" t="s">
        <v>30</v>
      </c>
      <c r="L42" s="4">
        <v>211</v>
      </c>
      <c r="M42" s="4">
        <v>211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45032</v>
      </c>
      <c r="S42" s="6">
        <v>45044</v>
      </c>
      <c r="T42" s="4" t="s">
        <v>34</v>
      </c>
      <c r="U42" s="4">
        <v>211</v>
      </c>
      <c r="V42" s="4">
        <v>0</v>
      </c>
      <c r="W42" s="4">
        <v>0</v>
      </c>
      <c r="X42" s="4" t="s">
        <v>240</v>
      </c>
      <c r="Y42" s="4" t="s">
        <v>36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45040</v>
      </c>
      <c r="G43" s="6">
        <v>45041</v>
      </c>
      <c r="H43" s="4">
        <v>1</v>
      </c>
      <c r="I43" s="4">
        <v>1</v>
      </c>
      <c r="J43" s="4">
        <v>1</v>
      </c>
      <c r="K43" s="4" t="s">
        <v>30</v>
      </c>
      <c r="L43" s="4">
        <v>351</v>
      </c>
      <c r="M43" s="4">
        <v>351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45032</v>
      </c>
      <c r="S43" s="6">
        <v>45044</v>
      </c>
      <c r="T43" s="4" t="s">
        <v>34</v>
      </c>
      <c r="U43" s="4">
        <v>351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190</v>
      </c>
      <c r="F44" s="6">
        <v>45040</v>
      </c>
      <c r="G44" s="6">
        <v>45041</v>
      </c>
      <c r="H44" s="4">
        <v>1</v>
      </c>
      <c r="I44" s="4">
        <v>1</v>
      </c>
      <c r="J44" s="4">
        <v>1</v>
      </c>
      <c r="K44" s="4" t="s">
        <v>30</v>
      </c>
      <c r="L44" s="4">
        <v>468</v>
      </c>
      <c r="M44" s="4">
        <v>468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45032</v>
      </c>
      <c r="S44" s="6">
        <v>45044</v>
      </c>
      <c r="T44" s="4" t="s">
        <v>34</v>
      </c>
      <c r="U44" s="4">
        <v>468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45040</v>
      </c>
      <c r="G45" s="6">
        <v>45041</v>
      </c>
      <c r="H45" s="4">
        <v>1</v>
      </c>
      <c r="I45" s="4">
        <v>1</v>
      </c>
      <c r="J45" s="4">
        <v>1</v>
      </c>
      <c r="K45" s="4" t="s">
        <v>30</v>
      </c>
      <c r="L45" s="4">
        <v>765</v>
      </c>
      <c r="M45" s="4">
        <v>765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45032</v>
      </c>
      <c r="S45" s="6">
        <v>45044</v>
      </c>
      <c r="T45" s="4" t="s">
        <v>34</v>
      </c>
      <c r="U45" s="4">
        <v>765</v>
      </c>
      <c r="V45" s="4">
        <v>0</v>
      </c>
      <c r="W45" s="4">
        <v>0</v>
      </c>
      <c r="X45" s="4" t="s">
        <v>256</v>
      </c>
      <c r="Y45" s="4" t="s">
        <v>36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45039</v>
      </c>
      <c r="G46" s="6">
        <v>45041</v>
      </c>
      <c r="H46" s="4">
        <v>1</v>
      </c>
      <c r="I46" s="4">
        <v>2</v>
      </c>
      <c r="J46" s="4">
        <v>2</v>
      </c>
      <c r="K46" s="4" t="s">
        <v>30</v>
      </c>
      <c r="L46" s="4">
        <v>2378</v>
      </c>
      <c r="M46" s="4">
        <v>2378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45032</v>
      </c>
      <c r="S46" s="6">
        <v>45044</v>
      </c>
      <c r="T46" s="4" t="s">
        <v>34</v>
      </c>
      <c r="U46" s="4">
        <v>2378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45040</v>
      </c>
      <c r="G47" s="6">
        <v>45041</v>
      </c>
      <c r="H47" s="4">
        <v>1</v>
      </c>
      <c r="I47" s="4">
        <v>1</v>
      </c>
      <c r="J47" s="4">
        <v>1</v>
      </c>
      <c r="K47" s="4" t="s">
        <v>30</v>
      </c>
      <c r="L47" s="4">
        <v>827</v>
      </c>
      <c r="M47" s="4">
        <v>827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45033</v>
      </c>
      <c r="S47" s="6">
        <v>45044</v>
      </c>
      <c r="T47" s="4" t="s">
        <v>34</v>
      </c>
      <c r="U47" s="4">
        <v>827</v>
      </c>
      <c r="V47" s="4">
        <v>0</v>
      </c>
      <c r="W47" s="4">
        <v>0</v>
      </c>
      <c r="X47" s="4" t="s">
        <v>267</v>
      </c>
      <c r="Y47" s="4" t="s">
        <v>36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45034</v>
      </c>
      <c r="G48" s="6">
        <v>45041</v>
      </c>
      <c r="H48" s="4">
        <v>1</v>
      </c>
      <c r="I48" s="4">
        <v>7</v>
      </c>
      <c r="J48" s="4">
        <v>7</v>
      </c>
      <c r="K48" s="4" t="s">
        <v>30</v>
      </c>
      <c r="L48" s="4">
        <v>1979</v>
      </c>
      <c r="M48" s="4">
        <v>1979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45033</v>
      </c>
      <c r="S48" s="6">
        <v>45044</v>
      </c>
      <c r="T48" s="4" t="s">
        <v>34</v>
      </c>
      <c r="U48" s="4">
        <v>1979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45040</v>
      </c>
      <c r="G49" s="6">
        <v>45041</v>
      </c>
      <c r="H49" s="4">
        <v>1</v>
      </c>
      <c r="I49" s="4">
        <v>1</v>
      </c>
      <c r="J49" s="4">
        <v>1</v>
      </c>
      <c r="K49" s="4" t="s">
        <v>30</v>
      </c>
      <c r="L49" s="4">
        <v>1227</v>
      </c>
      <c r="M49" s="4">
        <v>1227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45034</v>
      </c>
      <c r="S49" s="6">
        <v>45044</v>
      </c>
      <c r="T49" s="4" t="s">
        <v>34</v>
      </c>
      <c r="U49" s="4">
        <v>1227</v>
      </c>
      <c r="V49" s="4">
        <v>0</v>
      </c>
      <c r="W49" s="4">
        <v>0</v>
      </c>
      <c r="X49" s="4" t="s">
        <v>278</v>
      </c>
      <c r="Y49" s="4" t="s">
        <v>279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281</v>
      </c>
      <c r="E50" s="4" t="s">
        <v>282</v>
      </c>
      <c r="F50" s="6">
        <v>45038</v>
      </c>
      <c r="G50" s="6">
        <v>45041</v>
      </c>
      <c r="H50" s="4">
        <v>1</v>
      </c>
      <c r="I50" s="4">
        <v>3</v>
      </c>
      <c r="J50" s="4">
        <v>3</v>
      </c>
      <c r="K50" s="4" t="s">
        <v>30</v>
      </c>
      <c r="L50" s="4">
        <v>10147</v>
      </c>
      <c r="M50" s="4">
        <v>10147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45034</v>
      </c>
      <c r="S50" s="6">
        <v>45044</v>
      </c>
      <c r="T50" s="4" t="s">
        <v>34</v>
      </c>
      <c r="U50" s="4">
        <v>10147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45040</v>
      </c>
      <c r="G51" s="6">
        <v>45041</v>
      </c>
      <c r="H51" s="4">
        <v>1</v>
      </c>
      <c r="I51" s="4">
        <v>1</v>
      </c>
      <c r="J51" s="4">
        <v>1</v>
      </c>
      <c r="K51" s="4" t="s">
        <v>30</v>
      </c>
      <c r="L51" s="4">
        <v>648</v>
      </c>
      <c r="M51" s="4">
        <v>648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45034</v>
      </c>
      <c r="S51" s="6">
        <v>45044</v>
      </c>
      <c r="T51" s="4" t="s">
        <v>34</v>
      </c>
      <c r="U51" s="4">
        <v>648</v>
      </c>
      <c r="V51" s="4">
        <v>0</v>
      </c>
      <c r="W51" s="4">
        <v>0</v>
      </c>
      <c r="X51" s="4" t="s">
        <v>290</v>
      </c>
      <c r="Y51" s="4" t="s">
        <v>36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45038</v>
      </c>
      <c r="G52" s="6">
        <v>45041</v>
      </c>
      <c r="H52" s="4">
        <v>1</v>
      </c>
      <c r="I52" s="4">
        <v>3</v>
      </c>
      <c r="J52" s="4">
        <v>3</v>
      </c>
      <c r="K52" s="4" t="s">
        <v>30</v>
      </c>
      <c r="L52" s="4">
        <v>2010</v>
      </c>
      <c r="M52" s="4">
        <v>2010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45034</v>
      </c>
      <c r="S52" s="6">
        <v>45044</v>
      </c>
      <c r="T52" s="4" t="s">
        <v>34</v>
      </c>
      <c r="U52" s="4">
        <v>2010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274</v>
      </c>
      <c r="B53" s="4" t="s">
        <v>26</v>
      </c>
      <c r="C53" s="4" t="s">
        <v>37</v>
      </c>
      <c r="D53" s="4" t="s">
        <v>275</v>
      </c>
      <c r="E53" s="4" t="s">
        <v>276</v>
      </c>
      <c r="F53" s="6">
        <v>45040</v>
      </c>
      <c r="G53" s="6">
        <v>45041</v>
      </c>
      <c r="H53" s="4">
        <v>1</v>
      </c>
      <c r="I53" s="4">
        <v>1</v>
      </c>
      <c r="J53" s="4">
        <v>1</v>
      </c>
      <c r="K53" s="4" t="s">
        <v>30</v>
      </c>
      <c r="L53" s="4">
        <v>-1227</v>
      </c>
      <c r="M53" s="4">
        <v>-1227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45034</v>
      </c>
      <c r="S53" s="6">
        <v>45044</v>
      </c>
      <c r="T53" s="4" t="s">
        <v>34</v>
      </c>
      <c r="U53" s="4">
        <v>-1227</v>
      </c>
      <c r="V53" s="4">
        <v>0</v>
      </c>
      <c r="W53" s="4">
        <v>0</v>
      </c>
      <c r="X53" s="4" t="s">
        <v>278</v>
      </c>
      <c r="Y53" s="4" t="s">
        <v>279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45036</v>
      </c>
      <c r="G54" s="6">
        <v>45041</v>
      </c>
      <c r="H54" s="4">
        <v>1</v>
      </c>
      <c r="I54" s="4">
        <v>5</v>
      </c>
      <c r="J54" s="4">
        <v>5</v>
      </c>
      <c r="K54" s="4" t="s">
        <v>30</v>
      </c>
      <c r="L54" s="4">
        <v>3950</v>
      </c>
      <c r="M54" s="4">
        <v>3950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45035</v>
      </c>
      <c r="S54" s="6">
        <v>45044</v>
      </c>
      <c r="T54" s="4" t="s">
        <v>34</v>
      </c>
      <c r="U54" s="4">
        <v>3950</v>
      </c>
      <c r="V54" s="4">
        <v>0</v>
      </c>
      <c r="W54" s="4">
        <v>0</v>
      </c>
      <c r="X54" s="4" t="s">
        <v>301</v>
      </c>
      <c r="Y54" s="4" t="s">
        <v>36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45040</v>
      </c>
      <c r="G55" s="6">
        <v>45041</v>
      </c>
      <c r="H55" s="4">
        <v>1</v>
      </c>
      <c r="I55" s="4">
        <v>1</v>
      </c>
      <c r="J55" s="4">
        <v>1</v>
      </c>
      <c r="K55" s="4" t="s">
        <v>30</v>
      </c>
      <c r="L55" s="4">
        <v>1097</v>
      </c>
      <c r="M55" s="4">
        <v>1097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45035</v>
      </c>
      <c r="S55" s="6">
        <v>45044</v>
      </c>
      <c r="T55" s="4" t="s">
        <v>34</v>
      </c>
      <c r="U55" s="4">
        <v>1097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303</v>
      </c>
      <c r="E56" s="4" t="s">
        <v>309</v>
      </c>
      <c r="F56" s="6">
        <v>45040</v>
      </c>
      <c r="G56" s="6">
        <v>45041</v>
      </c>
      <c r="H56" s="4">
        <v>1</v>
      </c>
      <c r="I56" s="4">
        <v>1</v>
      </c>
      <c r="J56" s="4">
        <v>1</v>
      </c>
      <c r="K56" s="4" t="s">
        <v>30</v>
      </c>
      <c r="L56" s="4">
        <v>952</v>
      </c>
      <c r="M56" s="4">
        <v>952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45035</v>
      </c>
      <c r="S56" s="6">
        <v>45044</v>
      </c>
      <c r="T56" s="4" t="s">
        <v>34</v>
      </c>
      <c r="U56" s="4">
        <v>952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56</v>
      </c>
      <c r="F57" s="6">
        <v>45039</v>
      </c>
      <c r="G57" s="6">
        <v>45041</v>
      </c>
      <c r="H57" s="4">
        <v>1</v>
      </c>
      <c r="I57" s="4">
        <v>2</v>
      </c>
      <c r="J57" s="4">
        <v>2</v>
      </c>
      <c r="K57" s="4" t="s">
        <v>30</v>
      </c>
      <c r="L57" s="4">
        <v>1012</v>
      </c>
      <c r="M57" s="4">
        <v>1012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45035</v>
      </c>
      <c r="S57" s="6">
        <v>45044</v>
      </c>
      <c r="T57" s="4" t="s">
        <v>34</v>
      </c>
      <c r="U57" s="4">
        <v>1012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190</v>
      </c>
      <c r="F58" s="6">
        <v>45039</v>
      </c>
      <c r="G58" s="6">
        <v>45041</v>
      </c>
      <c r="H58" s="4">
        <v>1</v>
      </c>
      <c r="I58" s="4">
        <v>2</v>
      </c>
      <c r="J58" s="4">
        <v>2</v>
      </c>
      <c r="K58" s="4" t="s">
        <v>30</v>
      </c>
      <c r="L58" s="4">
        <v>792</v>
      </c>
      <c r="M58" s="4">
        <v>792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45035</v>
      </c>
      <c r="S58" s="6">
        <v>45044</v>
      </c>
      <c r="T58" s="4" t="s">
        <v>34</v>
      </c>
      <c r="U58" s="4">
        <v>792</v>
      </c>
      <c r="V58" s="4">
        <v>0</v>
      </c>
      <c r="W58" s="4">
        <v>0</v>
      </c>
      <c r="X58" s="4" t="s">
        <v>321</v>
      </c>
      <c r="Y58" s="4" t="s">
        <v>36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45035</v>
      </c>
      <c r="G59" s="6">
        <v>45041</v>
      </c>
      <c r="H59" s="4">
        <v>1</v>
      </c>
      <c r="I59" s="4">
        <v>6</v>
      </c>
      <c r="J59" s="4">
        <v>6</v>
      </c>
      <c r="K59" s="4" t="s">
        <v>30</v>
      </c>
      <c r="L59" s="4">
        <v>3606</v>
      </c>
      <c r="M59" s="4">
        <v>3606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45035</v>
      </c>
      <c r="S59" s="6">
        <v>45044</v>
      </c>
      <c r="T59" s="4" t="s">
        <v>34</v>
      </c>
      <c r="U59" s="4">
        <v>3606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45039</v>
      </c>
      <c r="G60" s="6">
        <v>45041</v>
      </c>
      <c r="H60" s="4">
        <v>1</v>
      </c>
      <c r="I60" s="4">
        <v>2</v>
      </c>
      <c r="J60" s="4">
        <v>2</v>
      </c>
      <c r="K60" s="4" t="s">
        <v>30</v>
      </c>
      <c r="L60" s="4">
        <v>4460</v>
      </c>
      <c r="M60" s="4">
        <v>4460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45035</v>
      </c>
      <c r="S60" s="6">
        <v>45044</v>
      </c>
      <c r="T60" s="4" t="s">
        <v>34</v>
      </c>
      <c r="U60" s="4">
        <v>4460</v>
      </c>
      <c r="V60" s="4">
        <v>0</v>
      </c>
      <c r="W60" s="4">
        <v>0</v>
      </c>
      <c r="X60" s="4" t="s">
        <v>332</v>
      </c>
      <c r="Y60" s="4" t="s">
        <v>36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45037</v>
      </c>
      <c r="G61" s="6">
        <v>45041</v>
      </c>
      <c r="H61" s="4">
        <v>1</v>
      </c>
      <c r="I61" s="4">
        <v>4</v>
      </c>
      <c r="J61" s="4">
        <v>4</v>
      </c>
      <c r="K61" s="4" t="s">
        <v>30</v>
      </c>
      <c r="L61" s="4">
        <v>8400</v>
      </c>
      <c r="M61" s="4">
        <v>8400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45035</v>
      </c>
      <c r="S61" s="6">
        <v>45044</v>
      </c>
      <c r="T61" s="4" t="s">
        <v>34</v>
      </c>
      <c r="U61" s="4">
        <v>8400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45040</v>
      </c>
      <c r="G62" s="6">
        <v>45041</v>
      </c>
      <c r="H62" s="4">
        <v>1</v>
      </c>
      <c r="I62" s="4">
        <v>1</v>
      </c>
      <c r="J62" s="4">
        <v>1</v>
      </c>
      <c r="K62" s="4" t="s">
        <v>30</v>
      </c>
      <c r="L62" s="4">
        <v>258</v>
      </c>
      <c r="M62" s="4">
        <v>258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45036</v>
      </c>
      <c r="S62" s="6">
        <v>45044</v>
      </c>
      <c r="T62" s="4" t="s">
        <v>34</v>
      </c>
      <c r="U62" s="4">
        <v>258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45039</v>
      </c>
      <c r="G63" s="6">
        <v>45041</v>
      </c>
      <c r="H63" s="4">
        <v>1</v>
      </c>
      <c r="I63" s="4">
        <v>2</v>
      </c>
      <c r="J63" s="4">
        <v>2</v>
      </c>
      <c r="K63" s="4" t="s">
        <v>30</v>
      </c>
      <c r="L63" s="4">
        <v>572</v>
      </c>
      <c r="M63" s="4">
        <v>572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45036</v>
      </c>
      <c r="S63" s="6">
        <v>45044</v>
      </c>
      <c r="T63" s="4" t="s">
        <v>34</v>
      </c>
      <c r="U63" s="4">
        <v>572</v>
      </c>
      <c r="V63" s="4">
        <v>0</v>
      </c>
      <c r="W63" s="4">
        <v>0</v>
      </c>
      <c r="X63" s="4" t="s">
        <v>349</v>
      </c>
      <c r="Y63" s="4" t="s">
        <v>36</v>
      </c>
    </row>
    <row r="64" s="4" customFormat="1" spans="1:25">
      <c r="A64" s="4" t="s">
        <v>350</v>
      </c>
      <c r="B64" s="4" t="s">
        <v>26</v>
      </c>
      <c r="C64" s="4" t="s">
        <v>27</v>
      </c>
      <c r="D64" s="4" t="s">
        <v>351</v>
      </c>
      <c r="E64" s="4" t="s">
        <v>50</v>
      </c>
      <c r="F64" s="6">
        <v>45039</v>
      </c>
      <c r="G64" s="6">
        <v>45041</v>
      </c>
      <c r="H64" s="4">
        <v>1</v>
      </c>
      <c r="I64" s="4">
        <v>2</v>
      </c>
      <c r="J64" s="4">
        <v>2</v>
      </c>
      <c r="K64" s="4" t="s">
        <v>30</v>
      </c>
      <c r="L64" s="4">
        <v>2703</v>
      </c>
      <c r="M64" s="4">
        <v>2703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45036</v>
      </c>
      <c r="S64" s="6">
        <v>45044</v>
      </c>
      <c r="T64" s="4" t="s">
        <v>34</v>
      </c>
      <c r="U64" s="4">
        <v>2703</v>
      </c>
      <c r="V64" s="4">
        <v>0</v>
      </c>
      <c r="W64" s="4">
        <v>0</v>
      </c>
      <c r="X64" s="4" t="s">
        <v>353</v>
      </c>
      <c r="Y64" s="4" t="s">
        <v>36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45038</v>
      </c>
      <c r="G65" s="6">
        <v>45041</v>
      </c>
      <c r="H65" s="4">
        <v>1</v>
      </c>
      <c r="I65" s="4">
        <v>3</v>
      </c>
      <c r="J65" s="4">
        <v>3</v>
      </c>
      <c r="K65" s="4" t="s">
        <v>30</v>
      </c>
      <c r="L65" s="4">
        <v>828</v>
      </c>
      <c r="M65" s="4">
        <v>828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45036</v>
      </c>
      <c r="S65" s="6">
        <v>45044</v>
      </c>
      <c r="T65" s="4" t="s">
        <v>34</v>
      </c>
      <c r="U65" s="4">
        <v>828</v>
      </c>
      <c r="V65" s="4">
        <v>0</v>
      </c>
      <c r="W65" s="4">
        <v>0</v>
      </c>
      <c r="X65" s="4" t="s">
        <v>358</v>
      </c>
      <c r="Y65" s="4" t="s">
        <v>36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361</v>
      </c>
      <c r="F66" s="6">
        <v>45039</v>
      </c>
      <c r="G66" s="6">
        <v>45041</v>
      </c>
      <c r="H66" s="4">
        <v>1</v>
      </c>
      <c r="I66" s="4">
        <v>2</v>
      </c>
      <c r="J66" s="4">
        <v>2</v>
      </c>
      <c r="K66" s="4" t="s">
        <v>30</v>
      </c>
      <c r="L66" s="4">
        <v>574</v>
      </c>
      <c r="M66" s="4">
        <v>574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45036</v>
      </c>
      <c r="S66" s="6">
        <v>45044</v>
      </c>
      <c r="T66" s="4" t="s">
        <v>34</v>
      </c>
      <c r="U66" s="4">
        <v>574</v>
      </c>
      <c r="V66" s="4">
        <v>0</v>
      </c>
      <c r="W66" s="4">
        <v>0</v>
      </c>
      <c r="X66" s="4" t="s">
        <v>363</v>
      </c>
      <c r="Y66" s="4" t="s">
        <v>364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190</v>
      </c>
      <c r="F67" s="6">
        <v>45039</v>
      </c>
      <c r="G67" s="6">
        <v>45041</v>
      </c>
      <c r="H67" s="4">
        <v>1</v>
      </c>
      <c r="I67" s="4">
        <v>2</v>
      </c>
      <c r="J67" s="4">
        <v>2</v>
      </c>
      <c r="K67" s="4" t="s">
        <v>30</v>
      </c>
      <c r="L67" s="4">
        <v>1722</v>
      </c>
      <c r="M67" s="4">
        <v>1722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45036</v>
      </c>
      <c r="S67" s="6">
        <v>45044</v>
      </c>
      <c r="T67" s="4" t="s">
        <v>34</v>
      </c>
      <c r="U67" s="4">
        <v>1722</v>
      </c>
      <c r="V67" s="4">
        <v>0</v>
      </c>
      <c r="W67" s="4">
        <v>0</v>
      </c>
      <c r="X67" s="4" t="s">
        <v>368</v>
      </c>
      <c r="Y67" s="4" t="s">
        <v>36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45038</v>
      </c>
      <c r="G68" s="6">
        <v>45041</v>
      </c>
      <c r="H68" s="4">
        <v>1</v>
      </c>
      <c r="I68" s="4">
        <v>3</v>
      </c>
      <c r="J68" s="4">
        <v>3</v>
      </c>
      <c r="K68" s="4" t="s">
        <v>30</v>
      </c>
      <c r="L68" s="4">
        <v>1305</v>
      </c>
      <c r="M68" s="4">
        <v>1305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45037</v>
      </c>
      <c r="S68" s="6">
        <v>45044</v>
      </c>
      <c r="T68" s="4" t="s">
        <v>34</v>
      </c>
      <c r="U68" s="4">
        <v>1305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45038</v>
      </c>
      <c r="G69" s="6">
        <v>45041</v>
      </c>
      <c r="H69" s="4">
        <v>3</v>
      </c>
      <c r="I69" s="4">
        <v>3</v>
      </c>
      <c r="J69" s="4">
        <v>9</v>
      </c>
      <c r="K69" s="4" t="s">
        <v>30</v>
      </c>
      <c r="L69" s="4">
        <v>3222</v>
      </c>
      <c r="M69" s="4">
        <v>3222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45037</v>
      </c>
      <c r="S69" s="6">
        <v>45044</v>
      </c>
      <c r="T69" s="4" t="s">
        <v>34</v>
      </c>
      <c r="U69" s="4">
        <v>3222</v>
      </c>
      <c r="V69" s="4">
        <v>0</v>
      </c>
      <c r="W69" s="4">
        <v>0</v>
      </c>
      <c r="X69" s="4" t="s">
        <v>379</v>
      </c>
      <c r="Y69" s="4" t="s">
        <v>36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45037</v>
      </c>
      <c r="G70" s="6">
        <v>45041</v>
      </c>
      <c r="H70" s="4">
        <v>1</v>
      </c>
      <c r="I70" s="4">
        <v>4</v>
      </c>
      <c r="J70" s="4">
        <v>4</v>
      </c>
      <c r="K70" s="4" t="s">
        <v>30</v>
      </c>
      <c r="L70" s="4">
        <v>1700</v>
      </c>
      <c r="M70" s="4">
        <v>1700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45037</v>
      </c>
      <c r="S70" s="6">
        <v>45044</v>
      </c>
      <c r="T70" s="4" t="s">
        <v>34</v>
      </c>
      <c r="U70" s="4">
        <v>1700</v>
      </c>
      <c r="V70" s="4">
        <v>0</v>
      </c>
      <c r="W70" s="4">
        <v>0</v>
      </c>
      <c r="X70" s="4" t="s">
        <v>384</v>
      </c>
      <c r="Y70" s="4" t="s">
        <v>36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45040</v>
      </c>
      <c r="G71" s="6">
        <v>45041</v>
      </c>
      <c r="H71" s="4">
        <v>1</v>
      </c>
      <c r="I71" s="4">
        <v>1</v>
      </c>
      <c r="J71" s="4">
        <v>1</v>
      </c>
      <c r="K71" s="4" t="s">
        <v>30</v>
      </c>
      <c r="L71" s="4">
        <v>1275</v>
      </c>
      <c r="M71" s="4">
        <v>1275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45037</v>
      </c>
      <c r="S71" s="6">
        <v>45044</v>
      </c>
      <c r="T71" s="4" t="s">
        <v>34</v>
      </c>
      <c r="U71" s="4">
        <v>1275</v>
      </c>
      <c r="V71" s="4">
        <v>0</v>
      </c>
      <c r="W71" s="4">
        <v>0</v>
      </c>
      <c r="X71" s="4" t="s">
        <v>389</v>
      </c>
      <c r="Y71" s="4" t="s">
        <v>390</v>
      </c>
    </row>
    <row r="72" s="4" customFormat="1" spans="1:25">
      <c r="A72" s="4" t="s">
        <v>391</v>
      </c>
      <c r="B72" s="4" t="s">
        <v>26</v>
      </c>
      <c r="C72" s="4" t="s">
        <v>27</v>
      </c>
      <c r="D72" s="4" t="s">
        <v>258</v>
      </c>
      <c r="E72" s="4" t="s">
        <v>259</v>
      </c>
      <c r="F72" s="6">
        <v>45039</v>
      </c>
      <c r="G72" s="6">
        <v>45041</v>
      </c>
      <c r="H72" s="4">
        <v>1</v>
      </c>
      <c r="I72" s="4">
        <v>2</v>
      </c>
      <c r="J72" s="4">
        <v>2</v>
      </c>
      <c r="K72" s="4" t="s">
        <v>30</v>
      </c>
      <c r="L72" s="4">
        <v>2080</v>
      </c>
      <c r="M72" s="4">
        <v>2080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45037</v>
      </c>
      <c r="S72" s="6">
        <v>45044</v>
      </c>
      <c r="T72" s="4" t="s">
        <v>34</v>
      </c>
      <c r="U72" s="4">
        <v>2080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396</v>
      </c>
      <c r="E73" s="4" t="s">
        <v>397</v>
      </c>
      <c r="F73" s="6">
        <v>45040</v>
      </c>
      <c r="G73" s="6">
        <v>45041</v>
      </c>
      <c r="H73" s="4">
        <v>1</v>
      </c>
      <c r="I73" s="4">
        <v>1</v>
      </c>
      <c r="J73" s="4">
        <v>1</v>
      </c>
      <c r="K73" s="4" t="s">
        <v>30</v>
      </c>
      <c r="L73" s="4">
        <v>526</v>
      </c>
      <c r="M73" s="4">
        <v>526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45037</v>
      </c>
      <c r="S73" s="6">
        <v>45044</v>
      </c>
      <c r="T73" s="4" t="s">
        <v>34</v>
      </c>
      <c r="U73" s="4">
        <v>526</v>
      </c>
      <c r="V73" s="4">
        <v>0</v>
      </c>
      <c r="W73" s="4">
        <v>0</v>
      </c>
      <c r="X73" s="4" t="s">
        <v>399</v>
      </c>
      <c r="Y73" s="4" t="s">
        <v>36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45039</v>
      </c>
      <c r="G74" s="6">
        <v>45041</v>
      </c>
      <c r="H74" s="4">
        <v>1</v>
      </c>
      <c r="I74" s="4">
        <v>2</v>
      </c>
      <c r="J74" s="4">
        <v>2</v>
      </c>
      <c r="K74" s="4" t="s">
        <v>30</v>
      </c>
      <c r="L74" s="4">
        <v>1252</v>
      </c>
      <c r="M74" s="4">
        <v>1252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45037</v>
      </c>
      <c r="S74" s="6">
        <v>45044</v>
      </c>
      <c r="T74" s="4" t="s">
        <v>34</v>
      </c>
      <c r="U74" s="4">
        <v>1252</v>
      </c>
      <c r="V74" s="4">
        <v>0</v>
      </c>
      <c r="W74" s="4">
        <v>0</v>
      </c>
      <c r="X74" s="4" t="s">
        <v>404</v>
      </c>
      <c r="Y74" s="4" t="s">
        <v>36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190</v>
      </c>
      <c r="F75" s="6">
        <v>45040</v>
      </c>
      <c r="G75" s="6">
        <v>45041</v>
      </c>
      <c r="H75" s="4">
        <v>1</v>
      </c>
      <c r="I75" s="4">
        <v>1</v>
      </c>
      <c r="J75" s="4">
        <v>1</v>
      </c>
      <c r="K75" s="4" t="s">
        <v>30</v>
      </c>
      <c r="L75" s="4">
        <v>1366</v>
      </c>
      <c r="M75" s="4">
        <v>1366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45038</v>
      </c>
      <c r="S75" s="6">
        <v>45044</v>
      </c>
      <c r="T75" s="4" t="s">
        <v>34</v>
      </c>
      <c r="U75" s="4">
        <v>1366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45039</v>
      </c>
      <c r="G76" s="6">
        <v>45041</v>
      </c>
      <c r="H76" s="4">
        <v>3</v>
      </c>
      <c r="I76" s="4">
        <v>2</v>
      </c>
      <c r="J76" s="4">
        <v>6</v>
      </c>
      <c r="K76" s="4" t="s">
        <v>30</v>
      </c>
      <c r="L76" s="4">
        <v>1266</v>
      </c>
      <c r="M76" s="4">
        <v>1266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45038</v>
      </c>
      <c r="S76" s="6">
        <v>45044</v>
      </c>
      <c r="T76" s="4" t="s">
        <v>34</v>
      </c>
      <c r="U76" s="4">
        <v>1266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45039</v>
      </c>
      <c r="G77" s="6">
        <v>45041</v>
      </c>
      <c r="H77" s="4">
        <v>1</v>
      </c>
      <c r="I77" s="4">
        <v>2</v>
      </c>
      <c r="J77" s="4">
        <v>2</v>
      </c>
      <c r="K77" s="4" t="s">
        <v>30</v>
      </c>
      <c r="L77" s="4">
        <v>1080</v>
      </c>
      <c r="M77" s="4">
        <v>1080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45038</v>
      </c>
      <c r="S77" s="6">
        <v>45044</v>
      </c>
      <c r="T77" s="4" t="s">
        <v>34</v>
      </c>
      <c r="U77" s="4">
        <v>1080</v>
      </c>
      <c r="V77" s="4">
        <v>0</v>
      </c>
      <c r="W77" s="4">
        <v>0</v>
      </c>
      <c r="X77" s="4" t="s">
        <v>420</v>
      </c>
      <c r="Y77" s="4" t="s">
        <v>36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45040</v>
      </c>
      <c r="G78" s="6">
        <v>45041</v>
      </c>
      <c r="H78" s="4">
        <v>1</v>
      </c>
      <c r="I78" s="4">
        <v>1</v>
      </c>
      <c r="J78" s="4">
        <v>1</v>
      </c>
      <c r="K78" s="4" t="s">
        <v>30</v>
      </c>
      <c r="L78" s="4">
        <v>1439</v>
      </c>
      <c r="M78" s="4">
        <v>1439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45038</v>
      </c>
      <c r="S78" s="6">
        <v>45044</v>
      </c>
      <c r="T78" s="4" t="s">
        <v>34</v>
      </c>
      <c r="U78" s="4">
        <v>1439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45040</v>
      </c>
      <c r="G79" s="6">
        <v>45041</v>
      </c>
      <c r="H79" s="4">
        <v>1</v>
      </c>
      <c r="I79" s="4">
        <v>1</v>
      </c>
      <c r="J79" s="4">
        <v>1</v>
      </c>
      <c r="K79" s="4" t="s">
        <v>30</v>
      </c>
      <c r="L79" s="4">
        <v>989</v>
      </c>
      <c r="M79" s="4">
        <v>989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45038</v>
      </c>
      <c r="S79" s="6">
        <v>45044</v>
      </c>
      <c r="T79" s="4" t="s">
        <v>34</v>
      </c>
      <c r="U79" s="4">
        <v>989</v>
      </c>
      <c r="V79" s="4">
        <v>0</v>
      </c>
      <c r="W79" s="4">
        <v>0</v>
      </c>
      <c r="X79" s="4" t="s">
        <v>431</v>
      </c>
      <c r="Y79" s="4" t="s">
        <v>36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402</v>
      </c>
      <c r="F80" s="6">
        <v>45039</v>
      </c>
      <c r="G80" s="6">
        <v>45041</v>
      </c>
      <c r="H80" s="4">
        <v>1</v>
      </c>
      <c r="I80" s="4">
        <v>2</v>
      </c>
      <c r="J80" s="4">
        <v>2</v>
      </c>
      <c r="K80" s="4" t="s">
        <v>30</v>
      </c>
      <c r="L80" s="4">
        <v>4214</v>
      </c>
      <c r="M80" s="4">
        <v>4214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45038</v>
      </c>
      <c r="S80" s="6">
        <v>45044</v>
      </c>
      <c r="T80" s="4" t="s">
        <v>34</v>
      </c>
      <c r="U80" s="4">
        <v>4214</v>
      </c>
      <c r="V80" s="4">
        <v>0</v>
      </c>
      <c r="W80" s="4">
        <v>0</v>
      </c>
      <c r="X80" s="4" t="s">
        <v>435</v>
      </c>
      <c r="Y80" s="4" t="s">
        <v>36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123</v>
      </c>
      <c r="F81" s="6">
        <v>45040</v>
      </c>
      <c r="G81" s="6">
        <v>45041</v>
      </c>
      <c r="H81" s="4">
        <v>1</v>
      </c>
      <c r="I81" s="4">
        <v>1</v>
      </c>
      <c r="J81" s="4">
        <v>1</v>
      </c>
      <c r="K81" s="4" t="s">
        <v>30</v>
      </c>
      <c r="L81" s="4">
        <v>963</v>
      </c>
      <c r="M81" s="4">
        <v>963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45038</v>
      </c>
      <c r="S81" s="6">
        <v>45044</v>
      </c>
      <c r="T81" s="4" t="s">
        <v>34</v>
      </c>
      <c r="U81" s="4">
        <v>963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443</v>
      </c>
      <c r="F82" s="6">
        <v>45039</v>
      </c>
      <c r="G82" s="6">
        <v>45041</v>
      </c>
      <c r="H82" s="4">
        <v>2</v>
      </c>
      <c r="I82" s="4">
        <v>2</v>
      </c>
      <c r="J82" s="4">
        <v>4</v>
      </c>
      <c r="K82" s="4" t="s">
        <v>30</v>
      </c>
      <c r="L82" s="4">
        <v>740</v>
      </c>
      <c r="M82" s="4">
        <v>740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45038</v>
      </c>
      <c r="S82" s="6">
        <v>45044</v>
      </c>
      <c r="T82" s="4" t="s">
        <v>34</v>
      </c>
      <c r="U82" s="4">
        <v>740</v>
      </c>
      <c r="V82" s="4">
        <v>0</v>
      </c>
      <c r="W82" s="4">
        <v>0</v>
      </c>
      <c r="X82" s="4" t="s">
        <v>445</v>
      </c>
      <c r="Y82" s="4" t="s">
        <v>446</v>
      </c>
    </row>
    <row r="83" s="4" customFormat="1" spans="1:26">
      <c r="A83" s="4" t="s">
        <v>447</v>
      </c>
      <c r="B83" s="4" t="s">
        <v>26</v>
      </c>
      <c r="C83" s="4" t="s">
        <v>27</v>
      </c>
      <c r="D83" s="4" t="s">
        <v>269</v>
      </c>
      <c r="E83" s="4" t="s">
        <v>90</v>
      </c>
      <c r="F83" s="6">
        <v>45039</v>
      </c>
      <c r="G83" s="6">
        <v>45041</v>
      </c>
      <c r="H83" s="4">
        <v>2</v>
      </c>
      <c r="I83" s="4">
        <v>2</v>
      </c>
      <c r="J83" s="4">
        <v>4</v>
      </c>
      <c r="K83" s="4" t="s">
        <v>30</v>
      </c>
      <c r="L83" s="4">
        <v>1254</v>
      </c>
      <c r="M83" s="4">
        <v>1254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45038</v>
      </c>
      <c r="S83" s="6">
        <v>45044</v>
      </c>
      <c r="T83" s="4" t="s">
        <v>34</v>
      </c>
      <c r="U83" s="4">
        <v>1254</v>
      </c>
      <c r="V83" s="4">
        <v>0</v>
      </c>
      <c r="W83" s="4">
        <v>0</v>
      </c>
      <c r="X83" s="4" t="s">
        <v>449</v>
      </c>
      <c r="Y83" s="4">
        <v>63037335</v>
      </c>
      <c r="Z83" s="4" t="s">
        <v>450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452</v>
      </c>
      <c r="E84" s="4" t="s">
        <v>453</v>
      </c>
      <c r="F84" s="6">
        <v>45039</v>
      </c>
      <c r="G84" s="6">
        <v>45041</v>
      </c>
      <c r="H84" s="4">
        <v>1</v>
      </c>
      <c r="I84" s="4">
        <v>2</v>
      </c>
      <c r="J84" s="4">
        <v>2</v>
      </c>
      <c r="K84" s="4" t="s">
        <v>30</v>
      </c>
      <c r="L84" s="4">
        <v>1492</v>
      </c>
      <c r="M84" s="4">
        <v>1492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45038</v>
      </c>
      <c r="S84" s="6">
        <v>45044</v>
      </c>
      <c r="T84" s="4" t="s">
        <v>34</v>
      </c>
      <c r="U84" s="4">
        <v>1492</v>
      </c>
      <c r="V84" s="4">
        <v>0</v>
      </c>
      <c r="W84" s="4">
        <v>0</v>
      </c>
      <c r="X84" s="4" t="s">
        <v>36</v>
      </c>
      <c r="Y84" s="4" t="s">
        <v>455</v>
      </c>
    </row>
    <row r="85" s="4" customFormat="1" spans="1:26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90</v>
      </c>
      <c r="F85" s="6">
        <v>45040</v>
      </c>
      <c r="G85" s="6">
        <v>45041</v>
      </c>
      <c r="H85" s="4">
        <v>2</v>
      </c>
      <c r="I85" s="4">
        <v>1</v>
      </c>
      <c r="J85" s="4">
        <v>2</v>
      </c>
      <c r="K85" s="4" t="s">
        <v>30</v>
      </c>
      <c r="L85" s="4">
        <v>298</v>
      </c>
      <c r="M85" s="4">
        <v>298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45038</v>
      </c>
      <c r="S85" s="6">
        <v>45044</v>
      </c>
      <c r="T85" s="4" t="s">
        <v>34</v>
      </c>
      <c r="U85" s="4">
        <v>298</v>
      </c>
      <c r="V85" s="4">
        <v>0</v>
      </c>
      <c r="W85" s="4">
        <v>0</v>
      </c>
      <c r="X85" s="4" t="s">
        <v>459</v>
      </c>
      <c r="Y85" s="4">
        <v>-1497243086</v>
      </c>
      <c r="Z85" s="4" t="s">
        <v>460</v>
      </c>
    </row>
    <row r="86" s="4" customFormat="1" spans="1:25">
      <c r="A86" s="4" t="s">
        <v>461</v>
      </c>
      <c r="B86" s="4" t="s">
        <v>26</v>
      </c>
      <c r="C86" s="4" t="s">
        <v>27</v>
      </c>
      <c r="D86" s="4" t="s">
        <v>462</v>
      </c>
      <c r="E86" s="4" t="s">
        <v>463</v>
      </c>
      <c r="F86" s="6">
        <v>45040</v>
      </c>
      <c r="G86" s="6">
        <v>45041</v>
      </c>
      <c r="H86" s="4">
        <v>1</v>
      </c>
      <c r="I86" s="4">
        <v>1</v>
      </c>
      <c r="J86" s="4">
        <v>1</v>
      </c>
      <c r="K86" s="4" t="s">
        <v>30</v>
      </c>
      <c r="L86" s="4">
        <v>165</v>
      </c>
      <c r="M86" s="4">
        <v>165</v>
      </c>
      <c r="N86" s="4" t="s">
        <v>464</v>
      </c>
      <c r="O86" s="4" t="s">
        <v>32</v>
      </c>
      <c r="P86" s="4" t="s">
        <v>33</v>
      </c>
      <c r="Q86" s="4">
        <v>0</v>
      </c>
      <c r="R86" s="7">
        <v>45038</v>
      </c>
      <c r="S86" s="6">
        <v>45044</v>
      </c>
      <c r="T86" s="4" t="s">
        <v>34</v>
      </c>
      <c r="U86" s="4">
        <v>165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45039</v>
      </c>
      <c r="G87" s="6">
        <v>45041</v>
      </c>
      <c r="H87" s="4">
        <v>1</v>
      </c>
      <c r="I87" s="4">
        <v>2</v>
      </c>
      <c r="J87" s="4">
        <v>2</v>
      </c>
      <c r="K87" s="4" t="s">
        <v>30</v>
      </c>
      <c r="L87" s="4">
        <v>818</v>
      </c>
      <c r="M87" s="4">
        <v>818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45038</v>
      </c>
      <c r="S87" s="6">
        <v>45044</v>
      </c>
      <c r="T87" s="4" t="s">
        <v>34</v>
      </c>
      <c r="U87" s="4">
        <v>818</v>
      </c>
      <c r="V87" s="4">
        <v>0</v>
      </c>
      <c r="W87" s="4">
        <v>0</v>
      </c>
      <c r="X87" s="4" t="s">
        <v>471</v>
      </c>
      <c r="Y87" s="4" t="s">
        <v>36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216</v>
      </c>
      <c r="E88" s="4" t="s">
        <v>217</v>
      </c>
      <c r="F88" s="6">
        <v>45038</v>
      </c>
      <c r="G88" s="6">
        <v>45041</v>
      </c>
      <c r="H88" s="4">
        <v>1</v>
      </c>
      <c r="I88" s="4">
        <v>3</v>
      </c>
      <c r="J88" s="4">
        <v>3</v>
      </c>
      <c r="K88" s="4" t="s">
        <v>30</v>
      </c>
      <c r="L88" s="4">
        <v>10941</v>
      </c>
      <c r="M88" s="4">
        <v>10941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45038</v>
      </c>
      <c r="S88" s="6">
        <v>45044</v>
      </c>
      <c r="T88" s="4" t="s">
        <v>34</v>
      </c>
      <c r="U88" s="4">
        <v>10941</v>
      </c>
      <c r="V88" s="4">
        <v>0</v>
      </c>
      <c r="W88" s="4">
        <v>0</v>
      </c>
      <c r="X88" s="4" t="s">
        <v>474</v>
      </c>
      <c r="Y88" s="4" t="s">
        <v>36</v>
      </c>
    </row>
    <row r="89" s="4" customFormat="1" spans="1:25">
      <c r="A89" s="4" t="s">
        <v>475</v>
      </c>
      <c r="B89" s="4" t="s">
        <v>26</v>
      </c>
      <c r="C89" s="4" t="s">
        <v>27</v>
      </c>
      <c r="D89" s="4" t="s">
        <v>476</v>
      </c>
      <c r="E89" s="4" t="s">
        <v>477</v>
      </c>
      <c r="F89" s="6">
        <v>45040</v>
      </c>
      <c r="G89" s="6">
        <v>45041</v>
      </c>
      <c r="H89" s="4">
        <v>2</v>
      </c>
      <c r="I89" s="4">
        <v>1</v>
      </c>
      <c r="J89" s="4">
        <v>2</v>
      </c>
      <c r="K89" s="4" t="s">
        <v>30</v>
      </c>
      <c r="L89" s="4">
        <v>742</v>
      </c>
      <c r="M89" s="4">
        <v>742</v>
      </c>
      <c r="N89" s="4" t="s">
        <v>478</v>
      </c>
      <c r="O89" s="4" t="s">
        <v>32</v>
      </c>
      <c r="P89" s="4" t="s">
        <v>33</v>
      </c>
      <c r="Q89" s="4">
        <v>0</v>
      </c>
      <c r="R89" s="7">
        <v>45038</v>
      </c>
      <c r="S89" s="6">
        <v>45044</v>
      </c>
      <c r="T89" s="4" t="s">
        <v>34</v>
      </c>
      <c r="U89" s="4">
        <v>742</v>
      </c>
      <c r="V89" s="4">
        <v>0</v>
      </c>
      <c r="W89" s="4">
        <v>0</v>
      </c>
      <c r="X89" s="4" t="s">
        <v>479</v>
      </c>
      <c r="Y89" s="4" t="s">
        <v>480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482</v>
      </c>
      <c r="E90" s="4" t="s">
        <v>483</v>
      </c>
      <c r="F90" s="6">
        <v>45040</v>
      </c>
      <c r="G90" s="6">
        <v>45041</v>
      </c>
      <c r="H90" s="4">
        <v>1</v>
      </c>
      <c r="I90" s="4">
        <v>1</v>
      </c>
      <c r="J90" s="4">
        <v>1</v>
      </c>
      <c r="K90" s="4" t="s">
        <v>30</v>
      </c>
      <c r="L90" s="4">
        <v>537</v>
      </c>
      <c r="M90" s="4">
        <v>537</v>
      </c>
      <c r="N90" s="4" t="s">
        <v>484</v>
      </c>
      <c r="O90" s="4" t="s">
        <v>32</v>
      </c>
      <c r="P90" s="4" t="s">
        <v>33</v>
      </c>
      <c r="Q90" s="4">
        <v>0</v>
      </c>
      <c r="R90" s="7">
        <v>45038</v>
      </c>
      <c r="S90" s="6">
        <v>45044</v>
      </c>
      <c r="T90" s="4" t="s">
        <v>34</v>
      </c>
      <c r="U90" s="4">
        <v>537</v>
      </c>
      <c r="V90" s="4">
        <v>0</v>
      </c>
      <c r="W90" s="4">
        <v>0</v>
      </c>
      <c r="X90" s="4" t="s">
        <v>485</v>
      </c>
      <c r="Y90" s="4" t="s">
        <v>36</v>
      </c>
    </row>
    <row r="91" s="4" customFormat="1" spans="1:25">
      <c r="A91" s="4" t="s">
        <v>486</v>
      </c>
      <c r="B91" s="4" t="s">
        <v>26</v>
      </c>
      <c r="C91" s="4" t="s">
        <v>27</v>
      </c>
      <c r="D91" s="4" t="s">
        <v>487</v>
      </c>
      <c r="E91" s="4" t="s">
        <v>418</v>
      </c>
      <c r="F91" s="6">
        <v>45039</v>
      </c>
      <c r="G91" s="6">
        <v>45041</v>
      </c>
      <c r="H91" s="4">
        <v>1</v>
      </c>
      <c r="I91" s="4">
        <v>2</v>
      </c>
      <c r="J91" s="4">
        <v>2</v>
      </c>
      <c r="K91" s="4" t="s">
        <v>30</v>
      </c>
      <c r="L91" s="4">
        <v>424</v>
      </c>
      <c r="M91" s="4">
        <v>424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45038</v>
      </c>
      <c r="S91" s="6">
        <v>45044</v>
      </c>
      <c r="T91" s="4" t="s">
        <v>34</v>
      </c>
      <c r="U91" s="4">
        <v>424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45040</v>
      </c>
      <c r="G92" s="6">
        <v>45041</v>
      </c>
      <c r="H92" s="4">
        <v>1</v>
      </c>
      <c r="I92" s="4">
        <v>1</v>
      </c>
      <c r="J92" s="4">
        <v>1</v>
      </c>
      <c r="K92" s="4" t="s">
        <v>30</v>
      </c>
      <c r="L92" s="4">
        <v>1009</v>
      </c>
      <c r="M92" s="4">
        <v>1009</v>
      </c>
      <c r="N92" s="4" t="s">
        <v>494</v>
      </c>
      <c r="O92" s="4" t="s">
        <v>32</v>
      </c>
      <c r="P92" s="4" t="s">
        <v>33</v>
      </c>
      <c r="Q92" s="4">
        <v>0</v>
      </c>
      <c r="R92" s="7">
        <v>45038</v>
      </c>
      <c r="S92" s="6">
        <v>45044</v>
      </c>
      <c r="T92" s="4" t="s">
        <v>34</v>
      </c>
      <c r="U92" s="4">
        <v>1009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168</v>
      </c>
      <c r="F93" s="6">
        <v>45040</v>
      </c>
      <c r="G93" s="6">
        <v>45041</v>
      </c>
      <c r="H93" s="4">
        <v>1</v>
      </c>
      <c r="I93" s="4">
        <v>1</v>
      </c>
      <c r="J93" s="4">
        <v>1</v>
      </c>
      <c r="K93" s="4" t="s">
        <v>30</v>
      </c>
      <c r="L93" s="4">
        <v>552</v>
      </c>
      <c r="M93" s="4">
        <v>552</v>
      </c>
      <c r="N93" s="4" t="s">
        <v>499</v>
      </c>
      <c r="O93" s="4" t="s">
        <v>32</v>
      </c>
      <c r="P93" s="4" t="s">
        <v>33</v>
      </c>
      <c r="Q93" s="4">
        <v>0</v>
      </c>
      <c r="R93" s="7">
        <v>45038</v>
      </c>
      <c r="S93" s="6">
        <v>45044</v>
      </c>
      <c r="T93" s="4" t="s">
        <v>34</v>
      </c>
      <c r="U93" s="4">
        <v>552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503</v>
      </c>
      <c r="E94" s="4" t="s">
        <v>50</v>
      </c>
      <c r="F94" s="6">
        <v>45039</v>
      </c>
      <c r="G94" s="6">
        <v>45041</v>
      </c>
      <c r="H94" s="4">
        <v>1</v>
      </c>
      <c r="I94" s="4">
        <v>2</v>
      </c>
      <c r="J94" s="4">
        <v>2</v>
      </c>
      <c r="K94" s="4" t="s">
        <v>30</v>
      </c>
      <c r="L94" s="4">
        <v>2226</v>
      </c>
      <c r="M94" s="4">
        <v>2226</v>
      </c>
      <c r="N94" s="4" t="s">
        <v>504</v>
      </c>
      <c r="O94" s="4" t="s">
        <v>32</v>
      </c>
      <c r="P94" s="4" t="s">
        <v>33</v>
      </c>
      <c r="Q94" s="4">
        <v>0</v>
      </c>
      <c r="R94" s="7">
        <v>45038</v>
      </c>
      <c r="S94" s="6">
        <v>45044</v>
      </c>
      <c r="T94" s="4" t="s">
        <v>34</v>
      </c>
      <c r="U94" s="4">
        <v>2226</v>
      </c>
      <c r="V94" s="4">
        <v>0</v>
      </c>
      <c r="W94" s="4">
        <v>0</v>
      </c>
      <c r="X94" s="4" t="s">
        <v>505</v>
      </c>
      <c r="Y94" s="4" t="s">
        <v>506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45039</v>
      </c>
      <c r="G95" s="6">
        <v>45041</v>
      </c>
      <c r="H95" s="4">
        <v>1</v>
      </c>
      <c r="I95" s="4">
        <v>2</v>
      </c>
      <c r="J95" s="4">
        <v>2</v>
      </c>
      <c r="K95" s="4" t="s">
        <v>30</v>
      </c>
      <c r="L95" s="4">
        <v>508</v>
      </c>
      <c r="M95" s="4">
        <v>508</v>
      </c>
      <c r="N95" s="4" t="s">
        <v>510</v>
      </c>
      <c r="O95" s="4" t="s">
        <v>32</v>
      </c>
      <c r="P95" s="4" t="s">
        <v>33</v>
      </c>
      <c r="Q95" s="4">
        <v>0</v>
      </c>
      <c r="R95" s="7">
        <v>45038</v>
      </c>
      <c r="S95" s="6">
        <v>45044</v>
      </c>
      <c r="T95" s="4" t="s">
        <v>34</v>
      </c>
      <c r="U95" s="4">
        <v>508</v>
      </c>
      <c r="V95" s="4">
        <v>0</v>
      </c>
      <c r="W95" s="4">
        <v>0</v>
      </c>
      <c r="X95" s="4" t="s">
        <v>511</v>
      </c>
      <c r="Y95" s="4" t="s">
        <v>36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90</v>
      </c>
      <c r="F96" s="6">
        <v>45039</v>
      </c>
      <c r="G96" s="6">
        <v>45041</v>
      </c>
      <c r="H96" s="4">
        <v>1</v>
      </c>
      <c r="I96" s="4">
        <v>2</v>
      </c>
      <c r="J96" s="4">
        <v>2</v>
      </c>
      <c r="K96" s="4" t="s">
        <v>30</v>
      </c>
      <c r="L96" s="4">
        <v>1044</v>
      </c>
      <c r="M96" s="4">
        <v>1044</v>
      </c>
      <c r="N96" s="4" t="s">
        <v>514</v>
      </c>
      <c r="O96" s="4" t="s">
        <v>32</v>
      </c>
      <c r="P96" s="4" t="s">
        <v>33</v>
      </c>
      <c r="Q96" s="4">
        <v>0</v>
      </c>
      <c r="R96" s="7">
        <v>45039.0000115741</v>
      </c>
      <c r="S96" s="6">
        <v>45044</v>
      </c>
      <c r="T96" s="4" t="s">
        <v>34</v>
      </c>
      <c r="U96" s="4">
        <v>1044</v>
      </c>
      <c r="V96" s="4">
        <v>0</v>
      </c>
      <c r="W96" s="4">
        <v>0</v>
      </c>
      <c r="X96" s="4" t="s">
        <v>515</v>
      </c>
      <c r="Y96" s="4" t="s">
        <v>516</v>
      </c>
    </row>
    <row r="97" s="4" customFormat="1" spans="1:25">
      <c r="A97" s="4" t="s">
        <v>517</v>
      </c>
      <c r="B97" s="4" t="s">
        <v>26</v>
      </c>
      <c r="C97" s="4" t="s">
        <v>27</v>
      </c>
      <c r="D97" s="4" t="s">
        <v>518</v>
      </c>
      <c r="E97" s="4" t="s">
        <v>519</v>
      </c>
      <c r="F97" s="6">
        <v>45040</v>
      </c>
      <c r="G97" s="6">
        <v>45041</v>
      </c>
      <c r="H97" s="4">
        <v>1</v>
      </c>
      <c r="I97" s="4">
        <v>1</v>
      </c>
      <c r="J97" s="4">
        <v>1</v>
      </c>
      <c r="K97" s="4" t="s">
        <v>30</v>
      </c>
      <c r="L97" s="4">
        <v>1277</v>
      </c>
      <c r="M97" s="4">
        <v>1277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45039</v>
      </c>
      <c r="S97" s="6">
        <v>45044</v>
      </c>
      <c r="T97" s="4" t="s">
        <v>34</v>
      </c>
      <c r="U97" s="4">
        <v>1277</v>
      </c>
      <c r="V97" s="4">
        <v>0</v>
      </c>
      <c r="W97" s="4">
        <v>0</v>
      </c>
      <c r="X97" s="4" t="s">
        <v>521</v>
      </c>
      <c r="Y97" s="4" t="s">
        <v>36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523</v>
      </c>
      <c r="E98" s="4" t="s">
        <v>524</v>
      </c>
      <c r="F98" s="6">
        <v>45040</v>
      </c>
      <c r="G98" s="6">
        <v>45041</v>
      </c>
      <c r="H98" s="4">
        <v>1</v>
      </c>
      <c r="I98" s="4">
        <v>1</v>
      </c>
      <c r="J98" s="4">
        <v>1</v>
      </c>
      <c r="K98" s="4" t="s">
        <v>30</v>
      </c>
      <c r="L98" s="4">
        <v>708</v>
      </c>
      <c r="M98" s="4">
        <v>708</v>
      </c>
      <c r="N98" s="4" t="s">
        <v>525</v>
      </c>
      <c r="O98" s="4" t="s">
        <v>32</v>
      </c>
      <c r="P98" s="4" t="s">
        <v>33</v>
      </c>
      <c r="Q98" s="4">
        <v>0</v>
      </c>
      <c r="R98" s="7">
        <v>45039</v>
      </c>
      <c r="S98" s="6">
        <v>45044</v>
      </c>
      <c r="T98" s="4" t="s">
        <v>34</v>
      </c>
      <c r="U98" s="4">
        <v>708</v>
      </c>
      <c r="V98" s="4">
        <v>0</v>
      </c>
      <c r="W98" s="4">
        <v>0</v>
      </c>
      <c r="X98" s="4" t="s">
        <v>526</v>
      </c>
      <c r="Y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529</v>
      </c>
      <c r="E99" s="4" t="s">
        <v>530</v>
      </c>
      <c r="F99" s="6">
        <v>45039</v>
      </c>
      <c r="G99" s="6">
        <v>45041</v>
      </c>
      <c r="H99" s="4">
        <v>1</v>
      </c>
      <c r="I99" s="4">
        <v>2</v>
      </c>
      <c r="J99" s="4">
        <v>2</v>
      </c>
      <c r="K99" s="4" t="s">
        <v>30</v>
      </c>
      <c r="L99" s="4">
        <v>2006</v>
      </c>
      <c r="M99" s="4">
        <v>2006</v>
      </c>
      <c r="N99" s="4" t="s">
        <v>531</v>
      </c>
      <c r="O99" s="4" t="s">
        <v>32</v>
      </c>
      <c r="P99" s="4" t="s">
        <v>33</v>
      </c>
      <c r="Q99" s="4">
        <v>0</v>
      </c>
      <c r="R99" s="7">
        <v>45039</v>
      </c>
      <c r="S99" s="6">
        <v>45044</v>
      </c>
      <c r="T99" s="4" t="s">
        <v>34</v>
      </c>
      <c r="U99" s="4">
        <v>2006</v>
      </c>
      <c r="V99" s="4">
        <v>0</v>
      </c>
      <c r="W99" s="4">
        <v>0</v>
      </c>
      <c r="X99" s="4" t="s">
        <v>532</v>
      </c>
      <c r="Y99" s="4" t="s">
        <v>533</v>
      </c>
    </row>
    <row r="100" s="4" customFormat="1" spans="1:25">
      <c r="A100" s="4" t="s">
        <v>534</v>
      </c>
      <c r="B100" s="4" t="s">
        <v>26</v>
      </c>
      <c r="C100" s="4" t="s">
        <v>27</v>
      </c>
      <c r="D100" s="4" t="s">
        <v>535</v>
      </c>
      <c r="E100" s="4" t="s">
        <v>356</v>
      </c>
      <c r="F100" s="6">
        <v>45040</v>
      </c>
      <c r="G100" s="6">
        <v>45041</v>
      </c>
      <c r="H100" s="4">
        <v>1</v>
      </c>
      <c r="I100" s="4">
        <v>1</v>
      </c>
      <c r="J100" s="4">
        <v>1</v>
      </c>
      <c r="K100" s="4" t="s">
        <v>30</v>
      </c>
      <c r="L100" s="4">
        <v>1160</v>
      </c>
      <c r="M100" s="4">
        <v>1160</v>
      </c>
      <c r="N100" s="4" t="s">
        <v>536</v>
      </c>
      <c r="O100" s="4" t="s">
        <v>32</v>
      </c>
      <c r="P100" s="4" t="s">
        <v>33</v>
      </c>
      <c r="Q100" s="4">
        <v>0</v>
      </c>
      <c r="R100" s="7">
        <v>45039</v>
      </c>
      <c r="S100" s="6">
        <v>45044</v>
      </c>
      <c r="T100" s="4" t="s">
        <v>34</v>
      </c>
      <c r="U100" s="4">
        <v>1160</v>
      </c>
      <c r="V100" s="4">
        <v>0</v>
      </c>
      <c r="W100" s="4">
        <v>0</v>
      </c>
      <c r="X100" s="4" t="s">
        <v>537</v>
      </c>
      <c r="Y100" s="4" t="s">
        <v>36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45040</v>
      </c>
      <c r="G101" s="6">
        <v>45041</v>
      </c>
      <c r="H101" s="4">
        <v>1</v>
      </c>
      <c r="I101" s="4">
        <v>1</v>
      </c>
      <c r="J101" s="4">
        <v>1</v>
      </c>
      <c r="K101" s="4" t="s">
        <v>30</v>
      </c>
      <c r="L101" s="4">
        <v>701</v>
      </c>
      <c r="M101" s="4">
        <v>701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45039</v>
      </c>
      <c r="S101" s="6">
        <v>45044</v>
      </c>
      <c r="T101" s="4" t="s">
        <v>34</v>
      </c>
      <c r="U101" s="4">
        <v>701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545</v>
      </c>
      <c r="E102" s="4" t="s">
        <v>546</v>
      </c>
      <c r="F102" s="6">
        <v>45039</v>
      </c>
      <c r="G102" s="6">
        <v>45041</v>
      </c>
      <c r="H102" s="4">
        <v>1</v>
      </c>
      <c r="I102" s="4">
        <v>2</v>
      </c>
      <c r="J102" s="4">
        <v>2</v>
      </c>
      <c r="K102" s="4" t="s">
        <v>30</v>
      </c>
      <c r="L102" s="4">
        <v>618</v>
      </c>
      <c r="M102" s="4">
        <v>618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45039</v>
      </c>
      <c r="S102" s="6">
        <v>45044</v>
      </c>
      <c r="T102" s="4" t="s">
        <v>34</v>
      </c>
      <c r="U102" s="4">
        <v>618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45039</v>
      </c>
      <c r="G103" s="6">
        <v>45041</v>
      </c>
      <c r="H103" s="4">
        <v>1</v>
      </c>
      <c r="I103" s="4">
        <v>2</v>
      </c>
      <c r="J103" s="4">
        <v>2</v>
      </c>
      <c r="K103" s="4" t="s">
        <v>30</v>
      </c>
      <c r="L103" s="4">
        <v>618</v>
      </c>
      <c r="M103" s="4">
        <v>618</v>
      </c>
      <c r="N103" s="4" t="s">
        <v>551</v>
      </c>
      <c r="O103" s="4" t="s">
        <v>32</v>
      </c>
      <c r="P103" s="4" t="s">
        <v>33</v>
      </c>
      <c r="Q103" s="4">
        <v>0</v>
      </c>
      <c r="R103" s="7">
        <v>45039</v>
      </c>
      <c r="S103" s="6">
        <v>45044</v>
      </c>
      <c r="T103" s="4" t="s">
        <v>34</v>
      </c>
      <c r="U103" s="4">
        <v>618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555</v>
      </c>
      <c r="E104" s="4" t="s">
        <v>556</v>
      </c>
      <c r="F104" s="6">
        <v>45040</v>
      </c>
      <c r="G104" s="6">
        <v>45041</v>
      </c>
      <c r="H104" s="4">
        <v>1</v>
      </c>
      <c r="I104" s="4">
        <v>1</v>
      </c>
      <c r="J104" s="4">
        <v>1</v>
      </c>
      <c r="K104" s="4" t="s">
        <v>30</v>
      </c>
      <c r="L104" s="4">
        <v>765</v>
      </c>
      <c r="M104" s="4">
        <v>765</v>
      </c>
      <c r="N104" s="4" t="s">
        <v>557</v>
      </c>
      <c r="O104" s="4" t="s">
        <v>32</v>
      </c>
      <c r="P104" s="4" t="s">
        <v>33</v>
      </c>
      <c r="Q104" s="4">
        <v>0</v>
      </c>
      <c r="R104" s="7">
        <v>45039</v>
      </c>
      <c r="S104" s="6">
        <v>45044</v>
      </c>
      <c r="T104" s="4" t="s">
        <v>34</v>
      </c>
      <c r="U104" s="4">
        <v>765</v>
      </c>
      <c r="V104" s="4">
        <v>0</v>
      </c>
      <c r="W104" s="4">
        <v>0</v>
      </c>
      <c r="X104" s="4" t="s">
        <v>558</v>
      </c>
      <c r="Y104" s="4" t="s">
        <v>36</v>
      </c>
    </row>
    <row r="105" s="4" customFormat="1" spans="1:25">
      <c r="A105" s="4" t="s">
        <v>559</v>
      </c>
      <c r="B105" s="4" t="s">
        <v>26</v>
      </c>
      <c r="C105" s="4" t="s">
        <v>27</v>
      </c>
      <c r="D105" s="4" t="s">
        <v>560</v>
      </c>
      <c r="E105" s="4" t="s">
        <v>561</v>
      </c>
      <c r="F105" s="6">
        <v>45040</v>
      </c>
      <c r="G105" s="6">
        <v>45041</v>
      </c>
      <c r="H105" s="4">
        <v>1</v>
      </c>
      <c r="I105" s="4">
        <v>1</v>
      </c>
      <c r="J105" s="4">
        <v>1</v>
      </c>
      <c r="K105" s="4" t="s">
        <v>30</v>
      </c>
      <c r="L105" s="4">
        <v>196</v>
      </c>
      <c r="M105" s="4">
        <v>196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45039</v>
      </c>
      <c r="S105" s="6">
        <v>45044</v>
      </c>
      <c r="T105" s="4" t="s">
        <v>34</v>
      </c>
      <c r="U105" s="4">
        <v>196</v>
      </c>
      <c r="V105" s="4">
        <v>0</v>
      </c>
      <c r="W105" s="4">
        <v>0</v>
      </c>
      <c r="X105" s="4" t="s">
        <v>563</v>
      </c>
      <c r="Y105" s="4" t="s">
        <v>36</v>
      </c>
    </row>
    <row r="106" s="4" customFormat="1" spans="1:25">
      <c r="A106" s="4" t="s">
        <v>564</v>
      </c>
      <c r="B106" s="4" t="s">
        <v>26</v>
      </c>
      <c r="C106" s="4" t="s">
        <v>27</v>
      </c>
      <c r="D106" s="4" t="s">
        <v>565</v>
      </c>
      <c r="E106" s="4" t="s">
        <v>566</v>
      </c>
      <c r="F106" s="6">
        <v>45040</v>
      </c>
      <c r="G106" s="6">
        <v>45041</v>
      </c>
      <c r="H106" s="4">
        <v>1</v>
      </c>
      <c r="I106" s="4">
        <v>1</v>
      </c>
      <c r="J106" s="4">
        <v>1</v>
      </c>
      <c r="K106" s="4" t="s">
        <v>30</v>
      </c>
      <c r="L106" s="4">
        <v>127</v>
      </c>
      <c r="M106" s="4">
        <v>127</v>
      </c>
      <c r="N106" s="4" t="s">
        <v>567</v>
      </c>
      <c r="O106" s="4" t="s">
        <v>32</v>
      </c>
      <c r="P106" s="4" t="s">
        <v>33</v>
      </c>
      <c r="Q106" s="4">
        <v>0</v>
      </c>
      <c r="R106" s="7">
        <v>45039</v>
      </c>
      <c r="S106" s="6">
        <v>45044</v>
      </c>
      <c r="T106" s="4" t="s">
        <v>34</v>
      </c>
      <c r="U106" s="4">
        <v>127</v>
      </c>
      <c r="V106" s="4">
        <v>0</v>
      </c>
      <c r="W106" s="4">
        <v>0</v>
      </c>
      <c r="X106" s="4" t="s">
        <v>568</v>
      </c>
      <c r="Y106" s="4" t="s">
        <v>36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570</v>
      </c>
      <c r="E107" s="4" t="s">
        <v>571</v>
      </c>
      <c r="F107" s="6">
        <v>45040</v>
      </c>
      <c r="G107" s="6">
        <v>45041</v>
      </c>
      <c r="H107" s="4">
        <v>1</v>
      </c>
      <c r="I107" s="4">
        <v>1</v>
      </c>
      <c r="J107" s="4">
        <v>1</v>
      </c>
      <c r="K107" s="4" t="s">
        <v>30</v>
      </c>
      <c r="L107" s="4">
        <v>343</v>
      </c>
      <c r="M107" s="4">
        <v>343</v>
      </c>
      <c r="N107" s="4" t="s">
        <v>572</v>
      </c>
      <c r="O107" s="4" t="s">
        <v>32</v>
      </c>
      <c r="P107" s="4" t="s">
        <v>33</v>
      </c>
      <c r="Q107" s="4">
        <v>0</v>
      </c>
      <c r="R107" s="7">
        <v>45039</v>
      </c>
      <c r="S107" s="6">
        <v>45044</v>
      </c>
      <c r="T107" s="4" t="s">
        <v>34</v>
      </c>
      <c r="U107" s="4">
        <v>343</v>
      </c>
      <c r="V107" s="4">
        <v>0</v>
      </c>
      <c r="W107" s="4">
        <v>0</v>
      </c>
      <c r="X107" s="4" t="s">
        <v>573</v>
      </c>
      <c r="Y107" s="4" t="s">
        <v>574</v>
      </c>
    </row>
    <row r="108" s="4" customFormat="1" spans="1:25">
      <c r="A108" s="4" t="s">
        <v>575</v>
      </c>
      <c r="B108" s="4" t="s">
        <v>26</v>
      </c>
      <c r="C108" s="4" t="s">
        <v>27</v>
      </c>
      <c r="D108" s="4" t="s">
        <v>576</v>
      </c>
      <c r="E108" s="4" t="s">
        <v>50</v>
      </c>
      <c r="F108" s="6">
        <v>45040</v>
      </c>
      <c r="G108" s="6">
        <v>45041</v>
      </c>
      <c r="H108" s="4">
        <v>1</v>
      </c>
      <c r="I108" s="4">
        <v>1</v>
      </c>
      <c r="J108" s="4">
        <v>1</v>
      </c>
      <c r="K108" s="4" t="s">
        <v>30</v>
      </c>
      <c r="L108" s="4">
        <v>210</v>
      </c>
      <c r="M108" s="4">
        <v>210</v>
      </c>
      <c r="N108" s="4" t="s">
        <v>577</v>
      </c>
      <c r="O108" s="4" t="s">
        <v>32</v>
      </c>
      <c r="P108" s="4" t="s">
        <v>33</v>
      </c>
      <c r="Q108" s="4">
        <v>0</v>
      </c>
      <c r="R108" s="7">
        <v>45039</v>
      </c>
      <c r="S108" s="6">
        <v>45044</v>
      </c>
      <c r="T108" s="4" t="s">
        <v>34</v>
      </c>
      <c r="U108" s="4">
        <v>210</v>
      </c>
      <c r="V108" s="4">
        <v>0</v>
      </c>
      <c r="W108" s="4">
        <v>0</v>
      </c>
      <c r="X108" s="4" t="s">
        <v>578</v>
      </c>
      <c r="Y108" s="4" t="s">
        <v>36</v>
      </c>
    </row>
    <row r="109" s="4" customFormat="1" spans="1:25">
      <c r="A109" s="4" t="s">
        <v>579</v>
      </c>
      <c r="B109" s="4" t="s">
        <v>26</v>
      </c>
      <c r="C109" s="4" t="s">
        <v>27</v>
      </c>
      <c r="D109" s="4" t="s">
        <v>580</v>
      </c>
      <c r="E109" s="4" t="s">
        <v>581</v>
      </c>
      <c r="F109" s="6">
        <v>45040</v>
      </c>
      <c r="G109" s="6">
        <v>45041</v>
      </c>
      <c r="H109" s="4">
        <v>1</v>
      </c>
      <c r="I109" s="4">
        <v>1</v>
      </c>
      <c r="J109" s="4">
        <v>1</v>
      </c>
      <c r="K109" s="4" t="s">
        <v>30</v>
      </c>
      <c r="L109" s="4">
        <v>186</v>
      </c>
      <c r="M109" s="4">
        <v>186</v>
      </c>
      <c r="N109" s="4" t="s">
        <v>582</v>
      </c>
      <c r="O109" s="4" t="s">
        <v>32</v>
      </c>
      <c r="P109" s="4" t="s">
        <v>33</v>
      </c>
      <c r="Q109" s="4">
        <v>0</v>
      </c>
      <c r="R109" s="7">
        <v>45039</v>
      </c>
      <c r="S109" s="6">
        <v>45044</v>
      </c>
      <c r="T109" s="4" t="s">
        <v>34</v>
      </c>
      <c r="U109" s="4">
        <v>186</v>
      </c>
      <c r="V109" s="4">
        <v>0</v>
      </c>
      <c r="W109" s="4">
        <v>0</v>
      </c>
      <c r="X109" s="4" t="s">
        <v>583</v>
      </c>
      <c r="Y109" s="4" t="s">
        <v>36</v>
      </c>
    </row>
    <row r="110" s="4" customFormat="1" spans="1:25">
      <c r="A110" s="4" t="s">
        <v>564</v>
      </c>
      <c r="B110" s="4" t="s">
        <v>26</v>
      </c>
      <c r="C110" s="4" t="s">
        <v>37</v>
      </c>
      <c r="D110" s="4" t="s">
        <v>565</v>
      </c>
      <c r="E110" s="4" t="s">
        <v>566</v>
      </c>
      <c r="F110" s="6">
        <v>45040</v>
      </c>
      <c r="G110" s="6">
        <v>45041</v>
      </c>
      <c r="H110" s="4">
        <v>1</v>
      </c>
      <c r="I110" s="4">
        <v>1</v>
      </c>
      <c r="J110" s="4">
        <v>1</v>
      </c>
      <c r="K110" s="4" t="s">
        <v>30</v>
      </c>
      <c r="L110" s="4">
        <v>-127</v>
      </c>
      <c r="M110" s="4">
        <v>-127</v>
      </c>
      <c r="N110" s="4" t="s">
        <v>567</v>
      </c>
      <c r="O110" s="4" t="s">
        <v>32</v>
      </c>
      <c r="P110" s="4" t="s">
        <v>33</v>
      </c>
      <c r="Q110" s="4">
        <v>0</v>
      </c>
      <c r="R110" s="7">
        <v>45039</v>
      </c>
      <c r="S110" s="6">
        <v>45044</v>
      </c>
      <c r="T110" s="4" t="s">
        <v>34</v>
      </c>
      <c r="U110" s="4">
        <v>-127</v>
      </c>
      <c r="V110" s="4">
        <v>0</v>
      </c>
      <c r="W110" s="4">
        <v>0</v>
      </c>
      <c r="X110" s="4" t="s">
        <v>568</v>
      </c>
      <c r="Y110" s="4" t="s">
        <v>36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6">
        <v>45039</v>
      </c>
      <c r="G111" s="6">
        <v>45041</v>
      </c>
      <c r="H111" s="4">
        <v>1</v>
      </c>
      <c r="I111" s="4">
        <v>2</v>
      </c>
      <c r="J111" s="4">
        <v>2</v>
      </c>
      <c r="K111" s="4" t="s">
        <v>30</v>
      </c>
      <c r="L111" s="4">
        <v>400</v>
      </c>
      <c r="M111" s="4">
        <v>400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45039</v>
      </c>
      <c r="S111" s="6">
        <v>45044</v>
      </c>
      <c r="T111" s="4" t="s">
        <v>34</v>
      </c>
      <c r="U111" s="4">
        <v>400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50</v>
      </c>
      <c r="F112" s="6">
        <v>45040</v>
      </c>
      <c r="G112" s="6">
        <v>45041</v>
      </c>
      <c r="H112" s="4">
        <v>1</v>
      </c>
      <c r="I112" s="4">
        <v>1</v>
      </c>
      <c r="J112" s="4">
        <v>1</v>
      </c>
      <c r="K112" s="4" t="s">
        <v>30</v>
      </c>
      <c r="L112" s="4">
        <v>385</v>
      </c>
      <c r="M112" s="4">
        <v>385</v>
      </c>
      <c r="N112" s="4" t="s">
        <v>592</v>
      </c>
      <c r="O112" s="4" t="s">
        <v>32</v>
      </c>
      <c r="P112" s="4" t="s">
        <v>33</v>
      </c>
      <c r="Q112" s="4">
        <v>0</v>
      </c>
      <c r="R112" s="7">
        <v>45039</v>
      </c>
      <c r="S112" s="6">
        <v>45044</v>
      </c>
      <c r="T112" s="4" t="s">
        <v>34</v>
      </c>
      <c r="U112" s="4">
        <v>385</v>
      </c>
      <c r="V112" s="4">
        <v>0</v>
      </c>
      <c r="W112" s="4">
        <v>0</v>
      </c>
      <c r="X112" s="4" t="s">
        <v>593</v>
      </c>
      <c r="Y112" s="4" t="s">
        <v>36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595</v>
      </c>
      <c r="E113" s="4" t="s">
        <v>596</v>
      </c>
      <c r="F113" s="6">
        <v>45040</v>
      </c>
      <c r="G113" s="6">
        <v>45041</v>
      </c>
      <c r="H113" s="4">
        <v>1</v>
      </c>
      <c r="I113" s="4">
        <v>1</v>
      </c>
      <c r="J113" s="4">
        <v>1</v>
      </c>
      <c r="K113" s="4" t="s">
        <v>30</v>
      </c>
      <c r="L113" s="4">
        <v>984</v>
      </c>
      <c r="M113" s="4">
        <v>984</v>
      </c>
      <c r="N113" s="4" t="s">
        <v>597</v>
      </c>
      <c r="O113" s="4" t="s">
        <v>32</v>
      </c>
      <c r="P113" s="4" t="s">
        <v>33</v>
      </c>
      <c r="Q113" s="4">
        <v>0</v>
      </c>
      <c r="R113" s="7">
        <v>45039</v>
      </c>
      <c r="S113" s="6">
        <v>45044</v>
      </c>
      <c r="T113" s="4" t="s">
        <v>34</v>
      </c>
      <c r="U113" s="4">
        <v>984</v>
      </c>
      <c r="V113" s="4">
        <v>0</v>
      </c>
      <c r="W113" s="4">
        <v>0</v>
      </c>
      <c r="X113" s="4" t="s">
        <v>598</v>
      </c>
      <c r="Y113" s="4" t="s">
        <v>599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601</v>
      </c>
      <c r="E114" s="4" t="s">
        <v>50</v>
      </c>
      <c r="F114" s="6">
        <v>45040</v>
      </c>
      <c r="G114" s="6">
        <v>45041</v>
      </c>
      <c r="H114" s="4">
        <v>1</v>
      </c>
      <c r="I114" s="4">
        <v>1</v>
      </c>
      <c r="J114" s="4">
        <v>1</v>
      </c>
      <c r="K114" s="4" t="s">
        <v>30</v>
      </c>
      <c r="L114" s="4">
        <v>1193</v>
      </c>
      <c r="M114" s="4">
        <v>1193</v>
      </c>
      <c r="N114" s="4" t="s">
        <v>602</v>
      </c>
      <c r="O114" s="4" t="s">
        <v>32</v>
      </c>
      <c r="P114" s="4" t="s">
        <v>33</v>
      </c>
      <c r="Q114" s="4">
        <v>0</v>
      </c>
      <c r="R114" s="7">
        <v>45039</v>
      </c>
      <c r="S114" s="6">
        <v>45044</v>
      </c>
      <c r="T114" s="4" t="s">
        <v>34</v>
      </c>
      <c r="U114" s="4">
        <v>1193</v>
      </c>
      <c r="V114" s="4">
        <v>0</v>
      </c>
      <c r="W114" s="4">
        <v>0</v>
      </c>
      <c r="X114" s="4" t="s">
        <v>603</v>
      </c>
      <c r="Y114" s="4" t="s">
        <v>36</v>
      </c>
    </row>
    <row r="115" s="4" customFormat="1" spans="1:25">
      <c r="A115" s="4" t="s">
        <v>604</v>
      </c>
      <c r="B115" s="4" t="s">
        <v>26</v>
      </c>
      <c r="C115" s="4" t="s">
        <v>27</v>
      </c>
      <c r="D115" s="4" t="s">
        <v>205</v>
      </c>
      <c r="E115" s="4" t="s">
        <v>605</v>
      </c>
      <c r="F115" s="6">
        <v>45039</v>
      </c>
      <c r="G115" s="6">
        <v>45041</v>
      </c>
      <c r="H115" s="4">
        <v>1</v>
      </c>
      <c r="I115" s="4">
        <v>2</v>
      </c>
      <c r="J115" s="4">
        <v>2</v>
      </c>
      <c r="K115" s="4" t="s">
        <v>30</v>
      </c>
      <c r="L115" s="4">
        <v>828</v>
      </c>
      <c r="M115" s="4">
        <v>828</v>
      </c>
      <c r="N115" s="4" t="s">
        <v>606</v>
      </c>
      <c r="O115" s="4" t="s">
        <v>32</v>
      </c>
      <c r="P115" s="4" t="s">
        <v>33</v>
      </c>
      <c r="Q115" s="4">
        <v>0</v>
      </c>
      <c r="R115" s="7">
        <v>45039</v>
      </c>
      <c r="S115" s="6">
        <v>45044</v>
      </c>
      <c r="T115" s="4" t="s">
        <v>34</v>
      </c>
      <c r="U115" s="4">
        <v>828</v>
      </c>
      <c r="V115" s="4">
        <v>0</v>
      </c>
      <c r="W115" s="4">
        <v>0</v>
      </c>
      <c r="X115" s="4" t="s">
        <v>607</v>
      </c>
      <c r="Y115" s="4" t="s">
        <v>608</v>
      </c>
    </row>
    <row r="116" s="4" customFormat="1" spans="1:25">
      <c r="A116" s="4" t="s">
        <v>609</v>
      </c>
      <c r="B116" s="4" t="s">
        <v>26</v>
      </c>
      <c r="C116" s="4" t="s">
        <v>27</v>
      </c>
      <c r="D116" s="4" t="s">
        <v>610</v>
      </c>
      <c r="E116" s="4" t="s">
        <v>611</v>
      </c>
      <c r="F116" s="6">
        <v>45039</v>
      </c>
      <c r="G116" s="6">
        <v>45041</v>
      </c>
      <c r="H116" s="4">
        <v>1</v>
      </c>
      <c r="I116" s="4">
        <v>2</v>
      </c>
      <c r="J116" s="4">
        <v>2</v>
      </c>
      <c r="K116" s="4" t="s">
        <v>30</v>
      </c>
      <c r="L116" s="4">
        <v>882</v>
      </c>
      <c r="M116" s="4">
        <v>882</v>
      </c>
      <c r="N116" s="4" t="s">
        <v>612</v>
      </c>
      <c r="O116" s="4" t="s">
        <v>32</v>
      </c>
      <c r="P116" s="4" t="s">
        <v>33</v>
      </c>
      <c r="Q116" s="4">
        <v>0</v>
      </c>
      <c r="R116" s="7">
        <v>45039</v>
      </c>
      <c r="S116" s="6">
        <v>45044</v>
      </c>
      <c r="T116" s="4" t="s">
        <v>34</v>
      </c>
      <c r="U116" s="4">
        <v>882</v>
      </c>
      <c r="V116" s="4">
        <v>0</v>
      </c>
      <c r="W116" s="4">
        <v>0</v>
      </c>
      <c r="X116" s="4" t="s">
        <v>613</v>
      </c>
      <c r="Y116" s="4" t="s">
        <v>36</v>
      </c>
    </row>
    <row r="117" s="4" customFormat="1" spans="1:25">
      <c r="A117" s="4" t="s">
        <v>614</v>
      </c>
      <c r="B117" s="4" t="s">
        <v>26</v>
      </c>
      <c r="C117" s="4" t="s">
        <v>27</v>
      </c>
      <c r="D117" s="4" t="s">
        <v>615</v>
      </c>
      <c r="E117" s="4" t="s">
        <v>616</v>
      </c>
      <c r="F117" s="6">
        <v>45040</v>
      </c>
      <c r="G117" s="6">
        <v>45041</v>
      </c>
      <c r="H117" s="4">
        <v>1</v>
      </c>
      <c r="I117" s="4">
        <v>1</v>
      </c>
      <c r="J117" s="4">
        <v>1</v>
      </c>
      <c r="K117" s="4" t="s">
        <v>30</v>
      </c>
      <c r="L117" s="4">
        <v>1504</v>
      </c>
      <c r="M117" s="4">
        <v>1504</v>
      </c>
      <c r="N117" s="4" t="s">
        <v>617</v>
      </c>
      <c r="O117" s="4" t="s">
        <v>32</v>
      </c>
      <c r="P117" s="4" t="s">
        <v>33</v>
      </c>
      <c r="Q117" s="4">
        <v>0</v>
      </c>
      <c r="R117" s="7">
        <v>45039</v>
      </c>
      <c r="S117" s="6">
        <v>45044</v>
      </c>
      <c r="T117" s="4" t="s">
        <v>34</v>
      </c>
      <c r="U117" s="4">
        <v>1504</v>
      </c>
      <c r="V117" s="4">
        <v>0</v>
      </c>
      <c r="W117" s="4">
        <v>0</v>
      </c>
      <c r="X117" s="4" t="s">
        <v>618</v>
      </c>
      <c r="Y117" s="4" t="s">
        <v>619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621</v>
      </c>
      <c r="E118" s="4" t="s">
        <v>622</v>
      </c>
      <c r="F118" s="6">
        <v>45040</v>
      </c>
      <c r="G118" s="6">
        <v>45041</v>
      </c>
      <c r="H118" s="4">
        <v>1</v>
      </c>
      <c r="I118" s="4">
        <v>1</v>
      </c>
      <c r="J118" s="4">
        <v>1</v>
      </c>
      <c r="K118" s="4" t="s">
        <v>30</v>
      </c>
      <c r="L118" s="4">
        <v>321</v>
      </c>
      <c r="M118" s="4">
        <v>321</v>
      </c>
      <c r="N118" s="4" t="s">
        <v>623</v>
      </c>
      <c r="O118" s="4" t="s">
        <v>32</v>
      </c>
      <c r="P118" s="4" t="s">
        <v>33</v>
      </c>
      <c r="Q118" s="4">
        <v>0</v>
      </c>
      <c r="R118" s="7">
        <v>45039</v>
      </c>
      <c r="S118" s="6">
        <v>45044</v>
      </c>
      <c r="T118" s="4" t="s">
        <v>34</v>
      </c>
      <c r="U118" s="4">
        <v>321</v>
      </c>
      <c r="V118" s="4">
        <v>0</v>
      </c>
      <c r="W118" s="4">
        <v>0</v>
      </c>
      <c r="X118" s="4" t="s">
        <v>624</v>
      </c>
      <c r="Y118" s="4" t="s">
        <v>625</v>
      </c>
    </row>
    <row r="119" s="4" customFormat="1" spans="1:27">
      <c r="A119" s="4" t="s">
        <v>626</v>
      </c>
      <c r="B119" s="4" t="s">
        <v>26</v>
      </c>
      <c r="C119" s="4" t="s">
        <v>27</v>
      </c>
      <c r="D119" s="4" t="s">
        <v>627</v>
      </c>
      <c r="E119" s="4" t="s">
        <v>190</v>
      </c>
      <c r="F119" s="6">
        <v>45040</v>
      </c>
      <c r="G119" s="6">
        <v>45041</v>
      </c>
      <c r="H119" s="4">
        <v>3</v>
      </c>
      <c r="I119" s="4">
        <v>1</v>
      </c>
      <c r="J119" s="4">
        <v>3</v>
      </c>
      <c r="K119" s="4" t="s">
        <v>30</v>
      </c>
      <c r="L119" s="4">
        <v>1020</v>
      </c>
      <c r="M119" s="4">
        <v>1020</v>
      </c>
      <c r="N119" s="4" t="s">
        <v>628</v>
      </c>
      <c r="O119" s="4" t="s">
        <v>32</v>
      </c>
      <c r="P119" s="4" t="s">
        <v>33</v>
      </c>
      <c r="Q119" s="4">
        <v>0</v>
      </c>
      <c r="R119" s="7">
        <v>45039</v>
      </c>
      <c r="S119" s="6">
        <v>45044</v>
      </c>
      <c r="T119" s="4" t="s">
        <v>34</v>
      </c>
      <c r="U119" s="4">
        <v>1020</v>
      </c>
      <c r="V119" s="4">
        <v>0</v>
      </c>
      <c r="W119" s="4">
        <v>0</v>
      </c>
      <c r="X119" s="4" t="s">
        <v>629</v>
      </c>
      <c r="Y119" s="4">
        <v>7738912</v>
      </c>
      <c r="Z119" s="4">
        <v>7738922</v>
      </c>
      <c r="AA119" s="4" t="s">
        <v>630</v>
      </c>
    </row>
    <row r="120" s="4" customFormat="1" spans="1:25">
      <c r="A120" s="4" t="s">
        <v>631</v>
      </c>
      <c r="B120" s="4" t="s">
        <v>26</v>
      </c>
      <c r="C120" s="4" t="s">
        <v>27</v>
      </c>
      <c r="D120" s="4" t="s">
        <v>632</v>
      </c>
      <c r="E120" s="4" t="s">
        <v>633</v>
      </c>
      <c r="F120" s="6">
        <v>45040</v>
      </c>
      <c r="G120" s="6">
        <v>45041</v>
      </c>
      <c r="H120" s="4">
        <v>1</v>
      </c>
      <c r="I120" s="4">
        <v>1</v>
      </c>
      <c r="J120" s="4">
        <v>1</v>
      </c>
      <c r="K120" s="4" t="s">
        <v>30</v>
      </c>
      <c r="L120" s="4">
        <v>462</v>
      </c>
      <c r="M120" s="4">
        <v>462</v>
      </c>
      <c r="N120" s="4" t="s">
        <v>634</v>
      </c>
      <c r="O120" s="4" t="s">
        <v>32</v>
      </c>
      <c r="P120" s="4" t="s">
        <v>33</v>
      </c>
      <c r="Q120" s="4">
        <v>0</v>
      </c>
      <c r="R120" s="7">
        <v>45039</v>
      </c>
      <c r="S120" s="6">
        <v>45044</v>
      </c>
      <c r="T120" s="4" t="s">
        <v>34</v>
      </c>
      <c r="U120" s="4">
        <v>462</v>
      </c>
      <c r="V120" s="4">
        <v>0</v>
      </c>
      <c r="W120" s="4">
        <v>0</v>
      </c>
      <c r="X120" s="4" t="s">
        <v>635</v>
      </c>
      <c r="Y120" s="4" t="s">
        <v>36</v>
      </c>
    </row>
    <row r="121" s="4" customFormat="1" spans="1:25">
      <c r="A121" s="4" t="s">
        <v>636</v>
      </c>
      <c r="B121" s="4" t="s">
        <v>26</v>
      </c>
      <c r="C121" s="4" t="s">
        <v>27</v>
      </c>
      <c r="D121" s="4" t="s">
        <v>637</v>
      </c>
      <c r="E121" s="4" t="s">
        <v>638</v>
      </c>
      <c r="F121" s="6">
        <v>45040</v>
      </c>
      <c r="G121" s="6">
        <v>45041</v>
      </c>
      <c r="H121" s="4">
        <v>1</v>
      </c>
      <c r="I121" s="4">
        <v>1</v>
      </c>
      <c r="J121" s="4">
        <v>1</v>
      </c>
      <c r="K121" s="4" t="s">
        <v>30</v>
      </c>
      <c r="L121" s="4">
        <v>200</v>
      </c>
      <c r="M121" s="4">
        <v>200</v>
      </c>
      <c r="N121" s="4" t="s">
        <v>639</v>
      </c>
      <c r="O121" s="4" t="s">
        <v>32</v>
      </c>
      <c r="P121" s="4" t="s">
        <v>33</v>
      </c>
      <c r="Q121" s="4">
        <v>0</v>
      </c>
      <c r="R121" s="7">
        <v>45039</v>
      </c>
      <c r="S121" s="6">
        <v>45044</v>
      </c>
      <c r="T121" s="4" t="s">
        <v>34</v>
      </c>
      <c r="U121" s="4">
        <v>200</v>
      </c>
      <c r="V121" s="4">
        <v>0</v>
      </c>
      <c r="W121" s="4">
        <v>0</v>
      </c>
      <c r="X121" s="4" t="s">
        <v>640</v>
      </c>
      <c r="Y121" s="4" t="s">
        <v>36</v>
      </c>
    </row>
    <row r="122" s="4" customFormat="1" spans="1:25">
      <c r="A122" s="4" t="s">
        <v>641</v>
      </c>
      <c r="B122" s="4" t="s">
        <v>26</v>
      </c>
      <c r="C122" s="4" t="s">
        <v>27</v>
      </c>
      <c r="D122" s="4" t="s">
        <v>642</v>
      </c>
      <c r="E122" s="4" t="s">
        <v>643</v>
      </c>
      <c r="F122" s="6">
        <v>45040</v>
      </c>
      <c r="G122" s="6">
        <v>45041</v>
      </c>
      <c r="H122" s="4">
        <v>1</v>
      </c>
      <c r="I122" s="4">
        <v>1</v>
      </c>
      <c r="J122" s="4">
        <v>1</v>
      </c>
      <c r="K122" s="4" t="s">
        <v>30</v>
      </c>
      <c r="L122" s="4">
        <v>1800</v>
      </c>
      <c r="M122" s="4">
        <v>1800</v>
      </c>
      <c r="N122" s="4" t="s">
        <v>644</v>
      </c>
      <c r="O122" s="4" t="s">
        <v>32</v>
      </c>
      <c r="P122" s="4" t="s">
        <v>33</v>
      </c>
      <c r="Q122" s="4">
        <v>0</v>
      </c>
      <c r="R122" s="7">
        <v>45039</v>
      </c>
      <c r="S122" s="6">
        <v>45044</v>
      </c>
      <c r="T122" s="4" t="s">
        <v>34</v>
      </c>
      <c r="U122" s="4">
        <v>1800</v>
      </c>
      <c r="V122" s="4">
        <v>0</v>
      </c>
      <c r="W122" s="4">
        <v>0</v>
      </c>
      <c r="X122" s="4" t="s">
        <v>645</v>
      </c>
      <c r="Y122" s="4" t="s">
        <v>36</v>
      </c>
    </row>
    <row r="123" s="4" customFormat="1" spans="1:25">
      <c r="A123" s="4" t="s">
        <v>646</v>
      </c>
      <c r="B123" s="4" t="s">
        <v>26</v>
      </c>
      <c r="C123" s="4" t="s">
        <v>27</v>
      </c>
      <c r="D123" s="4" t="s">
        <v>647</v>
      </c>
      <c r="E123" s="4" t="s">
        <v>50</v>
      </c>
      <c r="F123" s="6">
        <v>45040</v>
      </c>
      <c r="G123" s="6">
        <v>45041</v>
      </c>
      <c r="H123" s="4">
        <v>1</v>
      </c>
      <c r="I123" s="4">
        <v>1</v>
      </c>
      <c r="J123" s="4">
        <v>1</v>
      </c>
      <c r="K123" s="4" t="s">
        <v>30</v>
      </c>
      <c r="L123" s="4">
        <v>517</v>
      </c>
      <c r="M123" s="4">
        <v>517</v>
      </c>
      <c r="N123" s="4" t="s">
        <v>648</v>
      </c>
      <c r="O123" s="4" t="s">
        <v>32</v>
      </c>
      <c r="P123" s="4" t="s">
        <v>33</v>
      </c>
      <c r="Q123" s="4">
        <v>0</v>
      </c>
      <c r="R123" s="7">
        <v>45039</v>
      </c>
      <c r="S123" s="6">
        <v>45044</v>
      </c>
      <c r="T123" s="4" t="s">
        <v>34</v>
      </c>
      <c r="U123" s="4">
        <v>517</v>
      </c>
      <c r="V123" s="4">
        <v>0</v>
      </c>
      <c r="W123" s="4">
        <v>0</v>
      </c>
      <c r="X123" s="4" t="s">
        <v>649</v>
      </c>
      <c r="Y123" s="4" t="s">
        <v>650</v>
      </c>
    </row>
    <row r="124" s="4" customFormat="1" spans="1:25">
      <c r="A124" s="4" t="s">
        <v>651</v>
      </c>
      <c r="B124" s="4" t="s">
        <v>26</v>
      </c>
      <c r="C124" s="4" t="s">
        <v>27</v>
      </c>
      <c r="D124" s="4" t="s">
        <v>652</v>
      </c>
      <c r="E124" s="4" t="s">
        <v>653</v>
      </c>
      <c r="F124" s="6">
        <v>45040</v>
      </c>
      <c r="G124" s="6">
        <v>45041</v>
      </c>
      <c r="H124" s="4">
        <v>2</v>
      </c>
      <c r="I124" s="4">
        <v>1</v>
      </c>
      <c r="J124" s="4">
        <v>2</v>
      </c>
      <c r="K124" s="4" t="s">
        <v>30</v>
      </c>
      <c r="L124" s="4">
        <v>372</v>
      </c>
      <c r="M124" s="4">
        <v>372</v>
      </c>
      <c r="N124" s="4" t="s">
        <v>654</v>
      </c>
      <c r="O124" s="4" t="s">
        <v>32</v>
      </c>
      <c r="P124" s="4" t="s">
        <v>33</v>
      </c>
      <c r="Q124" s="4">
        <v>0</v>
      </c>
      <c r="R124" s="7">
        <v>45039</v>
      </c>
      <c r="S124" s="6">
        <v>45044</v>
      </c>
      <c r="T124" s="4" t="s">
        <v>34</v>
      </c>
      <c r="U124" s="4">
        <v>372</v>
      </c>
      <c r="V124" s="4">
        <v>0</v>
      </c>
      <c r="W124" s="4">
        <v>0</v>
      </c>
      <c r="X124" s="4" t="s">
        <v>655</v>
      </c>
      <c r="Y124" s="4" t="s">
        <v>656</v>
      </c>
    </row>
    <row r="125" s="4" customFormat="1" spans="1:25">
      <c r="A125" s="4" t="s">
        <v>657</v>
      </c>
      <c r="B125" s="4" t="s">
        <v>26</v>
      </c>
      <c r="C125" s="4" t="s">
        <v>27</v>
      </c>
      <c r="D125" s="4" t="s">
        <v>637</v>
      </c>
      <c r="E125" s="4" t="s">
        <v>638</v>
      </c>
      <c r="F125" s="6">
        <v>45040</v>
      </c>
      <c r="G125" s="6">
        <v>45041</v>
      </c>
      <c r="H125" s="4">
        <v>1</v>
      </c>
      <c r="I125" s="4">
        <v>1</v>
      </c>
      <c r="J125" s="4">
        <v>1</v>
      </c>
      <c r="K125" s="4" t="s">
        <v>30</v>
      </c>
      <c r="L125" s="4">
        <v>200</v>
      </c>
      <c r="M125" s="4">
        <v>200</v>
      </c>
      <c r="N125" s="4" t="s">
        <v>658</v>
      </c>
      <c r="O125" s="4" t="s">
        <v>32</v>
      </c>
      <c r="P125" s="4" t="s">
        <v>33</v>
      </c>
      <c r="Q125" s="4">
        <v>0</v>
      </c>
      <c r="R125" s="7">
        <v>45039</v>
      </c>
      <c r="S125" s="6">
        <v>45044</v>
      </c>
      <c r="T125" s="4" t="s">
        <v>34</v>
      </c>
      <c r="U125" s="4">
        <v>200</v>
      </c>
      <c r="V125" s="4">
        <v>0</v>
      </c>
      <c r="W125" s="4">
        <v>0</v>
      </c>
      <c r="X125" s="4" t="s">
        <v>659</v>
      </c>
      <c r="Y125" s="4" t="s">
        <v>36</v>
      </c>
    </row>
    <row r="126" s="4" customFormat="1" spans="1:25">
      <c r="A126" s="4" t="s">
        <v>660</v>
      </c>
      <c r="B126" s="4" t="s">
        <v>26</v>
      </c>
      <c r="C126" s="4" t="s">
        <v>27</v>
      </c>
      <c r="D126" s="4" t="s">
        <v>661</v>
      </c>
      <c r="E126" s="4" t="s">
        <v>581</v>
      </c>
      <c r="F126" s="6">
        <v>45040</v>
      </c>
      <c r="G126" s="6">
        <v>45041</v>
      </c>
      <c r="H126" s="4">
        <v>1</v>
      </c>
      <c r="I126" s="4">
        <v>1</v>
      </c>
      <c r="J126" s="4">
        <v>1</v>
      </c>
      <c r="K126" s="4" t="s">
        <v>30</v>
      </c>
      <c r="L126" s="4">
        <v>2145</v>
      </c>
      <c r="M126" s="4">
        <v>2145</v>
      </c>
      <c r="N126" s="4" t="s">
        <v>662</v>
      </c>
      <c r="O126" s="4" t="s">
        <v>32</v>
      </c>
      <c r="P126" s="4" t="s">
        <v>33</v>
      </c>
      <c r="Q126" s="4">
        <v>0</v>
      </c>
      <c r="R126" s="7">
        <v>45039</v>
      </c>
      <c r="S126" s="6">
        <v>45044</v>
      </c>
      <c r="T126" s="4" t="s">
        <v>34</v>
      </c>
      <c r="U126" s="4">
        <v>2145</v>
      </c>
      <c r="V126" s="4">
        <v>0</v>
      </c>
      <c r="W126" s="4">
        <v>0</v>
      </c>
      <c r="X126" s="4" t="s">
        <v>663</v>
      </c>
      <c r="Y126" s="4" t="s">
        <v>664</v>
      </c>
    </row>
    <row r="127" s="4" customFormat="1" spans="1:25">
      <c r="A127" s="4" t="s">
        <v>665</v>
      </c>
      <c r="B127" s="4" t="s">
        <v>26</v>
      </c>
      <c r="C127" s="4" t="s">
        <v>27</v>
      </c>
      <c r="D127" s="4" t="s">
        <v>666</v>
      </c>
      <c r="E127" s="4" t="s">
        <v>667</v>
      </c>
      <c r="F127" s="6">
        <v>45039</v>
      </c>
      <c r="G127" s="6">
        <v>45041</v>
      </c>
      <c r="H127" s="4">
        <v>1</v>
      </c>
      <c r="I127" s="4">
        <v>2</v>
      </c>
      <c r="J127" s="4">
        <v>2</v>
      </c>
      <c r="K127" s="4" t="s">
        <v>30</v>
      </c>
      <c r="L127" s="4">
        <v>788</v>
      </c>
      <c r="M127" s="4">
        <v>788</v>
      </c>
      <c r="N127" s="4" t="s">
        <v>668</v>
      </c>
      <c r="O127" s="4" t="s">
        <v>32</v>
      </c>
      <c r="P127" s="4" t="s">
        <v>33</v>
      </c>
      <c r="Q127" s="4">
        <v>0</v>
      </c>
      <c r="R127" s="7">
        <v>45039</v>
      </c>
      <c r="S127" s="6">
        <v>45044</v>
      </c>
      <c r="T127" s="4" t="s">
        <v>34</v>
      </c>
      <c r="U127" s="4">
        <v>788</v>
      </c>
      <c r="V127" s="4">
        <v>0</v>
      </c>
      <c r="W127" s="4">
        <v>0</v>
      </c>
      <c r="X127" s="4" t="s">
        <v>669</v>
      </c>
      <c r="Y127" s="4" t="s">
        <v>670</v>
      </c>
    </row>
    <row r="128" s="4" customFormat="1" spans="1:25">
      <c r="A128" s="4" t="s">
        <v>671</v>
      </c>
      <c r="B128" s="4" t="s">
        <v>26</v>
      </c>
      <c r="C128" s="4" t="s">
        <v>27</v>
      </c>
      <c r="D128" s="4" t="s">
        <v>652</v>
      </c>
      <c r="E128" s="4" t="s">
        <v>672</v>
      </c>
      <c r="F128" s="6">
        <v>45040</v>
      </c>
      <c r="G128" s="6">
        <v>45041</v>
      </c>
      <c r="H128" s="4">
        <v>2</v>
      </c>
      <c r="I128" s="4">
        <v>1</v>
      </c>
      <c r="J128" s="4">
        <v>2</v>
      </c>
      <c r="K128" s="4" t="s">
        <v>30</v>
      </c>
      <c r="L128" s="4">
        <v>446</v>
      </c>
      <c r="M128" s="4">
        <v>446</v>
      </c>
      <c r="N128" s="4" t="s">
        <v>673</v>
      </c>
      <c r="O128" s="4" t="s">
        <v>32</v>
      </c>
      <c r="P128" s="4" t="s">
        <v>33</v>
      </c>
      <c r="Q128" s="4">
        <v>0</v>
      </c>
      <c r="R128" s="7">
        <v>45039</v>
      </c>
      <c r="S128" s="6">
        <v>45044</v>
      </c>
      <c r="T128" s="4" t="s">
        <v>34</v>
      </c>
      <c r="U128" s="4">
        <v>446</v>
      </c>
      <c r="V128" s="4">
        <v>0</v>
      </c>
      <c r="W128" s="4">
        <v>0</v>
      </c>
      <c r="X128" s="4" t="s">
        <v>674</v>
      </c>
      <c r="Y128" s="4" t="s">
        <v>675</v>
      </c>
    </row>
    <row r="129" s="4" customFormat="1" spans="1:25">
      <c r="A129" s="4" t="s">
        <v>676</v>
      </c>
      <c r="B129" s="4" t="s">
        <v>26</v>
      </c>
      <c r="C129" s="4" t="s">
        <v>27</v>
      </c>
      <c r="D129" s="4" t="s">
        <v>652</v>
      </c>
      <c r="E129" s="4" t="s">
        <v>672</v>
      </c>
      <c r="F129" s="6">
        <v>45040</v>
      </c>
      <c r="G129" s="6">
        <v>45041</v>
      </c>
      <c r="H129" s="4">
        <v>2</v>
      </c>
      <c r="I129" s="4">
        <v>1</v>
      </c>
      <c r="J129" s="4">
        <v>2</v>
      </c>
      <c r="K129" s="4" t="s">
        <v>30</v>
      </c>
      <c r="L129" s="4">
        <v>446</v>
      </c>
      <c r="M129" s="4">
        <v>446</v>
      </c>
      <c r="N129" s="4" t="s">
        <v>677</v>
      </c>
      <c r="O129" s="4" t="s">
        <v>32</v>
      </c>
      <c r="P129" s="4" t="s">
        <v>33</v>
      </c>
      <c r="Q129" s="4">
        <v>0</v>
      </c>
      <c r="R129" s="7">
        <v>45039</v>
      </c>
      <c r="S129" s="6">
        <v>45044</v>
      </c>
      <c r="T129" s="4" t="s">
        <v>34</v>
      </c>
      <c r="U129" s="4">
        <v>446</v>
      </c>
      <c r="V129" s="4">
        <v>0</v>
      </c>
      <c r="W129" s="4">
        <v>0</v>
      </c>
      <c r="X129" s="4" t="s">
        <v>678</v>
      </c>
      <c r="Y129" s="4" t="s">
        <v>679</v>
      </c>
    </row>
    <row r="130" s="4" customFormat="1" spans="1:25">
      <c r="A130" s="4" t="s">
        <v>680</v>
      </c>
      <c r="B130" s="4" t="s">
        <v>26</v>
      </c>
      <c r="C130" s="4" t="s">
        <v>27</v>
      </c>
      <c r="D130" s="4" t="s">
        <v>681</v>
      </c>
      <c r="E130" s="4" t="s">
        <v>682</v>
      </c>
      <c r="F130" s="6">
        <v>45040</v>
      </c>
      <c r="G130" s="6">
        <v>45041</v>
      </c>
      <c r="H130" s="4">
        <v>1</v>
      </c>
      <c r="I130" s="4">
        <v>1</v>
      </c>
      <c r="J130" s="4">
        <v>1</v>
      </c>
      <c r="K130" s="4" t="s">
        <v>30</v>
      </c>
      <c r="L130" s="4">
        <v>348</v>
      </c>
      <c r="M130" s="4">
        <v>348</v>
      </c>
      <c r="N130" s="4" t="s">
        <v>683</v>
      </c>
      <c r="O130" s="4" t="s">
        <v>32</v>
      </c>
      <c r="P130" s="4" t="s">
        <v>33</v>
      </c>
      <c r="Q130" s="4">
        <v>0</v>
      </c>
      <c r="R130" s="7">
        <v>45039</v>
      </c>
      <c r="S130" s="6">
        <v>45044</v>
      </c>
      <c r="T130" s="4" t="s">
        <v>34</v>
      </c>
      <c r="U130" s="4">
        <v>348</v>
      </c>
      <c r="V130" s="4">
        <v>0</v>
      </c>
      <c r="W130" s="4">
        <v>0</v>
      </c>
      <c r="X130" s="4" t="s">
        <v>684</v>
      </c>
      <c r="Y130" s="4" t="s">
        <v>685</v>
      </c>
    </row>
    <row r="131" s="4" customFormat="1" spans="1:25">
      <c r="A131" s="4" t="s">
        <v>686</v>
      </c>
      <c r="B131" s="4" t="s">
        <v>26</v>
      </c>
      <c r="C131" s="4" t="s">
        <v>27</v>
      </c>
      <c r="D131" s="4" t="s">
        <v>687</v>
      </c>
      <c r="E131" s="4" t="s">
        <v>688</v>
      </c>
      <c r="F131" s="6">
        <v>45040</v>
      </c>
      <c r="G131" s="6">
        <v>45041</v>
      </c>
      <c r="H131" s="4">
        <v>1</v>
      </c>
      <c r="I131" s="4">
        <v>1</v>
      </c>
      <c r="J131" s="4">
        <v>1</v>
      </c>
      <c r="K131" s="4" t="s">
        <v>30</v>
      </c>
      <c r="L131" s="4">
        <v>753</v>
      </c>
      <c r="M131" s="4">
        <v>753</v>
      </c>
      <c r="N131" s="4" t="s">
        <v>689</v>
      </c>
      <c r="O131" s="4" t="s">
        <v>32</v>
      </c>
      <c r="P131" s="4" t="s">
        <v>33</v>
      </c>
      <c r="Q131" s="4">
        <v>0</v>
      </c>
      <c r="R131" s="7">
        <v>45039</v>
      </c>
      <c r="S131" s="6">
        <v>45044</v>
      </c>
      <c r="T131" s="4" t="s">
        <v>34</v>
      </c>
      <c r="U131" s="4">
        <v>753</v>
      </c>
      <c r="V131" s="4">
        <v>0</v>
      </c>
      <c r="W131" s="4">
        <v>0</v>
      </c>
      <c r="X131" s="4" t="s">
        <v>690</v>
      </c>
      <c r="Y131" s="4" t="s">
        <v>691</v>
      </c>
    </row>
    <row r="132" s="4" customFormat="1" spans="1:25">
      <c r="A132" s="4" t="s">
        <v>692</v>
      </c>
      <c r="B132" s="4" t="s">
        <v>26</v>
      </c>
      <c r="C132" s="4" t="s">
        <v>27</v>
      </c>
      <c r="D132" s="4" t="s">
        <v>242</v>
      </c>
      <c r="E132" s="4" t="s">
        <v>693</v>
      </c>
      <c r="F132" s="6">
        <v>45040</v>
      </c>
      <c r="G132" s="6">
        <v>45041</v>
      </c>
      <c r="H132" s="4">
        <v>1</v>
      </c>
      <c r="I132" s="4">
        <v>1</v>
      </c>
      <c r="J132" s="4">
        <v>1</v>
      </c>
      <c r="K132" s="4" t="s">
        <v>30</v>
      </c>
      <c r="L132" s="4">
        <v>244</v>
      </c>
      <c r="M132" s="4">
        <v>244</v>
      </c>
      <c r="N132" s="4" t="s">
        <v>694</v>
      </c>
      <c r="O132" s="4" t="s">
        <v>32</v>
      </c>
      <c r="P132" s="4" t="s">
        <v>33</v>
      </c>
      <c r="Q132" s="4">
        <v>0</v>
      </c>
      <c r="R132" s="7">
        <v>45039</v>
      </c>
      <c r="S132" s="6">
        <v>45044</v>
      </c>
      <c r="T132" s="4" t="s">
        <v>34</v>
      </c>
      <c r="U132" s="4">
        <v>244</v>
      </c>
      <c r="V132" s="4">
        <v>0</v>
      </c>
      <c r="W132" s="4">
        <v>0</v>
      </c>
      <c r="X132" s="4" t="s">
        <v>695</v>
      </c>
      <c r="Y132" s="4" t="s">
        <v>696</v>
      </c>
    </row>
    <row r="133" s="4" customFormat="1" spans="1:25">
      <c r="A133" s="4" t="s">
        <v>697</v>
      </c>
      <c r="B133" s="4" t="s">
        <v>26</v>
      </c>
      <c r="C133" s="4" t="s">
        <v>27</v>
      </c>
      <c r="D133" s="4" t="s">
        <v>698</v>
      </c>
      <c r="E133" s="4" t="s">
        <v>699</v>
      </c>
      <c r="F133" s="6">
        <v>45040</v>
      </c>
      <c r="G133" s="6">
        <v>45041</v>
      </c>
      <c r="H133" s="4">
        <v>1</v>
      </c>
      <c r="I133" s="4">
        <v>1</v>
      </c>
      <c r="J133" s="4">
        <v>1</v>
      </c>
      <c r="K133" s="4" t="s">
        <v>30</v>
      </c>
      <c r="L133" s="4">
        <v>482</v>
      </c>
      <c r="M133" s="4">
        <v>482</v>
      </c>
      <c r="N133" s="4" t="s">
        <v>700</v>
      </c>
      <c r="O133" s="4" t="s">
        <v>32</v>
      </c>
      <c r="P133" s="4" t="s">
        <v>33</v>
      </c>
      <c r="Q133" s="4">
        <v>0</v>
      </c>
      <c r="R133" s="7">
        <v>45039</v>
      </c>
      <c r="S133" s="6">
        <v>45044</v>
      </c>
      <c r="T133" s="4" t="s">
        <v>34</v>
      </c>
      <c r="U133" s="4">
        <v>482</v>
      </c>
      <c r="V133" s="4">
        <v>0</v>
      </c>
      <c r="W133" s="4">
        <v>0</v>
      </c>
      <c r="X133" s="4" t="s">
        <v>701</v>
      </c>
      <c r="Y133" s="4" t="s">
        <v>702</v>
      </c>
    </row>
    <row r="134" s="4" customFormat="1" spans="1:25">
      <c r="A134" s="4" t="s">
        <v>703</v>
      </c>
      <c r="B134" s="4" t="s">
        <v>26</v>
      </c>
      <c r="C134" s="4" t="s">
        <v>27</v>
      </c>
      <c r="D134" s="4" t="s">
        <v>704</v>
      </c>
      <c r="E134" s="4" t="s">
        <v>418</v>
      </c>
      <c r="F134" s="6">
        <v>45040</v>
      </c>
      <c r="G134" s="6">
        <v>45041</v>
      </c>
      <c r="H134" s="4">
        <v>1</v>
      </c>
      <c r="I134" s="4">
        <v>1</v>
      </c>
      <c r="J134" s="4">
        <v>1</v>
      </c>
      <c r="K134" s="4" t="s">
        <v>30</v>
      </c>
      <c r="L134" s="4">
        <v>326</v>
      </c>
      <c r="M134" s="4">
        <v>326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45039</v>
      </c>
      <c r="S134" s="6">
        <v>45044</v>
      </c>
      <c r="T134" s="4" t="s">
        <v>34</v>
      </c>
      <c r="U134" s="4">
        <v>326</v>
      </c>
      <c r="V134" s="4">
        <v>0</v>
      </c>
      <c r="W134" s="4">
        <v>0</v>
      </c>
      <c r="X134" s="4" t="s">
        <v>706</v>
      </c>
      <c r="Y134" s="4" t="s">
        <v>36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570</v>
      </c>
      <c r="E135" s="4" t="s">
        <v>708</v>
      </c>
      <c r="F135" s="6">
        <v>45040</v>
      </c>
      <c r="G135" s="6">
        <v>45041</v>
      </c>
      <c r="H135" s="4">
        <v>1</v>
      </c>
      <c r="I135" s="4">
        <v>1</v>
      </c>
      <c r="J135" s="4">
        <v>1</v>
      </c>
      <c r="K135" s="4" t="s">
        <v>30</v>
      </c>
      <c r="L135" s="4">
        <v>359</v>
      </c>
      <c r="M135" s="4">
        <v>359</v>
      </c>
      <c r="N135" s="4" t="s">
        <v>709</v>
      </c>
      <c r="O135" s="4" t="s">
        <v>32</v>
      </c>
      <c r="P135" s="4" t="s">
        <v>33</v>
      </c>
      <c r="Q135" s="4">
        <v>0</v>
      </c>
      <c r="R135" s="7">
        <v>45039</v>
      </c>
      <c r="S135" s="6">
        <v>45044</v>
      </c>
      <c r="T135" s="4" t="s">
        <v>34</v>
      </c>
      <c r="U135" s="4">
        <v>359</v>
      </c>
      <c r="V135" s="4">
        <v>0</v>
      </c>
      <c r="W135" s="4">
        <v>0</v>
      </c>
      <c r="X135" s="4" t="s">
        <v>710</v>
      </c>
      <c r="Y135" s="4" t="s">
        <v>711</v>
      </c>
    </row>
    <row r="136" s="4" customFormat="1" spans="1:25">
      <c r="A136" s="4" t="s">
        <v>712</v>
      </c>
      <c r="B136" s="4" t="s">
        <v>26</v>
      </c>
      <c r="C136" s="4" t="s">
        <v>27</v>
      </c>
      <c r="D136" s="4" t="s">
        <v>704</v>
      </c>
      <c r="E136" s="4" t="s">
        <v>713</v>
      </c>
      <c r="F136" s="6">
        <v>45040</v>
      </c>
      <c r="G136" s="6">
        <v>45041</v>
      </c>
      <c r="H136" s="4">
        <v>1</v>
      </c>
      <c r="I136" s="4">
        <v>1</v>
      </c>
      <c r="J136" s="4">
        <v>1</v>
      </c>
      <c r="K136" s="4" t="s">
        <v>30</v>
      </c>
      <c r="L136" s="4">
        <v>326</v>
      </c>
      <c r="M136" s="4">
        <v>326</v>
      </c>
      <c r="N136" s="4" t="s">
        <v>705</v>
      </c>
      <c r="O136" s="4" t="s">
        <v>32</v>
      </c>
      <c r="P136" s="4" t="s">
        <v>33</v>
      </c>
      <c r="Q136" s="4">
        <v>0</v>
      </c>
      <c r="R136" s="7">
        <v>45039</v>
      </c>
      <c r="S136" s="6">
        <v>45044</v>
      </c>
      <c r="T136" s="4" t="s">
        <v>34</v>
      </c>
      <c r="U136" s="4">
        <v>326</v>
      </c>
      <c r="V136" s="4">
        <v>0</v>
      </c>
      <c r="W136" s="4">
        <v>0</v>
      </c>
      <c r="X136" s="4" t="s">
        <v>714</v>
      </c>
      <c r="Y136" s="4" t="s">
        <v>715</v>
      </c>
    </row>
    <row r="137" s="4" customFormat="1" spans="1:25">
      <c r="A137" s="4" t="s">
        <v>716</v>
      </c>
      <c r="B137" s="4" t="s">
        <v>26</v>
      </c>
      <c r="C137" s="4" t="s">
        <v>27</v>
      </c>
      <c r="D137" s="4" t="s">
        <v>717</v>
      </c>
      <c r="E137" s="4" t="s">
        <v>718</v>
      </c>
      <c r="F137" s="6">
        <v>45040</v>
      </c>
      <c r="G137" s="6">
        <v>45041</v>
      </c>
      <c r="H137" s="4">
        <v>1</v>
      </c>
      <c r="I137" s="4">
        <v>1</v>
      </c>
      <c r="J137" s="4">
        <v>1</v>
      </c>
      <c r="K137" s="4" t="s">
        <v>30</v>
      </c>
      <c r="L137" s="4">
        <v>403</v>
      </c>
      <c r="M137" s="4">
        <v>403</v>
      </c>
      <c r="N137" s="4" t="s">
        <v>719</v>
      </c>
      <c r="O137" s="4" t="s">
        <v>32</v>
      </c>
      <c r="P137" s="4" t="s">
        <v>33</v>
      </c>
      <c r="Q137" s="4">
        <v>0</v>
      </c>
      <c r="R137" s="7">
        <v>45039</v>
      </c>
      <c r="S137" s="6">
        <v>45044</v>
      </c>
      <c r="T137" s="4" t="s">
        <v>34</v>
      </c>
      <c r="U137" s="4">
        <v>403</v>
      </c>
      <c r="V137" s="4">
        <v>0</v>
      </c>
      <c r="W137" s="4">
        <v>0</v>
      </c>
      <c r="X137" s="4" t="s">
        <v>720</v>
      </c>
      <c r="Y137" s="4" t="s">
        <v>721</v>
      </c>
    </row>
    <row r="138" s="4" customFormat="1" spans="1:25">
      <c r="A138" s="4" t="s">
        <v>722</v>
      </c>
      <c r="B138" s="4" t="s">
        <v>26</v>
      </c>
      <c r="C138" s="4" t="s">
        <v>27</v>
      </c>
      <c r="D138" s="4" t="s">
        <v>723</v>
      </c>
      <c r="E138" s="4" t="s">
        <v>638</v>
      </c>
      <c r="F138" s="6">
        <v>45040</v>
      </c>
      <c r="G138" s="6">
        <v>45041</v>
      </c>
      <c r="H138" s="4">
        <v>2</v>
      </c>
      <c r="I138" s="4">
        <v>1</v>
      </c>
      <c r="J138" s="4">
        <v>2</v>
      </c>
      <c r="K138" s="4" t="s">
        <v>30</v>
      </c>
      <c r="L138" s="4">
        <v>442</v>
      </c>
      <c r="M138" s="4">
        <v>442</v>
      </c>
      <c r="N138" s="4" t="s">
        <v>724</v>
      </c>
      <c r="O138" s="4" t="s">
        <v>32</v>
      </c>
      <c r="P138" s="4" t="s">
        <v>33</v>
      </c>
      <c r="Q138" s="4">
        <v>0</v>
      </c>
      <c r="R138" s="7">
        <v>45039.0000115741</v>
      </c>
      <c r="S138" s="6">
        <v>45044</v>
      </c>
      <c r="T138" s="4" t="s">
        <v>34</v>
      </c>
      <c r="U138" s="4">
        <v>442</v>
      </c>
      <c r="V138" s="4">
        <v>0</v>
      </c>
      <c r="W138" s="4">
        <v>0</v>
      </c>
      <c r="X138" s="4" t="s">
        <v>36</v>
      </c>
      <c r="Y138" s="4" t="s">
        <v>36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50</v>
      </c>
      <c r="F139" s="6">
        <v>45040</v>
      </c>
      <c r="G139" s="6">
        <v>45041</v>
      </c>
      <c r="H139" s="4">
        <v>1</v>
      </c>
      <c r="I139" s="4">
        <v>1</v>
      </c>
      <c r="J139" s="4">
        <v>1</v>
      </c>
      <c r="K139" s="4" t="s">
        <v>30</v>
      </c>
      <c r="L139" s="4">
        <v>348</v>
      </c>
      <c r="M139" s="4">
        <v>348</v>
      </c>
      <c r="N139" s="4" t="s">
        <v>727</v>
      </c>
      <c r="O139" s="4" t="s">
        <v>32</v>
      </c>
      <c r="P139" s="4" t="s">
        <v>33</v>
      </c>
      <c r="Q139" s="4">
        <v>0</v>
      </c>
      <c r="R139" s="7">
        <v>45039</v>
      </c>
      <c r="S139" s="6">
        <v>45044</v>
      </c>
      <c r="T139" s="4" t="s">
        <v>34</v>
      </c>
      <c r="U139" s="4">
        <v>348</v>
      </c>
      <c r="V139" s="4">
        <v>0</v>
      </c>
      <c r="W139" s="4">
        <v>0</v>
      </c>
      <c r="X139" s="4" t="s">
        <v>728</v>
      </c>
      <c r="Y139" s="4" t="s">
        <v>729</v>
      </c>
    </row>
    <row r="140" s="4" customFormat="1" spans="1:25">
      <c r="A140" s="4" t="s">
        <v>730</v>
      </c>
      <c r="B140" s="4" t="s">
        <v>26</v>
      </c>
      <c r="C140" s="4" t="s">
        <v>27</v>
      </c>
      <c r="D140" s="4" t="s">
        <v>731</v>
      </c>
      <c r="E140" s="4" t="s">
        <v>732</v>
      </c>
      <c r="F140" s="6">
        <v>45040</v>
      </c>
      <c r="G140" s="6">
        <v>45041</v>
      </c>
      <c r="H140" s="4">
        <v>2</v>
      </c>
      <c r="I140" s="4">
        <v>1</v>
      </c>
      <c r="J140" s="4">
        <v>2</v>
      </c>
      <c r="K140" s="4" t="s">
        <v>30</v>
      </c>
      <c r="L140" s="4">
        <v>1226</v>
      </c>
      <c r="M140" s="4">
        <v>1226</v>
      </c>
      <c r="N140" s="4" t="s">
        <v>733</v>
      </c>
      <c r="O140" s="4" t="s">
        <v>32</v>
      </c>
      <c r="P140" s="4" t="s">
        <v>33</v>
      </c>
      <c r="Q140" s="4">
        <v>0</v>
      </c>
      <c r="R140" s="7">
        <v>45040</v>
      </c>
      <c r="S140" s="6">
        <v>45044</v>
      </c>
      <c r="T140" s="4" t="s">
        <v>34</v>
      </c>
      <c r="U140" s="4">
        <v>1226</v>
      </c>
      <c r="V140" s="4">
        <v>0</v>
      </c>
      <c r="W140" s="4">
        <v>0</v>
      </c>
      <c r="X140" s="4" t="s">
        <v>734</v>
      </c>
      <c r="Y140" s="4" t="s">
        <v>735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737</v>
      </c>
      <c r="E141" s="4" t="s">
        <v>638</v>
      </c>
      <c r="F141" s="6">
        <v>45040</v>
      </c>
      <c r="G141" s="6">
        <v>45041</v>
      </c>
      <c r="H141" s="4">
        <v>1</v>
      </c>
      <c r="I141" s="4">
        <v>1</v>
      </c>
      <c r="J141" s="4">
        <v>1</v>
      </c>
      <c r="K141" s="4" t="s">
        <v>30</v>
      </c>
      <c r="L141" s="4">
        <v>264</v>
      </c>
      <c r="M141" s="4">
        <v>264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45040</v>
      </c>
      <c r="S141" s="6">
        <v>45044</v>
      </c>
      <c r="T141" s="4" t="s">
        <v>34</v>
      </c>
      <c r="U141" s="4">
        <v>264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5">
      <c r="A142" s="4" t="s">
        <v>741</v>
      </c>
      <c r="B142" s="4" t="s">
        <v>26</v>
      </c>
      <c r="C142" s="4" t="s">
        <v>27</v>
      </c>
      <c r="D142" s="4" t="s">
        <v>742</v>
      </c>
      <c r="E142" s="4" t="s">
        <v>429</v>
      </c>
      <c r="F142" s="6">
        <v>45040</v>
      </c>
      <c r="G142" s="6">
        <v>45041</v>
      </c>
      <c r="H142" s="4">
        <v>1</v>
      </c>
      <c r="I142" s="4">
        <v>1</v>
      </c>
      <c r="J142" s="4">
        <v>1</v>
      </c>
      <c r="K142" s="4" t="s">
        <v>30</v>
      </c>
      <c r="L142" s="4">
        <v>836</v>
      </c>
      <c r="M142" s="4">
        <v>836</v>
      </c>
      <c r="N142" s="4" t="s">
        <v>743</v>
      </c>
      <c r="O142" s="4" t="s">
        <v>32</v>
      </c>
      <c r="P142" s="4" t="s">
        <v>33</v>
      </c>
      <c r="Q142" s="4">
        <v>0</v>
      </c>
      <c r="R142" s="7">
        <v>45040</v>
      </c>
      <c r="S142" s="6">
        <v>45044</v>
      </c>
      <c r="T142" s="4" t="s">
        <v>34</v>
      </c>
      <c r="U142" s="4">
        <v>836</v>
      </c>
      <c r="V142" s="4">
        <v>0</v>
      </c>
      <c r="W142" s="4">
        <v>0</v>
      </c>
      <c r="X142" s="4" t="s">
        <v>744</v>
      </c>
      <c r="Y142" s="4" t="s">
        <v>36</v>
      </c>
    </row>
    <row r="143" s="4" customFormat="1" spans="1:25">
      <c r="A143" s="4" t="s">
        <v>745</v>
      </c>
      <c r="B143" s="4" t="s">
        <v>26</v>
      </c>
      <c r="C143" s="4" t="s">
        <v>27</v>
      </c>
      <c r="D143" s="4" t="s">
        <v>746</v>
      </c>
      <c r="E143" s="4" t="s">
        <v>747</v>
      </c>
      <c r="F143" s="6">
        <v>45040</v>
      </c>
      <c r="G143" s="6">
        <v>45041</v>
      </c>
      <c r="H143" s="4">
        <v>1</v>
      </c>
      <c r="I143" s="4">
        <v>1</v>
      </c>
      <c r="J143" s="4">
        <v>1</v>
      </c>
      <c r="K143" s="4" t="s">
        <v>30</v>
      </c>
      <c r="L143" s="4">
        <v>796</v>
      </c>
      <c r="M143" s="4">
        <v>796</v>
      </c>
      <c r="N143" s="4" t="s">
        <v>748</v>
      </c>
      <c r="O143" s="4" t="s">
        <v>32</v>
      </c>
      <c r="P143" s="4" t="s">
        <v>33</v>
      </c>
      <c r="Q143" s="4">
        <v>0</v>
      </c>
      <c r="R143" s="7">
        <v>45040</v>
      </c>
      <c r="S143" s="6">
        <v>45044</v>
      </c>
      <c r="T143" s="4" t="s">
        <v>34</v>
      </c>
      <c r="U143" s="4">
        <v>796</v>
      </c>
      <c r="V143" s="4">
        <v>0</v>
      </c>
      <c r="W143" s="4">
        <v>0</v>
      </c>
      <c r="X143" s="4" t="s">
        <v>749</v>
      </c>
      <c r="Y143" s="4" t="s">
        <v>750</v>
      </c>
    </row>
    <row r="144" s="4" customFormat="1" spans="1:25">
      <c r="A144" s="4" t="s">
        <v>751</v>
      </c>
      <c r="B144" s="4" t="s">
        <v>26</v>
      </c>
      <c r="C144" s="4" t="s">
        <v>27</v>
      </c>
      <c r="D144" s="4" t="s">
        <v>752</v>
      </c>
      <c r="E144" s="4" t="s">
        <v>753</v>
      </c>
      <c r="F144" s="6">
        <v>45040</v>
      </c>
      <c r="G144" s="6">
        <v>45041</v>
      </c>
      <c r="H144" s="4">
        <v>1</v>
      </c>
      <c r="I144" s="4">
        <v>1</v>
      </c>
      <c r="J144" s="4">
        <v>1</v>
      </c>
      <c r="K144" s="4" t="s">
        <v>30</v>
      </c>
      <c r="L144" s="4">
        <v>308</v>
      </c>
      <c r="M144" s="4">
        <v>308</v>
      </c>
      <c r="N144" s="4" t="s">
        <v>754</v>
      </c>
      <c r="O144" s="4" t="s">
        <v>32</v>
      </c>
      <c r="P144" s="4" t="s">
        <v>33</v>
      </c>
      <c r="Q144" s="4">
        <v>0</v>
      </c>
      <c r="R144" s="7">
        <v>45040</v>
      </c>
      <c r="S144" s="6">
        <v>45044</v>
      </c>
      <c r="T144" s="4" t="s">
        <v>34</v>
      </c>
      <c r="U144" s="4">
        <v>308</v>
      </c>
      <c r="V144" s="4">
        <v>0</v>
      </c>
      <c r="W144" s="4">
        <v>0</v>
      </c>
      <c r="X144" s="4" t="s">
        <v>755</v>
      </c>
      <c r="Y144" s="4" t="s">
        <v>756</v>
      </c>
    </row>
    <row r="145" s="4" customFormat="1" spans="1:25">
      <c r="A145" s="4" t="s">
        <v>757</v>
      </c>
      <c r="B145" s="4" t="s">
        <v>26</v>
      </c>
      <c r="C145" s="4" t="s">
        <v>27</v>
      </c>
      <c r="D145" s="4" t="s">
        <v>758</v>
      </c>
      <c r="E145" s="4" t="s">
        <v>759</v>
      </c>
      <c r="F145" s="6">
        <v>45040</v>
      </c>
      <c r="G145" s="6">
        <v>45041</v>
      </c>
      <c r="H145" s="4">
        <v>1</v>
      </c>
      <c r="I145" s="4">
        <v>1</v>
      </c>
      <c r="J145" s="4">
        <v>1</v>
      </c>
      <c r="K145" s="4" t="s">
        <v>30</v>
      </c>
      <c r="L145" s="4">
        <v>687</v>
      </c>
      <c r="M145" s="4">
        <v>687</v>
      </c>
      <c r="N145" s="4" t="s">
        <v>760</v>
      </c>
      <c r="O145" s="4" t="s">
        <v>32</v>
      </c>
      <c r="P145" s="4" t="s">
        <v>33</v>
      </c>
      <c r="Q145" s="4">
        <v>0</v>
      </c>
      <c r="R145" s="7">
        <v>45040</v>
      </c>
      <c r="S145" s="6">
        <v>45044</v>
      </c>
      <c r="T145" s="4" t="s">
        <v>34</v>
      </c>
      <c r="U145" s="4">
        <v>687</v>
      </c>
      <c r="V145" s="4">
        <v>0</v>
      </c>
      <c r="W145" s="4">
        <v>0</v>
      </c>
      <c r="X145" s="4" t="s">
        <v>761</v>
      </c>
      <c r="Y145" s="4" t="s">
        <v>36</v>
      </c>
    </row>
    <row r="146" s="4" customFormat="1" spans="1:25">
      <c r="A146" s="4" t="s">
        <v>762</v>
      </c>
      <c r="B146" s="4" t="s">
        <v>26</v>
      </c>
      <c r="C146" s="4" t="s">
        <v>27</v>
      </c>
      <c r="D146" s="4" t="s">
        <v>763</v>
      </c>
      <c r="E146" s="4" t="s">
        <v>764</v>
      </c>
      <c r="F146" s="6">
        <v>45040</v>
      </c>
      <c r="G146" s="6">
        <v>45041</v>
      </c>
      <c r="H146" s="4">
        <v>1</v>
      </c>
      <c r="I146" s="4">
        <v>1</v>
      </c>
      <c r="J146" s="4">
        <v>1</v>
      </c>
      <c r="K146" s="4" t="s">
        <v>30</v>
      </c>
      <c r="L146" s="4">
        <v>590</v>
      </c>
      <c r="M146" s="4">
        <v>590</v>
      </c>
      <c r="N146" s="4" t="s">
        <v>765</v>
      </c>
      <c r="O146" s="4" t="s">
        <v>32</v>
      </c>
      <c r="P146" s="4" t="s">
        <v>33</v>
      </c>
      <c r="Q146" s="4">
        <v>0</v>
      </c>
      <c r="R146" s="7">
        <v>45040</v>
      </c>
      <c r="S146" s="6">
        <v>45044</v>
      </c>
      <c r="T146" s="4" t="s">
        <v>34</v>
      </c>
      <c r="U146" s="4">
        <v>590</v>
      </c>
      <c r="V146" s="4">
        <v>0</v>
      </c>
      <c r="W146" s="4">
        <v>0</v>
      </c>
      <c r="X146" s="4" t="s">
        <v>766</v>
      </c>
      <c r="Y146" s="4" t="s">
        <v>36</v>
      </c>
    </row>
    <row r="147" s="4" customFormat="1" spans="1:26">
      <c r="A147" s="4" t="s">
        <v>767</v>
      </c>
      <c r="B147" s="4" t="s">
        <v>26</v>
      </c>
      <c r="C147" s="4" t="s">
        <v>27</v>
      </c>
      <c r="D147" s="4" t="s">
        <v>768</v>
      </c>
      <c r="E147" s="4" t="s">
        <v>123</v>
      </c>
      <c r="F147" s="6">
        <v>45040</v>
      </c>
      <c r="G147" s="6">
        <v>45041</v>
      </c>
      <c r="H147" s="4">
        <v>2</v>
      </c>
      <c r="I147" s="4">
        <v>1</v>
      </c>
      <c r="J147" s="4">
        <v>2</v>
      </c>
      <c r="K147" s="4" t="s">
        <v>30</v>
      </c>
      <c r="L147" s="4">
        <v>1178</v>
      </c>
      <c r="M147" s="4">
        <v>1178</v>
      </c>
      <c r="N147" s="4" t="s">
        <v>769</v>
      </c>
      <c r="O147" s="4" t="s">
        <v>32</v>
      </c>
      <c r="P147" s="4" t="s">
        <v>33</v>
      </c>
      <c r="Q147" s="4">
        <v>0</v>
      </c>
      <c r="R147" s="7">
        <v>45040</v>
      </c>
      <c r="S147" s="6">
        <v>45044</v>
      </c>
      <c r="T147" s="4" t="s">
        <v>34</v>
      </c>
      <c r="U147" s="4">
        <v>1178</v>
      </c>
      <c r="V147" s="4">
        <v>0</v>
      </c>
      <c r="W147" s="4">
        <v>0</v>
      </c>
      <c r="X147" s="4" t="s">
        <v>770</v>
      </c>
      <c r="Y147" s="4">
        <v>1497956690</v>
      </c>
      <c r="Z147" s="4" t="s">
        <v>771</v>
      </c>
    </row>
    <row r="148" s="4" customFormat="1" spans="1:25">
      <c r="A148" s="4" t="s">
        <v>70</v>
      </c>
      <c r="B148" s="4" t="s">
        <v>26</v>
      </c>
      <c r="C148" s="4" t="s">
        <v>772</v>
      </c>
      <c r="D148" s="4" t="s">
        <v>71</v>
      </c>
      <c r="E148" s="4" t="s">
        <v>72</v>
      </c>
      <c r="F148" s="6">
        <v>45039</v>
      </c>
      <c r="G148" s="6">
        <v>45041</v>
      </c>
      <c r="H148" s="4">
        <v>1</v>
      </c>
      <c r="I148" s="4">
        <v>2</v>
      </c>
      <c r="J148" s="4">
        <v>2</v>
      </c>
      <c r="K148" s="4" t="s">
        <v>30</v>
      </c>
      <c r="L148" s="4">
        <v>-3780</v>
      </c>
      <c r="M148" s="4">
        <v>-3780</v>
      </c>
      <c r="N148" s="4" t="s">
        <v>73</v>
      </c>
      <c r="O148" s="4" t="s">
        <v>32</v>
      </c>
      <c r="P148" s="4" t="s">
        <v>33</v>
      </c>
      <c r="Q148" s="4">
        <v>0</v>
      </c>
      <c r="R148" s="7">
        <v>45002.1365162037</v>
      </c>
      <c r="S148" s="6">
        <v>45044</v>
      </c>
      <c r="T148" s="4" t="s">
        <v>34</v>
      </c>
      <c r="U148" s="4">
        <v>-3780</v>
      </c>
      <c r="V148" s="4">
        <v>0</v>
      </c>
      <c r="W148" s="4">
        <v>0</v>
      </c>
      <c r="X148" s="4" t="s">
        <v>74</v>
      </c>
      <c r="Y148" s="4" t="s">
        <v>75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775</v>
      </c>
      <c r="F149" s="6">
        <v>45040</v>
      </c>
      <c r="G149" s="6">
        <v>45041</v>
      </c>
      <c r="H149" s="4">
        <v>1</v>
      </c>
      <c r="I149" s="4">
        <v>1</v>
      </c>
      <c r="J149" s="4">
        <v>1</v>
      </c>
      <c r="K149" s="4" t="s">
        <v>30</v>
      </c>
      <c r="L149" s="4">
        <v>100</v>
      </c>
      <c r="M149" s="4">
        <v>100</v>
      </c>
      <c r="N149" s="4" t="s">
        <v>776</v>
      </c>
      <c r="O149" s="4" t="s">
        <v>32</v>
      </c>
      <c r="P149" s="4" t="s">
        <v>33</v>
      </c>
      <c r="Q149" s="4">
        <v>0</v>
      </c>
      <c r="R149" s="7">
        <v>45040</v>
      </c>
      <c r="S149" s="6">
        <v>45044</v>
      </c>
      <c r="T149" s="4" t="s">
        <v>34</v>
      </c>
      <c r="U149" s="4">
        <v>100</v>
      </c>
      <c r="V149" s="4">
        <v>0</v>
      </c>
      <c r="W149" s="4">
        <v>0</v>
      </c>
      <c r="X149" s="4" t="s">
        <v>777</v>
      </c>
      <c r="Y149" s="4" t="s">
        <v>36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6">
        <v>45040</v>
      </c>
      <c r="G150" s="6">
        <v>45041</v>
      </c>
      <c r="H150" s="4">
        <v>1</v>
      </c>
      <c r="I150" s="4">
        <v>1</v>
      </c>
      <c r="J150" s="4">
        <v>1</v>
      </c>
      <c r="K150" s="4" t="s">
        <v>30</v>
      </c>
      <c r="L150" s="4">
        <v>335</v>
      </c>
      <c r="M150" s="4">
        <v>335</v>
      </c>
      <c r="N150" s="4" t="s">
        <v>781</v>
      </c>
      <c r="O150" s="4" t="s">
        <v>32</v>
      </c>
      <c r="P150" s="4" t="s">
        <v>33</v>
      </c>
      <c r="Q150" s="4">
        <v>0</v>
      </c>
      <c r="R150" s="7">
        <v>45040</v>
      </c>
      <c r="S150" s="6">
        <v>45044</v>
      </c>
      <c r="T150" s="4" t="s">
        <v>34</v>
      </c>
      <c r="U150" s="4">
        <v>335</v>
      </c>
      <c r="V150" s="4">
        <v>0</v>
      </c>
      <c r="W150" s="4">
        <v>0</v>
      </c>
      <c r="X150" s="4" t="s">
        <v>782</v>
      </c>
      <c r="Y150" s="4" t="s">
        <v>783</v>
      </c>
    </row>
    <row r="151" s="4" customFormat="1" spans="1:25">
      <c r="A151" s="4" t="s">
        <v>784</v>
      </c>
      <c r="B151" s="4" t="s">
        <v>26</v>
      </c>
      <c r="C151" s="4" t="s">
        <v>27</v>
      </c>
      <c r="D151" s="4" t="s">
        <v>785</v>
      </c>
      <c r="E151" s="4" t="s">
        <v>786</v>
      </c>
      <c r="F151" s="6">
        <v>45040</v>
      </c>
      <c r="G151" s="6">
        <v>45041</v>
      </c>
      <c r="H151" s="4">
        <v>1</v>
      </c>
      <c r="I151" s="4">
        <v>1</v>
      </c>
      <c r="J151" s="4">
        <v>1</v>
      </c>
      <c r="K151" s="4" t="s">
        <v>30</v>
      </c>
      <c r="L151" s="4">
        <v>251</v>
      </c>
      <c r="M151" s="4">
        <v>251</v>
      </c>
      <c r="N151" s="4" t="s">
        <v>787</v>
      </c>
      <c r="O151" s="4" t="s">
        <v>32</v>
      </c>
      <c r="P151" s="4" t="s">
        <v>33</v>
      </c>
      <c r="Q151" s="4">
        <v>0</v>
      </c>
      <c r="R151" s="7">
        <v>45040</v>
      </c>
      <c r="S151" s="6">
        <v>45044</v>
      </c>
      <c r="T151" s="4" t="s">
        <v>34</v>
      </c>
      <c r="U151" s="4">
        <v>251</v>
      </c>
      <c r="V151" s="4">
        <v>0</v>
      </c>
      <c r="W151" s="4">
        <v>0</v>
      </c>
      <c r="X151" s="4" t="s">
        <v>788</v>
      </c>
      <c r="Y151" s="4" t="s">
        <v>789</v>
      </c>
    </row>
    <row r="152" s="4" customFormat="1" spans="1:25">
      <c r="A152" s="4" t="s">
        <v>790</v>
      </c>
      <c r="B152" s="4" t="s">
        <v>26</v>
      </c>
      <c r="C152" s="4" t="s">
        <v>27</v>
      </c>
      <c r="D152" s="4" t="s">
        <v>791</v>
      </c>
      <c r="E152" s="4" t="s">
        <v>792</v>
      </c>
      <c r="F152" s="6">
        <v>45040</v>
      </c>
      <c r="G152" s="6">
        <v>45041</v>
      </c>
      <c r="H152" s="4">
        <v>1</v>
      </c>
      <c r="I152" s="4">
        <v>1</v>
      </c>
      <c r="J152" s="4">
        <v>1</v>
      </c>
      <c r="K152" s="4" t="s">
        <v>30</v>
      </c>
      <c r="L152" s="4">
        <v>982</v>
      </c>
      <c r="M152" s="4">
        <v>982</v>
      </c>
      <c r="N152" s="4" t="s">
        <v>793</v>
      </c>
      <c r="O152" s="4" t="s">
        <v>32</v>
      </c>
      <c r="P152" s="4" t="s">
        <v>33</v>
      </c>
      <c r="Q152" s="4">
        <v>0</v>
      </c>
      <c r="R152" s="7">
        <v>45040</v>
      </c>
      <c r="S152" s="6">
        <v>45044</v>
      </c>
      <c r="T152" s="4" t="s">
        <v>34</v>
      </c>
      <c r="U152" s="4">
        <v>982</v>
      </c>
      <c r="V152" s="4">
        <v>0</v>
      </c>
      <c r="W152" s="4">
        <v>0</v>
      </c>
      <c r="X152" s="4" t="s">
        <v>794</v>
      </c>
      <c r="Y152" s="4" t="s">
        <v>795</v>
      </c>
    </row>
    <row r="153" s="4" customFormat="1" spans="1:25">
      <c r="A153" s="4" t="s">
        <v>796</v>
      </c>
      <c r="B153" s="4" t="s">
        <v>26</v>
      </c>
      <c r="C153" s="4" t="s">
        <v>27</v>
      </c>
      <c r="D153" s="4" t="s">
        <v>797</v>
      </c>
      <c r="E153" s="4" t="s">
        <v>672</v>
      </c>
      <c r="F153" s="6">
        <v>45040</v>
      </c>
      <c r="G153" s="6">
        <v>45041</v>
      </c>
      <c r="H153" s="4">
        <v>1</v>
      </c>
      <c r="I153" s="4">
        <v>1</v>
      </c>
      <c r="J153" s="4">
        <v>1</v>
      </c>
      <c r="K153" s="4" t="s">
        <v>30</v>
      </c>
      <c r="L153" s="4">
        <v>341</v>
      </c>
      <c r="M153" s="4">
        <v>341</v>
      </c>
      <c r="N153" s="4" t="s">
        <v>798</v>
      </c>
      <c r="O153" s="4" t="s">
        <v>32</v>
      </c>
      <c r="P153" s="4" t="s">
        <v>33</v>
      </c>
      <c r="Q153" s="4">
        <v>0</v>
      </c>
      <c r="R153" s="7">
        <v>45040</v>
      </c>
      <c r="S153" s="6">
        <v>45044</v>
      </c>
      <c r="T153" s="4" t="s">
        <v>34</v>
      </c>
      <c r="U153" s="4">
        <v>341</v>
      </c>
      <c r="V153" s="4">
        <v>0</v>
      </c>
      <c r="W153" s="4">
        <v>0</v>
      </c>
      <c r="X153" s="4" t="s">
        <v>799</v>
      </c>
      <c r="Y153" s="4" t="s">
        <v>800</v>
      </c>
    </row>
    <row r="154" s="4" customFormat="1" spans="1:25">
      <c r="A154" s="4" t="s">
        <v>801</v>
      </c>
      <c r="B154" s="4" t="s">
        <v>26</v>
      </c>
      <c r="C154" s="4" t="s">
        <v>27</v>
      </c>
      <c r="D154" s="4" t="s">
        <v>802</v>
      </c>
      <c r="E154" s="4" t="s">
        <v>803</v>
      </c>
      <c r="F154" s="6">
        <v>45040</v>
      </c>
      <c r="G154" s="6">
        <v>45041</v>
      </c>
      <c r="H154" s="4">
        <v>1</v>
      </c>
      <c r="I154" s="4">
        <v>1</v>
      </c>
      <c r="J154" s="4">
        <v>1</v>
      </c>
      <c r="K154" s="4" t="s">
        <v>30</v>
      </c>
      <c r="L154" s="4">
        <v>535</v>
      </c>
      <c r="M154" s="4">
        <v>535</v>
      </c>
      <c r="N154" s="4" t="s">
        <v>804</v>
      </c>
      <c r="O154" s="4" t="s">
        <v>32</v>
      </c>
      <c r="P154" s="4" t="s">
        <v>33</v>
      </c>
      <c r="Q154" s="4">
        <v>0</v>
      </c>
      <c r="R154" s="7">
        <v>45040</v>
      </c>
      <c r="S154" s="6">
        <v>45044</v>
      </c>
      <c r="T154" s="4" t="s">
        <v>34</v>
      </c>
      <c r="U154" s="4">
        <v>535</v>
      </c>
      <c r="V154" s="4">
        <v>0</v>
      </c>
      <c r="W154" s="4">
        <v>0</v>
      </c>
      <c r="X154" s="4" t="s">
        <v>805</v>
      </c>
      <c r="Y154" s="4" t="s">
        <v>806</v>
      </c>
    </row>
    <row r="155" s="4" customFormat="1" spans="1:25">
      <c r="A155" s="4" t="s">
        <v>807</v>
      </c>
      <c r="B155" s="4" t="s">
        <v>26</v>
      </c>
      <c r="C155" s="4" t="s">
        <v>27</v>
      </c>
      <c r="D155" s="4" t="s">
        <v>808</v>
      </c>
      <c r="E155" s="4" t="s">
        <v>809</v>
      </c>
      <c r="F155" s="6">
        <v>45040</v>
      </c>
      <c r="G155" s="6">
        <v>45041</v>
      </c>
      <c r="H155" s="4">
        <v>1</v>
      </c>
      <c r="I155" s="4">
        <v>1</v>
      </c>
      <c r="J155" s="4">
        <v>1</v>
      </c>
      <c r="K155" s="4" t="s">
        <v>30</v>
      </c>
      <c r="L155" s="4">
        <v>212</v>
      </c>
      <c r="M155" s="4">
        <v>212</v>
      </c>
      <c r="N155" s="4" t="s">
        <v>810</v>
      </c>
      <c r="O155" s="4" t="s">
        <v>32</v>
      </c>
      <c r="P155" s="4" t="s">
        <v>33</v>
      </c>
      <c r="Q155" s="4">
        <v>0</v>
      </c>
      <c r="R155" s="7">
        <v>45040</v>
      </c>
      <c r="S155" s="6">
        <v>45044</v>
      </c>
      <c r="T155" s="4" t="s">
        <v>34</v>
      </c>
      <c r="U155" s="4">
        <v>212</v>
      </c>
      <c r="V155" s="4">
        <v>0</v>
      </c>
      <c r="W155" s="4">
        <v>0</v>
      </c>
      <c r="X155" s="4" t="s">
        <v>811</v>
      </c>
      <c r="Y155" s="4" t="s">
        <v>812</v>
      </c>
    </row>
    <row r="156" s="4" customFormat="1" spans="1:25">
      <c r="A156" s="4" t="s">
        <v>813</v>
      </c>
      <c r="B156" s="4" t="s">
        <v>26</v>
      </c>
      <c r="C156" s="4" t="s">
        <v>27</v>
      </c>
      <c r="D156" s="4" t="s">
        <v>814</v>
      </c>
      <c r="E156" s="4" t="s">
        <v>815</v>
      </c>
      <c r="F156" s="6">
        <v>45040</v>
      </c>
      <c r="G156" s="6">
        <v>45041</v>
      </c>
      <c r="H156" s="4">
        <v>1</v>
      </c>
      <c r="I156" s="4">
        <v>1</v>
      </c>
      <c r="J156" s="4">
        <v>1</v>
      </c>
      <c r="K156" s="4" t="s">
        <v>30</v>
      </c>
      <c r="L156" s="4">
        <v>741</v>
      </c>
      <c r="M156" s="4">
        <v>741</v>
      </c>
      <c r="N156" s="4" t="s">
        <v>816</v>
      </c>
      <c r="O156" s="4" t="s">
        <v>32</v>
      </c>
      <c r="P156" s="4" t="s">
        <v>33</v>
      </c>
      <c r="Q156" s="4">
        <v>0</v>
      </c>
      <c r="R156" s="7">
        <v>45040</v>
      </c>
      <c r="S156" s="6">
        <v>45044</v>
      </c>
      <c r="T156" s="4" t="s">
        <v>34</v>
      </c>
      <c r="U156" s="4">
        <v>741</v>
      </c>
      <c r="V156" s="4">
        <v>0</v>
      </c>
      <c r="W156" s="4">
        <v>0</v>
      </c>
      <c r="X156" s="4" t="s">
        <v>817</v>
      </c>
      <c r="Y156" s="4" t="s">
        <v>818</v>
      </c>
    </row>
    <row r="157" s="4" customFormat="1" spans="1:25">
      <c r="A157" s="4" t="s">
        <v>819</v>
      </c>
      <c r="B157" s="4" t="s">
        <v>26</v>
      </c>
      <c r="C157" s="4" t="s">
        <v>27</v>
      </c>
      <c r="D157" s="4" t="s">
        <v>820</v>
      </c>
      <c r="E157" s="4" t="s">
        <v>821</v>
      </c>
      <c r="F157" s="6">
        <v>45040</v>
      </c>
      <c r="G157" s="6">
        <v>45041</v>
      </c>
      <c r="H157" s="4">
        <v>1</v>
      </c>
      <c r="I157" s="4">
        <v>1</v>
      </c>
      <c r="J157" s="4">
        <v>1</v>
      </c>
      <c r="K157" s="4" t="s">
        <v>30</v>
      </c>
      <c r="L157" s="4">
        <v>2928</v>
      </c>
      <c r="M157" s="4">
        <v>2928</v>
      </c>
      <c r="N157" s="4" t="s">
        <v>822</v>
      </c>
      <c r="O157" s="4" t="s">
        <v>32</v>
      </c>
      <c r="P157" s="4" t="s">
        <v>33</v>
      </c>
      <c r="Q157" s="4">
        <v>0</v>
      </c>
      <c r="R157" s="7">
        <v>45040</v>
      </c>
      <c r="S157" s="6">
        <v>45044</v>
      </c>
      <c r="T157" s="4" t="s">
        <v>34</v>
      </c>
      <c r="U157" s="4">
        <v>2928</v>
      </c>
      <c r="V157" s="4">
        <v>0</v>
      </c>
      <c r="W157" s="4">
        <v>0</v>
      </c>
      <c r="X157" s="4" t="s">
        <v>823</v>
      </c>
      <c r="Y157" s="4" t="s">
        <v>824</v>
      </c>
    </row>
    <row r="158" s="4" customFormat="1" spans="1:25">
      <c r="A158" s="4" t="s">
        <v>825</v>
      </c>
      <c r="B158" s="4" t="s">
        <v>26</v>
      </c>
      <c r="C158" s="4" t="s">
        <v>27</v>
      </c>
      <c r="D158" s="4" t="s">
        <v>826</v>
      </c>
      <c r="E158" s="4" t="s">
        <v>827</v>
      </c>
      <c r="F158" s="6">
        <v>45040</v>
      </c>
      <c r="G158" s="6">
        <v>45041</v>
      </c>
      <c r="H158" s="4">
        <v>1</v>
      </c>
      <c r="I158" s="4">
        <v>1</v>
      </c>
      <c r="J158" s="4">
        <v>1</v>
      </c>
      <c r="K158" s="4" t="s">
        <v>30</v>
      </c>
      <c r="L158" s="4">
        <v>503</v>
      </c>
      <c r="M158" s="4">
        <v>503</v>
      </c>
      <c r="N158" s="4" t="s">
        <v>828</v>
      </c>
      <c r="O158" s="4" t="s">
        <v>32</v>
      </c>
      <c r="P158" s="4" t="s">
        <v>33</v>
      </c>
      <c r="Q158" s="4">
        <v>0</v>
      </c>
      <c r="R158" s="7">
        <v>45040</v>
      </c>
      <c r="S158" s="6">
        <v>45044</v>
      </c>
      <c r="T158" s="4" t="s">
        <v>34</v>
      </c>
      <c r="U158" s="4">
        <v>503</v>
      </c>
      <c r="V158" s="4">
        <v>0</v>
      </c>
      <c r="W158" s="4">
        <v>0</v>
      </c>
      <c r="X158" s="4" t="s">
        <v>829</v>
      </c>
      <c r="Y158" s="4" t="s">
        <v>830</v>
      </c>
    </row>
    <row r="159" s="4" customFormat="1" spans="1:25">
      <c r="A159" s="4" t="s">
        <v>831</v>
      </c>
      <c r="B159" s="4" t="s">
        <v>26</v>
      </c>
      <c r="C159" s="4" t="s">
        <v>27</v>
      </c>
      <c r="D159" s="4" t="s">
        <v>832</v>
      </c>
      <c r="E159" s="4" t="s">
        <v>382</v>
      </c>
      <c r="F159" s="6">
        <v>45040</v>
      </c>
      <c r="G159" s="6">
        <v>45041</v>
      </c>
      <c r="H159" s="4">
        <v>1</v>
      </c>
      <c r="I159" s="4">
        <v>1</v>
      </c>
      <c r="J159" s="4">
        <v>1</v>
      </c>
      <c r="K159" s="4" t="s">
        <v>30</v>
      </c>
      <c r="L159" s="4">
        <v>311</v>
      </c>
      <c r="M159" s="4">
        <v>311</v>
      </c>
      <c r="N159" s="4" t="s">
        <v>833</v>
      </c>
      <c r="O159" s="4" t="s">
        <v>32</v>
      </c>
      <c r="P159" s="4" t="s">
        <v>33</v>
      </c>
      <c r="Q159" s="4">
        <v>0</v>
      </c>
      <c r="R159" s="7">
        <v>45040</v>
      </c>
      <c r="S159" s="6">
        <v>45044</v>
      </c>
      <c r="T159" s="4" t="s">
        <v>34</v>
      </c>
      <c r="U159" s="4">
        <v>311</v>
      </c>
      <c r="V159" s="4">
        <v>0</v>
      </c>
      <c r="W159" s="4">
        <v>0</v>
      </c>
      <c r="X159" s="4" t="s">
        <v>834</v>
      </c>
      <c r="Y159" s="4" t="s">
        <v>36</v>
      </c>
    </row>
    <row r="160" s="4" customFormat="1" spans="1:25">
      <c r="A160" s="4" t="s">
        <v>835</v>
      </c>
      <c r="B160" s="4" t="s">
        <v>26</v>
      </c>
      <c r="C160" s="4" t="s">
        <v>27</v>
      </c>
      <c r="D160" s="4" t="s">
        <v>836</v>
      </c>
      <c r="E160" s="4" t="s">
        <v>56</v>
      </c>
      <c r="F160" s="6">
        <v>45040</v>
      </c>
      <c r="G160" s="6">
        <v>45041</v>
      </c>
      <c r="H160" s="4">
        <v>1</v>
      </c>
      <c r="I160" s="4">
        <v>1</v>
      </c>
      <c r="J160" s="4">
        <v>1</v>
      </c>
      <c r="K160" s="4" t="s">
        <v>30</v>
      </c>
      <c r="L160" s="4">
        <v>497</v>
      </c>
      <c r="M160" s="4">
        <v>497</v>
      </c>
      <c r="N160" s="4" t="s">
        <v>837</v>
      </c>
      <c r="O160" s="4" t="s">
        <v>32</v>
      </c>
      <c r="P160" s="4" t="s">
        <v>33</v>
      </c>
      <c r="Q160" s="4">
        <v>0</v>
      </c>
      <c r="R160" s="7">
        <v>45040</v>
      </c>
      <c r="S160" s="6">
        <v>45044</v>
      </c>
      <c r="T160" s="4" t="s">
        <v>34</v>
      </c>
      <c r="U160" s="4">
        <v>497</v>
      </c>
      <c r="V160" s="4">
        <v>0</v>
      </c>
      <c r="W160" s="4">
        <v>0</v>
      </c>
      <c r="X160" s="4" t="s">
        <v>838</v>
      </c>
      <c r="Y160" s="4" t="s">
        <v>36</v>
      </c>
    </row>
    <row r="161" s="4" customFormat="1" spans="1:25">
      <c r="A161" s="4" t="s">
        <v>839</v>
      </c>
      <c r="B161" s="4" t="s">
        <v>26</v>
      </c>
      <c r="C161" s="4" t="s">
        <v>27</v>
      </c>
      <c r="D161" s="4" t="s">
        <v>840</v>
      </c>
      <c r="E161" s="4" t="s">
        <v>841</v>
      </c>
      <c r="F161" s="6">
        <v>45040</v>
      </c>
      <c r="G161" s="6">
        <v>45041</v>
      </c>
      <c r="H161" s="4">
        <v>1</v>
      </c>
      <c r="I161" s="4">
        <v>1</v>
      </c>
      <c r="J161" s="4">
        <v>1</v>
      </c>
      <c r="K161" s="4" t="s">
        <v>30</v>
      </c>
      <c r="L161" s="4">
        <v>423</v>
      </c>
      <c r="M161" s="4">
        <v>423</v>
      </c>
      <c r="N161" s="4" t="s">
        <v>842</v>
      </c>
      <c r="O161" s="4" t="s">
        <v>32</v>
      </c>
      <c r="P161" s="4" t="s">
        <v>33</v>
      </c>
      <c r="Q161" s="4">
        <v>0</v>
      </c>
      <c r="R161" s="7">
        <v>45040</v>
      </c>
      <c r="S161" s="6">
        <v>45044</v>
      </c>
      <c r="T161" s="4" t="s">
        <v>34</v>
      </c>
      <c r="U161" s="4">
        <v>423</v>
      </c>
      <c r="V161" s="4">
        <v>0</v>
      </c>
      <c r="W161" s="4">
        <v>0</v>
      </c>
      <c r="X161" s="4" t="s">
        <v>843</v>
      </c>
      <c r="Y161" s="4" t="s">
        <v>844</v>
      </c>
    </row>
    <row r="162" s="4" customFormat="1" spans="1:25">
      <c r="A162" s="4" t="s">
        <v>845</v>
      </c>
      <c r="B162" s="4" t="s">
        <v>26</v>
      </c>
      <c r="C162" s="4" t="s">
        <v>27</v>
      </c>
      <c r="D162" s="4" t="s">
        <v>774</v>
      </c>
      <c r="E162" s="4" t="s">
        <v>846</v>
      </c>
      <c r="F162" s="6">
        <v>45040</v>
      </c>
      <c r="G162" s="6">
        <v>45041</v>
      </c>
      <c r="H162" s="4">
        <v>1</v>
      </c>
      <c r="I162" s="4">
        <v>1</v>
      </c>
      <c r="J162" s="4">
        <v>1</v>
      </c>
      <c r="K162" s="4" t="s">
        <v>30</v>
      </c>
      <c r="L162" s="4">
        <v>100</v>
      </c>
      <c r="M162" s="4">
        <v>100</v>
      </c>
      <c r="N162" s="4" t="s">
        <v>847</v>
      </c>
      <c r="O162" s="4" t="s">
        <v>32</v>
      </c>
      <c r="P162" s="4" t="s">
        <v>33</v>
      </c>
      <c r="Q162" s="4">
        <v>0</v>
      </c>
      <c r="R162" s="7">
        <v>45040</v>
      </c>
      <c r="S162" s="6">
        <v>45044</v>
      </c>
      <c r="T162" s="4" t="s">
        <v>34</v>
      </c>
      <c r="U162" s="4">
        <v>100</v>
      </c>
      <c r="V162" s="4">
        <v>0</v>
      </c>
      <c r="W162" s="4">
        <v>0</v>
      </c>
      <c r="X162" s="4" t="s">
        <v>848</v>
      </c>
      <c r="Y162" s="4" t="s">
        <v>36</v>
      </c>
    </row>
    <row r="163" s="4" customFormat="1" spans="1:25">
      <c r="A163" s="4" t="s">
        <v>849</v>
      </c>
      <c r="B163" s="4" t="s">
        <v>26</v>
      </c>
      <c r="C163" s="4" t="s">
        <v>27</v>
      </c>
      <c r="D163" s="4" t="s">
        <v>850</v>
      </c>
      <c r="E163" s="4" t="s">
        <v>851</v>
      </c>
      <c r="F163" s="6">
        <v>45040</v>
      </c>
      <c r="G163" s="6">
        <v>45041</v>
      </c>
      <c r="H163" s="4">
        <v>1</v>
      </c>
      <c r="I163" s="4">
        <v>1</v>
      </c>
      <c r="J163" s="4">
        <v>1</v>
      </c>
      <c r="K163" s="4" t="s">
        <v>30</v>
      </c>
      <c r="L163" s="4">
        <v>841</v>
      </c>
      <c r="M163" s="4">
        <v>841</v>
      </c>
      <c r="N163" s="4" t="s">
        <v>852</v>
      </c>
      <c r="O163" s="4" t="s">
        <v>32</v>
      </c>
      <c r="P163" s="4" t="s">
        <v>33</v>
      </c>
      <c r="Q163" s="4">
        <v>0</v>
      </c>
      <c r="R163" s="7">
        <v>45040</v>
      </c>
      <c r="S163" s="6">
        <v>45044</v>
      </c>
      <c r="T163" s="4" t="s">
        <v>34</v>
      </c>
      <c r="U163" s="4">
        <v>841</v>
      </c>
      <c r="V163" s="4">
        <v>0</v>
      </c>
      <c r="W163" s="4">
        <v>0</v>
      </c>
      <c r="X163" s="4" t="s">
        <v>853</v>
      </c>
      <c r="Y163" s="4" t="s">
        <v>854</v>
      </c>
    </row>
    <row r="164" s="4" customFormat="1" spans="1:25">
      <c r="A164" s="4" t="s">
        <v>855</v>
      </c>
      <c r="B164" s="4" t="s">
        <v>26</v>
      </c>
      <c r="C164" s="4" t="s">
        <v>27</v>
      </c>
      <c r="D164" s="4" t="s">
        <v>856</v>
      </c>
      <c r="E164" s="4" t="s">
        <v>857</v>
      </c>
      <c r="F164" s="6">
        <v>45040</v>
      </c>
      <c r="G164" s="6">
        <v>45041</v>
      </c>
      <c r="H164" s="4">
        <v>1</v>
      </c>
      <c r="I164" s="4">
        <v>1</v>
      </c>
      <c r="J164" s="4">
        <v>1</v>
      </c>
      <c r="K164" s="4" t="s">
        <v>30</v>
      </c>
      <c r="L164" s="4">
        <v>1076</v>
      </c>
      <c r="M164" s="4">
        <v>1076</v>
      </c>
      <c r="N164" s="4" t="s">
        <v>858</v>
      </c>
      <c r="O164" s="4" t="s">
        <v>32</v>
      </c>
      <c r="P164" s="4" t="s">
        <v>33</v>
      </c>
      <c r="Q164" s="4">
        <v>0</v>
      </c>
      <c r="R164" s="7">
        <v>45040</v>
      </c>
      <c r="S164" s="6">
        <v>45044</v>
      </c>
      <c r="T164" s="4" t="s">
        <v>34</v>
      </c>
      <c r="U164" s="4">
        <v>1076</v>
      </c>
      <c r="V164" s="4">
        <v>0</v>
      </c>
      <c r="W164" s="4">
        <v>0</v>
      </c>
      <c r="X164" s="4" t="s">
        <v>859</v>
      </c>
      <c r="Y164" s="4" t="s">
        <v>36</v>
      </c>
    </row>
    <row r="165" s="4" customFormat="1" spans="1:25">
      <c r="A165" s="4" t="s">
        <v>860</v>
      </c>
      <c r="B165" s="4" t="s">
        <v>26</v>
      </c>
      <c r="C165" s="4" t="s">
        <v>27</v>
      </c>
      <c r="D165" s="4" t="s">
        <v>681</v>
      </c>
      <c r="E165" s="4" t="s">
        <v>190</v>
      </c>
      <c r="F165" s="6">
        <v>45040</v>
      </c>
      <c r="G165" s="6">
        <v>45041</v>
      </c>
      <c r="H165" s="4">
        <v>1</v>
      </c>
      <c r="I165" s="4">
        <v>1</v>
      </c>
      <c r="J165" s="4">
        <v>1</v>
      </c>
      <c r="K165" s="4" t="s">
        <v>30</v>
      </c>
      <c r="L165" s="4">
        <v>277</v>
      </c>
      <c r="M165" s="4">
        <v>277</v>
      </c>
      <c r="N165" s="4" t="s">
        <v>861</v>
      </c>
      <c r="O165" s="4" t="s">
        <v>32</v>
      </c>
      <c r="P165" s="4" t="s">
        <v>33</v>
      </c>
      <c r="Q165" s="4">
        <v>0</v>
      </c>
      <c r="R165" s="7">
        <v>45040</v>
      </c>
      <c r="S165" s="6">
        <v>45044</v>
      </c>
      <c r="T165" s="4" t="s">
        <v>34</v>
      </c>
      <c r="U165" s="4">
        <v>277</v>
      </c>
      <c r="V165" s="4">
        <v>0</v>
      </c>
      <c r="W165" s="4">
        <v>0</v>
      </c>
      <c r="X165" s="4" t="s">
        <v>862</v>
      </c>
      <c r="Y165" s="4" t="s">
        <v>36</v>
      </c>
    </row>
    <row r="166" s="4" customFormat="1" spans="1:25">
      <c r="A166" s="4" t="s">
        <v>863</v>
      </c>
      <c r="B166" s="4" t="s">
        <v>26</v>
      </c>
      <c r="C166" s="4" t="s">
        <v>27</v>
      </c>
      <c r="D166" s="4" t="s">
        <v>864</v>
      </c>
      <c r="E166" s="4" t="s">
        <v>865</v>
      </c>
      <c r="F166" s="6">
        <v>45040</v>
      </c>
      <c r="G166" s="6">
        <v>45041</v>
      </c>
      <c r="H166" s="4">
        <v>1</v>
      </c>
      <c r="I166" s="4">
        <v>1</v>
      </c>
      <c r="J166" s="4">
        <v>1</v>
      </c>
      <c r="K166" s="4" t="s">
        <v>30</v>
      </c>
      <c r="L166" s="4">
        <v>171</v>
      </c>
      <c r="M166" s="4">
        <v>171</v>
      </c>
      <c r="N166" s="4" t="s">
        <v>866</v>
      </c>
      <c r="O166" s="4" t="s">
        <v>32</v>
      </c>
      <c r="P166" s="4" t="s">
        <v>33</v>
      </c>
      <c r="Q166" s="4">
        <v>0</v>
      </c>
      <c r="R166" s="7">
        <v>45040</v>
      </c>
      <c r="S166" s="6">
        <v>45044</v>
      </c>
      <c r="T166" s="4" t="s">
        <v>34</v>
      </c>
      <c r="U166" s="4">
        <v>171</v>
      </c>
      <c r="V166" s="4">
        <v>0</v>
      </c>
      <c r="W166" s="4">
        <v>0</v>
      </c>
      <c r="X166" s="4" t="s">
        <v>867</v>
      </c>
      <c r="Y166" s="4" t="s">
        <v>868</v>
      </c>
    </row>
    <row r="167" s="4" customFormat="1" spans="1:25">
      <c r="A167" s="4" t="s">
        <v>869</v>
      </c>
      <c r="B167" s="4" t="s">
        <v>26</v>
      </c>
      <c r="C167" s="4" t="s">
        <v>27</v>
      </c>
      <c r="D167" s="4" t="s">
        <v>870</v>
      </c>
      <c r="E167" s="4" t="s">
        <v>871</v>
      </c>
      <c r="F167" s="6">
        <v>45040</v>
      </c>
      <c r="G167" s="6">
        <v>45041</v>
      </c>
      <c r="H167" s="4">
        <v>1</v>
      </c>
      <c r="I167" s="4">
        <v>1</v>
      </c>
      <c r="J167" s="4">
        <v>1</v>
      </c>
      <c r="K167" s="4" t="s">
        <v>30</v>
      </c>
      <c r="L167" s="4">
        <v>721</v>
      </c>
      <c r="M167" s="4">
        <v>721</v>
      </c>
      <c r="N167" s="4" t="s">
        <v>872</v>
      </c>
      <c r="O167" s="4" t="s">
        <v>32</v>
      </c>
      <c r="P167" s="4" t="s">
        <v>33</v>
      </c>
      <c r="Q167" s="4">
        <v>0</v>
      </c>
      <c r="R167" s="7">
        <v>45040</v>
      </c>
      <c r="S167" s="6">
        <v>45044</v>
      </c>
      <c r="T167" s="4" t="s">
        <v>34</v>
      </c>
      <c r="U167" s="4">
        <v>721</v>
      </c>
      <c r="V167" s="4">
        <v>0</v>
      </c>
      <c r="W167" s="4">
        <v>0</v>
      </c>
      <c r="X167" s="4" t="s">
        <v>873</v>
      </c>
      <c r="Y167" s="4" t="s">
        <v>874</v>
      </c>
    </row>
    <row r="168" s="4" customFormat="1" spans="1:25">
      <c r="A168" s="4" t="s">
        <v>875</v>
      </c>
      <c r="B168" s="4" t="s">
        <v>26</v>
      </c>
      <c r="C168" s="4" t="s">
        <v>27</v>
      </c>
      <c r="D168" s="4" t="s">
        <v>876</v>
      </c>
      <c r="E168" s="4" t="s">
        <v>877</v>
      </c>
      <c r="F168" s="6">
        <v>45040</v>
      </c>
      <c r="G168" s="6">
        <v>45041</v>
      </c>
      <c r="H168" s="4">
        <v>1</v>
      </c>
      <c r="I168" s="4">
        <v>1</v>
      </c>
      <c r="J168" s="4">
        <v>1</v>
      </c>
      <c r="K168" s="4" t="s">
        <v>30</v>
      </c>
      <c r="L168" s="4">
        <v>388</v>
      </c>
      <c r="M168" s="4">
        <v>388</v>
      </c>
      <c r="N168" s="4" t="s">
        <v>878</v>
      </c>
      <c r="O168" s="4" t="s">
        <v>32</v>
      </c>
      <c r="P168" s="4" t="s">
        <v>33</v>
      </c>
      <c r="Q168" s="4">
        <v>0</v>
      </c>
      <c r="R168" s="7">
        <v>45040</v>
      </c>
      <c r="S168" s="6">
        <v>45044</v>
      </c>
      <c r="T168" s="4" t="s">
        <v>34</v>
      </c>
      <c r="U168" s="4">
        <v>388</v>
      </c>
      <c r="V168" s="4">
        <v>0</v>
      </c>
      <c r="W168" s="4">
        <v>0</v>
      </c>
      <c r="X168" s="4" t="s">
        <v>879</v>
      </c>
      <c r="Y168" s="4" t="s">
        <v>880</v>
      </c>
    </row>
    <row r="169" s="4" customFormat="1" spans="1:25">
      <c r="A169" s="4" t="s">
        <v>881</v>
      </c>
      <c r="B169" s="4" t="s">
        <v>26</v>
      </c>
      <c r="C169" s="4" t="s">
        <v>27</v>
      </c>
      <c r="D169" s="4" t="s">
        <v>882</v>
      </c>
      <c r="E169" s="4" t="s">
        <v>883</v>
      </c>
      <c r="F169" s="6">
        <v>45040</v>
      </c>
      <c r="G169" s="6">
        <v>45041</v>
      </c>
      <c r="H169" s="4">
        <v>1</v>
      </c>
      <c r="I169" s="4">
        <v>1</v>
      </c>
      <c r="J169" s="4">
        <v>1</v>
      </c>
      <c r="K169" s="4" t="s">
        <v>30</v>
      </c>
      <c r="L169" s="4">
        <v>150</v>
      </c>
      <c r="M169" s="4">
        <v>150</v>
      </c>
      <c r="N169" s="4" t="s">
        <v>884</v>
      </c>
      <c r="O169" s="4" t="s">
        <v>32</v>
      </c>
      <c r="P169" s="4" t="s">
        <v>33</v>
      </c>
      <c r="Q169" s="4">
        <v>0</v>
      </c>
      <c r="R169" s="7">
        <v>45040</v>
      </c>
      <c r="S169" s="6">
        <v>45044</v>
      </c>
      <c r="T169" s="4" t="s">
        <v>34</v>
      </c>
      <c r="U169" s="4">
        <v>150</v>
      </c>
      <c r="V169" s="4">
        <v>0</v>
      </c>
      <c r="W169" s="4">
        <v>0</v>
      </c>
      <c r="X169" s="4" t="s">
        <v>885</v>
      </c>
      <c r="Y169" s="4" t="s">
        <v>886</v>
      </c>
    </row>
    <row r="170" s="4" customFormat="1" spans="1:25">
      <c r="A170" s="4" t="s">
        <v>887</v>
      </c>
      <c r="B170" s="4" t="s">
        <v>26</v>
      </c>
      <c r="C170" s="4" t="s">
        <v>27</v>
      </c>
      <c r="D170" s="4" t="s">
        <v>888</v>
      </c>
      <c r="E170" s="4" t="s">
        <v>889</v>
      </c>
      <c r="F170" s="6">
        <v>45040</v>
      </c>
      <c r="G170" s="6">
        <v>45041</v>
      </c>
      <c r="H170" s="4">
        <v>1</v>
      </c>
      <c r="I170" s="4">
        <v>1</v>
      </c>
      <c r="J170" s="4">
        <v>1</v>
      </c>
      <c r="K170" s="4" t="s">
        <v>30</v>
      </c>
      <c r="L170" s="4">
        <v>1492</v>
      </c>
      <c r="M170" s="4">
        <v>1492</v>
      </c>
      <c r="N170" s="4" t="s">
        <v>890</v>
      </c>
      <c r="O170" s="4" t="s">
        <v>32</v>
      </c>
      <c r="P170" s="4" t="s">
        <v>33</v>
      </c>
      <c r="Q170" s="4">
        <v>0</v>
      </c>
      <c r="R170" s="7">
        <v>45040</v>
      </c>
      <c r="S170" s="6">
        <v>45044</v>
      </c>
      <c r="T170" s="4" t="s">
        <v>34</v>
      </c>
      <c r="U170" s="4">
        <v>1492</v>
      </c>
      <c r="V170" s="4">
        <v>0</v>
      </c>
      <c r="W170" s="4">
        <v>0</v>
      </c>
      <c r="X170" s="4" t="s">
        <v>891</v>
      </c>
      <c r="Y170" s="4" t="s">
        <v>892</v>
      </c>
    </row>
    <row r="171" s="4" customFormat="1" spans="1:25">
      <c r="A171" s="4" t="s">
        <v>893</v>
      </c>
      <c r="B171" s="4" t="s">
        <v>26</v>
      </c>
      <c r="C171" s="4" t="s">
        <v>27</v>
      </c>
      <c r="D171" s="4" t="s">
        <v>894</v>
      </c>
      <c r="E171" s="4" t="s">
        <v>45</v>
      </c>
      <c r="F171" s="6">
        <v>45040</v>
      </c>
      <c r="G171" s="6">
        <v>45041</v>
      </c>
      <c r="H171" s="4">
        <v>1</v>
      </c>
      <c r="I171" s="4">
        <v>1</v>
      </c>
      <c r="J171" s="4">
        <v>1</v>
      </c>
      <c r="K171" s="4" t="s">
        <v>30</v>
      </c>
      <c r="L171" s="4">
        <v>236</v>
      </c>
      <c r="M171" s="4">
        <v>236</v>
      </c>
      <c r="N171" s="4" t="s">
        <v>895</v>
      </c>
      <c r="O171" s="4" t="s">
        <v>32</v>
      </c>
      <c r="P171" s="4" t="s">
        <v>33</v>
      </c>
      <c r="Q171" s="4">
        <v>0</v>
      </c>
      <c r="R171" s="7">
        <v>45040</v>
      </c>
      <c r="S171" s="6">
        <v>45044</v>
      </c>
      <c r="T171" s="4" t="s">
        <v>34</v>
      </c>
      <c r="U171" s="4">
        <v>236</v>
      </c>
      <c r="V171" s="4">
        <v>0</v>
      </c>
      <c r="W171" s="4">
        <v>0</v>
      </c>
      <c r="X171" s="4" t="s">
        <v>896</v>
      </c>
      <c r="Y171" s="4" t="s">
        <v>897</v>
      </c>
    </row>
    <row r="172" s="4" customFormat="1" spans="1:25">
      <c r="A172" s="4" t="s">
        <v>898</v>
      </c>
      <c r="B172" s="4" t="s">
        <v>26</v>
      </c>
      <c r="C172" s="4" t="s">
        <v>27</v>
      </c>
      <c r="D172" s="4" t="s">
        <v>899</v>
      </c>
      <c r="E172" s="4" t="s">
        <v>900</v>
      </c>
      <c r="F172" s="6">
        <v>45040</v>
      </c>
      <c r="G172" s="6">
        <v>45041</v>
      </c>
      <c r="H172" s="4">
        <v>1</v>
      </c>
      <c r="I172" s="4">
        <v>1</v>
      </c>
      <c r="J172" s="4">
        <v>1</v>
      </c>
      <c r="K172" s="4" t="s">
        <v>30</v>
      </c>
      <c r="L172" s="4">
        <v>575</v>
      </c>
      <c r="M172" s="4">
        <v>575</v>
      </c>
      <c r="N172" s="4" t="s">
        <v>901</v>
      </c>
      <c r="O172" s="4" t="s">
        <v>32</v>
      </c>
      <c r="P172" s="4" t="s">
        <v>33</v>
      </c>
      <c r="Q172" s="4">
        <v>0</v>
      </c>
      <c r="R172" s="7">
        <v>45040</v>
      </c>
      <c r="S172" s="6">
        <v>45044</v>
      </c>
      <c r="T172" s="4" t="s">
        <v>34</v>
      </c>
      <c r="U172" s="4">
        <v>575</v>
      </c>
      <c r="V172" s="4">
        <v>0</v>
      </c>
      <c r="W172" s="4">
        <v>0</v>
      </c>
      <c r="X172" s="4" t="s">
        <v>902</v>
      </c>
      <c r="Y172" s="4" t="s">
        <v>903</v>
      </c>
    </row>
    <row r="173" s="4" customFormat="1" spans="1:25">
      <c r="A173" s="4" t="s">
        <v>904</v>
      </c>
      <c r="B173" s="4" t="s">
        <v>26</v>
      </c>
      <c r="C173" s="4" t="s">
        <v>27</v>
      </c>
      <c r="D173" s="4" t="s">
        <v>905</v>
      </c>
      <c r="E173" s="4" t="s">
        <v>50</v>
      </c>
      <c r="F173" s="6">
        <v>45040</v>
      </c>
      <c r="G173" s="6">
        <v>45041</v>
      </c>
      <c r="H173" s="4">
        <v>1</v>
      </c>
      <c r="I173" s="4">
        <v>1</v>
      </c>
      <c r="J173" s="4">
        <v>1</v>
      </c>
      <c r="K173" s="4" t="s">
        <v>30</v>
      </c>
      <c r="L173" s="4">
        <v>144</v>
      </c>
      <c r="M173" s="4">
        <v>144</v>
      </c>
      <c r="N173" s="4" t="s">
        <v>906</v>
      </c>
      <c r="O173" s="4" t="s">
        <v>32</v>
      </c>
      <c r="P173" s="4" t="s">
        <v>33</v>
      </c>
      <c r="Q173" s="4">
        <v>0</v>
      </c>
      <c r="R173" s="7">
        <v>45040</v>
      </c>
      <c r="S173" s="6">
        <v>45044</v>
      </c>
      <c r="T173" s="4" t="s">
        <v>34</v>
      </c>
      <c r="U173" s="4">
        <v>144</v>
      </c>
      <c r="V173" s="4">
        <v>0</v>
      </c>
      <c r="W173" s="4">
        <v>0</v>
      </c>
      <c r="X173" s="4" t="s">
        <v>907</v>
      </c>
      <c r="Y173" s="4" t="s">
        <v>908</v>
      </c>
    </row>
    <row r="174" s="4" customFormat="1" spans="1:25">
      <c r="A174" s="4" t="s">
        <v>909</v>
      </c>
      <c r="B174" s="4" t="s">
        <v>26</v>
      </c>
      <c r="C174" s="4" t="s">
        <v>27</v>
      </c>
      <c r="D174" s="4" t="s">
        <v>737</v>
      </c>
      <c r="E174" s="4" t="s">
        <v>910</v>
      </c>
      <c r="F174" s="6">
        <v>45040</v>
      </c>
      <c r="G174" s="6">
        <v>45041</v>
      </c>
      <c r="H174" s="4">
        <v>1</v>
      </c>
      <c r="I174" s="4">
        <v>1</v>
      </c>
      <c r="J174" s="4">
        <v>1</v>
      </c>
      <c r="K174" s="4" t="s">
        <v>30</v>
      </c>
      <c r="L174" s="4">
        <v>234</v>
      </c>
      <c r="M174" s="4">
        <v>234</v>
      </c>
      <c r="N174" s="4" t="s">
        <v>911</v>
      </c>
      <c r="O174" s="4" t="s">
        <v>32</v>
      </c>
      <c r="P174" s="4" t="s">
        <v>33</v>
      </c>
      <c r="Q174" s="4">
        <v>0</v>
      </c>
      <c r="R174" s="7">
        <v>45040</v>
      </c>
      <c r="S174" s="6">
        <v>45044</v>
      </c>
      <c r="T174" s="4" t="s">
        <v>34</v>
      </c>
      <c r="U174" s="4">
        <v>234</v>
      </c>
      <c r="V174" s="4">
        <v>0</v>
      </c>
      <c r="W174" s="4">
        <v>0</v>
      </c>
      <c r="X174" s="4" t="s">
        <v>912</v>
      </c>
      <c r="Y174" s="4" t="s">
        <v>36</v>
      </c>
    </row>
    <row r="175" s="4" customFormat="1" spans="1:25">
      <c r="A175" s="4" t="s">
        <v>913</v>
      </c>
      <c r="B175" s="4" t="s">
        <v>26</v>
      </c>
      <c r="C175" s="4" t="s">
        <v>27</v>
      </c>
      <c r="D175" s="4" t="s">
        <v>914</v>
      </c>
      <c r="E175" s="4" t="s">
        <v>688</v>
      </c>
      <c r="F175" s="6">
        <v>45040</v>
      </c>
      <c r="G175" s="6">
        <v>45041</v>
      </c>
      <c r="H175" s="4">
        <v>1</v>
      </c>
      <c r="I175" s="4">
        <v>1</v>
      </c>
      <c r="J175" s="4">
        <v>1</v>
      </c>
      <c r="K175" s="4" t="s">
        <v>30</v>
      </c>
      <c r="L175" s="4">
        <v>442</v>
      </c>
      <c r="M175" s="4">
        <v>442</v>
      </c>
      <c r="N175" s="4" t="s">
        <v>915</v>
      </c>
      <c r="O175" s="4" t="s">
        <v>32</v>
      </c>
      <c r="P175" s="4" t="s">
        <v>33</v>
      </c>
      <c r="Q175" s="4">
        <v>0</v>
      </c>
      <c r="R175" s="7">
        <v>45040</v>
      </c>
      <c r="S175" s="6">
        <v>45044</v>
      </c>
      <c r="T175" s="4" t="s">
        <v>34</v>
      </c>
      <c r="U175" s="4">
        <v>442</v>
      </c>
      <c r="V175" s="4">
        <v>0</v>
      </c>
      <c r="W175" s="4">
        <v>0</v>
      </c>
      <c r="X175" s="4" t="s">
        <v>916</v>
      </c>
      <c r="Y175" s="4" t="s">
        <v>917</v>
      </c>
    </row>
    <row r="176" s="4" customFormat="1" spans="1:25">
      <c r="A176" s="4" t="s">
        <v>918</v>
      </c>
      <c r="B176" s="4" t="s">
        <v>26</v>
      </c>
      <c r="C176" s="4" t="s">
        <v>27</v>
      </c>
      <c r="D176" s="4" t="s">
        <v>919</v>
      </c>
      <c r="E176" s="4" t="s">
        <v>920</v>
      </c>
      <c r="F176" s="6">
        <v>45040</v>
      </c>
      <c r="G176" s="6">
        <v>45041</v>
      </c>
      <c r="H176" s="4">
        <v>1</v>
      </c>
      <c r="I176" s="4">
        <v>1</v>
      </c>
      <c r="J176" s="4">
        <v>1</v>
      </c>
      <c r="K176" s="4" t="s">
        <v>30</v>
      </c>
      <c r="L176" s="4">
        <v>1456</v>
      </c>
      <c r="M176" s="4">
        <v>1456</v>
      </c>
      <c r="N176" s="4" t="s">
        <v>921</v>
      </c>
      <c r="O176" s="4" t="s">
        <v>32</v>
      </c>
      <c r="P176" s="4" t="s">
        <v>33</v>
      </c>
      <c r="Q176" s="4">
        <v>0</v>
      </c>
      <c r="R176" s="7">
        <v>45040</v>
      </c>
      <c r="S176" s="6">
        <v>45044</v>
      </c>
      <c r="T176" s="4" t="s">
        <v>34</v>
      </c>
      <c r="U176" s="4">
        <v>1456</v>
      </c>
      <c r="V176" s="4">
        <v>0</v>
      </c>
      <c r="W176" s="4">
        <v>0</v>
      </c>
      <c r="X176" s="4" t="s">
        <v>922</v>
      </c>
      <c r="Y176" s="4" t="s">
        <v>923</v>
      </c>
    </row>
    <row r="177" s="4" customFormat="1" spans="1:25">
      <c r="A177" s="4" t="s">
        <v>924</v>
      </c>
      <c r="B177" s="4" t="s">
        <v>26</v>
      </c>
      <c r="C177" s="4" t="s">
        <v>27</v>
      </c>
      <c r="D177" s="4" t="s">
        <v>925</v>
      </c>
      <c r="E177" s="4" t="s">
        <v>190</v>
      </c>
      <c r="F177" s="6">
        <v>45040</v>
      </c>
      <c r="G177" s="6">
        <v>45041</v>
      </c>
      <c r="H177" s="4">
        <v>1</v>
      </c>
      <c r="I177" s="4">
        <v>1</v>
      </c>
      <c r="J177" s="4">
        <v>1</v>
      </c>
      <c r="K177" s="4" t="s">
        <v>30</v>
      </c>
      <c r="L177" s="4">
        <v>231</v>
      </c>
      <c r="M177" s="4">
        <v>231</v>
      </c>
      <c r="N177" s="4" t="s">
        <v>926</v>
      </c>
      <c r="O177" s="4" t="s">
        <v>32</v>
      </c>
      <c r="P177" s="4" t="s">
        <v>33</v>
      </c>
      <c r="Q177" s="4">
        <v>0</v>
      </c>
      <c r="R177" s="7">
        <v>45040</v>
      </c>
      <c r="S177" s="6">
        <v>45044</v>
      </c>
      <c r="T177" s="4" t="s">
        <v>34</v>
      </c>
      <c r="U177" s="4">
        <v>231</v>
      </c>
      <c r="V177" s="4">
        <v>0</v>
      </c>
      <c r="W177" s="4">
        <v>0</v>
      </c>
      <c r="X177" s="4" t="s">
        <v>927</v>
      </c>
      <c r="Y177" s="4" t="s">
        <v>928</v>
      </c>
    </row>
    <row r="178" s="4" customFormat="1" spans="1:25">
      <c r="A178" s="4" t="s">
        <v>929</v>
      </c>
      <c r="B178" s="4" t="s">
        <v>26</v>
      </c>
      <c r="C178" s="4" t="s">
        <v>27</v>
      </c>
      <c r="D178" s="4" t="s">
        <v>930</v>
      </c>
      <c r="E178" s="4" t="s">
        <v>931</v>
      </c>
      <c r="F178" s="6">
        <v>45040</v>
      </c>
      <c r="G178" s="6">
        <v>45041</v>
      </c>
      <c r="H178" s="4">
        <v>2</v>
      </c>
      <c r="I178" s="4">
        <v>1</v>
      </c>
      <c r="J178" s="4">
        <v>2</v>
      </c>
      <c r="K178" s="4" t="s">
        <v>30</v>
      </c>
      <c r="L178" s="4">
        <v>362</v>
      </c>
      <c r="M178" s="4">
        <v>362</v>
      </c>
      <c r="N178" s="4" t="s">
        <v>932</v>
      </c>
      <c r="O178" s="4" t="s">
        <v>32</v>
      </c>
      <c r="P178" s="4" t="s">
        <v>33</v>
      </c>
      <c r="Q178" s="4">
        <v>0</v>
      </c>
      <c r="R178" s="7">
        <v>45040</v>
      </c>
      <c r="S178" s="6">
        <v>45044</v>
      </c>
      <c r="T178" s="4" t="s">
        <v>34</v>
      </c>
      <c r="U178" s="4">
        <v>362</v>
      </c>
      <c r="V178" s="4">
        <v>0</v>
      </c>
      <c r="W178" s="4">
        <v>0</v>
      </c>
      <c r="X178" s="4" t="s">
        <v>933</v>
      </c>
      <c r="Y178" s="4" t="s">
        <v>36</v>
      </c>
    </row>
    <row r="179" s="4" customFormat="1" spans="1:25">
      <c r="A179" s="4" t="s">
        <v>934</v>
      </c>
      <c r="B179" s="4" t="s">
        <v>26</v>
      </c>
      <c r="C179" s="4" t="s">
        <v>27</v>
      </c>
      <c r="D179" s="4" t="s">
        <v>935</v>
      </c>
      <c r="E179" s="4" t="s">
        <v>402</v>
      </c>
      <c r="F179" s="6">
        <v>45040</v>
      </c>
      <c r="G179" s="6">
        <v>45041</v>
      </c>
      <c r="H179" s="4">
        <v>1</v>
      </c>
      <c r="I179" s="4">
        <v>1</v>
      </c>
      <c r="J179" s="4">
        <v>1</v>
      </c>
      <c r="K179" s="4" t="s">
        <v>30</v>
      </c>
      <c r="L179" s="4">
        <v>868</v>
      </c>
      <c r="M179" s="4">
        <v>868</v>
      </c>
      <c r="N179" s="4" t="s">
        <v>936</v>
      </c>
      <c r="O179" s="4" t="s">
        <v>32</v>
      </c>
      <c r="P179" s="4" t="s">
        <v>33</v>
      </c>
      <c r="Q179" s="4">
        <v>0</v>
      </c>
      <c r="R179" s="7">
        <v>45040</v>
      </c>
      <c r="S179" s="6">
        <v>45044</v>
      </c>
      <c r="T179" s="4" t="s">
        <v>34</v>
      </c>
      <c r="U179" s="4">
        <v>868</v>
      </c>
      <c r="V179" s="4">
        <v>0</v>
      </c>
      <c r="W179" s="4">
        <v>0</v>
      </c>
      <c r="X179" s="4" t="s">
        <v>937</v>
      </c>
      <c r="Y179" s="4" t="s">
        <v>938</v>
      </c>
    </row>
    <row r="180" s="4" customFormat="1" spans="1:25">
      <c r="A180" s="4" t="s">
        <v>939</v>
      </c>
      <c r="B180" s="4" t="s">
        <v>26</v>
      </c>
      <c r="C180" s="4" t="s">
        <v>27</v>
      </c>
      <c r="D180" s="4" t="s">
        <v>940</v>
      </c>
      <c r="E180" s="4" t="s">
        <v>941</v>
      </c>
      <c r="F180" s="6">
        <v>45040</v>
      </c>
      <c r="G180" s="6">
        <v>45041</v>
      </c>
      <c r="H180" s="4">
        <v>1</v>
      </c>
      <c r="I180" s="4">
        <v>1</v>
      </c>
      <c r="J180" s="4">
        <v>1</v>
      </c>
      <c r="K180" s="4" t="s">
        <v>30</v>
      </c>
      <c r="L180" s="4">
        <v>1811</v>
      </c>
      <c r="M180" s="4">
        <v>1811</v>
      </c>
      <c r="N180" s="4" t="s">
        <v>942</v>
      </c>
      <c r="O180" s="4" t="s">
        <v>32</v>
      </c>
      <c r="P180" s="4" t="s">
        <v>33</v>
      </c>
      <c r="Q180" s="4">
        <v>0</v>
      </c>
      <c r="R180" s="7">
        <v>45040</v>
      </c>
      <c r="S180" s="6">
        <v>45044</v>
      </c>
      <c r="T180" s="4" t="s">
        <v>34</v>
      </c>
      <c r="U180" s="4">
        <v>1811</v>
      </c>
      <c r="V180" s="4">
        <v>0</v>
      </c>
      <c r="W180" s="4">
        <v>0</v>
      </c>
      <c r="X180" s="4" t="s">
        <v>943</v>
      </c>
      <c r="Y180" s="4" t="s">
        <v>36</v>
      </c>
    </row>
    <row r="181" s="4" customFormat="1" spans="1:25">
      <c r="A181" s="4" t="s">
        <v>703</v>
      </c>
      <c r="B181" s="4" t="s">
        <v>26</v>
      </c>
      <c r="C181" s="4" t="s">
        <v>37</v>
      </c>
      <c r="D181" s="4" t="s">
        <v>704</v>
      </c>
      <c r="E181" s="4" t="s">
        <v>418</v>
      </c>
      <c r="F181" s="6">
        <v>45040</v>
      </c>
      <c r="G181" s="6">
        <v>45041</v>
      </c>
      <c r="H181" s="4">
        <v>1</v>
      </c>
      <c r="I181" s="4">
        <v>1</v>
      </c>
      <c r="J181" s="4">
        <v>1</v>
      </c>
      <c r="K181" s="4" t="s">
        <v>30</v>
      </c>
      <c r="L181" s="4">
        <v>-326</v>
      </c>
      <c r="M181" s="4">
        <v>-326</v>
      </c>
      <c r="N181" s="4" t="s">
        <v>705</v>
      </c>
      <c r="O181" s="4" t="s">
        <v>32</v>
      </c>
      <c r="P181" s="4" t="s">
        <v>33</v>
      </c>
      <c r="Q181" s="4">
        <v>0</v>
      </c>
      <c r="R181" s="7">
        <v>45039</v>
      </c>
      <c r="S181" s="6">
        <v>45044</v>
      </c>
      <c r="T181" s="4" t="s">
        <v>34</v>
      </c>
      <c r="U181" s="4">
        <v>-326</v>
      </c>
      <c r="V181" s="4">
        <v>0</v>
      </c>
      <c r="W181" s="4">
        <v>0</v>
      </c>
      <c r="X181" s="4" t="s">
        <v>706</v>
      </c>
      <c r="Y18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6"/>
  <sheetViews>
    <sheetView tabSelected="1" workbookViewId="0">
      <selection activeCell="A183" sqref="A183:C18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944</v>
      </c>
    </row>
    <row r="2" s="4" customFormat="1" hidden="1" spans="1:9">
      <c r="A2" s="5">
        <v>999221851244654</v>
      </c>
      <c r="B2" s="6">
        <v>45036</v>
      </c>
      <c r="C2" s="6">
        <v>45041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999222608596308</v>
      </c>
      <c r="B3" s="6">
        <v>45035</v>
      </c>
      <c r="C3" s="6">
        <v>45041</v>
      </c>
      <c r="D3" s="4">
        <v>14310</v>
      </c>
      <c r="E3" s="4" t="str">
        <f>VLOOKUP(A3,HOP!A:L,12,0)</f>
        <v>14310.00</v>
      </c>
      <c r="F3" s="4" t="str">
        <f>VLOOKUP(A3,HOP!A:C,3,0)</f>
        <v>3015776</v>
      </c>
      <c r="G3" s="4">
        <f t="shared" ref="G3:G34" si="0">D3-E3</f>
        <v>0</v>
      </c>
      <c r="H3" s="4" t="str">
        <f t="shared" ref="H3:H34" si="1">$H$1&amp;F3</f>
        <v>，3015776</v>
      </c>
      <c r="I3" s="4" t="str">
        <f>VLOOKUP(A3,HOP!A:U,21,0)</f>
        <v>直连</v>
      </c>
    </row>
    <row r="4" s="4" customFormat="1" hidden="1" spans="1:9">
      <c r="A4" s="5">
        <v>999222672962850</v>
      </c>
      <c r="B4" s="6">
        <v>45038</v>
      </c>
      <c r="C4" s="6">
        <v>45041</v>
      </c>
      <c r="D4" s="4">
        <v>4125</v>
      </c>
      <c r="E4" s="4" t="str">
        <f>VLOOKUP(A4,HOP!A:L,12,0)</f>
        <v>4125.00</v>
      </c>
      <c r="F4" s="4" t="str">
        <f>VLOOKUP(A4,HOP!A:C,3,0)</f>
        <v>3024103</v>
      </c>
      <c r="G4" s="4">
        <f t="shared" si="0"/>
        <v>0</v>
      </c>
      <c r="H4" s="4" t="str">
        <f t="shared" si="1"/>
        <v>，3024103</v>
      </c>
      <c r="I4" s="4" t="str">
        <f>VLOOKUP(A4,HOP!A:U,21,0)</f>
        <v>直连</v>
      </c>
    </row>
    <row r="5" s="4" customFormat="1" hidden="1" spans="1:9">
      <c r="A5" s="5">
        <v>999222850691770</v>
      </c>
      <c r="B5" s="6">
        <v>45040</v>
      </c>
      <c r="C5" s="6">
        <v>45041</v>
      </c>
      <c r="D5" s="4">
        <v>300</v>
      </c>
      <c r="E5" s="4" t="str">
        <f>VLOOKUP(A5,HOP!A:L,12,0)</f>
        <v>300.00</v>
      </c>
      <c r="F5" s="4" t="str">
        <f>VLOOKUP(A5,HOP!A:C,3,0)</f>
        <v>3051928</v>
      </c>
      <c r="G5" s="4">
        <f t="shared" si="0"/>
        <v>0</v>
      </c>
      <c r="H5" s="4" t="str">
        <f t="shared" si="1"/>
        <v>，3051928</v>
      </c>
      <c r="I5" s="4" t="str">
        <f>VLOOKUP(A5,HOP!A:U,21,0)</f>
        <v>直连</v>
      </c>
    </row>
    <row r="6" s="4" customFormat="1" hidden="1" spans="1:9">
      <c r="A6" s="5">
        <v>999222944468075</v>
      </c>
      <c r="B6" s="6">
        <v>45036</v>
      </c>
      <c r="C6" s="6">
        <v>45041</v>
      </c>
      <c r="D6" s="4">
        <v>3330</v>
      </c>
      <c r="E6" s="4" t="str">
        <f>VLOOKUP(A6,HOP!A:L,12,0)</f>
        <v>3330.00</v>
      </c>
      <c r="F6" s="4" t="str">
        <f>VLOOKUP(A6,HOP!A:C,3,0)</f>
        <v>3068550</v>
      </c>
      <c r="G6" s="4">
        <f t="shared" si="0"/>
        <v>0</v>
      </c>
      <c r="H6" s="4" t="str">
        <f t="shared" si="1"/>
        <v>，3068550</v>
      </c>
      <c r="I6" s="4" t="str">
        <f>VLOOKUP(A6,HOP!A:U,21,0)</f>
        <v>直连</v>
      </c>
    </row>
    <row r="7" s="4" customFormat="1" hidden="1" spans="1:9">
      <c r="A7" s="5">
        <v>999223091409018</v>
      </c>
      <c r="B7" s="6">
        <v>45038</v>
      </c>
      <c r="C7" s="6">
        <v>45041</v>
      </c>
      <c r="D7" s="4">
        <v>2328</v>
      </c>
      <c r="E7" s="4" t="str">
        <f>VLOOKUP(A7,HOP!A:L,12,0)</f>
        <v>2328.00</v>
      </c>
      <c r="F7" s="4" t="str">
        <f>VLOOKUP(A7,HOP!A:C,3,0)</f>
        <v>3111664</v>
      </c>
      <c r="G7" s="4">
        <f t="shared" si="0"/>
        <v>0</v>
      </c>
      <c r="H7" s="4" t="str">
        <f t="shared" si="1"/>
        <v>，3111664</v>
      </c>
      <c r="I7" s="4" t="str">
        <f>VLOOKUP(A7,HOP!A:U,21,0)</f>
        <v>直连</v>
      </c>
    </row>
    <row r="8" s="4" customFormat="1" hidden="1" spans="1:9">
      <c r="A8" s="5">
        <v>999223206633069</v>
      </c>
      <c r="B8" s="6">
        <v>45040</v>
      </c>
      <c r="C8" s="6">
        <v>45041</v>
      </c>
      <c r="D8" s="4">
        <v>618</v>
      </c>
      <c r="E8" s="4" t="str">
        <f>VLOOKUP(A8,HOP!A:L,12,0)</f>
        <v>618.00</v>
      </c>
      <c r="F8" s="4" t="str">
        <f>VLOOKUP(A8,HOP!A:C,3,0)</f>
        <v>3140863</v>
      </c>
      <c r="G8" s="4">
        <f t="shared" si="0"/>
        <v>0</v>
      </c>
      <c r="H8" s="4" t="str">
        <f t="shared" si="1"/>
        <v>，3140863</v>
      </c>
      <c r="I8" s="4" t="str">
        <f>VLOOKUP(A8,HOP!A:U,21,0)</f>
        <v>直采</v>
      </c>
    </row>
    <row r="9" s="4" customFormat="1" hidden="1" spans="1:9">
      <c r="A9" s="5">
        <v>999223221661279</v>
      </c>
      <c r="B9" s="6">
        <v>45039</v>
      </c>
      <c r="C9" s="6">
        <v>45041</v>
      </c>
      <c r="D9" s="4">
        <v>0</v>
      </c>
      <c r="E9" s="4" t="str">
        <f>VLOOKUP(A9,HOP!A:L,12,0)</f>
        <v>3780.00</v>
      </c>
      <c r="F9" s="4" t="str">
        <f>VLOOKUP(A9,HOP!A:C,3,0)</f>
        <v>3144912</v>
      </c>
      <c r="G9" s="4">
        <f t="shared" si="0"/>
        <v>-3780</v>
      </c>
      <c r="H9" s="4" t="str">
        <f t="shared" si="1"/>
        <v>，3144912</v>
      </c>
      <c r="I9" s="4" t="str">
        <f>VLOOKUP(A9,HOP!A:U,21,0)</f>
        <v>直连</v>
      </c>
    </row>
    <row r="10" s="4" customFormat="1" hidden="1" spans="1:9">
      <c r="A10" s="5">
        <v>999223276278109</v>
      </c>
      <c r="B10" s="6">
        <v>45039</v>
      </c>
      <c r="C10" s="6">
        <v>45041</v>
      </c>
      <c r="D10" s="4">
        <v>6656</v>
      </c>
      <c r="E10" s="4" t="str">
        <f>VLOOKUP(A10,HOP!A:L,12,0)</f>
        <v>6656.00</v>
      </c>
      <c r="F10" s="4" t="str">
        <f>VLOOKUP(A10,HOP!A:C,3,0)</f>
        <v>3158179</v>
      </c>
      <c r="G10" s="4">
        <f t="shared" si="0"/>
        <v>0</v>
      </c>
      <c r="H10" s="4" t="str">
        <f t="shared" si="1"/>
        <v>，3158179</v>
      </c>
      <c r="I10" s="4" t="str">
        <f>VLOOKUP(A10,HOP!A:U,21,0)</f>
        <v>直连</v>
      </c>
    </row>
    <row r="11" s="4" customFormat="1" hidden="1" spans="1:9">
      <c r="A11" s="5">
        <v>999223344618178</v>
      </c>
      <c r="B11" s="6">
        <v>45039</v>
      </c>
      <c r="C11" s="6">
        <v>45041</v>
      </c>
      <c r="D11" s="4">
        <v>1894</v>
      </c>
      <c r="E11" s="4" t="str">
        <f>VLOOKUP(A11,HOP!A:L,12,0)</f>
        <v>1894.00</v>
      </c>
      <c r="F11" s="4" t="str">
        <f>VLOOKUP(A11,HOP!A:C,3,0)</f>
        <v>3171075</v>
      </c>
      <c r="G11" s="4">
        <f t="shared" si="0"/>
        <v>0</v>
      </c>
      <c r="H11" s="4" t="str">
        <f t="shared" si="1"/>
        <v>，3171075</v>
      </c>
      <c r="I11" s="4" t="str">
        <f>VLOOKUP(A11,HOP!A:U,21,0)</f>
        <v>直连</v>
      </c>
    </row>
    <row r="12" s="4" customFormat="1" hidden="1" spans="1:9">
      <c r="A12" s="5">
        <v>999223355827018</v>
      </c>
      <c r="B12" s="6">
        <v>45040</v>
      </c>
      <c r="C12" s="6">
        <v>45041</v>
      </c>
      <c r="D12" s="4">
        <v>714</v>
      </c>
      <c r="E12" s="4" t="str">
        <f>VLOOKUP(A12,HOP!A:L,12,0)</f>
        <v>714.00</v>
      </c>
      <c r="F12" s="4" t="str">
        <f>VLOOKUP(A12,HOP!A:C,3,0)</f>
        <v>3172562</v>
      </c>
      <c r="G12" s="4">
        <f t="shared" si="0"/>
        <v>0</v>
      </c>
      <c r="H12" s="4" t="str">
        <f t="shared" si="1"/>
        <v>，3172562</v>
      </c>
      <c r="I12" s="4" t="str">
        <f>VLOOKUP(A12,HOP!A:U,21,0)</f>
        <v>直连</v>
      </c>
    </row>
    <row r="13" s="4" customFormat="1" hidden="1" spans="1:9">
      <c r="A13" s="5">
        <v>999223402282441</v>
      </c>
      <c r="B13" s="6">
        <v>45038</v>
      </c>
      <c r="C13" s="6">
        <v>45041</v>
      </c>
      <c r="D13" s="4">
        <v>7518</v>
      </c>
      <c r="E13" s="4" t="str">
        <f>VLOOKUP(A13,HOP!A:L,12,0)</f>
        <v>7518.00</v>
      </c>
      <c r="F13" s="4" t="str">
        <f>VLOOKUP(A13,HOP!A:C,3,0)</f>
        <v>3181007</v>
      </c>
      <c r="G13" s="4">
        <f t="shared" si="0"/>
        <v>0</v>
      </c>
      <c r="H13" s="4" t="str">
        <f t="shared" si="1"/>
        <v>，3181007</v>
      </c>
      <c r="I13" s="4" t="str">
        <f>VLOOKUP(A13,HOP!A:U,21,0)</f>
        <v>直连</v>
      </c>
    </row>
    <row r="14" s="4" customFormat="1" hidden="1" spans="1:9">
      <c r="A14" s="5">
        <v>23405922229</v>
      </c>
      <c r="B14" s="6">
        <v>45040</v>
      </c>
      <c r="C14" s="6">
        <v>45041</v>
      </c>
      <c r="D14" s="4">
        <v>578</v>
      </c>
      <c r="E14" s="4" t="str">
        <f>VLOOKUP(A14,HOP!A:L,12,0)</f>
        <v>578.00</v>
      </c>
      <c r="F14" s="4" t="str">
        <f>VLOOKUP(A14,HOP!A:C,3,0)</f>
        <v>3181809</v>
      </c>
      <c r="G14" s="4">
        <f t="shared" si="0"/>
        <v>0</v>
      </c>
      <c r="H14" s="4" t="str">
        <f t="shared" si="1"/>
        <v>，3181809</v>
      </c>
      <c r="I14" s="4" t="str">
        <f>VLOOKUP(A14,HOP!A:U,21,0)</f>
        <v>直连</v>
      </c>
    </row>
    <row r="15" s="4" customFormat="1" hidden="1" spans="1:9">
      <c r="A15" s="5">
        <v>999223416746511</v>
      </c>
      <c r="B15" s="6">
        <v>45040</v>
      </c>
      <c r="C15" s="6">
        <v>45041</v>
      </c>
      <c r="D15" s="4">
        <v>796</v>
      </c>
      <c r="E15" s="4" t="str">
        <f>VLOOKUP(A15,HOP!A:L,12,0)</f>
        <v>796.00</v>
      </c>
      <c r="F15" s="4" t="str">
        <f>VLOOKUP(A15,HOP!A:C,3,0)</f>
        <v>3183728</v>
      </c>
      <c r="G15" s="4">
        <f t="shared" si="0"/>
        <v>0</v>
      </c>
      <c r="H15" s="4" t="str">
        <f t="shared" si="1"/>
        <v>，3183728</v>
      </c>
      <c r="I15" s="4" t="str">
        <f>VLOOKUP(A15,HOP!A:U,21,0)</f>
        <v>直连</v>
      </c>
    </row>
    <row r="16" s="4" customFormat="1" hidden="1" spans="1:9">
      <c r="A16" s="5">
        <v>999223422203454</v>
      </c>
      <c r="B16" s="6">
        <v>45039</v>
      </c>
      <c r="C16" s="6">
        <v>45041</v>
      </c>
      <c r="D16" s="4">
        <v>974</v>
      </c>
      <c r="E16" s="4" t="str">
        <f>VLOOKUP(A16,HOP!A:L,12,0)</f>
        <v>974.00</v>
      </c>
      <c r="F16" s="4" t="str">
        <f>VLOOKUP(A16,HOP!A:C,3,0)</f>
        <v>3185128</v>
      </c>
      <c r="G16" s="4">
        <f t="shared" si="0"/>
        <v>0</v>
      </c>
      <c r="H16" s="4" t="str">
        <f t="shared" si="1"/>
        <v>，3185128</v>
      </c>
      <c r="I16" s="4" t="str">
        <f>VLOOKUP(A16,HOP!A:U,21,0)</f>
        <v>直采</v>
      </c>
    </row>
    <row r="17" s="4" customFormat="1" hidden="1" spans="1:9">
      <c r="A17" s="5">
        <v>999223423748967</v>
      </c>
      <c r="B17" s="6">
        <v>45037</v>
      </c>
      <c r="C17" s="6">
        <v>45041</v>
      </c>
      <c r="D17" s="4">
        <v>10866</v>
      </c>
      <c r="E17" s="4" t="str">
        <f>VLOOKUP(A17,HOP!A:L,12,0)</f>
        <v>10866.00</v>
      </c>
      <c r="F17" s="4" t="str">
        <f>VLOOKUP(A17,HOP!A:C,3,0)</f>
        <v>3185740</v>
      </c>
      <c r="G17" s="4">
        <f t="shared" si="0"/>
        <v>0</v>
      </c>
      <c r="H17" s="4" t="str">
        <f t="shared" si="1"/>
        <v>，3185740</v>
      </c>
      <c r="I17" s="4" t="str">
        <f>VLOOKUP(A17,HOP!A:U,21,0)</f>
        <v>直连</v>
      </c>
    </row>
    <row r="18" s="4" customFormat="1" hidden="1" spans="1:9">
      <c r="A18" s="5">
        <v>999223424044356</v>
      </c>
      <c r="B18" s="6">
        <v>45038</v>
      </c>
      <c r="C18" s="6">
        <v>45041</v>
      </c>
      <c r="D18" s="4">
        <v>1602</v>
      </c>
      <c r="E18" s="4" t="str">
        <f>VLOOKUP(A18,HOP!A:L,12,0)</f>
        <v>1602.00</v>
      </c>
      <c r="F18" s="4" t="str">
        <f>VLOOKUP(A18,HOP!A:C,3,0)</f>
        <v>3185872</v>
      </c>
      <c r="G18" s="4">
        <f t="shared" si="0"/>
        <v>0</v>
      </c>
      <c r="H18" s="4" t="str">
        <f t="shared" si="1"/>
        <v>，3185872</v>
      </c>
      <c r="I18" s="4" t="str">
        <f>VLOOKUP(A18,HOP!A:U,21,0)</f>
        <v>直连</v>
      </c>
    </row>
    <row r="19" s="4" customFormat="1" hidden="1" spans="1:9">
      <c r="A19" s="5">
        <v>999223437449451</v>
      </c>
      <c r="B19" s="6">
        <v>45038</v>
      </c>
      <c r="C19" s="6">
        <v>45041</v>
      </c>
      <c r="D19" s="4">
        <v>9912</v>
      </c>
      <c r="E19" s="4" t="str">
        <f>VLOOKUP(A19,HOP!A:L,12,0)</f>
        <v>9912.00</v>
      </c>
      <c r="F19" s="4" t="str">
        <f>VLOOKUP(A19,HOP!A:C,3,0)</f>
        <v>3188568</v>
      </c>
      <c r="G19" s="4">
        <f t="shared" si="0"/>
        <v>0</v>
      </c>
      <c r="H19" s="4" t="str">
        <f t="shared" si="1"/>
        <v>，3188568</v>
      </c>
      <c r="I19" s="4" t="str">
        <f>VLOOKUP(A19,HOP!A:U,21,0)</f>
        <v>直连</v>
      </c>
    </row>
    <row r="20" s="4" customFormat="1" hidden="1" spans="1:9">
      <c r="A20" s="5">
        <v>999223445822229</v>
      </c>
      <c r="B20" s="6">
        <v>45038</v>
      </c>
      <c r="C20" s="6">
        <v>45041</v>
      </c>
      <c r="D20" s="4">
        <v>1125</v>
      </c>
      <c r="E20" s="4" t="str">
        <f>VLOOKUP(A20,HOP!A:L,12,0)</f>
        <v>1125.00</v>
      </c>
      <c r="F20" s="4" t="str">
        <f>VLOOKUP(A20,HOP!A:C,3,0)</f>
        <v>3190080</v>
      </c>
      <c r="G20" s="4">
        <f t="shared" si="0"/>
        <v>0</v>
      </c>
      <c r="H20" s="4" t="str">
        <f t="shared" si="1"/>
        <v>，3190080</v>
      </c>
      <c r="I20" s="4" t="str">
        <f>VLOOKUP(A20,HOP!A:U,21,0)</f>
        <v>直连</v>
      </c>
    </row>
    <row r="21" s="4" customFormat="1" hidden="1" spans="1:9">
      <c r="A21" s="5">
        <v>999223459231906</v>
      </c>
      <c r="B21" s="6">
        <v>45039</v>
      </c>
      <c r="C21" s="6">
        <v>45041</v>
      </c>
      <c r="D21" s="4">
        <v>928</v>
      </c>
      <c r="E21" s="4" t="str">
        <f>VLOOKUP(A21,HOP!A:L,12,0)</f>
        <v>928.00</v>
      </c>
      <c r="F21" s="4" t="str">
        <f>VLOOKUP(A21,HOP!A:C,3,0)</f>
        <v>3192243</v>
      </c>
      <c r="G21" s="4">
        <f t="shared" si="0"/>
        <v>0</v>
      </c>
      <c r="H21" s="4" t="str">
        <f t="shared" si="1"/>
        <v>，3192243</v>
      </c>
      <c r="I21" s="4" t="str">
        <f>VLOOKUP(A21,HOP!A:U,21,0)</f>
        <v>直连</v>
      </c>
    </row>
    <row r="22" s="4" customFormat="1" hidden="1" spans="1:9">
      <c r="A22" s="5">
        <v>999223462376854</v>
      </c>
      <c r="B22" s="6">
        <v>45040</v>
      </c>
      <c r="C22" s="6">
        <v>45041</v>
      </c>
      <c r="D22" s="4">
        <v>660</v>
      </c>
      <c r="E22" s="4" t="str">
        <f>VLOOKUP(A22,HOP!A:L,12,0)</f>
        <v>660.00</v>
      </c>
      <c r="F22" s="4" t="str">
        <f>VLOOKUP(A22,HOP!A:C,3,0)</f>
        <v>3193527</v>
      </c>
      <c r="G22" s="4">
        <f t="shared" si="0"/>
        <v>0</v>
      </c>
      <c r="H22" s="4" t="str">
        <f t="shared" si="1"/>
        <v>，3193527</v>
      </c>
      <c r="I22" s="4" t="str">
        <f>VLOOKUP(A22,HOP!A:U,21,0)</f>
        <v>直连</v>
      </c>
    </row>
    <row r="23" s="4" customFormat="1" hidden="1" spans="1:9">
      <c r="A23" s="5">
        <v>999223491062825</v>
      </c>
      <c r="B23" s="6">
        <v>45039</v>
      </c>
      <c r="C23" s="6">
        <v>45041</v>
      </c>
      <c r="D23" s="4">
        <v>426</v>
      </c>
      <c r="E23" s="4" t="str">
        <f>VLOOKUP(A23,HOP!A:L,12,0)</f>
        <v>426.00</v>
      </c>
      <c r="F23" s="4" t="str">
        <f>VLOOKUP(A23,HOP!A:C,3,0)</f>
        <v>3198838</v>
      </c>
      <c r="G23" s="4">
        <f t="shared" si="0"/>
        <v>0</v>
      </c>
      <c r="H23" s="4" t="str">
        <f t="shared" si="1"/>
        <v>，3198838</v>
      </c>
      <c r="I23" s="4" t="str">
        <f>VLOOKUP(A23,HOP!A:U,21,0)</f>
        <v>直连</v>
      </c>
    </row>
    <row r="24" s="4" customFormat="1" hidden="1" spans="1:9">
      <c r="A24" s="5">
        <v>23503148771</v>
      </c>
      <c r="B24" s="6">
        <v>45038</v>
      </c>
      <c r="C24" s="6">
        <v>45041</v>
      </c>
      <c r="D24" s="4">
        <v>1227</v>
      </c>
      <c r="E24" s="4" t="str">
        <f>VLOOKUP(A24,HOP!A:L,12,0)</f>
        <v>1227.00</v>
      </c>
      <c r="F24" s="4" t="str">
        <f>VLOOKUP(A24,HOP!A:C,3,0)</f>
        <v>3200711</v>
      </c>
      <c r="G24" s="4">
        <f t="shared" si="0"/>
        <v>0</v>
      </c>
      <c r="H24" s="4" t="str">
        <f t="shared" si="1"/>
        <v>，3200711</v>
      </c>
      <c r="I24" s="4" t="str">
        <f>VLOOKUP(A24,HOP!A:U,21,0)</f>
        <v>直连</v>
      </c>
    </row>
    <row r="25" s="4" customFormat="1" hidden="1" spans="1:9">
      <c r="A25" s="5">
        <v>999223519064471</v>
      </c>
      <c r="B25" s="6">
        <v>45040</v>
      </c>
      <c r="C25" s="6">
        <v>45041</v>
      </c>
      <c r="D25" s="4">
        <v>606</v>
      </c>
      <c r="E25" s="4" t="str">
        <f>VLOOKUP(A25,HOP!A:L,12,0)</f>
        <v>606.00</v>
      </c>
      <c r="F25" s="4" t="str">
        <f>VLOOKUP(A25,HOP!A:C,3,0)</f>
        <v>3203580</v>
      </c>
      <c r="G25" s="4">
        <f t="shared" si="0"/>
        <v>0</v>
      </c>
      <c r="H25" s="4" t="str">
        <f t="shared" si="1"/>
        <v>，3203580</v>
      </c>
      <c r="I25" s="4" t="str">
        <f>VLOOKUP(A25,HOP!A:U,21,0)</f>
        <v>直采</v>
      </c>
    </row>
    <row r="26" s="4" customFormat="1" hidden="1" spans="1:9">
      <c r="A26" s="5">
        <v>999223522426120</v>
      </c>
      <c r="B26" s="6">
        <v>45040</v>
      </c>
      <c r="C26" s="6">
        <v>45041</v>
      </c>
      <c r="D26" s="4">
        <v>841</v>
      </c>
      <c r="E26" s="4" t="str">
        <f>VLOOKUP(A26,HOP!A:L,12,0)</f>
        <v>841.00</v>
      </c>
      <c r="F26" s="4" t="str">
        <f>VLOOKUP(A26,HOP!A:C,3,0)</f>
        <v>3204448</v>
      </c>
      <c r="G26" s="4">
        <f t="shared" si="0"/>
        <v>0</v>
      </c>
      <c r="H26" s="4" t="str">
        <f t="shared" si="1"/>
        <v>，3204448</v>
      </c>
      <c r="I26" s="4" t="str">
        <f>VLOOKUP(A26,HOP!A:U,21,0)</f>
        <v>直连</v>
      </c>
    </row>
    <row r="27" s="4" customFormat="1" hidden="1" spans="1:9">
      <c r="A27" s="5">
        <v>999223523080549</v>
      </c>
      <c r="B27" s="6">
        <v>45035</v>
      </c>
      <c r="C27" s="6">
        <v>45041</v>
      </c>
      <c r="D27" s="4">
        <v>2943</v>
      </c>
      <c r="E27" s="4" t="str">
        <f>VLOOKUP(A27,HOP!A:L,12,0)</f>
        <v>2943.00</v>
      </c>
      <c r="F27" s="4" t="str">
        <f>VLOOKUP(A27,HOP!A:C,3,0)</f>
        <v>3204721</v>
      </c>
      <c r="G27" s="4">
        <f t="shared" si="0"/>
        <v>0</v>
      </c>
      <c r="H27" s="4" t="str">
        <f t="shared" si="1"/>
        <v>，3204721</v>
      </c>
      <c r="I27" s="4" t="str">
        <f>VLOOKUP(A27,HOP!A:U,21,0)</f>
        <v>直连</v>
      </c>
    </row>
    <row r="28" s="4" customFormat="1" hidden="1" spans="1:9">
      <c r="A28" s="5">
        <v>999223543523196</v>
      </c>
      <c r="B28" s="6">
        <v>45036</v>
      </c>
      <c r="C28" s="6">
        <v>45041</v>
      </c>
      <c r="D28" s="4">
        <v>4780</v>
      </c>
      <c r="E28" s="4" t="str">
        <f>VLOOKUP(A28,HOP!A:L,12,0)</f>
        <v>4780.00</v>
      </c>
      <c r="F28" s="4" t="str">
        <f>VLOOKUP(A28,HOP!A:C,3,0)</f>
        <v>3208109</v>
      </c>
      <c r="G28" s="4">
        <f t="shared" si="0"/>
        <v>0</v>
      </c>
      <c r="H28" s="4" t="str">
        <f t="shared" si="1"/>
        <v>，3208109</v>
      </c>
      <c r="I28" s="4" t="str">
        <f>VLOOKUP(A28,HOP!A:U,21,0)</f>
        <v>直连</v>
      </c>
    </row>
    <row r="29" s="4" customFormat="1" hidden="1" spans="1:9">
      <c r="A29" s="5">
        <v>999223550186389</v>
      </c>
      <c r="B29" s="6">
        <v>45037</v>
      </c>
      <c r="C29" s="6">
        <v>45041</v>
      </c>
      <c r="D29" s="4">
        <v>1196</v>
      </c>
      <c r="E29" s="4" t="str">
        <f>VLOOKUP(A29,HOP!A:L,12,0)</f>
        <v>1196.00</v>
      </c>
      <c r="F29" s="4" t="str">
        <f>VLOOKUP(A29,HOP!A:C,3,0)</f>
        <v>3209396</v>
      </c>
      <c r="G29" s="4">
        <f t="shared" si="0"/>
        <v>0</v>
      </c>
      <c r="H29" s="4" t="str">
        <f t="shared" si="1"/>
        <v>，3209396</v>
      </c>
      <c r="I29" s="4" t="str">
        <f>VLOOKUP(A29,HOP!A:U,21,0)</f>
        <v>直连</v>
      </c>
    </row>
    <row r="30" s="4" customFormat="1" hidden="1" spans="1:9">
      <c r="A30" s="5">
        <v>999223552167963</v>
      </c>
      <c r="B30" s="6">
        <v>45039</v>
      </c>
      <c r="C30" s="6">
        <v>45041</v>
      </c>
      <c r="D30" s="4">
        <v>632</v>
      </c>
      <c r="E30" s="4" t="str">
        <f>VLOOKUP(A30,HOP!A:L,12,0)</f>
        <v>632.00</v>
      </c>
      <c r="F30" s="4" t="str">
        <f>VLOOKUP(A30,HOP!A:C,3,0)</f>
        <v>3209459</v>
      </c>
      <c r="G30" s="4">
        <f t="shared" si="0"/>
        <v>0</v>
      </c>
      <c r="H30" s="4" t="str">
        <f t="shared" si="1"/>
        <v>，3209459</v>
      </c>
      <c r="I30" s="4" t="str">
        <f>VLOOKUP(A30,HOP!A:U,21,0)</f>
        <v>直连</v>
      </c>
    </row>
    <row r="31" s="4" customFormat="1" hidden="1" spans="1:9">
      <c r="A31" s="5">
        <v>999223603157088</v>
      </c>
      <c r="B31" s="6">
        <v>45040</v>
      </c>
      <c r="C31" s="6">
        <v>45041</v>
      </c>
      <c r="D31" s="4">
        <v>1089</v>
      </c>
      <c r="E31" s="4" t="str">
        <f>VLOOKUP(A31,HOP!A:L,12,0)</f>
        <v>1089.00</v>
      </c>
      <c r="F31" s="4" t="str">
        <f>VLOOKUP(A31,HOP!A:C,3,0)</f>
        <v>3218033</v>
      </c>
      <c r="G31" s="4">
        <f t="shared" si="0"/>
        <v>0</v>
      </c>
      <c r="H31" s="4" t="str">
        <f t="shared" si="1"/>
        <v>，3218033</v>
      </c>
      <c r="I31" s="4" t="str">
        <f>VLOOKUP(A31,HOP!A:U,21,0)</f>
        <v>直连</v>
      </c>
    </row>
    <row r="32" s="4" customFormat="1" hidden="1" spans="1:9">
      <c r="A32" s="5">
        <v>999223604761161</v>
      </c>
      <c r="B32" s="6">
        <v>45039</v>
      </c>
      <c r="C32" s="6">
        <v>45041</v>
      </c>
      <c r="D32" s="4">
        <v>1020</v>
      </c>
      <c r="E32" s="4" t="str">
        <f>VLOOKUP(A32,HOP!A:L,12,0)</f>
        <v>1020.00</v>
      </c>
      <c r="F32" s="4" t="str">
        <f>VLOOKUP(A32,HOP!A:C,3,0)</f>
        <v>3218727</v>
      </c>
      <c r="G32" s="4">
        <f t="shared" si="0"/>
        <v>0</v>
      </c>
      <c r="H32" s="4" t="str">
        <f t="shared" si="1"/>
        <v>，3218727</v>
      </c>
      <c r="I32" s="4" t="str">
        <f>VLOOKUP(A32,HOP!A:U,21,0)</f>
        <v>直采</v>
      </c>
    </row>
    <row r="33" s="4" customFormat="1" hidden="1" spans="1:9">
      <c r="A33" s="5">
        <v>999223611534116</v>
      </c>
      <c r="B33" s="6">
        <v>45039</v>
      </c>
      <c r="C33" s="6">
        <v>45041</v>
      </c>
      <c r="D33" s="4">
        <v>792</v>
      </c>
      <c r="E33" s="4" t="str">
        <f>VLOOKUP(A33,HOP!A:L,12,0)</f>
        <v>792.00</v>
      </c>
      <c r="F33" s="4" t="str">
        <f>VLOOKUP(A33,HOP!A:C,3,0)</f>
        <v>3219314</v>
      </c>
      <c r="G33" s="4">
        <f t="shared" si="0"/>
        <v>0</v>
      </c>
      <c r="H33" s="4" t="str">
        <f t="shared" si="1"/>
        <v>，3219314</v>
      </c>
      <c r="I33" s="4" t="str">
        <f>VLOOKUP(A33,HOP!A:U,21,0)</f>
        <v>直连</v>
      </c>
    </row>
    <row r="34" s="4" customFormat="1" hidden="1" spans="1:9">
      <c r="A34" s="5">
        <v>999223617008874</v>
      </c>
      <c r="B34" s="6">
        <v>45040</v>
      </c>
      <c r="C34" s="6">
        <v>45041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999223620059200</v>
      </c>
      <c r="B35" s="6">
        <v>45039</v>
      </c>
      <c r="C35" s="6">
        <v>45041</v>
      </c>
      <c r="D35" s="4">
        <v>1386</v>
      </c>
      <c r="E35" s="4" t="str">
        <f>VLOOKUP(A35,HOP!A:L,12,0)</f>
        <v>1386.00</v>
      </c>
      <c r="F35" s="4" t="str">
        <f>VLOOKUP(A35,HOP!A:C,3,0)</f>
        <v>3220678</v>
      </c>
      <c r="G35" s="4">
        <f t="shared" ref="G35:G66" si="2">D35-E35</f>
        <v>0</v>
      </c>
      <c r="H35" s="4" t="str">
        <f t="shared" ref="H35:H66" si="3">$H$1&amp;F35</f>
        <v>，3220678</v>
      </c>
      <c r="I35" s="4" t="str">
        <f>VLOOKUP(A35,HOP!A:U,21,0)</f>
        <v>直连</v>
      </c>
    </row>
    <row r="36" s="4" customFormat="1" hidden="1" spans="1:9">
      <c r="A36" s="5">
        <v>999223620758007</v>
      </c>
      <c r="B36" s="6">
        <v>45036</v>
      </c>
      <c r="C36" s="6">
        <v>45041</v>
      </c>
      <c r="D36" s="4">
        <v>43990</v>
      </c>
      <c r="E36" s="4" t="str">
        <f>VLOOKUP(A36,HOP!A:L,12,0)</f>
        <v>43990.00</v>
      </c>
      <c r="F36" s="4" t="str">
        <f>VLOOKUP(A36,HOP!A:C,3,0)</f>
        <v>3220937</v>
      </c>
      <c r="G36" s="4">
        <f t="shared" si="2"/>
        <v>0</v>
      </c>
      <c r="H36" s="4" t="str">
        <f t="shared" si="3"/>
        <v>，3220937</v>
      </c>
      <c r="I36" s="4" t="str">
        <f>VLOOKUP(A36,HOP!A:U,21,0)</f>
        <v>直连</v>
      </c>
    </row>
    <row r="37" s="4" customFormat="1" hidden="1" spans="1:9">
      <c r="A37" s="5">
        <v>999223620923242</v>
      </c>
      <c r="B37" s="6">
        <v>45038</v>
      </c>
      <c r="C37" s="6">
        <v>45041</v>
      </c>
      <c r="D37" s="4">
        <v>2568</v>
      </c>
      <c r="E37" s="4" t="str">
        <f>VLOOKUP(A37,HOP!A:L,12,0)</f>
        <v>2568.00</v>
      </c>
      <c r="F37" s="4" t="str">
        <f>VLOOKUP(A37,HOP!A:C,3,0)</f>
        <v>3221012</v>
      </c>
      <c r="G37" s="4">
        <f t="shared" si="2"/>
        <v>0</v>
      </c>
      <c r="H37" s="4" t="str">
        <f t="shared" si="3"/>
        <v>，3221012</v>
      </c>
      <c r="I37" s="4" t="str">
        <f>VLOOKUP(A37,HOP!A:U,21,0)</f>
        <v>直采</v>
      </c>
    </row>
    <row r="38" s="4" customFormat="1" hidden="1" spans="1:9">
      <c r="A38" s="5">
        <v>999223634318167</v>
      </c>
      <c r="B38" s="6">
        <v>45038</v>
      </c>
      <c r="C38" s="6">
        <v>45041</v>
      </c>
      <c r="D38" s="4">
        <v>1587</v>
      </c>
      <c r="E38" s="4" t="str">
        <f>VLOOKUP(A38,HOP!A:L,12,0)</f>
        <v>1587.00</v>
      </c>
      <c r="F38" s="4" t="str">
        <f>VLOOKUP(A38,HOP!A:C,3,0)</f>
        <v>3224274</v>
      </c>
      <c r="G38" s="4">
        <f t="shared" si="2"/>
        <v>0</v>
      </c>
      <c r="H38" s="4" t="str">
        <f t="shared" si="3"/>
        <v>，3224274</v>
      </c>
      <c r="I38" s="4" t="str">
        <f>VLOOKUP(A38,HOP!A:U,21,0)</f>
        <v>直连</v>
      </c>
    </row>
    <row r="39" s="4" customFormat="1" hidden="1" spans="1:9">
      <c r="A39" s="5">
        <v>999223641319731</v>
      </c>
      <c r="B39" s="6">
        <v>45038</v>
      </c>
      <c r="C39" s="6">
        <v>45041</v>
      </c>
      <c r="D39" s="4">
        <v>6640</v>
      </c>
      <c r="E39" s="4" t="str">
        <f>VLOOKUP(A39,HOP!A:L,12,0)</f>
        <v>6640.00</v>
      </c>
      <c r="F39" s="4" t="str">
        <f>VLOOKUP(A39,HOP!A:C,3,0)</f>
        <v>3225269</v>
      </c>
      <c r="G39" s="4">
        <f t="shared" si="2"/>
        <v>0</v>
      </c>
      <c r="H39" s="4" t="str">
        <f t="shared" si="3"/>
        <v>，3225269</v>
      </c>
      <c r="I39" s="4" t="str">
        <f>VLOOKUP(A39,HOP!A:U,21,0)</f>
        <v>直连</v>
      </c>
    </row>
    <row r="40" s="4" customFormat="1" hidden="1" spans="1:9">
      <c r="A40" s="5">
        <v>999223678589263</v>
      </c>
      <c r="B40" s="6">
        <v>45040</v>
      </c>
      <c r="C40" s="6">
        <v>45041</v>
      </c>
      <c r="D40" s="4">
        <v>211</v>
      </c>
      <c r="E40" s="4" t="str">
        <f>VLOOKUP(A40,HOP!A:L,12,0)</f>
        <v>211.00</v>
      </c>
      <c r="F40" s="4" t="str">
        <f>VLOOKUP(A40,HOP!A:C,3,0)</f>
        <v>3232383</v>
      </c>
      <c r="G40" s="4">
        <f t="shared" si="2"/>
        <v>0</v>
      </c>
      <c r="H40" s="4" t="str">
        <f t="shared" si="3"/>
        <v>，3232383</v>
      </c>
      <c r="I40" s="4" t="str">
        <f>VLOOKUP(A40,HOP!A:U,21,0)</f>
        <v>直连</v>
      </c>
    </row>
    <row r="41" s="4" customFormat="1" hidden="1" spans="1:9">
      <c r="A41" s="5">
        <v>999223679675612</v>
      </c>
      <c r="B41" s="6">
        <v>45040</v>
      </c>
      <c r="C41" s="6">
        <v>45041</v>
      </c>
      <c r="D41" s="4">
        <v>351</v>
      </c>
      <c r="E41" s="4" t="str">
        <f>VLOOKUP(A41,HOP!A:L,12,0)</f>
        <v>351.00</v>
      </c>
      <c r="F41" s="4" t="str">
        <f>VLOOKUP(A41,HOP!A:C,3,0)</f>
        <v>3232610</v>
      </c>
      <c r="G41" s="4">
        <f t="shared" si="2"/>
        <v>0</v>
      </c>
      <c r="H41" s="4" t="str">
        <f t="shared" si="3"/>
        <v>，3232610</v>
      </c>
      <c r="I41" s="4" t="str">
        <f>VLOOKUP(A41,HOP!A:U,21,0)</f>
        <v>直连</v>
      </c>
    </row>
    <row r="42" s="4" customFormat="1" hidden="1" spans="1:9">
      <c r="A42" s="5">
        <v>999223687423738</v>
      </c>
      <c r="B42" s="6">
        <v>45040</v>
      </c>
      <c r="C42" s="6">
        <v>45041</v>
      </c>
      <c r="D42" s="4">
        <v>468</v>
      </c>
      <c r="E42" s="4" t="str">
        <f>VLOOKUP(A42,HOP!A:L,12,0)</f>
        <v>468.00</v>
      </c>
      <c r="F42" s="4" t="str">
        <f>VLOOKUP(A42,HOP!A:C,3,0)</f>
        <v>3234317</v>
      </c>
      <c r="G42" s="4">
        <f t="shared" si="2"/>
        <v>0</v>
      </c>
      <c r="H42" s="4" t="str">
        <f t="shared" si="3"/>
        <v>，3234317</v>
      </c>
      <c r="I42" s="4" t="str">
        <f>VLOOKUP(A42,HOP!A:U,21,0)</f>
        <v>直连</v>
      </c>
    </row>
    <row r="43" s="4" customFormat="1" hidden="1" spans="1:9">
      <c r="A43" s="5">
        <v>999223687864289</v>
      </c>
      <c r="B43" s="6">
        <v>45040</v>
      </c>
      <c r="C43" s="6">
        <v>45041</v>
      </c>
      <c r="D43" s="4">
        <v>765</v>
      </c>
      <c r="E43" s="4" t="str">
        <f>VLOOKUP(A43,HOP!A:L,12,0)</f>
        <v>765.00</v>
      </c>
      <c r="F43" s="4" t="str">
        <f>VLOOKUP(A43,HOP!A:C,3,0)</f>
        <v>3234471</v>
      </c>
      <c r="G43" s="4">
        <f t="shared" si="2"/>
        <v>0</v>
      </c>
      <c r="H43" s="4" t="str">
        <f t="shared" si="3"/>
        <v>，3234471</v>
      </c>
      <c r="I43" s="4" t="str">
        <f>VLOOKUP(A43,HOP!A:U,21,0)</f>
        <v>直采</v>
      </c>
    </row>
    <row r="44" s="4" customFormat="1" hidden="1" spans="1:9">
      <c r="A44" s="5">
        <v>999223692658154</v>
      </c>
      <c r="B44" s="6">
        <v>45039</v>
      </c>
      <c r="C44" s="6">
        <v>45041</v>
      </c>
      <c r="D44" s="4">
        <v>2378</v>
      </c>
      <c r="E44" s="4" t="str">
        <f>VLOOKUP(A44,HOP!A:L,12,0)</f>
        <v>2378.00</v>
      </c>
      <c r="F44" s="4" t="str">
        <f>VLOOKUP(A44,HOP!A:C,3,0)</f>
        <v>3234799</v>
      </c>
      <c r="G44" s="4">
        <f t="shared" si="2"/>
        <v>0</v>
      </c>
      <c r="H44" s="4" t="str">
        <f t="shared" si="3"/>
        <v>，3234799</v>
      </c>
      <c r="I44" s="4" t="str">
        <f>VLOOKUP(A44,HOP!A:U,21,0)</f>
        <v>直连</v>
      </c>
    </row>
    <row r="45" s="4" customFormat="1" hidden="1" spans="1:9">
      <c r="A45" s="5">
        <v>999223695007573</v>
      </c>
      <c r="B45" s="6">
        <v>45040</v>
      </c>
      <c r="C45" s="6">
        <v>45041</v>
      </c>
      <c r="D45" s="4">
        <v>827</v>
      </c>
      <c r="E45" s="4" t="str">
        <f>VLOOKUP(A45,HOP!A:L,12,0)</f>
        <v>827.00</v>
      </c>
      <c r="F45" s="4" t="str">
        <f>VLOOKUP(A45,HOP!A:C,3,0)</f>
        <v>3235247</v>
      </c>
      <c r="G45" s="4">
        <f t="shared" si="2"/>
        <v>0</v>
      </c>
      <c r="H45" s="4" t="str">
        <f t="shared" si="3"/>
        <v>，3235247</v>
      </c>
      <c r="I45" s="4" t="str">
        <f>VLOOKUP(A45,HOP!A:U,21,0)</f>
        <v>直连</v>
      </c>
    </row>
    <row r="46" s="4" customFormat="1" hidden="1" spans="1:9">
      <c r="A46" s="5">
        <v>999223702719085</v>
      </c>
      <c r="B46" s="6">
        <v>45034</v>
      </c>
      <c r="C46" s="6">
        <v>45041</v>
      </c>
      <c r="D46" s="4">
        <v>1979</v>
      </c>
      <c r="E46" s="4" t="str">
        <f>VLOOKUP(A46,HOP!A:L,12,0)</f>
        <v>1979.00</v>
      </c>
      <c r="F46" s="4" t="str">
        <f>VLOOKUP(A46,HOP!A:C,3,0)</f>
        <v>3241652</v>
      </c>
      <c r="G46" s="4">
        <f t="shared" si="2"/>
        <v>0</v>
      </c>
      <c r="H46" s="4" t="str">
        <f t="shared" si="3"/>
        <v>，3241652</v>
      </c>
      <c r="I46" s="4" t="str">
        <f>VLOOKUP(A46,HOP!A:U,21,0)</f>
        <v>直连</v>
      </c>
    </row>
    <row r="47" s="4" customFormat="1" hidden="1" spans="1:9">
      <c r="A47" s="5">
        <v>999223713606668</v>
      </c>
      <c r="B47" s="6">
        <v>45040</v>
      </c>
      <c r="C47" s="6">
        <v>45041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999223713851311</v>
      </c>
      <c r="B48" s="6">
        <v>45038</v>
      </c>
      <c r="C48" s="6">
        <v>45041</v>
      </c>
      <c r="D48" s="4">
        <v>10147</v>
      </c>
      <c r="E48" s="4" t="str">
        <f>VLOOKUP(A48,HOP!A:L,12,0)</f>
        <v>10147.00</v>
      </c>
      <c r="F48" s="4" t="str">
        <f>VLOOKUP(A48,HOP!A:C,3,0)</f>
        <v>3243102</v>
      </c>
      <c r="G48" s="4">
        <f t="shared" si="2"/>
        <v>0</v>
      </c>
      <c r="H48" s="4" t="str">
        <f t="shared" si="3"/>
        <v>，3243102</v>
      </c>
      <c r="I48" s="4" t="str">
        <f>VLOOKUP(A48,HOP!A:U,21,0)</f>
        <v>直连</v>
      </c>
    </row>
    <row r="49" s="4" customFormat="1" hidden="1" spans="1:9">
      <c r="A49" s="5">
        <v>999223714261400</v>
      </c>
      <c r="B49" s="6">
        <v>45040</v>
      </c>
      <c r="C49" s="6">
        <v>45041</v>
      </c>
      <c r="D49" s="4">
        <v>648</v>
      </c>
      <c r="E49" s="4" t="str">
        <f>VLOOKUP(A49,HOP!A:L,12,0)</f>
        <v>648.00</v>
      </c>
      <c r="F49" s="4" t="str">
        <f>VLOOKUP(A49,HOP!A:C,3,0)</f>
        <v>3243209</v>
      </c>
      <c r="G49" s="4">
        <f t="shared" si="2"/>
        <v>0</v>
      </c>
      <c r="H49" s="4" t="str">
        <f t="shared" si="3"/>
        <v>，3243209</v>
      </c>
      <c r="I49" s="4" t="str">
        <f>VLOOKUP(A49,HOP!A:U,21,0)</f>
        <v>直连</v>
      </c>
    </row>
    <row r="50" s="4" customFormat="1" hidden="1" spans="1:9">
      <c r="A50" s="5">
        <v>999223725307708</v>
      </c>
      <c r="B50" s="6">
        <v>45038</v>
      </c>
      <c r="C50" s="6">
        <v>45041</v>
      </c>
      <c r="D50" s="4">
        <v>2010</v>
      </c>
      <c r="E50" s="4" t="str">
        <f>VLOOKUP(A50,HOP!A:L,12,0)</f>
        <v>2010.00</v>
      </c>
      <c r="F50" s="4" t="str">
        <f>VLOOKUP(A50,HOP!A:C,3,0)</f>
        <v>3244434</v>
      </c>
      <c r="G50" s="4">
        <f t="shared" si="2"/>
        <v>0</v>
      </c>
      <c r="H50" s="4" t="str">
        <f t="shared" si="3"/>
        <v>，3244434</v>
      </c>
      <c r="I50" s="4" t="str">
        <f>VLOOKUP(A50,HOP!A:U,21,0)</f>
        <v>直连</v>
      </c>
    </row>
    <row r="51" s="4" customFormat="1" hidden="1" spans="1:9">
      <c r="A51" s="5">
        <v>23730923238</v>
      </c>
      <c r="B51" s="6">
        <v>45036</v>
      </c>
      <c r="C51" s="6">
        <v>45041</v>
      </c>
      <c r="D51" s="4">
        <v>3950</v>
      </c>
      <c r="E51" s="4" t="str">
        <f>VLOOKUP(A51,HOP!A:L,12,0)</f>
        <v>3950.00</v>
      </c>
      <c r="F51" s="4" t="str">
        <f>VLOOKUP(A51,HOP!A:C,3,0)</f>
        <v>3245441</v>
      </c>
      <c r="G51" s="4">
        <f t="shared" si="2"/>
        <v>0</v>
      </c>
      <c r="H51" s="4" t="str">
        <f t="shared" si="3"/>
        <v>，3245441</v>
      </c>
      <c r="I51" s="4" t="str">
        <f>VLOOKUP(A51,HOP!A:U,21,0)</f>
        <v>直连</v>
      </c>
    </row>
    <row r="52" s="4" customFormat="1" hidden="1" spans="1:9">
      <c r="A52" s="5">
        <v>999223732099019</v>
      </c>
      <c r="B52" s="6">
        <v>45040</v>
      </c>
      <c r="C52" s="6">
        <v>45041</v>
      </c>
      <c r="D52" s="4">
        <v>1097</v>
      </c>
      <c r="E52" s="4" t="str">
        <f>VLOOKUP(A52,HOP!A:L,12,0)</f>
        <v>1097.00</v>
      </c>
      <c r="F52" s="4" t="str">
        <f>VLOOKUP(A52,HOP!A:C,3,0)</f>
        <v>3245607</v>
      </c>
      <c r="G52" s="4">
        <f t="shared" si="2"/>
        <v>0</v>
      </c>
      <c r="H52" s="4" t="str">
        <f t="shared" si="3"/>
        <v>，3245607</v>
      </c>
      <c r="I52" s="4" t="str">
        <f>VLOOKUP(A52,HOP!A:U,21,0)</f>
        <v>直连</v>
      </c>
    </row>
    <row r="53" s="4" customFormat="1" hidden="1" spans="1:9">
      <c r="A53" s="5">
        <v>999223732113254</v>
      </c>
      <c r="B53" s="6">
        <v>45040</v>
      </c>
      <c r="C53" s="6">
        <v>45041</v>
      </c>
      <c r="D53" s="4">
        <v>952</v>
      </c>
      <c r="E53" s="4" t="str">
        <f>VLOOKUP(A53,HOP!A:L,12,0)</f>
        <v>952.00</v>
      </c>
      <c r="F53" s="4" t="str">
        <f>VLOOKUP(A53,HOP!A:C,3,0)</f>
        <v>3245609</v>
      </c>
      <c r="G53" s="4">
        <f t="shared" si="2"/>
        <v>0</v>
      </c>
      <c r="H53" s="4" t="str">
        <f t="shared" si="3"/>
        <v>，3245609</v>
      </c>
      <c r="I53" s="4" t="str">
        <f>VLOOKUP(A53,HOP!A:U,21,0)</f>
        <v>直连</v>
      </c>
    </row>
    <row r="54" s="4" customFormat="1" hidden="1" spans="1:9">
      <c r="A54" s="5">
        <v>999223732896153</v>
      </c>
      <c r="B54" s="6">
        <v>45039</v>
      </c>
      <c r="C54" s="6">
        <v>45041</v>
      </c>
      <c r="D54" s="4">
        <v>1012</v>
      </c>
      <c r="E54" s="4" t="str">
        <f>VLOOKUP(A54,HOP!A:L,12,0)</f>
        <v>1012.00</v>
      </c>
      <c r="F54" s="4" t="str">
        <f>VLOOKUP(A54,HOP!A:C,3,0)</f>
        <v>3245937</v>
      </c>
      <c r="G54" s="4">
        <f t="shared" si="2"/>
        <v>0</v>
      </c>
      <c r="H54" s="4" t="str">
        <f t="shared" si="3"/>
        <v>，3245937</v>
      </c>
      <c r="I54" s="4" t="str">
        <f>VLOOKUP(A54,HOP!A:U,21,0)</f>
        <v>直连</v>
      </c>
    </row>
    <row r="55" s="4" customFormat="1" hidden="1" spans="1:9">
      <c r="A55" s="5">
        <v>999223735777156</v>
      </c>
      <c r="B55" s="6">
        <v>45039</v>
      </c>
      <c r="C55" s="6">
        <v>45041</v>
      </c>
      <c r="D55" s="4">
        <v>792</v>
      </c>
      <c r="E55" s="4" t="str">
        <f>VLOOKUP(A55,HOP!A:L,12,0)</f>
        <v>792.00</v>
      </c>
      <c r="F55" s="4" t="str">
        <f>VLOOKUP(A55,HOP!A:C,3,0)</f>
        <v>3246531</v>
      </c>
      <c r="G55" s="4">
        <f t="shared" si="2"/>
        <v>0</v>
      </c>
      <c r="H55" s="4" t="str">
        <f t="shared" si="3"/>
        <v>，3246531</v>
      </c>
      <c r="I55" s="4" t="str">
        <f>VLOOKUP(A55,HOP!A:U,21,0)</f>
        <v>直连</v>
      </c>
    </row>
    <row r="56" s="4" customFormat="1" hidden="1" spans="1:9">
      <c r="A56" s="5">
        <v>999223736237119</v>
      </c>
      <c r="B56" s="6">
        <v>45035</v>
      </c>
      <c r="C56" s="6">
        <v>45041</v>
      </c>
      <c r="D56" s="4">
        <v>3606</v>
      </c>
      <c r="E56" s="4" t="str">
        <f>VLOOKUP(A56,HOP!A:L,12,0)</f>
        <v>3606.00</v>
      </c>
      <c r="F56" s="4" t="str">
        <f>VLOOKUP(A56,HOP!A:C,3,0)</f>
        <v>3246598</v>
      </c>
      <c r="G56" s="4">
        <f t="shared" si="2"/>
        <v>0</v>
      </c>
      <c r="H56" s="4" t="str">
        <f t="shared" si="3"/>
        <v>，3246598</v>
      </c>
      <c r="I56" s="4" t="str">
        <f>VLOOKUP(A56,HOP!A:U,21,0)</f>
        <v>直连</v>
      </c>
    </row>
    <row r="57" s="4" customFormat="1" hidden="1" spans="1:9">
      <c r="A57" s="5">
        <v>999223743468285</v>
      </c>
      <c r="B57" s="6">
        <v>45039</v>
      </c>
      <c r="C57" s="6">
        <v>45041</v>
      </c>
      <c r="D57" s="4">
        <v>4460</v>
      </c>
      <c r="E57" s="4" t="str">
        <f>VLOOKUP(A57,HOP!A:L,12,0)</f>
        <v>4460.00</v>
      </c>
      <c r="F57" s="4" t="str">
        <f>VLOOKUP(A57,HOP!A:C,3,0)</f>
        <v>3254338</v>
      </c>
      <c r="G57" s="4">
        <f t="shared" si="2"/>
        <v>0</v>
      </c>
      <c r="H57" s="4" t="str">
        <f t="shared" si="3"/>
        <v>，3254338</v>
      </c>
      <c r="I57" s="4" t="str">
        <f>VLOOKUP(A57,HOP!A:U,21,0)</f>
        <v>直连</v>
      </c>
    </row>
    <row r="58" s="4" customFormat="1" hidden="1" spans="1:9">
      <c r="A58" s="5">
        <v>999223743499564</v>
      </c>
      <c r="B58" s="6">
        <v>45037</v>
      </c>
      <c r="C58" s="6">
        <v>45041</v>
      </c>
      <c r="D58" s="4">
        <v>8400</v>
      </c>
      <c r="E58" s="4" t="str">
        <f>VLOOKUP(A58,HOP!A:L,12,0)</f>
        <v>8400.00</v>
      </c>
      <c r="F58" s="4" t="str">
        <f>VLOOKUP(A58,HOP!A:C,3,0)</f>
        <v>3254343</v>
      </c>
      <c r="G58" s="4">
        <f t="shared" si="2"/>
        <v>0</v>
      </c>
      <c r="H58" s="4" t="str">
        <f t="shared" si="3"/>
        <v>，3254343</v>
      </c>
      <c r="I58" s="4" t="str">
        <f>VLOOKUP(A58,HOP!A:U,21,0)</f>
        <v>直连</v>
      </c>
    </row>
    <row r="59" s="4" customFormat="1" hidden="1" spans="1:9">
      <c r="A59" s="5">
        <v>23752040320</v>
      </c>
      <c r="B59" s="6">
        <v>45040</v>
      </c>
      <c r="C59" s="6">
        <v>45041</v>
      </c>
      <c r="D59" s="4">
        <v>258</v>
      </c>
      <c r="E59" s="4" t="str">
        <f>VLOOKUP(A59,HOP!A:L,12,0)</f>
        <v>258.00</v>
      </c>
      <c r="F59" s="4" t="str">
        <f>VLOOKUP(A59,HOP!A:C,3,0)</f>
        <v>3257136</v>
      </c>
      <c r="G59" s="4">
        <f t="shared" si="2"/>
        <v>0</v>
      </c>
      <c r="H59" s="4" t="str">
        <f t="shared" si="3"/>
        <v>，3257136</v>
      </c>
      <c r="I59" s="4" t="str">
        <f>VLOOKUP(A59,HOP!A:U,21,0)</f>
        <v>直连</v>
      </c>
    </row>
    <row r="60" s="4" customFormat="1" hidden="1" spans="1:9">
      <c r="A60" s="5">
        <v>999223753136248</v>
      </c>
      <c r="B60" s="6">
        <v>45039</v>
      </c>
      <c r="C60" s="6">
        <v>45041</v>
      </c>
      <c r="D60" s="4">
        <v>572</v>
      </c>
      <c r="E60" s="4" t="str">
        <f>VLOOKUP(A60,HOP!A:L,12,0)</f>
        <v>572.00</v>
      </c>
      <c r="F60" s="4" t="str">
        <f>VLOOKUP(A60,HOP!A:C,3,0)</f>
        <v>3259233</v>
      </c>
      <c r="G60" s="4">
        <f t="shared" si="2"/>
        <v>0</v>
      </c>
      <c r="H60" s="4" t="str">
        <f t="shared" si="3"/>
        <v>，3259233</v>
      </c>
      <c r="I60" s="4" t="str">
        <f>VLOOKUP(A60,HOP!A:U,21,0)</f>
        <v>直连</v>
      </c>
    </row>
    <row r="61" s="4" customFormat="1" hidden="1" spans="1:9">
      <c r="A61" s="5">
        <v>999223754925793</v>
      </c>
      <c r="B61" s="6">
        <v>45039</v>
      </c>
      <c r="C61" s="6">
        <v>45041</v>
      </c>
      <c r="D61" s="4">
        <v>2703</v>
      </c>
      <c r="E61" s="4" t="str">
        <f>VLOOKUP(A61,HOP!A:L,12,0)</f>
        <v>2703.00</v>
      </c>
      <c r="F61" s="4" t="str">
        <f>VLOOKUP(A61,HOP!A:C,3,0)</f>
        <v>3260335</v>
      </c>
      <c r="G61" s="4">
        <f t="shared" si="2"/>
        <v>0</v>
      </c>
      <c r="H61" s="4" t="str">
        <f t="shared" si="3"/>
        <v>，3260335</v>
      </c>
      <c r="I61" s="4" t="str">
        <f>VLOOKUP(A61,HOP!A:U,21,0)</f>
        <v>直连</v>
      </c>
    </row>
    <row r="62" s="4" customFormat="1" hidden="1" spans="1:9">
      <c r="A62" s="5">
        <v>23754929338</v>
      </c>
      <c r="B62" s="6">
        <v>45038</v>
      </c>
      <c r="C62" s="6">
        <v>45041</v>
      </c>
      <c r="D62" s="4">
        <v>828</v>
      </c>
      <c r="E62" s="4" t="str">
        <f>VLOOKUP(A62,HOP!A:L,12,0)</f>
        <v>828.00</v>
      </c>
      <c r="F62" s="4" t="str">
        <f>VLOOKUP(A62,HOP!A:C,3,0)</f>
        <v>3260337</v>
      </c>
      <c r="G62" s="4">
        <f t="shared" si="2"/>
        <v>0</v>
      </c>
      <c r="H62" s="4" t="str">
        <f t="shared" si="3"/>
        <v>，3260337</v>
      </c>
      <c r="I62" s="4" t="str">
        <f>VLOOKUP(A62,HOP!A:U,21,0)</f>
        <v>直连</v>
      </c>
    </row>
    <row r="63" s="4" customFormat="1" hidden="1" spans="1:9">
      <c r="A63" s="5">
        <v>999223756914562</v>
      </c>
      <c r="B63" s="6">
        <v>45039</v>
      </c>
      <c r="C63" s="6">
        <v>45041</v>
      </c>
      <c r="D63" s="4">
        <v>574</v>
      </c>
      <c r="E63" s="4" t="str">
        <f>VLOOKUP(A63,HOP!A:L,12,0)</f>
        <v>574.00</v>
      </c>
      <c r="F63" s="4" t="str">
        <f>VLOOKUP(A63,HOP!A:C,3,0)</f>
        <v>3261442</v>
      </c>
      <c r="G63" s="4">
        <f t="shared" si="2"/>
        <v>0</v>
      </c>
      <c r="H63" s="4" t="str">
        <f t="shared" si="3"/>
        <v>，3261442</v>
      </c>
      <c r="I63" s="4" t="str">
        <f>VLOOKUP(A63,HOP!A:U,21,0)</f>
        <v>直连</v>
      </c>
    </row>
    <row r="64" s="4" customFormat="1" hidden="1" spans="1:9">
      <c r="A64" s="5">
        <v>999223763356695</v>
      </c>
      <c r="B64" s="6">
        <v>45039</v>
      </c>
      <c r="C64" s="6">
        <v>45041</v>
      </c>
      <c r="D64" s="4">
        <v>1722</v>
      </c>
      <c r="E64" s="4" t="str">
        <f>VLOOKUP(A64,HOP!A:L,12,0)</f>
        <v>1722.00</v>
      </c>
      <c r="F64" s="4" t="str">
        <f>VLOOKUP(A64,HOP!A:C,3,0)</f>
        <v>3263078</v>
      </c>
      <c r="G64" s="4">
        <f t="shared" si="2"/>
        <v>0</v>
      </c>
      <c r="H64" s="4" t="str">
        <f t="shared" si="3"/>
        <v>，3263078</v>
      </c>
      <c r="I64" s="4" t="str">
        <f>VLOOKUP(A64,HOP!A:U,21,0)</f>
        <v>直连</v>
      </c>
    </row>
    <row r="65" s="4" customFormat="1" hidden="1" spans="1:9">
      <c r="A65" s="5">
        <v>999223767054835</v>
      </c>
      <c r="B65" s="6">
        <v>45038</v>
      </c>
      <c r="C65" s="6">
        <v>45041</v>
      </c>
      <c r="D65" s="4">
        <v>1305</v>
      </c>
      <c r="E65" s="4" t="str">
        <f>VLOOKUP(A65,HOP!A:L,12,0)</f>
        <v>1305.00</v>
      </c>
      <c r="F65" s="4" t="str">
        <f>VLOOKUP(A65,HOP!A:C,3,0)</f>
        <v>3263898</v>
      </c>
      <c r="G65" s="4">
        <f t="shared" si="2"/>
        <v>0</v>
      </c>
      <c r="H65" s="4" t="str">
        <f t="shared" si="3"/>
        <v>，3263898</v>
      </c>
      <c r="I65" s="4" t="str">
        <f>VLOOKUP(A65,HOP!A:U,21,0)</f>
        <v>直连</v>
      </c>
    </row>
    <row r="66" s="4" customFormat="1" hidden="1" spans="1:9">
      <c r="A66" s="5">
        <v>999223769714169</v>
      </c>
      <c r="B66" s="6">
        <v>45038</v>
      </c>
      <c r="C66" s="6">
        <v>45041</v>
      </c>
      <c r="D66" s="4">
        <v>3222</v>
      </c>
      <c r="E66" s="4" t="str">
        <f>VLOOKUP(A66,HOP!A:L,12,0)</f>
        <v>3222.00</v>
      </c>
      <c r="F66" s="4" t="str">
        <f>VLOOKUP(A66,HOP!A:C,3,0)</f>
        <v>3264876</v>
      </c>
      <c r="G66" s="4">
        <f t="shared" si="2"/>
        <v>0</v>
      </c>
      <c r="H66" s="4" t="str">
        <f t="shared" si="3"/>
        <v>，3264876</v>
      </c>
      <c r="I66" s="4" t="str">
        <f>VLOOKUP(A66,HOP!A:U,21,0)</f>
        <v>直采</v>
      </c>
    </row>
    <row r="67" s="4" customFormat="1" hidden="1" spans="1:9">
      <c r="A67" s="5">
        <v>999223772039994</v>
      </c>
      <c r="B67" s="6">
        <v>45037</v>
      </c>
      <c r="C67" s="6">
        <v>45041</v>
      </c>
      <c r="D67" s="4">
        <v>1700</v>
      </c>
      <c r="E67" s="4" t="str">
        <f>VLOOKUP(A67,HOP!A:L,12,0)</f>
        <v>1700.00</v>
      </c>
      <c r="F67" s="4" t="str">
        <f>VLOOKUP(A67,HOP!A:C,3,0)</f>
        <v>3266208</v>
      </c>
      <c r="G67" s="4">
        <f t="shared" ref="G67:G98" si="4">D67-E67</f>
        <v>0</v>
      </c>
      <c r="H67" s="4" t="str">
        <f t="shared" ref="H67:H98" si="5">$H$1&amp;F67</f>
        <v>，3266208</v>
      </c>
      <c r="I67" s="4" t="str">
        <f>VLOOKUP(A67,HOP!A:U,21,0)</f>
        <v>直连</v>
      </c>
    </row>
    <row r="68" s="4" customFormat="1" hidden="1" spans="1:9">
      <c r="A68" s="5">
        <v>999223777361064</v>
      </c>
      <c r="B68" s="6">
        <v>45040</v>
      </c>
      <c r="C68" s="6">
        <v>45041</v>
      </c>
      <c r="D68" s="4">
        <v>1275</v>
      </c>
      <c r="E68" s="4" t="str">
        <f>VLOOKUP(A68,HOP!A:L,12,0)</f>
        <v>1275.00</v>
      </c>
      <c r="F68" s="4" t="str">
        <f>VLOOKUP(A68,HOP!A:C,3,0)</f>
        <v>3268944</v>
      </c>
      <c r="G68" s="4">
        <f t="shared" si="4"/>
        <v>0</v>
      </c>
      <c r="H68" s="4" t="str">
        <f t="shared" si="5"/>
        <v>，3268944</v>
      </c>
      <c r="I68" s="4" t="str">
        <f>VLOOKUP(A68,HOP!A:U,21,0)</f>
        <v>直连</v>
      </c>
    </row>
    <row r="69" s="4" customFormat="1" hidden="1" spans="1:9">
      <c r="A69" s="5">
        <v>999223780429746</v>
      </c>
      <c r="B69" s="6">
        <v>45039</v>
      </c>
      <c r="C69" s="6">
        <v>45041</v>
      </c>
      <c r="D69" s="4">
        <v>2080</v>
      </c>
      <c r="E69" s="4" t="str">
        <f>VLOOKUP(A69,HOP!A:L,12,0)</f>
        <v>2080.00</v>
      </c>
      <c r="F69" s="4" t="str">
        <f>VLOOKUP(A69,HOP!A:C,3,0)</f>
        <v>3269634</v>
      </c>
      <c r="G69" s="4">
        <f t="shared" si="4"/>
        <v>0</v>
      </c>
      <c r="H69" s="4" t="str">
        <f t="shared" si="5"/>
        <v>，3269634</v>
      </c>
      <c r="I69" s="4" t="str">
        <f>VLOOKUP(A69,HOP!A:U,21,0)</f>
        <v>直连</v>
      </c>
    </row>
    <row r="70" s="4" customFormat="1" hidden="1" spans="1:9">
      <c r="A70" s="5">
        <v>999223781737854</v>
      </c>
      <c r="B70" s="6">
        <v>45040</v>
      </c>
      <c r="C70" s="6">
        <v>45041</v>
      </c>
      <c r="D70" s="4">
        <v>526</v>
      </c>
      <c r="E70" s="4" t="str">
        <f>VLOOKUP(A70,HOP!A:L,12,0)</f>
        <v>526.00</v>
      </c>
      <c r="F70" s="4" t="str">
        <f>VLOOKUP(A70,HOP!A:C,3,0)</f>
        <v>3269834</v>
      </c>
      <c r="G70" s="4">
        <f t="shared" si="4"/>
        <v>0</v>
      </c>
      <c r="H70" s="4" t="str">
        <f t="shared" si="5"/>
        <v>，3269834</v>
      </c>
      <c r="I70" s="4" t="str">
        <f>VLOOKUP(A70,HOP!A:U,21,0)</f>
        <v>直连</v>
      </c>
    </row>
    <row r="71" s="4" customFormat="1" hidden="1" spans="1:9">
      <c r="A71" s="5">
        <v>999223783336778</v>
      </c>
      <c r="B71" s="6">
        <v>45039</v>
      </c>
      <c r="C71" s="6">
        <v>45041</v>
      </c>
      <c r="D71" s="4">
        <v>1252</v>
      </c>
      <c r="E71" s="4" t="str">
        <f>VLOOKUP(A71,HOP!A:L,12,0)</f>
        <v>1252.00</v>
      </c>
      <c r="F71" s="4" t="str">
        <f>VLOOKUP(A71,HOP!A:C,3,0)</f>
        <v>3270140</v>
      </c>
      <c r="G71" s="4">
        <f t="shared" si="4"/>
        <v>0</v>
      </c>
      <c r="H71" s="4" t="str">
        <f t="shared" si="5"/>
        <v>，3270140</v>
      </c>
      <c r="I71" s="4" t="str">
        <f>VLOOKUP(A71,HOP!A:U,21,0)</f>
        <v>直连</v>
      </c>
    </row>
    <row r="72" s="4" customFormat="1" hidden="1" spans="1:9">
      <c r="A72" s="5">
        <v>999223784109270</v>
      </c>
      <c r="B72" s="6">
        <v>45040</v>
      </c>
      <c r="C72" s="6">
        <v>45041</v>
      </c>
      <c r="D72" s="4">
        <v>1366</v>
      </c>
      <c r="E72" s="4" t="str">
        <f>VLOOKUP(A72,HOP!A:L,12,0)</f>
        <v>1366.00</v>
      </c>
      <c r="F72" s="4" t="str">
        <f>VLOOKUP(A72,HOP!A:C,3,0)</f>
        <v>3270324</v>
      </c>
      <c r="G72" s="4">
        <f t="shared" si="4"/>
        <v>0</v>
      </c>
      <c r="H72" s="4" t="str">
        <f t="shared" si="5"/>
        <v>，3270324</v>
      </c>
      <c r="I72" s="4" t="str">
        <f>VLOOKUP(A72,HOP!A:U,21,0)</f>
        <v>直连</v>
      </c>
    </row>
    <row r="73" s="4" customFormat="1" hidden="1" spans="1:9">
      <c r="A73" s="5">
        <v>999223784143744</v>
      </c>
      <c r="B73" s="6">
        <v>45039</v>
      </c>
      <c r="C73" s="6">
        <v>45041</v>
      </c>
      <c r="D73" s="4">
        <v>1266</v>
      </c>
      <c r="E73" s="4" t="str">
        <f>VLOOKUP(A73,HOP!A:L,12,0)</f>
        <v>1266.00</v>
      </c>
      <c r="F73" s="4" t="str">
        <f>VLOOKUP(A73,HOP!A:C,3,0)</f>
        <v>3270334</v>
      </c>
      <c r="G73" s="4">
        <f t="shared" si="4"/>
        <v>0</v>
      </c>
      <c r="H73" s="4" t="str">
        <f t="shared" si="5"/>
        <v>，3270334</v>
      </c>
      <c r="I73" s="4" t="str">
        <f>VLOOKUP(A73,HOP!A:U,21,0)</f>
        <v>直连</v>
      </c>
    </row>
    <row r="74" s="4" customFormat="1" hidden="1" spans="1:9">
      <c r="A74" s="5">
        <v>999223784428623</v>
      </c>
      <c r="B74" s="6">
        <v>45039</v>
      </c>
      <c r="C74" s="6">
        <v>45041</v>
      </c>
      <c r="D74" s="4">
        <v>1080</v>
      </c>
      <c r="E74" s="4" t="str">
        <f>VLOOKUP(A74,HOP!A:L,12,0)</f>
        <v>1080.00</v>
      </c>
      <c r="F74" s="4" t="str">
        <f>VLOOKUP(A74,HOP!A:C,3,0)</f>
        <v>3270453</v>
      </c>
      <c r="G74" s="4">
        <f t="shared" si="4"/>
        <v>0</v>
      </c>
      <c r="H74" s="4" t="str">
        <f t="shared" si="5"/>
        <v>，3270453</v>
      </c>
      <c r="I74" s="4" t="str">
        <f>VLOOKUP(A74,HOP!A:U,21,0)</f>
        <v>直连</v>
      </c>
    </row>
    <row r="75" s="4" customFormat="1" hidden="1" spans="1:9">
      <c r="A75" s="5">
        <v>999223784717331</v>
      </c>
      <c r="B75" s="6">
        <v>45040</v>
      </c>
      <c r="C75" s="6">
        <v>45041</v>
      </c>
      <c r="D75" s="4">
        <v>1439</v>
      </c>
      <c r="E75" s="4" t="str">
        <f>VLOOKUP(A75,HOP!A:L,12,0)</f>
        <v>1439.00</v>
      </c>
      <c r="F75" s="4" t="str">
        <f>VLOOKUP(A75,HOP!A:C,3,0)</f>
        <v>3270581</v>
      </c>
      <c r="G75" s="4">
        <f t="shared" si="4"/>
        <v>0</v>
      </c>
      <c r="H75" s="4" t="str">
        <f t="shared" si="5"/>
        <v>，3270581</v>
      </c>
      <c r="I75" s="4" t="str">
        <f>VLOOKUP(A75,HOP!A:U,21,0)</f>
        <v>直连</v>
      </c>
    </row>
    <row r="76" s="4" customFormat="1" hidden="1" spans="1:9">
      <c r="A76" s="5">
        <v>999223784726102</v>
      </c>
      <c r="B76" s="6">
        <v>45040</v>
      </c>
      <c r="C76" s="6">
        <v>45041</v>
      </c>
      <c r="D76" s="4">
        <v>989</v>
      </c>
      <c r="E76" s="4" t="str">
        <f>VLOOKUP(A76,HOP!A:L,12,0)</f>
        <v>989.00</v>
      </c>
      <c r="F76" s="4" t="str">
        <f>VLOOKUP(A76,HOP!A:C,3,0)</f>
        <v>3270588</v>
      </c>
      <c r="G76" s="4">
        <f t="shared" si="4"/>
        <v>0</v>
      </c>
      <c r="H76" s="4" t="str">
        <f t="shared" si="5"/>
        <v>，3270588</v>
      </c>
      <c r="I76" s="4" t="str">
        <f>VLOOKUP(A76,HOP!A:U,21,0)</f>
        <v>直连</v>
      </c>
    </row>
    <row r="77" s="4" customFormat="1" hidden="1" spans="1:9">
      <c r="A77" s="5">
        <v>999223784932263</v>
      </c>
      <c r="B77" s="6">
        <v>45039</v>
      </c>
      <c r="C77" s="6">
        <v>45041</v>
      </c>
      <c r="D77" s="4">
        <v>4214</v>
      </c>
      <c r="E77" s="4" t="str">
        <f>VLOOKUP(A77,HOP!A:L,12,0)</f>
        <v>4214.00</v>
      </c>
      <c r="F77" s="4" t="str">
        <f>VLOOKUP(A77,HOP!A:C,3,0)</f>
        <v>3270704</v>
      </c>
      <c r="G77" s="4">
        <f t="shared" si="4"/>
        <v>0</v>
      </c>
      <c r="H77" s="4" t="str">
        <f t="shared" si="5"/>
        <v>，3270704</v>
      </c>
      <c r="I77" s="4" t="str">
        <f>VLOOKUP(A77,HOP!A:U,21,0)</f>
        <v>直连</v>
      </c>
    </row>
    <row r="78" s="4" customFormat="1" hidden="1" spans="1:9">
      <c r="A78" s="5">
        <v>999223784955077</v>
      </c>
      <c r="B78" s="6">
        <v>45040</v>
      </c>
      <c r="C78" s="6">
        <v>45041</v>
      </c>
      <c r="D78" s="4">
        <v>963</v>
      </c>
      <c r="E78" s="4" t="str">
        <f>VLOOKUP(A78,HOP!A:L,12,0)</f>
        <v>963.00</v>
      </c>
      <c r="F78" s="4" t="str">
        <f>VLOOKUP(A78,HOP!A:C,3,0)</f>
        <v>3270722</v>
      </c>
      <c r="G78" s="4">
        <f t="shared" si="4"/>
        <v>0</v>
      </c>
      <c r="H78" s="4" t="str">
        <f t="shared" si="5"/>
        <v>，3270722</v>
      </c>
      <c r="I78" s="4" t="str">
        <f>VLOOKUP(A78,HOP!A:U,21,0)</f>
        <v>直连</v>
      </c>
    </row>
    <row r="79" s="4" customFormat="1" hidden="1" spans="1:9">
      <c r="A79" s="5">
        <v>23785228030</v>
      </c>
      <c r="B79" s="6">
        <v>45039</v>
      </c>
      <c r="C79" s="6">
        <v>45041</v>
      </c>
      <c r="D79" s="4">
        <v>740</v>
      </c>
      <c r="E79" s="4" t="str">
        <f>VLOOKUP(A79,HOP!A:L,12,0)</f>
        <v>740.00</v>
      </c>
      <c r="F79" s="4" t="str">
        <f>VLOOKUP(A79,HOP!A:C,3,0)</f>
        <v>3270922</v>
      </c>
      <c r="G79" s="4">
        <f t="shared" si="4"/>
        <v>0</v>
      </c>
      <c r="H79" s="4" t="str">
        <f t="shared" si="5"/>
        <v>，3270922</v>
      </c>
      <c r="I79" s="4" t="str">
        <f>VLOOKUP(A79,HOP!A:U,21,0)</f>
        <v>直连</v>
      </c>
    </row>
    <row r="80" s="4" customFormat="1" hidden="1" spans="1:9">
      <c r="A80" s="5">
        <v>999223790588487</v>
      </c>
      <c r="B80" s="6">
        <v>45039</v>
      </c>
      <c r="C80" s="6">
        <v>45041</v>
      </c>
      <c r="D80" s="4">
        <v>1254</v>
      </c>
      <c r="E80" s="4" t="str">
        <f>VLOOKUP(A80,HOP!A:L,12,0)</f>
        <v>1254.00</v>
      </c>
      <c r="F80" s="4" t="str">
        <f>VLOOKUP(A80,HOP!A:C,3,0)</f>
        <v>3272672</v>
      </c>
      <c r="G80" s="4">
        <f t="shared" si="4"/>
        <v>0</v>
      </c>
      <c r="H80" s="4" t="str">
        <f t="shared" si="5"/>
        <v>，3272672</v>
      </c>
      <c r="I80" s="4" t="str">
        <f>VLOOKUP(A80,HOP!A:U,21,0)</f>
        <v>直连</v>
      </c>
    </row>
    <row r="81" s="4" customFormat="1" hidden="1" spans="1:9">
      <c r="A81" s="5">
        <v>999223791931037</v>
      </c>
      <c r="B81" s="6">
        <v>45039</v>
      </c>
      <c r="C81" s="6">
        <v>45041</v>
      </c>
      <c r="D81" s="4">
        <v>1492</v>
      </c>
      <c r="E81" s="4" t="str">
        <f>VLOOKUP(A81,HOP!A:L,12,0)</f>
        <v>1492.00</v>
      </c>
      <c r="F81" s="4" t="str">
        <f>VLOOKUP(A81,HOP!A:C,3,0)</f>
        <v>3272900</v>
      </c>
      <c r="G81" s="4">
        <f t="shared" si="4"/>
        <v>0</v>
      </c>
      <c r="H81" s="4" t="str">
        <f t="shared" si="5"/>
        <v>，3272900</v>
      </c>
      <c r="I81" s="4" t="str">
        <f>VLOOKUP(A81,HOP!A:U,21,0)</f>
        <v>直连</v>
      </c>
    </row>
    <row r="82" s="4" customFormat="1" hidden="1" spans="1:9">
      <c r="A82" s="5">
        <v>999223792152203</v>
      </c>
      <c r="B82" s="6">
        <v>45040</v>
      </c>
      <c r="C82" s="6">
        <v>45041</v>
      </c>
      <c r="D82" s="4">
        <v>298</v>
      </c>
      <c r="E82" s="4" t="str">
        <f>VLOOKUP(A82,HOP!A:L,12,0)</f>
        <v>298.00</v>
      </c>
      <c r="F82" s="4" t="str">
        <f>VLOOKUP(A82,HOP!A:C,3,0)</f>
        <v>3272919</v>
      </c>
      <c r="G82" s="4">
        <f t="shared" si="4"/>
        <v>0</v>
      </c>
      <c r="H82" s="4" t="str">
        <f t="shared" si="5"/>
        <v>，3272919</v>
      </c>
      <c r="I82" s="4" t="str">
        <f>VLOOKUP(A82,HOP!A:U,21,0)</f>
        <v>直连</v>
      </c>
    </row>
    <row r="83" s="4" customFormat="1" hidden="1" spans="1:9">
      <c r="A83" s="5">
        <v>999223793956287</v>
      </c>
      <c r="B83" s="6">
        <v>45040</v>
      </c>
      <c r="C83" s="6">
        <v>45041</v>
      </c>
      <c r="D83" s="4">
        <v>165</v>
      </c>
      <c r="E83" s="4" t="str">
        <f>VLOOKUP(A83,HOP!A:L,12,0)</f>
        <v>165.00</v>
      </c>
      <c r="F83" s="4" t="str">
        <f>VLOOKUP(A83,HOP!A:C,3,0)</f>
        <v>3273495</v>
      </c>
      <c r="G83" s="4">
        <f t="shared" si="4"/>
        <v>0</v>
      </c>
      <c r="H83" s="4" t="str">
        <f t="shared" si="5"/>
        <v>，3273495</v>
      </c>
      <c r="I83" s="4" t="str">
        <f>VLOOKUP(A83,HOP!A:U,21,0)</f>
        <v>直连</v>
      </c>
    </row>
    <row r="84" s="4" customFormat="1" hidden="1" spans="1:9">
      <c r="A84" s="5">
        <v>999223794525061</v>
      </c>
      <c r="B84" s="6">
        <v>45039</v>
      </c>
      <c r="C84" s="6">
        <v>45041</v>
      </c>
      <c r="D84" s="4">
        <v>818</v>
      </c>
      <c r="E84" s="4" t="str">
        <f>VLOOKUP(A84,HOP!A:L,12,0)</f>
        <v>818.00</v>
      </c>
      <c r="F84" s="4" t="str">
        <f>VLOOKUP(A84,HOP!A:C,3,0)</f>
        <v>3273600</v>
      </c>
      <c r="G84" s="4">
        <f t="shared" si="4"/>
        <v>0</v>
      </c>
      <c r="H84" s="4" t="str">
        <f t="shared" si="5"/>
        <v>，3273600</v>
      </c>
      <c r="I84" s="4" t="str">
        <f>VLOOKUP(A84,HOP!A:U,21,0)</f>
        <v>直连</v>
      </c>
    </row>
    <row r="85" s="4" customFormat="1" hidden="1" spans="1:9">
      <c r="A85" s="5">
        <v>999223794593657</v>
      </c>
      <c r="B85" s="6">
        <v>45038</v>
      </c>
      <c r="C85" s="6">
        <v>45041</v>
      </c>
      <c r="D85" s="4">
        <v>10941</v>
      </c>
      <c r="E85" s="4" t="str">
        <f>VLOOKUP(A85,HOP!A:L,12,0)</f>
        <v>10941.00</v>
      </c>
      <c r="F85" s="4" t="str">
        <f>VLOOKUP(A85,HOP!A:C,3,0)</f>
        <v>3273613</v>
      </c>
      <c r="G85" s="4">
        <f t="shared" si="4"/>
        <v>0</v>
      </c>
      <c r="H85" s="4" t="str">
        <f t="shared" si="5"/>
        <v>，3273613</v>
      </c>
      <c r="I85" s="4" t="str">
        <f>VLOOKUP(A85,HOP!A:U,21,0)</f>
        <v>直连</v>
      </c>
    </row>
    <row r="86" s="4" customFormat="1" hidden="1" spans="1:9">
      <c r="A86" s="5">
        <v>999223798056379</v>
      </c>
      <c r="B86" s="6">
        <v>45040</v>
      </c>
      <c r="C86" s="6">
        <v>45041</v>
      </c>
      <c r="D86" s="4">
        <v>742</v>
      </c>
      <c r="E86" s="4" t="str">
        <f>VLOOKUP(A86,HOP!A:L,12,0)</f>
        <v>742.00</v>
      </c>
      <c r="F86" s="4" t="str">
        <f>VLOOKUP(A86,HOP!A:C,3,0)</f>
        <v>3274242</v>
      </c>
      <c r="G86" s="4">
        <f t="shared" si="4"/>
        <v>0</v>
      </c>
      <c r="H86" s="4" t="str">
        <f t="shared" si="5"/>
        <v>，3274242</v>
      </c>
      <c r="I86" s="4" t="str">
        <f>VLOOKUP(A86,HOP!A:U,21,0)</f>
        <v>直连</v>
      </c>
    </row>
    <row r="87" s="4" customFormat="1" hidden="1" spans="1:9">
      <c r="A87" s="5">
        <v>999223798298599</v>
      </c>
      <c r="B87" s="6">
        <v>45040</v>
      </c>
      <c r="C87" s="6">
        <v>45041</v>
      </c>
      <c r="D87" s="4">
        <v>537</v>
      </c>
      <c r="E87" s="4" t="str">
        <f>VLOOKUP(A87,HOP!A:L,12,0)</f>
        <v>537.00</v>
      </c>
      <c r="F87" s="4" t="str">
        <f>VLOOKUP(A87,HOP!A:C,3,0)</f>
        <v>3274303</v>
      </c>
      <c r="G87" s="4">
        <f t="shared" si="4"/>
        <v>0</v>
      </c>
      <c r="H87" s="4" t="str">
        <f t="shared" si="5"/>
        <v>，3274303</v>
      </c>
      <c r="I87" s="4" t="str">
        <f>VLOOKUP(A87,HOP!A:U,21,0)</f>
        <v>直连</v>
      </c>
    </row>
    <row r="88" s="4" customFormat="1" hidden="1" spans="1:9">
      <c r="A88" s="5">
        <v>999223798567281</v>
      </c>
      <c r="B88" s="6">
        <v>45039</v>
      </c>
      <c r="C88" s="6">
        <v>45041</v>
      </c>
      <c r="D88" s="4">
        <v>424</v>
      </c>
      <c r="E88" s="4" t="str">
        <f>VLOOKUP(A88,HOP!A:L,12,0)</f>
        <v>424.00</v>
      </c>
      <c r="F88" s="4" t="str">
        <f>VLOOKUP(A88,HOP!A:C,3,0)</f>
        <v>3274385</v>
      </c>
      <c r="G88" s="4">
        <f t="shared" si="4"/>
        <v>0</v>
      </c>
      <c r="H88" s="4" t="str">
        <f t="shared" si="5"/>
        <v>，3274385</v>
      </c>
      <c r="I88" s="4" t="str">
        <f>VLOOKUP(A88,HOP!A:U,21,0)</f>
        <v>直连</v>
      </c>
    </row>
    <row r="89" s="4" customFormat="1" hidden="1" spans="1:9">
      <c r="A89" s="5">
        <v>999223798657954</v>
      </c>
      <c r="B89" s="6">
        <v>45040</v>
      </c>
      <c r="C89" s="6">
        <v>45041</v>
      </c>
      <c r="D89" s="4">
        <v>1009</v>
      </c>
      <c r="E89" s="4" t="str">
        <f>VLOOKUP(A89,HOP!A:L,12,0)</f>
        <v>1009.00</v>
      </c>
      <c r="F89" s="4" t="str">
        <f>VLOOKUP(A89,HOP!A:C,3,0)</f>
        <v>3274401</v>
      </c>
      <c r="G89" s="4">
        <f t="shared" si="4"/>
        <v>0</v>
      </c>
      <c r="H89" s="4" t="str">
        <f t="shared" si="5"/>
        <v>，3274401</v>
      </c>
      <c r="I89" s="4" t="str">
        <f>VLOOKUP(A89,HOP!A:U,21,0)</f>
        <v>直连</v>
      </c>
    </row>
    <row r="90" s="4" customFormat="1" hidden="1" spans="1:9">
      <c r="A90" s="5">
        <v>999223798707416</v>
      </c>
      <c r="B90" s="6">
        <v>45040</v>
      </c>
      <c r="C90" s="6">
        <v>45041</v>
      </c>
      <c r="D90" s="4">
        <v>552</v>
      </c>
      <c r="E90" s="4" t="str">
        <f>VLOOKUP(A90,HOP!A:L,12,0)</f>
        <v>552.00</v>
      </c>
      <c r="F90" s="4" t="str">
        <f>VLOOKUP(A90,HOP!A:C,3,0)</f>
        <v>3274419</v>
      </c>
      <c r="G90" s="4">
        <f t="shared" si="4"/>
        <v>0</v>
      </c>
      <c r="H90" s="4" t="str">
        <f t="shared" si="5"/>
        <v>，3274419</v>
      </c>
      <c r="I90" s="4" t="str">
        <f>VLOOKUP(A90,HOP!A:U,21,0)</f>
        <v>直连</v>
      </c>
    </row>
    <row r="91" s="4" customFormat="1" hidden="1" spans="1:9">
      <c r="A91" s="5">
        <v>999223799078653</v>
      </c>
      <c r="B91" s="6">
        <v>45039</v>
      </c>
      <c r="C91" s="6">
        <v>45041</v>
      </c>
      <c r="D91" s="4">
        <v>2226</v>
      </c>
      <c r="E91" s="4" t="str">
        <f>VLOOKUP(A91,HOP!A:L,12,0)</f>
        <v>2226.00</v>
      </c>
      <c r="F91" s="4" t="str">
        <f>VLOOKUP(A91,HOP!A:C,3,0)</f>
        <v>3274525</v>
      </c>
      <c r="G91" s="4">
        <f t="shared" si="4"/>
        <v>0</v>
      </c>
      <c r="H91" s="4" t="str">
        <f t="shared" si="5"/>
        <v>，3274525</v>
      </c>
      <c r="I91" s="4" t="str">
        <f>VLOOKUP(A91,HOP!A:U,21,0)</f>
        <v>直连</v>
      </c>
    </row>
    <row r="92" s="4" customFormat="1" hidden="1" spans="1:9">
      <c r="A92" s="5">
        <v>999223799371576</v>
      </c>
      <c r="B92" s="6">
        <v>45039</v>
      </c>
      <c r="C92" s="6">
        <v>45041</v>
      </c>
      <c r="D92" s="4">
        <v>508</v>
      </c>
      <c r="E92" s="4" t="str">
        <f>VLOOKUP(A92,HOP!A:L,12,0)</f>
        <v>508.00</v>
      </c>
      <c r="F92" s="4" t="str">
        <f>VLOOKUP(A92,HOP!A:C,3,0)</f>
        <v>3274606</v>
      </c>
      <c r="G92" s="4">
        <f t="shared" si="4"/>
        <v>0</v>
      </c>
      <c r="H92" s="4" t="str">
        <f t="shared" si="5"/>
        <v>，3274606</v>
      </c>
      <c r="I92" s="4" t="str">
        <f>VLOOKUP(A92,HOP!A:U,21,0)</f>
        <v>直连</v>
      </c>
    </row>
    <row r="93" s="4" customFormat="1" hidden="1" spans="1:9">
      <c r="A93" s="5">
        <v>23799760950</v>
      </c>
      <c r="B93" s="6">
        <v>45039</v>
      </c>
      <c r="C93" s="6">
        <v>45041</v>
      </c>
      <c r="D93" s="4">
        <v>1044</v>
      </c>
      <c r="E93" s="4" t="str">
        <f>VLOOKUP(A93,HOP!A:L,12,0)</f>
        <v>1044.00</v>
      </c>
      <c r="F93" s="4" t="str">
        <f>VLOOKUP(A93,HOP!A:C,3,0)</f>
        <v>3274699</v>
      </c>
      <c r="G93" s="4">
        <f t="shared" si="4"/>
        <v>0</v>
      </c>
      <c r="H93" s="4" t="str">
        <f t="shared" si="5"/>
        <v>，3274699</v>
      </c>
      <c r="I93" s="4" t="str">
        <f>VLOOKUP(A93,HOP!A:U,21,0)</f>
        <v>直连</v>
      </c>
    </row>
    <row r="94" s="4" customFormat="1" hidden="1" spans="1:9">
      <c r="A94" s="5">
        <v>999223799983633</v>
      </c>
      <c r="B94" s="6">
        <v>45040</v>
      </c>
      <c r="C94" s="6">
        <v>45041</v>
      </c>
      <c r="D94" s="4">
        <v>1277</v>
      </c>
      <c r="E94" s="4" t="str">
        <f>VLOOKUP(A94,HOP!A:L,12,0)</f>
        <v>1277.00</v>
      </c>
      <c r="F94" s="4" t="str">
        <f>VLOOKUP(A94,HOP!A:C,3,0)</f>
        <v>3274786</v>
      </c>
      <c r="G94" s="4">
        <f t="shared" si="4"/>
        <v>0</v>
      </c>
      <c r="H94" s="4" t="str">
        <f t="shared" si="5"/>
        <v>，3274786</v>
      </c>
      <c r="I94" s="4" t="str">
        <f>VLOOKUP(A94,HOP!A:U,21,0)</f>
        <v>直连</v>
      </c>
    </row>
    <row r="95" s="4" customFormat="1" hidden="1" spans="1:9">
      <c r="A95" s="5">
        <v>999223800156914</v>
      </c>
      <c r="B95" s="6">
        <v>45040</v>
      </c>
      <c r="C95" s="6">
        <v>45041</v>
      </c>
      <c r="D95" s="4">
        <v>708</v>
      </c>
      <c r="E95" s="4" t="str">
        <f>VLOOKUP(A95,HOP!A:L,12,0)</f>
        <v>708.00</v>
      </c>
      <c r="F95" s="4" t="str">
        <f>VLOOKUP(A95,HOP!A:C,3,0)</f>
        <v>3274855</v>
      </c>
      <c r="G95" s="4">
        <f t="shared" si="4"/>
        <v>0</v>
      </c>
      <c r="H95" s="4" t="str">
        <f t="shared" si="5"/>
        <v>，3274855</v>
      </c>
      <c r="I95" s="4" t="str">
        <f>VLOOKUP(A95,HOP!A:U,21,0)</f>
        <v>直采</v>
      </c>
    </row>
    <row r="96" s="4" customFormat="1" hidden="1" spans="1:9">
      <c r="A96" s="5">
        <v>999223800454297</v>
      </c>
      <c r="B96" s="6">
        <v>45039</v>
      </c>
      <c r="C96" s="6">
        <v>45041</v>
      </c>
      <c r="D96" s="4">
        <v>2006</v>
      </c>
      <c r="E96" s="4" t="str">
        <f>VLOOKUP(A96,HOP!A:L,12,0)</f>
        <v>2006.00</v>
      </c>
      <c r="F96" s="4" t="str">
        <f>VLOOKUP(A96,HOP!A:C,3,0)</f>
        <v>3274985</v>
      </c>
      <c r="G96" s="4">
        <f t="shared" si="4"/>
        <v>0</v>
      </c>
      <c r="H96" s="4" t="str">
        <f t="shared" si="5"/>
        <v>，3274985</v>
      </c>
      <c r="I96" s="4" t="str">
        <f>VLOOKUP(A96,HOP!A:U,21,0)</f>
        <v>直连</v>
      </c>
    </row>
    <row r="97" s="4" customFormat="1" hidden="1" spans="1:9">
      <c r="A97" s="5">
        <v>999223800555985</v>
      </c>
      <c r="B97" s="6">
        <v>45040</v>
      </c>
      <c r="C97" s="6">
        <v>45041</v>
      </c>
      <c r="D97" s="4">
        <v>1160</v>
      </c>
      <c r="E97" s="4" t="str">
        <f>VLOOKUP(A97,HOP!A:L,12,0)</f>
        <v>1160.00</v>
      </c>
      <c r="F97" s="4" t="str">
        <f>VLOOKUP(A97,HOP!A:C,3,0)</f>
        <v>3275037</v>
      </c>
      <c r="G97" s="4">
        <f t="shared" si="4"/>
        <v>0</v>
      </c>
      <c r="H97" s="4" t="str">
        <f t="shared" si="5"/>
        <v>，3275037</v>
      </c>
      <c r="I97" s="4" t="str">
        <f>VLOOKUP(A97,HOP!A:U,21,0)</f>
        <v>直连</v>
      </c>
    </row>
    <row r="98" s="4" customFormat="1" hidden="1" spans="1:9">
      <c r="A98" s="5">
        <v>999223800812948</v>
      </c>
      <c r="B98" s="6">
        <v>45040</v>
      </c>
      <c r="C98" s="6">
        <v>45041</v>
      </c>
      <c r="D98" s="4">
        <v>701</v>
      </c>
      <c r="E98" s="4" t="str">
        <f>VLOOKUP(A98,HOP!A:L,12,0)</f>
        <v>701.00</v>
      </c>
      <c r="F98" s="4" t="str">
        <f>VLOOKUP(A98,HOP!A:C,3,0)</f>
        <v>3275146</v>
      </c>
      <c r="G98" s="4">
        <f t="shared" si="4"/>
        <v>0</v>
      </c>
      <c r="H98" s="4" t="str">
        <f t="shared" si="5"/>
        <v>，3275146</v>
      </c>
      <c r="I98" s="4" t="str">
        <f>VLOOKUP(A98,HOP!A:U,21,0)</f>
        <v>直连</v>
      </c>
    </row>
    <row r="99" s="4" customFormat="1" hidden="1" spans="1:9">
      <c r="A99" s="5">
        <v>999223801618124</v>
      </c>
      <c r="B99" s="6">
        <v>45039</v>
      </c>
      <c r="C99" s="6">
        <v>45041</v>
      </c>
      <c r="D99" s="4">
        <v>618</v>
      </c>
      <c r="E99" s="4" t="str">
        <f>VLOOKUP(A99,HOP!A:L,12,0)</f>
        <v>618.00</v>
      </c>
      <c r="F99" s="4" t="str">
        <f>VLOOKUP(A99,HOP!A:C,3,0)</f>
        <v>3275437</v>
      </c>
      <c r="G99" s="4">
        <f t="shared" ref="G99:G130" si="6">D99-E99</f>
        <v>0</v>
      </c>
      <c r="H99" s="4" t="str">
        <f t="shared" ref="H99:H130" si="7">$H$1&amp;F99</f>
        <v>，3275437</v>
      </c>
      <c r="I99" s="4" t="str">
        <f>VLOOKUP(A99,HOP!A:U,21,0)</f>
        <v>直连</v>
      </c>
    </row>
    <row r="100" s="4" customFormat="1" hidden="1" spans="1:9">
      <c r="A100" s="5">
        <v>999223802237372</v>
      </c>
      <c r="B100" s="6">
        <v>45039</v>
      </c>
      <c r="C100" s="6">
        <v>45041</v>
      </c>
      <c r="D100" s="4">
        <v>618</v>
      </c>
      <c r="E100" s="4" t="str">
        <f>VLOOKUP(A100,HOP!A:L,12,0)</f>
        <v>618.00</v>
      </c>
      <c r="F100" s="4" t="str">
        <f>VLOOKUP(A100,HOP!A:C,3,0)</f>
        <v>3275746</v>
      </c>
      <c r="G100" s="4">
        <f t="shared" si="6"/>
        <v>0</v>
      </c>
      <c r="H100" s="4" t="str">
        <f t="shared" si="7"/>
        <v>，3275746</v>
      </c>
      <c r="I100" s="4" t="str">
        <f>VLOOKUP(A100,HOP!A:U,21,0)</f>
        <v>直连</v>
      </c>
    </row>
    <row r="101" s="4" customFormat="1" hidden="1" spans="1:9">
      <c r="A101" s="5">
        <v>999223802240821</v>
      </c>
      <c r="B101" s="6">
        <v>45040</v>
      </c>
      <c r="C101" s="6">
        <v>45041</v>
      </c>
      <c r="D101" s="4">
        <v>765</v>
      </c>
      <c r="E101" s="4" t="str">
        <f>VLOOKUP(A101,HOP!A:L,12,0)</f>
        <v>765.00</v>
      </c>
      <c r="F101" s="4" t="str">
        <f>VLOOKUP(A101,HOP!A:C,3,0)</f>
        <v>3275748</v>
      </c>
      <c r="G101" s="4">
        <f t="shared" si="6"/>
        <v>0</v>
      </c>
      <c r="H101" s="4" t="str">
        <f t="shared" si="7"/>
        <v>，3275748</v>
      </c>
      <c r="I101" s="4" t="str">
        <f>VLOOKUP(A101,HOP!A:U,21,0)</f>
        <v>直连</v>
      </c>
    </row>
    <row r="102" s="4" customFormat="1" hidden="1" spans="1:9">
      <c r="A102" s="5">
        <v>999223802261749</v>
      </c>
      <c r="B102" s="6">
        <v>45040</v>
      </c>
      <c r="C102" s="6">
        <v>45041</v>
      </c>
      <c r="D102" s="4">
        <v>196</v>
      </c>
      <c r="E102" s="4" t="str">
        <f>VLOOKUP(A102,HOP!A:L,12,0)</f>
        <v>196.00</v>
      </c>
      <c r="F102" s="4" t="str">
        <f>VLOOKUP(A102,HOP!A:C,3,0)</f>
        <v>3275757</v>
      </c>
      <c r="G102" s="4">
        <f t="shared" si="6"/>
        <v>0</v>
      </c>
      <c r="H102" s="4" t="str">
        <f t="shared" si="7"/>
        <v>，3275757</v>
      </c>
      <c r="I102" s="4" t="str">
        <f>VLOOKUP(A102,HOP!A:U,21,0)</f>
        <v>直连</v>
      </c>
    </row>
    <row r="103" s="4" customFormat="1" hidden="1" spans="1:9">
      <c r="A103" s="5">
        <v>999223802313004</v>
      </c>
      <c r="B103" s="6">
        <v>45040</v>
      </c>
      <c r="C103" s="6">
        <v>45041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999223802395330</v>
      </c>
      <c r="B104" s="6">
        <v>45040</v>
      </c>
      <c r="C104" s="6">
        <v>45041</v>
      </c>
      <c r="D104" s="4">
        <v>343</v>
      </c>
      <c r="E104" s="4" t="str">
        <f>VLOOKUP(A104,HOP!A:L,12,0)</f>
        <v>343.00</v>
      </c>
      <c r="F104" s="4" t="str">
        <f>VLOOKUP(A104,HOP!A:C,3,0)</f>
        <v>3275813</v>
      </c>
      <c r="G104" s="4">
        <f t="shared" si="6"/>
        <v>0</v>
      </c>
      <c r="H104" s="4" t="str">
        <f t="shared" si="7"/>
        <v>，3275813</v>
      </c>
      <c r="I104" s="4" t="str">
        <f>VLOOKUP(A104,HOP!A:U,21,0)</f>
        <v>直连</v>
      </c>
    </row>
    <row r="105" s="4" customFormat="1" hidden="1" spans="1:9">
      <c r="A105" s="5">
        <v>999223802431851</v>
      </c>
      <c r="B105" s="6">
        <v>45040</v>
      </c>
      <c r="C105" s="6">
        <v>45041</v>
      </c>
      <c r="D105" s="4">
        <v>210</v>
      </c>
      <c r="E105" s="4" t="str">
        <f>VLOOKUP(A105,HOP!A:L,12,0)</f>
        <v>210.00</v>
      </c>
      <c r="F105" s="4" t="str">
        <f>VLOOKUP(A105,HOP!A:C,3,0)</f>
        <v>3275827</v>
      </c>
      <c r="G105" s="4">
        <f t="shared" si="6"/>
        <v>0</v>
      </c>
      <c r="H105" s="4" t="str">
        <f t="shared" si="7"/>
        <v>，3275827</v>
      </c>
      <c r="I105" s="4" t="str">
        <f>VLOOKUP(A105,HOP!A:U,21,0)</f>
        <v>直连</v>
      </c>
    </row>
    <row r="106" s="4" customFormat="1" hidden="1" spans="1:9">
      <c r="A106" s="5">
        <v>999223802717797</v>
      </c>
      <c r="B106" s="6">
        <v>45040</v>
      </c>
      <c r="C106" s="6">
        <v>45041</v>
      </c>
      <c r="D106" s="4">
        <v>186</v>
      </c>
      <c r="E106" s="4" t="str">
        <f>VLOOKUP(A106,HOP!A:L,12,0)</f>
        <v>186.00</v>
      </c>
      <c r="F106" s="4" t="str">
        <f>VLOOKUP(A106,HOP!A:C,3,0)</f>
        <v>3276064</v>
      </c>
      <c r="G106" s="4">
        <f t="shared" si="6"/>
        <v>0</v>
      </c>
      <c r="H106" s="4" t="str">
        <f t="shared" si="7"/>
        <v>，3276064</v>
      </c>
      <c r="I106" s="4" t="str">
        <f>VLOOKUP(A106,HOP!A:U,21,0)</f>
        <v>直连</v>
      </c>
    </row>
    <row r="107" s="4" customFormat="1" hidden="1" spans="1:9">
      <c r="A107" s="5">
        <v>999223802886904</v>
      </c>
      <c r="B107" s="6">
        <v>45039</v>
      </c>
      <c r="C107" s="6">
        <v>45041</v>
      </c>
      <c r="D107" s="4">
        <v>400</v>
      </c>
      <c r="E107" s="4" t="str">
        <f>VLOOKUP(A107,HOP!A:L,12,0)</f>
        <v>400.00</v>
      </c>
      <c r="F107" s="4" t="str">
        <f>VLOOKUP(A107,HOP!A:C,3,0)</f>
        <v>3276136</v>
      </c>
      <c r="G107" s="4">
        <f t="shared" si="6"/>
        <v>0</v>
      </c>
      <c r="H107" s="4" t="str">
        <f t="shared" si="7"/>
        <v>，3276136</v>
      </c>
      <c r="I107" s="4" t="str">
        <f>VLOOKUP(A107,HOP!A:U,21,0)</f>
        <v>直连</v>
      </c>
    </row>
    <row r="108" s="4" customFormat="1" hidden="1" spans="1:9">
      <c r="A108" s="5">
        <v>999223802898200</v>
      </c>
      <c r="B108" s="6">
        <v>45040</v>
      </c>
      <c r="C108" s="6">
        <v>45041</v>
      </c>
      <c r="D108" s="4">
        <v>385</v>
      </c>
      <c r="E108" s="4" t="str">
        <f>VLOOKUP(A108,HOP!A:L,12,0)</f>
        <v>385.00</v>
      </c>
      <c r="F108" s="4" t="str">
        <f>VLOOKUP(A108,HOP!A:C,3,0)</f>
        <v>3276143</v>
      </c>
      <c r="G108" s="4">
        <f t="shared" si="6"/>
        <v>0</v>
      </c>
      <c r="H108" s="4" t="str">
        <f t="shared" si="7"/>
        <v>，3276143</v>
      </c>
      <c r="I108" s="4" t="str">
        <f>VLOOKUP(A108,HOP!A:U,21,0)</f>
        <v>直连</v>
      </c>
    </row>
    <row r="109" s="4" customFormat="1" hidden="1" spans="1:9">
      <c r="A109" s="5">
        <v>23803043254</v>
      </c>
      <c r="B109" s="6">
        <v>45040</v>
      </c>
      <c r="C109" s="6">
        <v>45041</v>
      </c>
      <c r="D109" s="4">
        <v>984</v>
      </c>
      <c r="E109" s="4" t="str">
        <f>VLOOKUP(A109,HOP!A:L,12,0)</f>
        <v>984.00</v>
      </c>
      <c r="F109" s="4" t="str">
        <f>VLOOKUP(A109,HOP!A:C,3,0)</f>
        <v>3276212</v>
      </c>
      <c r="G109" s="4">
        <f t="shared" si="6"/>
        <v>0</v>
      </c>
      <c r="H109" s="4" t="str">
        <f t="shared" si="7"/>
        <v>，3276212</v>
      </c>
      <c r="I109" s="4" t="str">
        <f>VLOOKUP(A109,HOP!A:U,21,0)</f>
        <v>直连</v>
      </c>
    </row>
    <row r="110" s="4" customFormat="1" hidden="1" spans="1:9">
      <c r="A110" s="5">
        <v>999223803284994</v>
      </c>
      <c r="B110" s="6">
        <v>45040</v>
      </c>
      <c r="C110" s="6">
        <v>45041</v>
      </c>
      <c r="D110" s="4">
        <v>1193</v>
      </c>
      <c r="E110" s="4" t="str">
        <f>VLOOKUP(A110,HOP!A:L,12,0)</f>
        <v>1193.00</v>
      </c>
      <c r="F110" s="4" t="str">
        <f>VLOOKUP(A110,HOP!A:C,3,0)</f>
        <v>3276356</v>
      </c>
      <c r="G110" s="4">
        <f t="shared" si="6"/>
        <v>0</v>
      </c>
      <c r="H110" s="4" t="str">
        <f t="shared" si="7"/>
        <v>，3276356</v>
      </c>
      <c r="I110" s="4" t="str">
        <f>VLOOKUP(A110,HOP!A:U,21,0)</f>
        <v>直连</v>
      </c>
    </row>
    <row r="111" s="4" customFormat="1" hidden="1" spans="1:9">
      <c r="A111" s="5">
        <v>999223803314447</v>
      </c>
      <c r="B111" s="6">
        <v>45039</v>
      </c>
      <c r="C111" s="6">
        <v>45041</v>
      </c>
      <c r="D111" s="4">
        <v>828</v>
      </c>
      <c r="E111" s="4" t="str">
        <f>VLOOKUP(A111,HOP!A:L,12,0)</f>
        <v>828.00</v>
      </c>
      <c r="F111" s="4" t="str">
        <f>VLOOKUP(A111,HOP!A:C,3,0)</f>
        <v>3276375</v>
      </c>
      <c r="G111" s="4">
        <f t="shared" si="6"/>
        <v>0</v>
      </c>
      <c r="H111" s="4" t="str">
        <f t="shared" si="7"/>
        <v>，3276375</v>
      </c>
      <c r="I111" s="4" t="str">
        <f>VLOOKUP(A111,HOP!A:U,21,0)</f>
        <v>直连</v>
      </c>
    </row>
    <row r="112" s="4" customFormat="1" hidden="1" spans="1:9">
      <c r="A112" s="5">
        <v>999223806834843</v>
      </c>
      <c r="B112" s="6">
        <v>45039</v>
      </c>
      <c r="C112" s="6">
        <v>45041</v>
      </c>
      <c r="D112" s="4">
        <v>882</v>
      </c>
      <c r="E112" s="4" t="str">
        <f>VLOOKUP(A112,HOP!A:L,12,0)</f>
        <v>882.00</v>
      </c>
      <c r="F112" s="4" t="str">
        <f>VLOOKUP(A112,HOP!A:C,3,0)</f>
        <v>3276788</v>
      </c>
      <c r="G112" s="4">
        <f t="shared" si="6"/>
        <v>0</v>
      </c>
      <c r="H112" s="4" t="str">
        <f t="shared" si="7"/>
        <v>，3276788</v>
      </c>
      <c r="I112" s="4" t="str">
        <f>VLOOKUP(A112,HOP!A:U,21,0)</f>
        <v>直连</v>
      </c>
    </row>
    <row r="113" s="4" customFormat="1" hidden="1" spans="1:9">
      <c r="A113" s="5">
        <v>999223806943947</v>
      </c>
      <c r="B113" s="6">
        <v>45040</v>
      </c>
      <c r="C113" s="6">
        <v>45041</v>
      </c>
      <c r="D113" s="4">
        <v>1504</v>
      </c>
      <c r="E113" s="4" t="str">
        <f>VLOOKUP(A113,HOP!A:L,12,0)</f>
        <v>1504.00</v>
      </c>
      <c r="F113" s="4" t="str">
        <f>VLOOKUP(A113,HOP!A:C,3,0)</f>
        <v>3276802</v>
      </c>
      <c r="G113" s="4">
        <f t="shared" si="6"/>
        <v>0</v>
      </c>
      <c r="H113" s="4" t="str">
        <f t="shared" si="7"/>
        <v>，3276802</v>
      </c>
      <c r="I113" s="4" t="str">
        <f>VLOOKUP(A113,HOP!A:U,21,0)</f>
        <v>直连</v>
      </c>
    </row>
    <row r="114" s="4" customFormat="1" hidden="1" spans="1:9">
      <c r="A114" s="5">
        <v>999223807530710</v>
      </c>
      <c r="B114" s="6">
        <v>45040</v>
      </c>
      <c r="C114" s="6">
        <v>45041</v>
      </c>
      <c r="D114" s="4">
        <v>321</v>
      </c>
      <c r="E114" s="4" t="str">
        <f>VLOOKUP(A114,HOP!A:L,12,0)</f>
        <v>321.00</v>
      </c>
      <c r="F114" s="4" t="str">
        <f>VLOOKUP(A114,HOP!A:C,3,0)</f>
        <v>3276892</v>
      </c>
      <c r="G114" s="4">
        <f t="shared" si="6"/>
        <v>0</v>
      </c>
      <c r="H114" s="4" t="str">
        <f t="shared" si="7"/>
        <v>，3276892</v>
      </c>
      <c r="I114" s="4" t="str">
        <f>VLOOKUP(A114,HOP!A:U,21,0)</f>
        <v>直连</v>
      </c>
    </row>
    <row r="115" s="4" customFormat="1" hidden="1" spans="1:9">
      <c r="A115" s="5">
        <v>999223808440694</v>
      </c>
      <c r="B115" s="6">
        <v>45040</v>
      </c>
      <c r="C115" s="6">
        <v>45041</v>
      </c>
      <c r="D115" s="4">
        <v>1020</v>
      </c>
      <c r="E115" s="4" t="str">
        <f>VLOOKUP(A115,HOP!A:L,12,0)</f>
        <v>1020.00</v>
      </c>
      <c r="F115" s="4" t="str">
        <f>VLOOKUP(A115,HOP!A:C,3,0)</f>
        <v>3277148</v>
      </c>
      <c r="G115" s="4">
        <f t="shared" si="6"/>
        <v>0</v>
      </c>
      <c r="H115" s="4" t="str">
        <f t="shared" si="7"/>
        <v>，3277148</v>
      </c>
      <c r="I115" s="4" t="str">
        <f>VLOOKUP(A115,HOP!A:U,21,0)</f>
        <v>直连</v>
      </c>
    </row>
    <row r="116" s="4" customFormat="1" hidden="1" spans="1:9">
      <c r="A116" s="5">
        <v>999223808496586</v>
      </c>
      <c r="B116" s="6">
        <v>45040</v>
      </c>
      <c r="C116" s="6">
        <v>45041</v>
      </c>
      <c r="D116" s="4">
        <v>462</v>
      </c>
      <c r="E116" s="4" t="str">
        <f>VLOOKUP(A116,HOP!A:L,12,0)</f>
        <v>462.00</v>
      </c>
      <c r="F116" s="4" t="str">
        <f>VLOOKUP(A116,HOP!A:C,3,0)</f>
        <v>3277150</v>
      </c>
      <c r="G116" s="4">
        <f t="shared" si="6"/>
        <v>0</v>
      </c>
      <c r="H116" s="4" t="str">
        <f t="shared" si="7"/>
        <v>，3277150</v>
      </c>
      <c r="I116" s="4" t="str">
        <f>VLOOKUP(A116,HOP!A:U,21,0)</f>
        <v>直连</v>
      </c>
    </row>
    <row r="117" s="4" customFormat="1" hidden="1" spans="1:9">
      <c r="A117" s="5">
        <v>999223809581919</v>
      </c>
      <c r="B117" s="6">
        <v>45040</v>
      </c>
      <c r="C117" s="6">
        <v>45041</v>
      </c>
      <c r="D117" s="4">
        <v>200</v>
      </c>
      <c r="E117" s="4" t="str">
        <f>VLOOKUP(A117,HOP!A:L,12,0)</f>
        <v>200.00</v>
      </c>
      <c r="F117" s="4" t="str">
        <f>VLOOKUP(A117,HOP!A:C,3,0)</f>
        <v>3277459</v>
      </c>
      <c r="G117" s="4">
        <f t="shared" si="6"/>
        <v>0</v>
      </c>
      <c r="H117" s="4" t="str">
        <f t="shared" si="7"/>
        <v>，3277459</v>
      </c>
      <c r="I117" s="4" t="str">
        <f>VLOOKUP(A117,HOP!A:U,21,0)</f>
        <v>直连</v>
      </c>
    </row>
    <row r="118" s="4" customFormat="1" hidden="1" spans="1:9">
      <c r="A118" s="5">
        <v>999223810644799</v>
      </c>
      <c r="B118" s="6">
        <v>45040</v>
      </c>
      <c r="C118" s="6">
        <v>45041</v>
      </c>
      <c r="D118" s="4">
        <v>1800</v>
      </c>
      <c r="E118" s="4" t="str">
        <f>VLOOKUP(A118,HOP!A:L,12,0)</f>
        <v>1800.00</v>
      </c>
      <c r="F118" s="4" t="str">
        <f>VLOOKUP(A118,HOP!A:C,3,0)</f>
        <v>3277833</v>
      </c>
      <c r="G118" s="4">
        <f t="shared" si="6"/>
        <v>0</v>
      </c>
      <c r="H118" s="4" t="str">
        <f t="shared" si="7"/>
        <v>，3277833</v>
      </c>
      <c r="I118" s="4" t="str">
        <f>VLOOKUP(A118,HOP!A:U,21,0)</f>
        <v>直连</v>
      </c>
    </row>
    <row r="119" s="4" customFormat="1" hidden="1" spans="1:9">
      <c r="A119" s="5">
        <v>999223810702782</v>
      </c>
      <c r="B119" s="6">
        <v>45040</v>
      </c>
      <c r="C119" s="6">
        <v>45041</v>
      </c>
      <c r="D119" s="4">
        <v>517</v>
      </c>
      <c r="E119" s="4" t="str">
        <f>VLOOKUP(A119,HOP!A:L,12,0)</f>
        <v>517.00</v>
      </c>
      <c r="F119" s="4" t="str">
        <f>VLOOKUP(A119,HOP!A:C,3,0)</f>
        <v>3277842</v>
      </c>
      <c r="G119" s="4">
        <f t="shared" si="6"/>
        <v>0</v>
      </c>
      <c r="H119" s="4" t="str">
        <f t="shared" si="7"/>
        <v>，3277842</v>
      </c>
      <c r="I119" s="4" t="str">
        <f>VLOOKUP(A119,HOP!A:U,21,0)</f>
        <v>直连</v>
      </c>
    </row>
    <row r="120" s="4" customFormat="1" hidden="1" spans="1:9">
      <c r="A120" s="5">
        <v>999223811161610</v>
      </c>
      <c r="B120" s="6">
        <v>45040</v>
      </c>
      <c r="C120" s="6">
        <v>45041</v>
      </c>
      <c r="D120" s="4">
        <v>372</v>
      </c>
      <c r="E120" s="4" t="str">
        <f>VLOOKUP(A120,HOP!A:L,12,0)</f>
        <v>372.00</v>
      </c>
      <c r="F120" s="4" t="str">
        <f>VLOOKUP(A120,HOP!A:C,3,0)</f>
        <v>3278090</v>
      </c>
      <c r="G120" s="4">
        <f t="shared" si="6"/>
        <v>0</v>
      </c>
      <c r="H120" s="4" t="str">
        <f t="shared" si="7"/>
        <v>，3278090</v>
      </c>
      <c r="I120" s="4" t="str">
        <f>VLOOKUP(A120,HOP!A:U,21,0)</f>
        <v>直连</v>
      </c>
    </row>
    <row r="121" s="4" customFormat="1" hidden="1" spans="1:9">
      <c r="A121" s="5">
        <v>999223811194178</v>
      </c>
      <c r="B121" s="6">
        <v>45040</v>
      </c>
      <c r="C121" s="6">
        <v>45041</v>
      </c>
      <c r="D121" s="4">
        <v>200</v>
      </c>
      <c r="E121" s="4" t="str">
        <f>VLOOKUP(A121,HOP!A:L,12,0)</f>
        <v>200.00</v>
      </c>
      <c r="F121" s="4" t="str">
        <f>VLOOKUP(A121,HOP!A:C,3,0)</f>
        <v>3278096</v>
      </c>
      <c r="G121" s="4">
        <f t="shared" si="6"/>
        <v>0</v>
      </c>
      <c r="H121" s="4" t="str">
        <f t="shared" si="7"/>
        <v>，3278096</v>
      </c>
      <c r="I121" s="4" t="str">
        <f>VLOOKUP(A121,HOP!A:U,21,0)</f>
        <v>直连</v>
      </c>
    </row>
    <row r="122" s="4" customFormat="1" hidden="1" spans="1:9">
      <c r="A122" s="5">
        <v>999223811720686</v>
      </c>
      <c r="B122" s="6">
        <v>45040</v>
      </c>
      <c r="C122" s="6">
        <v>45041</v>
      </c>
      <c r="D122" s="4">
        <v>2145</v>
      </c>
      <c r="E122" s="4" t="str">
        <f>VLOOKUP(A122,HOP!A:L,12,0)</f>
        <v>2145.00</v>
      </c>
      <c r="F122" s="4" t="str">
        <f>VLOOKUP(A122,HOP!A:C,3,0)</f>
        <v>3278344</v>
      </c>
      <c r="G122" s="4">
        <f t="shared" si="6"/>
        <v>0</v>
      </c>
      <c r="H122" s="4" t="str">
        <f t="shared" si="7"/>
        <v>，3278344</v>
      </c>
      <c r="I122" s="4" t="str">
        <f>VLOOKUP(A122,HOP!A:U,21,0)</f>
        <v>直连</v>
      </c>
    </row>
    <row r="123" s="4" customFormat="1" hidden="1" spans="1:9">
      <c r="A123" s="5">
        <v>999223811737756</v>
      </c>
      <c r="B123" s="6">
        <v>45039</v>
      </c>
      <c r="C123" s="6">
        <v>45041</v>
      </c>
      <c r="D123" s="4">
        <v>788</v>
      </c>
      <c r="E123" s="4" t="str">
        <f>VLOOKUP(A123,HOP!A:L,12,0)</f>
        <v>788.00</v>
      </c>
      <c r="F123" s="4" t="str">
        <f>VLOOKUP(A123,HOP!A:C,3,0)</f>
        <v>3278347</v>
      </c>
      <c r="G123" s="4">
        <f t="shared" si="6"/>
        <v>0</v>
      </c>
      <c r="H123" s="4" t="str">
        <f t="shared" si="7"/>
        <v>，3278347</v>
      </c>
      <c r="I123" s="4" t="str">
        <f>VLOOKUP(A123,HOP!A:U,21,0)</f>
        <v>直连</v>
      </c>
    </row>
    <row r="124" s="4" customFormat="1" hidden="1" spans="1:9">
      <c r="A124" s="5">
        <v>999223811850605</v>
      </c>
      <c r="B124" s="6">
        <v>45040</v>
      </c>
      <c r="C124" s="6">
        <v>45041</v>
      </c>
      <c r="D124" s="4">
        <v>446</v>
      </c>
      <c r="E124" s="4" t="str">
        <f>VLOOKUP(A124,HOP!A:L,12,0)</f>
        <v>446.00</v>
      </c>
      <c r="F124" s="4" t="str">
        <f>VLOOKUP(A124,HOP!A:C,3,0)</f>
        <v>3278364</v>
      </c>
      <c r="G124" s="4">
        <f t="shared" si="6"/>
        <v>0</v>
      </c>
      <c r="H124" s="4" t="str">
        <f t="shared" si="7"/>
        <v>，3278364</v>
      </c>
      <c r="I124" s="4" t="str">
        <f>VLOOKUP(A124,HOP!A:U,21,0)</f>
        <v>直连</v>
      </c>
    </row>
    <row r="125" s="4" customFormat="1" hidden="1" spans="1:9">
      <c r="A125" s="5">
        <v>999223812627761</v>
      </c>
      <c r="B125" s="6">
        <v>45040</v>
      </c>
      <c r="C125" s="6">
        <v>45041</v>
      </c>
      <c r="D125" s="4">
        <v>446</v>
      </c>
      <c r="E125" s="4" t="str">
        <f>VLOOKUP(A125,HOP!A:L,12,0)</f>
        <v>446.00</v>
      </c>
      <c r="F125" s="4" t="str">
        <f>VLOOKUP(A125,HOP!A:C,3,0)</f>
        <v>3278655</v>
      </c>
      <c r="G125" s="4">
        <f t="shared" si="6"/>
        <v>0</v>
      </c>
      <c r="H125" s="4" t="str">
        <f t="shared" si="7"/>
        <v>，3278655</v>
      </c>
      <c r="I125" s="4" t="str">
        <f>VLOOKUP(A125,HOP!A:U,21,0)</f>
        <v>直连</v>
      </c>
    </row>
    <row r="126" s="4" customFormat="1" hidden="1" spans="1:9">
      <c r="A126" s="5">
        <v>999223812829953</v>
      </c>
      <c r="B126" s="6">
        <v>45040</v>
      </c>
      <c r="C126" s="6">
        <v>45041</v>
      </c>
      <c r="D126" s="4">
        <v>348</v>
      </c>
      <c r="E126" s="4" t="str">
        <f>VLOOKUP(A126,HOP!A:L,12,0)</f>
        <v>348.00</v>
      </c>
      <c r="F126" s="4" t="str">
        <f>VLOOKUP(A126,HOP!A:C,3,0)</f>
        <v>3278696</v>
      </c>
      <c r="G126" s="4">
        <f t="shared" si="6"/>
        <v>0</v>
      </c>
      <c r="H126" s="4" t="str">
        <f t="shared" si="7"/>
        <v>，3278696</v>
      </c>
      <c r="I126" s="4" t="str">
        <f>VLOOKUP(A126,HOP!A:U,21,0)</f>
        <v>直连</v>
      </c>
    </row>
    <row r="127" s="4" customFormat="1" hidden="1" spans="1:9">
      <c r="A127" s="5">
        <v>999223813030161</v>
      </c>
      <c r="B127" s="6">
        <v>45040</v>
      </c>
      <c r="C127" s="6">
        <v>45041</v>
      </c>
      <c r="D127" s="4">
        <v>753</v>
      </c>
      <c r="E127" s="4" t="str">
        <f>VLOOKUP(A127,HOP!A:L,12,0)</f>
        <v>753.00</v>
      </c>
      <c r="F127" s="4" t="str">
        <f>VLOOKUP(A127,HOP!A:C,3,0)</f>
        <v>3278739</v>
      </c>
      <c r="G127" s="4">
        <f t="shared" si="6"/>
        <v>0</v>
      </c>
      <c r="H127" s="4" t="str">
        <f t="shared" si="7"/>
        <v>，3278739</v>
      </c>
      <c r="I127" s="4" t="str">
        <f>VLOOKUP(A127,HOP!A:U,21,0)</f>
        <v>直连</v>
      </c>
    </row>
    <row r="128" s="4" customFormat="1" hidden="1" spans="1:9">
      <c r="A128" s="5">
        <v>999223814723323</v>
      </c>
      <c r="B128" s="6">
        <v>45040</v>
      </c>
      <c r="C128" s="6">
        <v>45041</v>
      </c>
      <c r="D128" s="4">
        <v>244</v>
      </c>
      <c r="E128" s="4" t="str">
        <f>VLOOKUP(A128,HOP!A:L,12,0)</f>
        <v>244.00</v>
      </c>
      <c r="F128" s="4" t="str">
        <f>VLOOKUP(A128,HOP!A:C,3,0)</f>
        <v>3279419</v>
      </c>
      <c r="G128" s="4">
        <f t="shared" si="6"/>
        <v>0</v>
      </c>
      <c r="H128" s="4" t="str">
        <f t="shared" si="7"/>
        <v>，3279419</v>
      </c>
      <c r="I128" s="4" t="str">
        <f>VLOOKUP(A128,HOP!A:U,21,0)</f>
        <v>直连</v>
      </c>
    </row>
    <row r="129" s="4" customFormat="1" hidden="1" spans="1:9">
      <c r="A129" s="5">
        <v>999223814924280</v>
      </c>
      <c r="B129" s="6">
        <v>45040</v>
      </c>
      <c r="C129" s="6">
        <v>45041</v>
      </c>
      <c r="D129" s="4">
        <v>482</v>
      </c>
      <c r="E129" s="4" t="str">
        <f>VLOOKUP(A129,HOP!A:L,12,0)</f>
        <v>482.00</v>
      </c>
      <c r="F129" s="4" t="str">
        <f>VLOOKUP(A129,HOP!A:C,3,0)</f>
        <v>3279477</v>
      </c>
      <c r="G129" s="4">
        <f t="shared" si="6"/>
        <v>0</v>
      </c>
      <c r="H129" s="4" t="str">
        <f t="shared" si="7"/>
        <v>，3279477</v>
      </c>
      <c r="I129" s="4" t="str">
        <f>VLOOKUP(A129,HOP!A:U,21,0)</f>
        <v>直连</v>
      </c>
    </row>
    <row r="130" s="4" customFormat="1" hidden="1" spans="1:9">
      <c r="A130" s="5">
        <v>999223814932032</v>
      </c>
      <c r="B130" s="6">
        <v>45040</v>
      </c>
      <c r="C130" s="6">
        <v>45041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999223814965924</v>
      </c>
      <c r="B131" s="6">
        <v>45040</v>
      </c>
      <c r="C131" s="6">
        <v>45041</v>
      </c>
      <c r="D131" s="4">
        <v>359</v>
      </c>
      <c r="E131" s="4" t="str">
        <f>VLOOKUP(A131,HOP!A:L,12,0)</f>
        <v>359.00</v>
      </c>
      <c r="F131" s="4" t="str">
        <f>VLOOKUP(A131,HOP!A:C,3,0)</f>
        <v>3279495</v>
      </c>
      <c r="G131" s="4">
        <f t="shared" ref="G131:G162" si="8">D131-E131</f>
        <v>0</v>
      </c>
      <c r="H131" s="4" t="str">
        <f t="shared" ref="H131:H162" si="9">$H$1&amp;F131</f>
        <v>，3279495</v>
      </c>
      <c r="I131" s="4" t="str">
        <f>VLOOKUP(A131,HOP!A:U,21,0)</f>
        <v>直连</v>
      </c>
    </row>
    <row r="132" s="4" customFormat="1" hidden="1" spans="1:9">
      <c r="A132" s="5">
        <v>999223814986111</v>
      </c>
      <c r="B132" s="6">
        <v>45040</v>
      </c>
      <c r="C132" s="6">
        <v>45041</v>
      </c>
      <c r="D132" s="4">
        <v>326</v>
      </c>
      <c r="E132" s="4" t="str">
        <f>VLOOKUP(A132,HOP!A:L,12,0)</f>
        <v>326.00</v>
      </c>
      <c r="F132" s="4" t="str">
        <f>VLOOKUP(A132,HOP!A:C,3,0)</f>
        <v>3279501</v>
      </c>
      <c r="G132" s="4">
        <f t="shared" si="8"/>
        <v>0</v>
      </c>
      <c r="H132" s="4" t="str">
        <f t="shared" si="9"/>
        <v>，3279501</v>
      </c>
      <c r="I132" s="4" t="str">
        <f>VLOOKUP(A132,HOP!A:U,21,0)</f>
        <v>直连</v>
      </c>
    </row>
    <row r="133" s="4" customFormat="1" hidden="1" spans="1:9">
      <c r="A133" s="5">
        <v>999223814992028</v>
      </c>
      <c r="B133" s="6">
        <v>45040</v>
      </c>
      <c r="C133" s="6">
        <v>45041</v>
      </c>
      <c r="D133" s="4">
        <v>403</v>
      </c>
      <c r="E133" s="4" t="str">
        <f>VLOOKUP(A133,HOP!A:L,12,0)</f>
        <v>403.00</v>
      </c>
      <c r="F133" s="4" t="str">
        <f>VLOOKUP(A133,HOP!A:C,3,0)</f>
        <v>3279503</v>
      </c>
      <c r="G133" s="4">
        <f t="shared" si="8"/>
        <v>0</v>
      </c>
      <c r="H133" s="4" t="str">
        <f t="shared" si="9"/>
        <v>，3279503</v>
      </c>
      <c r="I133" s="4" t="str">
        <f>VLOOKUP(A133,HOP!A:U,21,0)</f>
        <v>直采</v>
      </c>
    </row>
    <row r="134" s="4" customFormat="1" hidden="1" spans="1:9">
      <c r="A134" s="5">
        <v>23815520582</v>
      </c>
      <c r="B134" s="6">
        <v>45040</v>
      </c>
      <c r="C134" s="6">
        <v>45041</v>
      </c>
      <c r="D134" s="4">
        <v>442</v>
      </c>
      <c r="E134" s="4" t="str">
        <f>VLOOKUP(A134,HOP!A:L,12,0)</f>
        <v>442.00</v>
      </c>
      <c r="F134" s="4" t="str">
        <f>VLOOKUP(A134,HOP!A:C,3,0)</f>
        <v>3279744</v>
      </c>
      <c r="G134" s="4">
        <f t="shared" si="8"/>
        <v>0</v>
      </c>
      <c r="H134" s="4" t="str">
        <f t="shared" si="9"/>
        <v>，3279744</v>
      </c>
      <c r="I134" s="4" t="str">
        <f>VLOOKUP(A134,HOP!A:U,21,0)</f>
        <v>直连</v>
      </c>
    </row>
    <row r="135" s="4" customFormat="1" hidden="1" spans="1:9">
      <c r="A135" s="5">
        <v>999223815817477</v>
      </c>
      <c r="B135" s="6">
        <v>45040</v>
      </c>
      <c r="C135" s="6">
        <v>45041</v>
      </c>
      <c r="D135" s="4">
        <v>348</v>
      </c>
      <c r="E135" s="4" t="str">
        <f>VLOOKUP(A135,HOP!A:L,12,0)</f>
        <v>348.00</v>
      </c>
      <c r="F135" s="4" t="str">
        <f>VLOOKUP(A135,HOP!A:C,3,0)</f>
        <v>3279822</v>
      </c>
      <c r="G135" s="4">
        <f t="shared" si="8"/>
        <v>0</v>
      </c>
      <c r="H135" s="4" t="str">
        <f t="shared" si="9"/>
        <v>，3279822</v>
      </c>
      <c r="I135" s="4" t="str">
        <f>VLOOKUP(A135,HOP!A:U,21,0)</f>
        <v>直连</v>
      </c>
    </row>
    <row r="136" s="4" customFormat="1" hidden="1" spans="1:9">
      <c r="A136" s="5">
        <v>999223816021365</v>
      </c>
      <c r="B136" s="6">
        <v>45040</v>
      </c>
      <c r="C136" s="6">
        <v>45041</v>
      </c>
      <c r="D136" s="4">
        <v>1226</v>
      </c>
      <c r="E136" s="4" t="str">
        <f>VLOOKUP(A136,HOP!A:L,12,0)</f>
        <v>1226.00</v>
      </c>
      <c r="F136" s="4" t="str">
        <f>VLOOKUP(A136,HOP!A:C,3,0)</f>
        <v>3279893</v>
      </c>
      <c r="G136" s="4">
        <f t="shared" si="8"/>
        <v>0</v>
      </c>
      <c r="H136" s="4" t="str">
        <f t="shared" si="9"/>
        <v>，3279893</v>
      </c>
      <c r="I136" s="4" t="str">
        <f>VLOOKUP(A136,HOP!A:U,21,0)</f>
        <v>直连</v>
      </c>
    </row>
    <row r="137" s="4" customFormat="1" hidden="1" spans="1:9">
      <c r="A137" s="5">
        <v>999223816452999</v>
      </c>
      <c r="B137" s="6">
        <v>45040</v>
      </c>
      <c r="C137" s="6">
        <v>45041</v>
      </c>
      <c r="D137" s="4">
        <v>264</v>
      </c>
      <c r="E137" s="4" t="str">
        <f>VLOOKUP(A137,HOP!A:L,12,0)</f>
        <v>264.00</v>
      </c>
      <c r="F137" s="4" t="str">
        <f>VLOOKUP(A137,HOP!A:C,3,0)</f>
        <v>3280058</v>
      </c>
      <c r="G137" s="4">
        <f t="shared" si="8"/>
        <v>0</v>
      </c>
      <c r="H137" s="4" t="str">
        <f t="shared" si="9"/>
        <v>，3280058</v>
      </c>
      <c r="I137" s="4" t="str">
        <f>VLOOKUP(A137,HOP!A:U,21,0)</f>
        <v>直连</v>
      </c>
    </row>
    <row r="138" s="4" customFormat="1" hidden="1" spans="1:9">
      <c r="A138" s="5">
        <v>999223816798180</v>
      </c>
      <c r="B138" s="6">
        <v>45040</v>
      </c>
      <c r="C138" s="6">
        <v>45041</v>
      </c>
      <c r="D138" s="4">
        <v>836</v>
      </c>
      <c r="E138" s="4" t="str">
        <f>VLOOKUP(A138,HOP!A:L,12,0)</f>
        <v>836.00</v>
      </c>
      <c r="F138" s="4" t="str">
        <f>VLOOKUP(A138,HOP!A:C,3,0)</f>
        <v>3280191</v>
      </c>
      <c r="G138" s="4">
        <f t="shared" si="8"/>
        <v>0</v>
      </c>
      <c r="H138" s="4" t="str">
        <f t="shared" si="9"/>
        <v>，3280191</v>
      </c>
      <c r="I138" s="4" t="str">
        <f>VLOOKUP(A138,HOP!A:U,21,0)</f>
        <v>直连</v>
      </c>
    </row>
    <row r="139" s="4" customFormat="1" hidden="1" spans="1:9">
      <c r="A139" s="5">
        <v>999223816844811</v>
      </c>
      <c r="B139" s="6">
        <v>45040</v>
      </c>
      <c r="C139" s="6">
        <v>45041</v>
      </c>
      <c r="D139" s="4">
        <v>796</v>
      </c>
      <c r="E139" s="4" t="str">
        <f>VLOOKUP(A139,HOP!A:L,12,0)</f>
        <v>796.00</v>
      </c>
      <c r="F139" s="4" t="str">
        <f>VLOOKUP(A139,HOP!A:C,3,0)</f>
        <v>3280216</v>
      </c>
      <c r="G139" s="4">
        <f t="shared" si="8"/>
        <v>0</v>
      </c>
      <c r="H139" s="4" t="str">
        <f t="shared" si="9"/>
        <v>，3280216</v>
      </c>
      <c r="I139" s="4" t="str">
        <f>VLOOKUP(A139,HOP!A:U,21,0)</f>
        <v>直连</v>
      </c>
    </row>
    <row r="140" s="4" customFormat="1" hidden="1" spans="1:9">
      <c r="A140" s="5">
        <v>999223816857204</v>
      </c>
      <c r="B140" s="6">
        <v>45040</v>
      </c>
      <c r="C140" s="6">
        <v>45041</v>
      </c>
      <c r="D140" s="4">
        <v>308</v>
      </c>
      <c r="E140" s="4" t="str">
        <f>VLOOKUP(A140,HOP!A:L,12,0)</f>
        <v>308.00</v>
      </c>
      <c r="F140" s="4" t="str">
        <f>VLOOKUP(A140,HOP!A:C,3,0)</f>
        <v>3280228</v>
      </c>
      <c r="G140" s="4">
        <f t="shared" si="8"/>
        <v>0</v>
      </c>
      <c r="H140" s="4" t="str">
        <f t="shared" si="9"/>
        <v>，3280228</v>
      </c>
      <c r="I140" s="4" t="str">
        <f>VLOOKUP(A140,HOP!A:U,21,0)</f>
        <v>直连</v>
      </c>
    </row>
    <row r="141" s="4" customFormat="1" hidden="1" spans="1:9">
      <c r="A141" s="5">
        <v>999223816951095</v>
      </c>
      <c r="B141" s="6">
        <v>45040</v>
      </c>
      <c r="C141" s="6">
        <v>45041</v>
      </c>
      <c r="D141" s="4">
        <v>687</v>
      </c>
      <c r="E141" s="4" t="str">
        <f>VLOOKUP(A141,HOP!A:L,12,0)</f>
        <v>687.00</v>
      </c>
      <c r="F141" s="4" t="str">
        <f>VLOOKUP(A141,HOP!A:C,3,0)</f>
        <v>3280300</v>
      </c>
      <c r="G141" s="4">
        <f t="shared" si="8"/>
        <v>0</v>
      </c>
      <c r="H141" s="4" t="str">
        <f t="shared" si="9"/>
        <v>，3280300</v>
      </c>
      <c r="I141" s="4" t="str">
        <f>VLOOKUP(A141,HOP!A:U,21,0)</f>
        <v>直连</v>
      </c>
    </row>
    <row r="142" s="4" customFormat="1" hidden="1" spans="1:9">
      <c r="A142" s="5">
        <v>999223817003382</v>
      </c>
      <c r="B142" s="6">
        <v>45040</v>
      </c>
      <c r="C142" s="6">
        <v>45041</v>
      </c>
      <c r="D142" s="4">
        <v>590</v>
      </c>
      <c r="E142" s="4" t="str">
        <f>VLOOKUP(A142,HOP!A:L,12,0)</f>
        <v>590.00</v>
      </c>
      <c r="F142" s="4" t="str">
        <f>VLOOKUP(A142,HOP!A:C,3,0)</f>
        <v>3280324</v>
      </c>
      <c r="G142" s="4">
        <f t="shared" si="8"/>
        <v>0</v>
      </c>
      <c r="H142" s="4" t="str">
        <f t="shared" si="9"/>
        <v>，3280324</v>
      </c>
      <c r="I142" s="4" t="str">
        <f>VLOOKUP(A142,HOP!A:U,21,0)</f>
        <v>直连</v>
      </c>
    </row>
    <row r="143" s="4" customFormat="1" hidden="1" spans="1:9">
      <c r="A143" s="5">
        <v>999223817222917</v>
      </c>
      <c r="B143" s="6">
        <v>45040</v>
      </c>
      <c r="C143" s="6">
        <v>45041</v>
      </c>
      <c r="D143" s="4">
        <v>1178</v>
      </c>
      <c r="E143" s="4" t="str">
        <f>VLOOKUP(A143,HOP!A:L,12,0)</f>
        <v>1178.00</v>
      </c>
      <c r="F143" s="4" t="str">
        <f>VLOOKUP(A143,HOP!A:C,3,0)</f>
        <v>3280401</v>
      </c>
      <c r="G143" s="4">
        <f t="shared" si="8"/>
        <v>0</v>
      </c>
      <c r="H143" s="4" t="str">
        <f t="shared" si="9"/>
        <v>，3280401</v>
      </c>
      <c r="I143" s="4" t="str">
        <f>VLOOKUP(A143,HOP!A:U,21,0)</f>
        <v>直连</v>
      </c>
    </row>
    <row r="144" s="4" customFormat="1" hidden="1" spans="1:9">
      <c r="A144" s="5">
        <v>999223817618301</v>
      </c>
      <c r="B144" s="6">
        <v>45040</v>
      </c>
      <c r="C144" s="6">
        <v>45041</v>
      </c>
      <c r="D144" s="4">
        <v>100</v>
      </c>
      <c r="E144" s="4" t="str">
        <f>VLOOKUP(A144,HOP!A:L,12,0)</f>
        <v>100.00</v>
      </c>
      <c r="F144" s="4" t="str">
        <f>VLOOKUP(A144,HOP!A:C,3,0)</f>
        <v>3280557</v>
      </c>
      <c r="G144" s="4">
        <f t="shared" si="8"/>
        <v>0</v>
      </c>
      <c r="H144" s="4" t="str">
        <f t="shared" si="9"/>
        <v>，3280557</v>
      </c>
      <c r="I144" s="4" t="str">
        <f>VLOOKUP(A144,HOP!A:U,21,0)</f>
        <v>直连</v>
      </c>
    </row>
    <row r="145" s="4" customFormat="1" hidden="1" spans="1:9">
      <c r="A145" s="5">
        <v>999223818032493</v>
      </c>
      <c r="B145" s="6">
        <v>45040</v>
      </c>
      <c r="C145" s="6">
        <v>45041</v>
      </c>
      <c r="D145" s="4">
        <v>335</v>
      </c>
      <c r="E145" s="4" t="str">
        <f>VLOOKUP(A145,HOP!A:L,12,0)</f>
        <v>335.00</v>
      </c>
      <c r="F145" s="4" t="str">
        <f>VLOOKUP(A145,HOP!A:C,3,0)</f>
        <v>3280705</v>
      </c>
      <c r="G145" s="4">
        <f t="shared" si="8"/>
        <v>0</v>
      </c>
      <c r="H145" s="4" t="str">
        <f t="shared" si="9"/>
        <v>，3280705</v>
      </c>
      <c r="I145" s="4" t="str">
        <f>VLOOKUP(A145,HOP!A:U,21,0)</f>
        <v>直连</v>
      </c>
    </row>
    <row r="146" s="4" customFormat="1" hidden="1" spans="1:9">
      <c r="A146" s="5">
        <v>999223818295542</v>
      </c>
      <c r="B146" s="6">
        <v>45040</v>
      </c>
      <c r="C146" s="6">
        <v>45041</v>
      </c>
      <c r="D146" s="4">
        <v>251</v>
      </c>
      <c r="E146" s="4" t="str">
        <f>VLOOKUP(A146,HOP!A:L,12,0)</f>
        <v>251.00</v>
      </c>
      <c r="F146" s="4" t="str">
        <f>VLOOKUP(A146,HOP!A:C,3,0)</f>
        <v>3280825</v>
      </c>
      <c r="G146" s="4">
        <f t="shared" si="8"/>
        <v>0</v>
      </c>
      <c r="H146" s="4" t="str">
        <f t="shared" si="9"/>
        <v>，3280825</v>
      </c>
      <c r="I146" s="4" t="str">
        <f>VLOOKUP(A146,HOP!A:U,21,0)</f>
        <v>直连</v>
      </c>
    </row>
    <row r="147" s="4" customFormat="1" hidden="1" spans="1:9">
      <c r="A147" s="5">
        <v>999223818598841</v>
      </c>
      <c r="B147" s="6">
        <v>45040</v>
      </c>
      <c r="C147" s="6">
        <v>45041</v>
      </c>
      <c r="D147" s="4">
        <v>982</v>
      </c>
      <c r="E147" s="4" t="str">
        <f>VLOOKUP(A147,HOP!A:L,12,0)</f>
        <v>982.00</v>
      </c>
      <c r="F147" s="4" t="str">
        <f>VLOOKUP(A147,HOP!A:C,3,0)</f>
        <v>3280936</v>
      </c>
      <c r="G147" s="4">
        <f t="shared" si="8"/>
        <v>0</v>
      </c>
      <c r="H147" s="4" t="str">
        <f t="shared" si="9"/>
        <v>，3280936</v>
      </c>
      <c r="I147" s="4" t="str">
        <f>VLOOKUP(A147,HOP!A:U,21,0)</f>
        <v>直连</v>
      </c>
    </row>
    <row r="148" s="4" customFormat="1" hidden="1" spans="1:9">
      <c r="A148" s="5">
        <v>23818683465</v>
      </c>
      <c r="B148" s="6">
        <v>45040</v>
      </c>
      <c r="C148" s="6">
        <v>45041</v>
      </c>
      <c r="D148" s="4">
        <v>341</v>
      </c>
      <c r="E148" s="4" t="str">
        <f>VLOOKUP(A148,HOP!A:L,12,0)</f>
        <v>341.00</v>
      </c>
      <c r="F148" s="4" t="str">
        <f>VLOOKUP(A148,HOP!A:C,3,0)</f>
        <v>3280970</v>
      </c>
      <c r="G148" s="4">
        <f t="shared" si="8"/>
        <v>0</v>
      </c>
      <c r="H148" s="4" t="str">
        <f t="shared" si="9"/>
        <v>，3280970</v>
      </c>
      <c r="I148" s="4" t="str">
        <f>VLOOKUP(A148,HOP!A:U,21,0)</f>
        <v>直连</v>
      </c>
    </row>
    <row r="149" s="4" customFormat="1" hidden="1" spans="1:9">
      <c r="A149" s="5">
        <v>999223819092793</v>
      </c>
      <c r="B149" s="6">
        <v>45040</v>
      </c>
      <c r="C149" s="6">
        <v>45041</v>
      </c>
      <c r="D149" s="4">
        <v>535</v>
      </c>
      <c r="E149" s="4" t="str">
        <f>VLOOKUP(A149,HOP!A:L,12,0)</f>
        <v>535.00</v>
      </c>
      <c r="F149" s="4" t="str">
        <f>VLOOKUP(A149,HOP!A:C,3,0)</f>
        <v>3281249</v>
      </c>
      <c r="G149" s="4">
        <f t="shared" si="8"/>
        <v>0</v>
      </c>
      <c r="H149" s="4" t="str">
        <f t="shared" si="9"/>
        <v>，3281249</v>
      </c>
      <c r="I149" s="4" t="str">
        <f>VLOOKUP(A149,HOP!A:U,21,0)</f>
        <v>直连</v>
      </c>
    </row>
    <row r="150" s="4" customFormat="1" hidden="1" spans="1:9">
      <c r="A150" s="5">
        <v>999223819218182</v>
      </c>
      <c r="B150" s="6">
        <v>45040</v>
      </c>
      <c r="C150" s="6">
        <v>45041</v>
      </c>
      <c r="D150" s="4">
        <v>212</v>
      </c>
      <c r="E150" s="4" t="str">
        <f>VLOOKUP(A150,HOP!A:L,12,0)</f>
        <v>212.00</v>
      </c>
      <c r="F150" s="4" t="str">
        <f>VLOOKUP(A150,HOP!A:C,3,0)</f>
        <v>3281304</v>
      </c>
      <c r="G150" s="4">
        <f t="shared" si="8"/>
        <v>0</v>
      </c>
      <c r="H150" s="4" t="str">
        <f t="shared" si="9"/>
        <v>，3281304</v>
      </c>
      <c r="I150" s="4" t="str">
        <f>VLOOKUP(A150,HOP!A:U,21,0)</f>
        <v>直连</v>
      </c>
    </row>
    <row r="151" s="4" customFormat="1" hidden="1" spans="1:9">
      <c r="A151" s="5">
        <v>999223819541603</v>
      </c>
      <c r="B151" s="6">
        <v>45040</v>
      </c>
      <c r="C151" s="6">
        <v>45041</v>
      </c>
      <c r="D151" s="4">
        <v>741</v>
      </c>
      <c r="E151" s="4" t="str">
        <f>VLOOKUP(A151,HOP!A:L,12,0)</f>
        <v>741.00</v>
      </c>
      <c r="F151" s="4" t="str">
        <f>VLOOKUP(A151,HOP!A:C,3,0)</f>
        <v>3281472</v>
      </c>
      <c r="G151" s="4">
        <f t="shared" si="8"/>
        <v>0</v>
      </c>
      <c r="H151" s="4" t="str">
        <f t="shared" si="9"/>
        <v>，3281472</v>
      </c>
      <c r="I151" s="4" t="str">
        <f>VLOOKUP(A151,HOP!A:U,21,0)</f>
        <v>直连</v>
      </c>
    </row>
    <row r="152" s="4" customFormat="1" hidden="1" spans="1:9">
      <c r="A152" s="5">
        <v>999223819751027</v>
      </c>
      <c r="B152" s="6">
        <v>45040</v>
      </c>
      <c r="C152" s="6">
        <v>45041</v>
      </c>
      <c r="D152" s="4">
        <v>2928</v>
      </c>
      <c r="E152" s="4" t="str">
        <f>VLOOKUP(A152,HOP!A:L,12,0)</f>
        <v>2928.00</v>
      </c>
      <c r="F152" s="4" t="str">
        <f>VLOOKUP(A152,HOP!A:C,3,0)</f>
        <v>3281553</v>
      </c>
      <c r="G152" s="4">
        <f t="shared" si="8"/>
        <v>0</v>
      </c>
      <c r="H152" s="4" t="str">
        <f t="shared" si="9"/>
        <v>，3281553</v>
      </c>
      <c r="I152" s="4" t="str">
        <f>VLOOKUP(A152,HOP!A:U,21,0)</f>
        <v>直连</v>
      </c>
    </row>
    <row r="153" s="4" customFormat="1" hidden="1" spans="1:9">
      <c r="A153" s="5">
        <v>999223819782627</v>
      </c>
      <c r="B153" s="6">
        <v>45040</v>
      </c>
      <c r="C153" s="6">
        <v>45041</v>
      </c>
      <c r="D153" s="4">
        <v>503</v>
      </c>
      <c r="E153" s="4" t="str">
        <f>VLOOKUP(A153,HOP!A:L,12,0)</f>
        <v>503.00</v>
      </c>
      <c r="F153" s="4" t="str">
        <f>VLOOKUP(A153,HOP!A:C,3,0)</f>
        <v>3281566</v>
      </c>
      <c r="G153" s="4">
        <f t="shared" si="8"/>
        <v>0</v>
      </c>
      <c r="H153" s="4" t="str">
        <f t="shared" si="9"/>
        <v>，3281566</v>
      </c>
      <c r="I153" s="4" t="str">
        <f>VLOOKUP(A153,HOP!A:U,21,0)</f>
        <v>直连</v>
      </c>
    </row>
    <row r="154" s="4" customFormat="1" hidden="1" spans="1:9">
      <c r="A154" s="5">
        <v>999223819788156</v>
      </c>
      <c r="B154" s="6">
        <v>45040</v>
      </c>
      <c r="C154" s="6">
        <v>45041</v>
      </c>
      <c r="D154" s="4">
        <v>311</v>
      </c>
      <c r="E154" s="4" t="str">
        <f>VLOOKUP(A154,HOP!A:L,12,0)</f>
        <v>311.00</v>
      </c>
      <c r="F154" s="4" t="str">
        <f>VLOOKUP(A154,HOP!A:C,3,0)</f>
        <v>3281568</v>
      </c>
      <c r="G154" s="4">
        <f t="shared" si="8"/>
        <v>0</v>
      </c>
      <c r="H154" s="4" t="str">
        <f t="shared" si="9"/>
        <v>，3281568</v>
      </c>
      <c r="I154" s="4" t="str">
        <f>VLOOKUP(A154,HOP!A:U,21,0)</f>
        <v>直连</v>
      </c>
    </row>
    <row r="155" s="4" customFormat="1" hidden="1" spans="1:9">
      <c r="A155" s="5">
        <v>999223819990270</v>
      </c>
      <c r="B155" s="6">
        <v>45040</v>
      </c>
      <c r="C155" s="6">
        <v>45041</v>
      </c>
      <c r="D155" s="4">
        <v>497</v>
      </c>
      <c r="E155" s="4" t="str">
        <f>VLOOKUP(A155,HOP!A:L,12,0)</f>
        <v>497.00</v>
      </c>
      <c r="F155" s="4" t="str">
        <f>VLOOKUP(A155,HOP!A:C,3,0)</f>
        <v>3281646</v>
      </c>
      <c r="G155" s="4">
        <f t="shared" si="8"/>
        <v>0</v>
      </c>
      <c r="H155" s="4" t="str">
        <f t="shared" si="9"/>
        <v>，3281646</v>
      </c>
      <c r="I155" s="4" t="str">
        <f>VLOOKUP(A155,HOP!A:U,21,0)</f>
        <v>直连</v>
      </c>
    </row>
    <row r="156" s="4" customFormat="1" hidden="1" spans="1:9">
      <c r="A156" s="5">
        <v>999223823443775</v>
      </c>
      <c r="B156" s="6">
        <v>45040</v>
      </c>
      <c r="C156" s="6">
        <v>45041</v>
      </c>
      <c r="D156" s="4">
        <v>423</v>
      </c>
      <c r="E156" s="4" t="str">
        <f>VLOOKUP(A156,HOP!A:L,12,0)</f>
        <v>423.00</v>
      </c>
      <c r="F156" s="4" t="str">
        <f>VLOOKUP(A156,HOP!A:C,3,0)</f>
        <v>3281872</v>
      </c>
      <c r="G156" s="4">
        <f t="shared" si="8"/>
        <v>0</v>
      </c>
      <c r="H156" s="4" t="str">
        <f t="shared" si="9"/>
        <v>，3281872</v>
      </c>
      <c r="I156" s="4" t="str">
        <f>VLOOKUP(A156,HOP!A:U,21,0)</f>
        <v>直连</v>
      </c>
    </row>
    <row r="157" s="4" customFormat="1" hidden="1" spans="1:9">
      <c r="A157" s="5">
        <v>999223824009444</v>
      </c>
      <c r="B157" s="6">
        <v>45040</v>
      </c>
      <c r="C157" s="6">
        <v>45041</v>
      </c>
      <c r="D157" s="4">
        <v>100</v>
      </c>
      <c r="E157" s="4" t="str">
        <f>VLOOKUP(A157,HOP!A:L,12,0)</f>
        <v>100.00</v>
      </c>
      <c r="F157" s="4" t="str">
        <f>VLOOKUP(A157,HOP!A:C,3,0)</f>
        <v>3281933</v>
      </c>
      <c r="G157" s="4">
        <f t="shared" si="8"/>
        <v>0</v>
      </c>
      <c r="H157" s="4" t="str">
        <f t="shared" si="9"/>
        <v>，3281933</v>
      </c>
      <c r="I157" s="4" t="str">
        <f>VLOOKUP(A157,HOP!A:U,21,0)</f>
        <v>直连</v>
      </c>
    </row>
    <row r="158" s="4" customFormat="1" hidden="1" spans="1:9">
      <c r="A158" s="5">
        <v>999223827465353</v>
      </c>
      <c r="B158" s="6">
        <v>45040</v>
      </c>
      <c r="C158" s="6">
        <v>45041</v>
      </c>
      <c r="D158" s="4">
        <v>841</v>
      </c>
      <c r="E158" s="4" t="str">
        <f>VLOOKUP(A158,HOP!A:L,12,0)</f>
        <v>841.00</v>
      </c>
      <c r="F158" s="4" t="str">
        <f>VLOOKUP(A158,HOP!A:C,3,0)</f>
        <v>3282888</v>
      </c>
      <c r="G158" s="4">
        <f t="shared" si="8"/>
        <v>0</v>
      </c>
      <c r="H158" s="4" t="str">
        <f t="shared" si="9"/>
        <v>，3282888</v>
      </c>
      <c r="I158" s="4" t="str">
        <f>VLOOKUP(A158,HOP!A:U,21,0)</f>
        <v>直连</v>
      </c>
    </row>
    <row r="159" s="4" customFormat="1" hidden="1" spans="1:9">
      <c r="A159" s="5">
        <v>999223827967555</v>
      </c>
      <c r="B159" s="6">
        <v>45040</v>
      </c>
      <c r="C159" s="6">
        <v>45041</v>
      </c>
      <c r="D159" s="4">
        <v>1076</v>
      </c>
      <c r="E159" s="4" t="str">
        <f>VLOOKUP(A159,HOP!A:L,12,0)</f>
        <v>1076.00</v>
      </c>
      <c r="F159" s="4" t="str">
        <f>VLOOKUP(A159,HOP!A:C,3,0)</f>
        <v>3282997</v>
      </c>
      <c r="G159" s="4">
        <f t="shared" si="8"/>
        <v>0</v>
      </c>
      <c r="H159" s="4" t="str">
        <f t="shared" si="9"/>
        <v>，3282997</v>
      </c>
      <c r="I159" s="4" t="str">
        <f>VLOOKUP(A159,HOP!A:U,21,0)</f>
        <v>直连</v>
      </c>
    </row>
    <row r="160" s="4" customFormat="1" spans="1:10">
      <c r="A160" s="5">
        <v>23828502980</v>
      </c>
      <c r="B160" s="6">
        <v>45040</v>
      </c>
      <c r="C160" s="6">
        <v>45041</v>
      </c>
      <c r="D160" s="4">
        <v>277</v>
      </c>
      <c r="E160" s="4" t="e">
        <f>VLOOKUP(A160,HOP!A:L,12,0)</f>
        <v>#N/A</v>
      </c>
      <c r="F160" s="4">
        <v>3283131</v>
      </c>
      <c r="G160" s="4" t="e">
        <f t="shared" si="8"/>
        <v>#N/A</v>
      </c>
      <c r="H160" s="4" t="str">
        <f t="shared" si="9"/>
        <v>，3283131</v>
      </c>
      <c r="I160" s="4" t="e">
        <f>VLOOKUP(A160,HOP!A:U,21,0)</f>
        <v>#N/A</v>
      </c>
      <c r="J160" s="4" t="s">
        <v>945</v>
      </c>
    </row>
    <row r="161" s="4" customFormat="1" hidden="1" spans="1:9">
      <c r="A161" s="5">
        <v>999223828584614</v>
      </c>
      <c r="B161" s="6">
        <v>45040</v>
      </c>
      <c r="C161" s="6">
        <v>45041</v>
      </c>
      <c r="D161" s="4">
        <v>171</v>
      </c>
      <c r="E161" s="4" t="str">
        <f>VLOOKUP(A161,HOP!A:L,12,0)</f>
        <v>171.00</v>
      </c>
      <c r="F161" s="4" t="str">
        <f>VLOOKUP(A161,HOP!A:C,3,0)</f>
        <v>3283139</v>
      </c>
      <c r="G161" s="4">
        <f t="shared" si="8"/>
        <v>0</v>
      </c>
      <c r="H161" s="4" t="str">
        <f t="shared" si="9"/>
        <v>，3283139</v>
      </c>
      <c r="I161" s="4" t="str">
        <f>VLOOKUP(A161,HOP!A:U,21,0)</f>
        <v>直连</v>
      </c>
    </row>
    <row r="162" s="4" customFormat="1" hidden="1" spans="1:9">
      <c r="A162" s="5">
        <v>999223829047254</v>
      </c>
      <c r="B162" s="6">
        <v>45040</v>
      </c>
      <c r="C162" s="6">
        <v>45041</v>
      </c>
      <c r="D162" s="4">
        <v>721</v>
      </c>
      <c r="E162" s="4" t="str">
        <f>VLOOKUP(A162,HOP!A:L,12,0)</f>
        <v>721.00</v>
      </c>
      <c r="F162" s="4" t="str">
        <f>VLOOKUP(A162,HOP!A:C,3,0)</f>
        <v>3283348</v>
      </c>
      <c r="G162" s="4">
        <f t="shared" si="8"/>
        <v>0</v>
      </c>
      <c r="H162" s="4" t="str">
        <f t="shared" si="9"/>
        <v>，3283348</v>
      </c>
      <c r="I162" s="4" t="str">
        <f>VLOOKUP(A162,HOP!A:U,21,0)</f>
        <v>直连</v>
      </c>
    </row>
    <row r="163" s="4" customFormat="1" hidden="1" spans="1:9">
      <c r="A163" s="5">
        <v>999223830043442</v>
      </c>
      <c r="B163" s="6">
        <v>45040</v>
      </c>
      <c r="C163" s="6">
        <v>45041</v>
      </c>
      <c r="D163" s="4">
        <v>388</v>
      </c>
      <c r="E163" s="4" t="str">
        <f>VLOOKUP(A163,HOP!A:L,12,0)</f>
        <v>388.00</v>
      </c>
      <c r="F163" s="4" t="str">
        <f>VLOOKUP(A163,HOP!A:C,3,0)</f>
        <v>3283665</v>
      </c>
      <c r="G163" s="4">
        <f>D163-E163</f>
        <v>0</v>
      </c>
      <c r="H163" s="4" t="str">
        <f>$H$1&amp;F163</f>
        <v>，3283665</v>
      </c>
      <c r="I163" s="4" t="str">
        <f>VLOOKUP(A163,HOP!A:U,21,0)</f>
        <v>直连</v>
      </c>
    </row>
    <row r="164" s="4" customFormat="1" hidden="1" spans="1:9">
      <c r="A164" s="5">
        <v>999223830063647</v>
      </c>
      <c r="B164" s="6">
        <v>45040</v>
      </c>
      <c r="C164" s="6">
        <v>45041</v>
      </c>
      <c r="D164" s="4">
        <v>150</v>
      </c>
      <c r="E164" s="4" t="str">
        <f>VLOOKUP(A164,HOP!A:L,12,0)</f>
        <v>150.00</v>
      </c>
      <c r="F164" s="4" t="str">
        <f>VLOOKUP(A164,HOP!A:C,3,0)</f>
        <v>3283669</v>
      </c>
      <c r="G164" s="4">
        <f>D164-E164</f>
        <v>0</v>
      </c>
      <c r="H164" s="4" t="str">
        <f>$H$1&amp;F164</f>
        <v>，3283669</v>
      </c>
      <c r="I164" s="4" t="str">
        <f>VLOOKUP(A164,HOP!A:U,21,0)</f>
        <v>直连</v>
      </c>
    </row>
    <row r="165" s="4" customFormat="1" hidden="1" spans="1:9">
      <c r="A165" s="5">
        <v>999223830044417</v>
      </c>
      <c r="B165" s="6">
        <v>45040</v>
      </c>
      <c r="C165" s="6">
        <v>45041</v>
      </c>
      <c r="D165" s="4">
        <v>1492</v>
      </c>
      <c r="E165" s="4" t="str">
        <f>VLOOKUP(A165,HOP!A:L,12,0)</f>
        <v>1492.00</v>
      </c>
      <c r="F165" s="4" t="str">
        <f>VLOOKUP(A165,HOP!A:C,3,0)</f>
        <v>3283666</v>
      </c>
      <c r="G165" s="4">
        <f>D165-E165</f>
        <v>0</v>
      </c>
      <c r="H165" s="4" t="str">
        <f>$H$1&amp;F165</f>
        <v>，3283666</v>
      </c>
      <c r="I165" s="4" t="str">
        <f>VLOOKUP(A165,HOP!A:U,21,0)</f>
        <v>直连</v>
      </c>
    </row>
    <row r="166" s="4" customFormat="1" hidden="1" spans="1:9">
      <c r="A166" s="5">
        <v>999223830172929</v>
      </c>
      <c r="B166" s="6">
        <v>45040</v>
      </c>
      <c r="C166" s="6">
        <v>45041</v>
      </c>
      <c r="D166" s="4">
        <v>236</v>
      </c>
      <c r="E166" s="4" t="str">
        <f>VLOOKUP(A166,HOP!A:L,12,0)</f>
        <v>236.00</v>
      </c>
      <c r="F166" s="4" t="str">
        <f>VLOOKUP(A166,HOP!A:C,3,0)</f>
        <v>3283679</v>
      </c>
      <c r="G166" s="4">
        <f>D166-E166</f>
        <v>0</v>
      </c>
      <c r="H166" s="4" t="str">
        <f>$H$1&amp;F166</f>
        <v>，3283679</v>
      </c>
      <c r="I166" s="4" t="str">
        <f>VLOOKUP(A166,HOP!A:U,21,0)</f>
        <v>直连</v>
      </c>
    </row>
    <row r="167" s="4" customFormat="1" hidden="1" spans="1:9">
      <c r="A167" s="5">
        <v>999223830811363</v>
      </c>
      <c r="B167" s="6">
        <v>45040</v>
      </c>
      <c r="C167" s="6">
        <v>45041</v>
      </c>
      <c r="D167" s="4">
        <v>575</v>
      </c>
      <c r="E167" s="4" t="str">
        <f>VLOOKUP(A167,HOP!A:L,12,0)</f>
        <v>575.00</v>
      </c>
      <c r="F167" s="4" t="str">
        <f>VLOOKUP(A167,HOP!A:C,3,0)</f>
        <v>3283851</v>
      </c>
      <c r="G167" s="4">
        <f>D167-E167</f>
        <v>0</v>
      </c>
      <c r="H167" s="4" t="str">
        <f>$H$1&amp;F167</f>
        <v>，3283851</v>
      </c>
      <c r="I167" s="4" t="str">
        <f>VLOOKUP(A167,HOP!A:U,21,0)</f>
        <v>直连</v>
      </c>
    </row>
    <row r="168" s="4" customFormat="1" hidden="1" spans="1:9">
      <c r="A168" s="5">
        <v>999223830906610</v>
      </c>
      <c r="B168" s="6">
        <v>45040</v>
      </c>
      <c r="C168" s="6">
        <v>45041</v>
      </c>
      <c r="D168" s="4">
        <v>144</v>
      </c>
      <c r="E168" s="4" t="str">
        <f>VLOOKUP(A168,HOP!A:L,12,0)</f>
        <v>144.00</v>
      </c>
      <c r="F168" s="4" t="str">
        <f>VLOOKUP(A168,HOP!A:C,3,0)</f>
        <v>3283865</v>
      </c>
      <c r="G168" s="4">
        <f>D168-E168</f>
        <v>0</v>
      </c>
      <c r="H168" s="4" t="str">
        <f>$H$1&amp;F168</f>
        <v>，3283865</v>
      </c>
      <c r="I168" s="4" t="str">
        <f>VLOOKUP(A168,HOP!A:U,21,0)</f>
        <v>直连</v>
      </c>
    </row>
    <row r="169" s="4" customFormat="1" hidden="1" spans="1:9">
      <c r="A169" s="5">
        <v>999223831240788</v>
      </c>
      <c r="B169" s="6">
        <v>45040</v>
      </c>
      <c r="C169" s="6">
        <v>45041</v>
      </c>
      <c r="D169" s="4">
        <v>234</v>
      </c>
      <c r="E169" s="4" t="str">
        <f>VLOOKUP(A169,HOP!A:L,12,0)</f>
        <v>234.00</v>
      </c>
      <c r="F169" s="4" t="str">
        <f>VLOOKUP(A169,HOP!A:C,3,0)</f>
        <v>3283915</v>
      </c>
      <c r="G169" s="4">
        <f>D169-E169</f>
        <v>0</v>
      </c>
      <c r="H169" s="4" t="str">
        <f>$H$1&amp;F169</f>
        <v>，3283915</v>
      </c>
      <c r="I169" s="4" t="str">
        <f>VLOOKUP(A169,HOP!A:U,21,0)</f>
        <v>直连</v>
      </c>
    </row>
    <row r="170" s="4" customFormat="1" hidden="1" spans="1:9">
      <c r="A170" s="5">
        <v>999223831467154</v>
      </c>
      <c r="B170" s="6">
        <v>45040</v>
      </c>
      <c r="C170" s="6">
        <v>45041</v>
      </c>
      <c r="D170" s="4">
        <v>442</v>
      </c>
      <c r="E170" s="4" t="str">
        <f>VLOOKUP(A170,HOP!A:L,12,0)</f>
        <v>442.00</v>
      </c>
      <c r="F170" s="4" t="str">
        <f>VLOOKUP(A170,HOP!A:C,3,0)</f>
        <v>3283937</v>
      </c>
      <c r="G170" s="4">
        <f>D170-E170</f>
        <v>0</v>
      </c>
      <c r="H170" s="4" t="str">
        <f>$H$1&amp;F170</f>
        <v>，3283937</v>
      </c>
      <c r="I170" s="4" t="str">
        <f>VLOOKUP(A170,HOP!A:U,21,0)</f>
        <v>直连</v>
      </c>
    </row>
    <row r="171" s="4" customFormat="1" hidden="1" spans="1:9">
      <c r="A171" s="5">
        <v>999223831488105</v>
      </c>
      <c r="B171" s="6">
        <v>45040</v>
      </c>
      <c r="C171" s="6">
        <v>45041</v>
      </c>
      <c r="D171" s="4">
        <v>1456</v>
      </c>
      <c r="E171" s="4" t="str">
        <f>VLOOKUP(A171,HOP!A:L,12,0)</f>
        <v>1456.00</v>
      </c>
      <c r="F171" s="4" t="str">
        <f>VLOOKUP(A171,HOP!A:C,3,0)</f>
        <v>3283938</v>
      </c>
      <c r="G171" s="4">
        <f>D171-E171</f>
        <v>0</v>
      </c>
      <c r="H171" s="4" t="str">
        <f>$H$1&amp;F171</f>
        <v>，3283938</v>
      </c>
      <c r="I171" s="4" t="str">
        <f>VLOOKUP(A171,HOP!A:U,21,0)</f>
        <v>直连</v>
      </c>
    </row>
    <row r="172" s="4" customFormat="1" hidden="1" spans="1:9">
      <c r="A172" s="5">
        <v>999223831523855</v>
      </c>
      <c r="B172" s="6">
        <v>45040</v>
      </c>
      <c r="C172" s="6">
        <v>45041</v>
      </c>
      <c r="D172" s="4">
        <v>231</v>
      </c>
      <c r="E172" s="4" t="str">
        <f>VLOOKUP(A172,HOP!A:L,12,0)</f>
        <v>231.00</v>
      </c>
      <c r="F172" s="4" t="str">
        <f>VLOOKUP(A172,HOP!A:C,3,0)</f>
        <v>3283943</v>
      </c>
      <c r="G172" s="4">
        <f>D172-E172</f>
        <v>0</v>
      </c>
      <c r="H172" s="4" t="str">
        <f>$H$1&amp;F172</f>
        <v>，3283943</v>
      </c>
      <c r="I172" s="4" t="str">
        <f>VLOOKUP(A172,HOP!A:U,21,0)</f>
        <v>直连</v>
      </c>
    </row>
    <row r="173" s="4" customFormat="1" hidden="1" spans="1:9">
      <c r="A173" s="5">
        <v>999223831987423</v>
      </c>
      <c r="B173" s="6">
        <v>45040</v>
      </c>
      <c r="C173" s="6">
        <v>45041</v>
      </c>
      <c r="D173" s="4">
        <v>362</v>
      </c>
      <c r="E173" s="4" t="str">
        <f>VLOOKUP(A173,HOP!A:L,12,0)</f>
        <v>362.00</v>
      </c>
      <c r="F173" s="4" t="str">
        <f>VLOOKUP(A173,HOP!A:C,3,0)</f>
        <v>3284032</v>
      </c>
      <c r="G173" s="4">
        <f>D173-E173</f>
        <v>0</v>
      </c>
      <c r="H173" s="4" t="str">
        <f>$H$1&amp;F173</f>
        <v>，3284032</v>
      </c>
      <c r="I173" s="4" t="str">
        <f>VLOOKUP(A173,HOP!A:U,21,0)</f>
        <v>直连</v>
      </c>
    </row>
    <row r="174" s="4" customFormat="1" hidden="1" spans="1:9">
      <c r="A174" s="5">
        <v>999223832065274</v>
      </c>
      <c r="B174" s="6">
        <v>45040</v>
      </c>
      <c r="C174" s="6">
        <v>45041</v>
      </c>
      <c r="D174" s="4">
        <v>868</v>
      </c>
      <c r="E174" s="4" t="str">
        <f>VLOOKUP(A174,HOP!A:L,12,0)</f>
        <v>868.00</v>
      </c>
      <c r="F174" s="4" t="str">
        <f>VLOOKUP(A174,HOP!A:C,3,0)</f>
        <v>3284048</v>
      </c>
      <c r="G174" s="4">
        <f>D174-E174</f>
        <v>0</v>
      </c>
      <c r="H174" s="4" t="str">
        <f>$H$1&amp;F174</f>
        <v>，3284048</v>
      </c>
      <c r="I174" s="4" t="str">
        <f>VLOOKUP(A174,HOP!A:U,21,0)</f>
        <v>直连</v>
      </c>
    </row>
    <row r="175" s="4" customFormat="1" hidden="1" spans="1:9">
      <c r="A175" s="5">
        <v>999223832072231</v>
      </c>
      <c r="B175" s="6">
        <v>45040</v>
      </c>
      <c r="C175" s="6">
        <v>45041</v>
      </c>
      <c r="D175" s="4">
        <v>1811</v>
      </c>
      <c r="E175" s="4" t="str">
        <f>VLOOKUP(A175,HOP!A:L,12,0)</f>
        <v>1811.00</v>
      </c>
      <c r="F175" s="4" t="str">
        <f>VLOOKUP(A175,HOP!A:C,3,0)</f>
        <v>3284051</v>
      </c>
      <c r="G175" s="4">
        <f>D175-E175</f>
        <v>0</v>
      </c>
      <c r="H175" s="4" t="str">
        <f>$H$1&amp;F175</f>
        <v>，3284051</v>
      </c>
      <c r="I175" s="4" t="str">
        <f>VLOOKUP(A175,HOP!A:U,21,0)</f>
        <v>直连</v>
      </c>
    </row>
    <row r="177" spans="4:4">
      <c r="D177" s="4">
        <f>SUM(D2:D176)</f>
        <v>290099</v>
      </c>
    </row>
    <row r="179" spans="4:4">
      <c r="D179" s="4" t="s">
        <v>946</v>
      </c>
    </row>
    <row r="183" spans="1:3">
      <c r="A183" s="4" t="s">
        <v>947</v>
      </c>
      <c r="C183" s="4">
        <v>10884</v>
      </c>
    </row>
    <row r="184" spans="1:3">
      <c r="A184" s="4" t="s">
        <v>948</v>
      </c>
      <c r="C184" s="4">
        <v>278938</v>
      </c>
    </row>
    <row r="185" spans="1:3">
      <c r="A185" s="4" t="s">
        <v>949</v>
      </c>
      <c r="C185" s="4">
        <v>277</v>
      </c>
    </row>
    <row r="186" spans="1:3">
      <c r="A186" s="4" t="s">
        <v>950</v>
      </c>
      <c r="C186" s="4">
        <f>SUBTOTAL(9,C183:C185)</f>
        <v>290099</v>
      </c>
    </row>
  </sheetData>
  <autoFilter ref="A1:X175">
    <filterColumn colId="3">
      <filters>
        <filter val="100"/>
        <filter val="200"/>
        <filter val="300"/>
        <filter val="400"/>
        <filter val="1700"/>
        <filter val="1800"/>
        <filter val="8400"/>
        <filter val="701"/>
        <filter val="1602"/>
        <filter val="403"/>
        <filter val="503"/>
        <filter val="2703"/>
        <filter val="1504"/>
        <filter val="1305"/>
        <filter val="606"/>
        <filter val="2006"/>
        <filter val="3606"/>
        <filter val="308"/>
        <filter val="508"/>
        <filter val="708"/>
        <filter val="1009"/>
        <filter val="210"/>
        <filter val="2010"/>
        <filter val="14310"/>
        <filter val="211"/>
        <filter val="311"/>
        <filter val="1811"/>
        <filter val="212"/>
        <filter val="1012"/>
        <filter val="9912"/>
        <filter val="714"/>
        <filter val="4214"/>
        <filter val="517"/>
        <filter val="618"/>
        <filter val="818"/>
        <filter val="7518"/>
        <filter val="1020"/>
        <filter val="321"/>
        <filter val="721"/>
        <filter val="1722"/>
        <filter val="3222"/>
        <filter val="423"/>
        <filter val="424"/>
        <filter val="1125"/>
        <filter val="4125"/>
        <filter val="326"/>
        <filter val="426"/>
        <filter val="526"/>
        <filter val="1226"/>
        <filter val="2226"/>
        <filter val="827"/>
        <filter val="1227"/>
        <filter val="828"/>
        <filter val="928"/>
        <filter val="2328"/>
        <filter val="2928"/>
        <filter val="3330"/>
        <filter val="231"/>
        <filter val="632"/>
        <filter val="234"/>
        <filter val="335"/>
        <filter val="535"/>
        <filter val="236"/>
        <filter val="836"/>
        <filter val="537"/>
        <filter val="1439"/>
        <filter val="740"/>
        <filter val="6640"/>
        <filter val="341"/>
        <filter val="741"/>
        <filter val="841"/>
        <filter val="10941"/>
        <filter val="442"/>
        <filter val="742"/>
        <filter val="343"/>
        <filter val="2943"/>
        <filter val="144"/>
        <filter val="244"/>
        <filter val="1044"/>
        <filter val="2145"/>
        <filter val="446"/>
        <filter val="10147"/>
        <filter val="348"/>
        <filter val="648"/>
        <filter val="150"/>
        <filter val="3950"/>
        <filter val="251"/>
        <filter val="351"/>
        <filter val="552"/>
        <filter val="952"/>
        <filter val="1252"/>
        <filter val="753"/>
        <filter val="1254"/>
        <filter val="1456"/>
        <filter val="6656"/>
        <filter val="258"/>
        <filter val="359"/>
        <filter val="660"/>
        <filter val="1160"/>
        <filter val="4460"/>
        <filter val="362"/>
        <filter val="462"/>
        <filter val="963"/>
        <filter val="264"/>
        <filter val="165"/>
        <filter val="765"/>
        <filter val="1266"/>
        <filter val="1366"/>
        <filter val="10866"/>
        <filter val="468"/>
        <filter val="868"/>
        <filter val="2568"/>
        <filter val="171"/>
        <filter val="372"/>
        <filter val="572"/>
        <filter val="574"/>
        <filter val="974"/>
        <filter val="575"/>
        <filter val="1275"/>
        <filter val="1076"/>
        <filter val="277"/>
        <filter val="1277"/>
        <filter val="578"/>
        <filter val="1178"/>
        <filter val="2378"/>
        <filter val="1979"/>
        <filter val="1080"/>
        <filter val="2080"/>
        <filter val="4780"/>
        <filter val="482"/>
        <filter val="882"/>
        <filter val="982"/>
        <filter val="984"/>
        <filter val="385"/>
        <filter val="186"/>
        <filter val="1386"/>
        <filter val="687"/>
        <filter val="1587"/>
        <filter val="388"/>
        <filter val="788"/>
        <filter val="989"/>
        <filter val="1089"/>
        <filter val="590"/>
        <filter val="43990"/>
        <filter val="792"/>
        <filter val="1492"/>
        <filter val="1193"/>
        <filter val="1894"/>
        <filter val="196"/>
        <filter val="796"/>
        <filter val="1196"/>
        <filter val="497"/>
        <filter val="1097"/>
        <filter val="2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951</v>
      </c>
      <c r="B1" s="2" t="s">
        <v>952</v>
      </c>
      <c r="C1" s="2" t="s">
        <v>953</v>
      </c>
      <c r="D1" s="2" t="s">
        <v>954</v>
      </c>
      <c r="E1" s="2" t="s">
        <v>13</v>
      </c>
      <c r="F1" s="2" t="s">
        <v>5</v>
      </c>
      <c r="G1" s="2" t="s">
        <v>6</v>
      </c>
      <c r="H1" s="2" t="s">
        <v>955</v>
      </c>
      <c r="I1" s="2" t="s">
        <v>956</v>
      </c>
      <c r="J1" s="2" t="s">
        <v>957</v>
      </c>
      <c r="K1" s="2" t="s">
        <v>958</v>
      </c>
      <c r="L1" s="2" t="s">
        <v>959</v>
      </c>
      <c r="M1" s="2" t="s">
        <v>960</v>
      </c>
      <c r="N1" s="2" t="s">
        <v>961</v>
      </c>
      <c r="O1" s="2" t="s">
        <v>962</v>
      </c>
      <c r="P1" s="2" t="s">
        <v>963</v>
      </c>
      <c r="Q1" s="2" t="s">
        <v>964</v>
      </c>
      <c r="R1" s="2" t="s">
        <v>965</v>
      </c>
      <c r="S1" s="2" t="s">
        <v>966</v>
      </c>
      <c r="T1" s="2" t="s">
        <v>967</v>
      </c>
      <c r="U1" s="2" t="s">
        <v>968</v>
      </c>
      <c r="V1" s="2" t="s">
        <v>969</v>
      </c>
    </row>
    <row r="2" s="1" customFormat="1" spans="1:22">
      <c r="A2" s="3">
        <v>999223832072231</v>
      </c>
      <c r="B2" s="1" t="s">
        <v>970</v>
      </c>
      <c r="C2" s="1" t="s">
        <v>971</v>
      </c>
      <c r="D2" s="1" t="s">
        <v>972</v>
      </c>
      <c r="E2" s="1" t="s">
        <v>973</v>
      </c>
      <c r="F2" s="1" t="s">
        <v>970</v>
      </c>
      <c r="G2" s="1" t="s">
        <v>974</v>
      </c>
      <c r="H2" s="1" t="s">
        <v>975</v>
      </c>
      <c r="I2" s="1" t="s">
        <v>976</v>
      </c>
      <c r="J2" s="1" t="s">
        <v>30</v>
      </c>
      <c r="K2" s="1" t="s">
        <v>977</v>
      </c>
      <c r="L2" s="1" t="s">
        <v>977</v>
      </c>
      <c r="M2" s="1" t="s">
        <v>978</v>
      </c>
      <c r="N2" s="1" t="s">
        <v>978</v>
      </c>
      <c r="O2" s="1" t="s">
        <v>979</v>
      </c>
      <c r="P2" s="1" t="s">
        <v>980</v>
      </c>
      <c r="Q2" s="1" t="s">
        <v>981</v>
      </c>
      <c r="R2" s="1" t="s">
        <v>982</v>
      </c>
      <c r="S2" s="1" t="s">
        <v>983</v>
      </c>
      <c r="T2" s="1" t="s">
        <v>984</v>
      </c>
      <c r="U2" s="1" t="s">
        <v>985</v>
      </c>
      <c r="V2" s="1" t="s">
        <v>986</v>
      </c>
    </row>
    <row r="3" s="1" customFormat="1" spans="1:22">
      <c r="A3" s="3">
        <v>999223832065274</v>
      </c>
      <c r="B3" s="1" t="s">
        <v>970</v>
      </c>
      <c r="C3" s="1" t="s">
        <v>987</v>
      </c>
      <c r="D3" s="1" t="s">
        <v>988</v>
      </c>
      <c r="E3" s="1" t="s">
        <v>989</v>
      </c>
      <c r="F3" s="1" t="s">
        <v>970</v>
      </c>
      <c r="G3" s="1" t="s">
        <v>974</v>
      </c>
      <c r="H3" s="1" t="s">
        <v>975</v>
      </c>
      <c r="I3" s="1" t="s">
        <v>990</v>
      </c>
      <c r="J3" s="1" t="s">
        <v>30</v>
      </c>
      <c r="K3" s="1" t="s">
        <v>991</v>
      </c>
      <c r="L3" s="1" t="s">
        <v>991</v>
      </c>
      <c r="M3" s="1" t="s">
        <v>978</v>
      </c>
      <c r="N3" s="1" t="s">
        <v>978</v>
      </c>
      <c r="O3" s="1" t="s">
        <v>979</v>
      </c>
      <c r="P3" s="1" t="s">
        <v>980</v>
      </c>
      <c r="Q3" s="1" t="s">
        <v>981</v>
      </c>
      <c r="R3" s="1" t="s">
        <v>992</v>
      </c>
      <c r="S3" s="1" t="s">
        <v>983</v>
      </c>
      <c r="T3" s="1" t="s">
        <v>984</v>
      </c>
      <c r="U3" s="1" t="s">
        <v>985</v>
      </c>
      <c r="V3" s="1" t="s">
        <v>993</v>
      </c>
    </row>
    <row r="4" s="1" customFormat="1" spans="1:22">
      <c r="A4" s="3">
        <v>999223831987423</v>
      </c>
      <c r="B4" s="1" t="s">
        <v>970</v>
      </c>
      <c r="C4" s="1" t="s">
        <v>994</v>
      </c>
      <c r="D4" s="1" t="s">
        <v>995</v>
      </c>
      <c r="E4" s="1" t="s">
        <v>996</v>
      </c>
      <c r="F4" s="1" t="s">
        <v>970</v>
      </c>
      <c r="G4" s="1" t="s">
        <v>974</v>
      </c>
      <c r="H4" s="1" t="s">
        <v>975</v>
      </c>
      <c r="I4" s="1" t="s">
        <v>997</v>
      </c>
      <c r="J4" s="1" t="s">
        <v>30</v>
      </c>
      <c r="K4" s="1" t="s">
        <v>998</v>
      </c>
      <c r="L4" s="1" t="s">
        <v>998</v>
      </c>
      <c r="M4" s="1" t="s">
        <v>978</v>
      </c>
      <c r="N4" s="1" t="s">
        <v>978</v>
      </c>
      <c r="O4" s="1" t="s">
        <v>979</v>
      </c>
      <c r="P4" s="1" t="s">
        <v>980</v>
      </c>
      <c r="Q4" s="1" t="s">
        <v>981</v>
      </c>
      <c r="R4" s="1" t="s">
        <v>999</v>
      </c>
      <c r="S4" s="1" t="s">
        <v>983</v>
      </c>
      <c r="T4" s="1" t="s">
        <v>984</v>
      </c>
      <c r="U4" s="1" t="s">
        <v>985</v>
      </c>
      <c r="V4" s="1" t="s">
        <v>993</v>
      </c>
    </row>
    <row r="5" s="1" customFormat="1" spans="1:22">
      <c r="A5" s="3">
        <v>999223831523855</v>
      </c>
      <c r="B5" s="1" t="s">
        <v>970</v>
      </c>
      <c r="C5" s="1" t="s">
        <v>1000</v>
      </c>
      <c r="D5" s="1" t="s">
        <v>1001</v>
      </c>
      <c r="E5" s="1" t="s">
        <v>1002</v>
      </c>
      <c r="F5" s="1" t="s">
        <v>970</v>
      </c>
      <c r="G5" s="1" t="s">
        <v>974</v>
      </c>
      <c r="H5" s="1" t="s">
        <v>975</v>
      </c>
      <c r="I5" s="1" t="s">
        <v>1003</v>
      </c>
      <c r="J5" s="1" t="s">
        <v>30</v>
      </c>
      <c r="K5" s="1" t="s">
        <v>1004</v>
      </c>
      <c r="L5" s="1" t="s">
        <v>1004</v>
      </c>
      <c r="M5" s="1" t="s">
        <v>978</v>
      </c>
      <c r="N5" s="1" t="s">
        <v>978</v>
      </c>
      <c r="O5" s="1" t="s">
        <v>979</v>
      </c>
      <c r="P5" s="1" t="s">
        <v>980</v>
      </c>
      <c r="Q5" s="1" t="s">
        <v>981</v>
      </c>
      <c r="R5" s="1" t="s">
        <v>1005</v>
      </c>
      <c r="S5" s="1" t="s">
        <v>983</v>
      </c>
      <c r="T5" s="1" t="s">
        <v>984</v>
      </c>
      <c r="U5" s="1" t="s">
        <v>985</v>
      </c>
      <c r="V5" s="1" t="s">
        <v>1006</v>
      </c>
    </row>
    <row r="6" s="1" customFormat="1" spans="1:22">
      <c r="A6" s="3">
        <v>999223831488105</v>
      </c>
      <c r="B6" s="1" t="s">
        <v>970</v>
      </c>
      <c r="C6" s="1" t="s">
        <v>1007</v>
      </c>
      <c r="D6" s="1" t="s">
        <v>1008</v>
      </c>
      <c r="E6" s="1" t="s">
        <v>1009</v>
      </c>
      <c r="F6" s="1" t="s">
        <v>970</v>
      </c>
      <c r="G6" s="1" t="s">
        <v>974</v>
      </c>
      <c r="H6" s="1" t="s">
        <v>975</v>
      </c>
      <c r="I6" s="1" t="s">
        <v>1010</v>
      </c>
      <c r="J6" s="1" t="s">
        <v>30</v>
      </c>
      <c r="K6" s="1" t="s">
        <v>1011</v>
      </c>
      <c r="L6" s="1" t="s">
        <v>1011</v>
      </c>
      <c r="M6" s="1" t="s">
        <v>978</v>
      </c>
      <c r="N6" s="1" t="s">
        <v>978</v>
      </c>
      <c r="O6" s="1" t="s">
        <v>979</v>
      </c>
      <c r="P6" s="1" t="s">
        <v>980</v>
      </c>
      <c r="Q6" s="1" t="s">
        <v>981</v>
      </c>
      <c r="R6" s="1" t="s">
        <v>1012</v>
      </c>
      <c r="S6" s="1" t="s">
        <v>983</v>
      </c>
      <c r="T6" s="1" t="s">
        <v>984</v>
      </c>
      <c r="U6" s="1" t="s">
        <v>985</v>
      </c>
      <c r="V6" s="1" t="s">
        <v>1013</v>
      </c>
    </row>
    <row r="7" s="1" customFormat="1" spans="1:22">
      <c r="A7" s="3">
        <v>999223831467154</v>
      </c>
      <c r="B7" s="1" t="s">
        <v>970</v>
      </c>
      <c r="C7" s="1" t="s">
        <v>1014</v>
      </c>
      <c r="D7" s="1" t="s">
        <v>1015</v>
      </c>
      <c r="E7" s="1" t="s">
        <v>1016</v>
      </c>
      <c r="F7" s="1" t="s">
        <v>970</v>
      </c>
      <c r="G7" s="1" t="s">
        <v>974</v>
      </c>
      <c r="H7" s="1" t="s">
        <v>975</v>
      </c>
      <c r="I7" s="1" t="s">
        <v>1017</v>
      </c>
      <c r="J7" s="1" t="s">
        <v>30</v>
      </c>
      <c r="K7" s="1" t="s">
        <v>1018</v>
      </c>
      <c r="L7" s="1" t="s">
        <v>1018</v>
      </c>
      <c r="M7" s="1" t="s">
        <v>978</v>
      </c>
      <c r="N7" s="1" t="s">
        <v>978</v>
      </c>
      <c r="O7" s="1" t="s">
        <v>979</v>
      </c>
      <c r="P7" s="1" t="s">
        <v>980</v>
      </c>
      <c r="Q7" s="1" t="s">
        <v>981</v>
      </c>
      <c r="R7" s="1" t="s">
        <v>1019</v>
      </c>
      <c r="S7" s="1" t="s">
        <v>983</v>
      </c>
      <c r="T7" s="1" t="s">
        <v>984</v>
      </c>
      <c r="U7" s="1" t="s">
        <v>985</v>
      </c>
      <c r="V7" s="1" t="s">
        <v>1020</v>
      </c>
    </row>
    <row r="8" s="1" customFormat="1" spans="1:22">
      <c r="A8" s="3">
        <v>999223831240788</v>
      </c>
      <c r="B8" s="1" t="s">
        <v>970</v>
      </c>
      <c r="C8" s="1" t="s">
        <v>1021</v>
      </c>
      <c r="D8" s="1" t="s">
        <v>1022</v>
      </c>
      <c r="E8" s="1" t="s">
        <v>1023</v>
      </c>
      <c r="F8" s="1" t="s">
        <v>970</v>
      </c>
      <c r="G8" s="1" t="s">
        <v>974</v>
      </c>
      <c r="H8" s="1" t="s">
        <v>975</v>
      </c>
      <c r="I8" s="1" t="s">
        <v>1024</v>
      </c>
      <c r="J8" s="1" t="s">
        <v>30</v>
      </c>
      <c r="K8" s="1" t="s">
        <v>1025</v>
      </c>
      <c r="L8" s="1" t="s">
        <v>1025</v>
      </c>
      <c r="M8" s="1" t="s">
        <v>978</v>
      </c>
      <c r="N8" s="1" t="s">
        <v>978</v>
      </c>
      <c r="O8" s="1" t="s">
        <v>979</v>
      </c>
      <c r="P8" s="1" t="s">
        <v>980</v>
      </c>
      <c r="Q8" s="1" t="s">
        <v>981</v>
      </c>
      <c r="R8" s="1" t="s">
        <v>1026</v>
      </c>
      <c r="S8" s="1" t="s">
        <v>983</v>
      </c>
      <c r="T8" s="1" t="s">
        <v>984</v>
      </c>
      <c r="U8" s="1" t="s">
        <v>985</v>
      </c>
      <c r="V8" s="1" t="s">
        <v>1027</v>
      </c>
    </row>
    <row r="9" s="1" customFormat="1" spans="1:22">
      <c r="A9" s="3">
        <v>999223830906610</v>
      </c>
      <c r="B9" s="1" t="s">
        <v>970</v>
      </c>
      <c r="C9" s="1" t="s">
        <v>1028</v>
      </c>
      <c r="D9" s="1" t="s">
        <v>1029</v>
      </c>
      <c r="E9" s="1" t="s">
        <v>1030</v>
      </c>
      <c r="F9" s="1" t="s">
        <v>970</v>
      </c>
      <c r="G9" s="1" t="s">
        <v>974</v>
      </c>
      <c r="H9" s="1" t="s">
        <v>975</v>
      </c>
      <c r="I9" s="1" t="s">
        <v>1031</v>
      </c>
      <c r="J9" s="1" t="s">
        <v>30</v>
      </c>
      <c r="K9" s="1" t="s">
        <v>1032</v>
      </c>
      <c r="L9" s="1" t="s">
        <v>1032</v>
      </c>
      <c r="M9" s="1" t="s">
        <v>978</v>
      </c>
      <c r="N9" s="1" t="s">
        <v>978</v>
      </c>
      <c r="O9" s="1" t="s">
        <v>979</v>
      </c>
      <c r="P9" s="1" t="s">
        <v>980</v>
      </c>
      <c r="Q9" s="1" t="s">
        <v>981</v>
      </c>
      <c r="R9" s="1" t="s">
        <v>1033</v>
      </c>
      <c r="S9" s="1" t="s">
        <v>983</v>
      </c>
      <c r="T9" s="1" t="s">
        <v>984</v>
      </c>
      <c r="U9" s="1" t="s">
        <v>985</v>
      </c>
      <c r="V9" s="1" t="s">
        <v>993</v>
      </c>
    </row>
    <row r="10" s="1" customFormat="1" spans="1:22">
      <c r="A10" s="3">
        <v>999223830811363</v>
      </c>
      <c r="B10" s="1" t="s">
        <v>970</v>
      </c>
      <c r="C10" s="1" t="s">
        <v>1034</v>
      </c>
      <c r="D10" s="1" t="s">
        <v>1035</v>
      </c>
      <c r="E10" s="1" t="s">
        <v>1036</v>
      </c>
      <c r="F10" s="1" t="s">
        <v>970</v>
      </c>
      <c r="G10" s="1" t="s">
        <v>974</v>
      </c>
      <c r="H10" s="1" t="s">
        <v>975</v>
      </c>
      <c r="I10" s="1" t="s">
        <v>1037</v>
      </c>
      <c r="J10" s="1" t="s">
        <v>30</v>
      </c>
      <c r="K10" s="1" t="s">
        <v>1038</v>
      </c>
      <c r="L10" s="1" t="s">
        <v>1038</v>
      </c>
      <c r="M10" s="1" t="s">
        <v>978</v>
      </c>
      <c r="N10" s="1" t="s">
        <v>978</v>
      </c>
      <c r="O10" s="1" t="s">
        <v>979</v>
      </c>
      <c r="P10" s="1" t="s">
        <v>980</v>
      </c>
      <c r="Q10" s="1" t="s">
        <v>981</v>
      </c>
      <c r="R10" s="1" t="s">
        <v>1039</v>
      </c>
      <c r="S10" s="1" t="s">
        <v>983</v>
      </c>
      <c r="T10" s="1" t="s">
        <v>984</v>
      </c>
      <c r="U10" s="1" t="s">
        <v>985</v>
      </c>
      <c r="V10" s="1" t="s">
        <v>1040</v>
      </c>
    </row>
    <row r="11" s="1" customFormat="1" spans="1:22">
      <c r="A11" s="3">
        <v>999223830172929</v>
      </c>
      <c r="B11" s="1" t="s">
        <v>970</v>
      </c>
      <c r="C11" s="1" t="s">
        <v>1041</v>
      </c>
      <c r="D11" s="1" t="s">
        <v>1042</v>
      </c>
      <c r="E11" s="1" t="s">
        <v>1043</v>
      </c>
      <c r="F11" s="1" t="s">
        <v>970</v>
      </c>
      <c r="G11" s="1" t="s">
        <v>974</v>
      </c>
      <c r="H11" s="1" t="s">
        <v>975</v>
      </c>
      <c r="I11" s="1" t="s">
        <v>1044</v>
      </c>
      <c r="J11" s="1" t="s">
        <v>30</v>
      </c>
      <c r="K11" s="1" t="s">
        <v>1045</v>
      </c>
      <c r="L11" s="1" t="s">
        <v>1045</v>
      </c>
      <c r="M11" s="1" t="s">
        <v>978</v>
      </c>
      <c r="N11" s="1" t="s">
        <v>978</v>
      </c>
      <c r="O11" s="1" t="s">
        <v>979</v>
      </c>
      <c r="P11" s="1" t="s">
        <v>980</v>
      </c>
      <c r="Q11" s="1" t="s">
        <v>981</v>
      </c>
      <c r="R11" s="1" t="s">
        <v>1046</v>
      </c>
      <c r="S11" s="1" t="s">
        <v>983</v>
      </c>
      <c r="T11" s="1" t="s">
        <v>984</v>
      </c>
      <c r="U11" s="1" t="s">
        <v>985</v>
      </c>
      <c r="V11" s="1" t="s">
        <v>993</v>
      </c>
    </row>
    <row r="12" s="1" customFormat="1" spans="1:22">
      <c r="A12" s="3">
        <v>999223830063647</v>
      </c>
      <c r="B12" s="1" t="s">
        <v>970</v>
      </c>
      <c r="C12" s="1" t="s">
        <v>1047</v>
      </c>
      <c r="D12" s="1" t="s">
        <v>1048</v>
      </c>
      <c r="E12" s="1" t="s">
        <v>1049</v>
      </c>
      <c r="F12" s="1" t="s">
        <v>970</v>
      </c>
      <c r="G12" s="1" t="s">
        <v>974</v>
      </c>
      <c r="H12" s="1" t="s">
        <v>975</v>
      </c>
      <c r="I12" s="1" t="s">
        <v>1050</v>
      </c>
      <c r="J12" s="1" t="s">
        <v>30</v>
      </c>
      <c r="K12" s="1" t="s">
        <v>1051</v>
      </c>
      <c r="L12" s="1" t="s">
        <v>1051</v>
      </c>
      <c r="M12" s="1" t="s">
        <v>978</v>
      </c>
      <c r="N12" s="1" t="s">
        <v>978</v>
      </c>
      <c r="O12" s="1" t="s">
        <v>979</v>
      </c>
      <c r="P12" s="1" t="s">
        <v>980</v>
      </c>
      <c r="Q12" s="1" t="s">
        <v>981</v>
      </c>
      <c r="R12" s="1" t="s">
        <v>1052</v>
      </c>
      <c r="S12" s="1" t="s">
        <v>983</v>
      </c>
      <c r="T12" s="1" t="s">
        <v>984</v>
      </c>
      <c r="U12" s="1" t="s">
        <v>985</v>
      </c>
      <c r="V12" s="1" t="s">
        <v>1027</v>
      </c>
    </row>
    <row r="13" s="1" customFormat="1" spans="1:22">
      <c r="A13" s="3">
        <v>999223830044417</v>
      </c>
      <c r="B13" s="1" t="s">
        <v>970</v>
      </c>
      <c r="C13" s="1" t="s">
        <v>1053</v>
      </c>
      <c r="D13" s="1" t="s">
        <v>1054</v>
      </c>
      <c r="E13" s="1" t="s">
        <v>1055</v>
      </c>
      <c r="F13" s="1" t="s">
        <v>970</v>
      </c>
      <c r="G13" s="1" t="s">
        <v>974</v>
      </c>
      <c r="H13" s="1" t="s">
        <v>975</v>
      </c>
      <c r="I13" s="1" t="s">
        <v>1056</v>
      </c>
      <c r="J13" s="1" t="s">
        <v>30</v>
      </c>
      <c r="K13" s="1" t="s">
        <v>1057</v>
      </c>
      <c r="L13" s="1" t="s">
        <v>1057</v>
      </c>
      <c r="M13" s="1" t="s">
        <v>978</v>
      </c>
      <c r="N13" s="1" t="s">
        <v>978</v>
      </c>
      <c r="O13" s="1" t="s">
        <v>979</v>
      </c>
      <c r="P13" s="1" t="s">
        <v>980</v>
      </c>
      <c r="Q13" s="1" t="s">
        <v>981</v>
      </c>
      <c r="R13" s="1" t="s">
        <v>1058</v>
      </c>
      <c r="S13" s="1" t="s">
        <v>983</v>
      </c>
      <c r="T13" s="1" t="s">
        <v>984</v>
      </c>
      <c r="U13" s="1" t="s">
        <v>985</v>
      </c>
      <c r="V13" s="1" t="s">
        <v>1059</v>
      </c>
    </row>
    <row r="14" s="1" customFormat="1" spans="1:22">
      <c r="A14" s="3">
        <v>999223830043442</v>
      </c>
      <c r="B14" s="1" t="s">
        <v>970</v>
      </c>
      <c r="C14" s="1" t="s">
        <v>1060</v>
      </c>
      <c r="D14" s="1" t="s">
        <v>1061</v>
      </c>
      <c r="E14" s="1" t="s">
        <v>1062</v>
      </c>
      <c r="F14" s="1" t="s">
        <v>970</v>
      </c>
      <c r="G14" s="1" t="s">
        <v>974</v>
      </c>
      <c r="H14" s="1" t="s">
        <v>975</v>
      </c>
      <c r="I14" s="1" t="s">
        <v>1063</v>
      </c>
      <c r="J14" s="1" t="s">
        <v>30</v>
      </c>
      <c r="K14" s="1" t="s">
        <v>1064</v>
      </c>
      <c r="L14" s="1" t="s">
        <v>1064</v>
      </c>
      <c r="M14" s="1" t="s">
        <v>978</v>
      </c>
      <c r="N14" s="1" t="s">
        <v>978</v>
      </c>
      <c r="O14" s="1" t="s">
        <v>979</v>
      </c>
      <c r="P14" s="1" t="s">
        <v>980</v>
      </c>
      <c r="Q14" s="1" t="s">
        <v>981</v>
      </c>
      <c r="R14" s="1" t="s">
        <v>1065</v>
      </c>
      <c r="S14" s="1" t="s">
        <v>983</v>
      </c>
      <c r="T14" s="1" t="s">
        <v>984</v>
      </c>
      <c r="U14" s="1" t="s">
        <v>985</v>
      </c>
      <c r="V14" s="1" t="s">
        <v>1027</v>
      </c>
    </row>
    <row r="15" s="1" customFormat="1" spans="1:22">
      <c r="A15" s="3">
        <v>999223829047254</v>
      </c>
      <c r="B15" s="1" t="s">
        <v>970</v>
      </c>
      <c r="C15" s="1" t="s">
        <v>1066</v>
      </c>
      <c r="D15" s="1" t="s">
        <v>1067</v>
      </c>
      <c r="E15" s="1" t="s">
        <v>1068</v>
      </c>
      <c r="F15" s="1" t="s">
        <v>970</v>
      </c>
      <c r="G15" s="1" t="s">
        <v>974</v>
      </c>
      <c r="H15" s="1" t="s">
        <v>975</v>
      </c>
      <c r="I15" s="1" t="s">
        <v>1069</v>
      </c>
      <c r="J15" s="1" t="s">
        <v>30</v>
      </c>
      <c r="K15" s="1" t="s">
        <v>1070</v>
      </c>
      <c r="L15" s="1" t="s">
        <v>1070</v>
      </c>
      <c r="M15" s="1" t="s">
        <v>978</v>
      </c>
      <c r="N15" s="1" t="s">
        <v>978</v>
      </c>
      <c r="O15" s="1" t="s">
        <v>979</v>
      </c>
      <c r="P15" s="1" t="s">
        <v>980</v>
      </c>
      <c r="Q15" s="1" t="s">
        <v>981</v>
      </c>
      <c r="R15" s="1" t="s">
        <v>1071</v>
      </c>
      <c r="S15" s="1" t="s">
        <v>983</v>
      </c>
      <c r="T15" s="1" t="s">
        <v>984</v>
      </c>
      <c r="U15" s="1" t="s">
        <v>985</v>
      </c>
      <c r="V15" s="1" t="s">
        <v>986</v>
      </c>
    </row>
    <row r="16" s="1" customFormat="1" spans="1:22">
      <c r="A16" s="3">
        <v>999223828584614</v>
      </c>
      <c r="B16" s="1" t="s">
        <v>970</v>
      </c>
      <c r="C16" s="1" t="s">
        <v>1072</v>
      </c>
      <c r="D16" s="1" t="s">
        <v>1073</v>
      </c>
      <c r="E16" s="1" t="s">
        <v>1074</v>
      </c>
      <c r="F16" s="1" t="s">
        <v>970</v>
      </c>
      <c r="G16" s="1" t="s">
        <v>974</v>
      </c>
      <c r="H16" s="1" t="s">
        <v>975</v>
      </c>
      <c r="I16" s="1" t="s">
        <v>1075</v>
      </c>
      <c r="J16" s="1" t="s">
        <v>30</v>
      </c>
      <c r="K16" s="1" t="s">
        <v>1076</v>
      </c>
      <c r="L16" s="1" t="s">
        <v>1076</v>
      </c>
      <c r="M16" s="1" t="s">
        <v>978</v>
      </c>
      <c r="N16" s="1" t="s">
        <v>978</v>
      </c>
      <c r="O16" s="1" t="s">
        <v>979</v>
      </c>
      <c r="P16" s="1" t="s">
        <v>980</v>
      </c>
      <c r="Q16" s="1" t="s">
        <v>981</v>
      </c>
      <c r="R16" s="1" t="s">
        <v>1077</v>
      </c>
      <c r="S16" s="1" t="s">
        <v>983</v>
      </c>
      <c r="T16" s="1" t="s">
        <v>984</v>
      </c>
      <c r="U16" s="1" t="s">
        <v>985</v>
      </c>
      <c r="V16" s="1" t="s">
        <v>1078</v>
      </c>
    </row>
    <row r="17" s="1" customFormat="1" spans="1:22">
      <c r="A17" s="3">
        <v>999223827967555</v>
      </c>
      <c r="B17" s="1" t="s">
        <v>970</v>
      </c>
      <c r="C17" s="1" t="s">
        <v>1079</v>
      </c>
      <c r="D17" s="1" t="s">
        <v>1080</v>
      </c>
      <c r="E17" s="1" t="s">
        <v>1081</v>
      </c>
      <c r="F17" s="1" t="s">
        <v>970</v>
      </c>
      <c r="G17" s="1" t="s">
        <v>974</v>
      </c>
      <c r="H17" s="1" t="s">
        <v>975</v>
      </c>
      <c r="I17" s="1" t="s">
        <v>1082</v>
      </c>
      <c r="J17" s="1" t="s">
        <v>30</v>
      </c>
      <c r="K17" s="1" t="s">
        <v>1083</v>
      </c>
      <c r="L17" s="1" t="s">
        <v>1083</v>
      </c>
      <c r="M17" s="1" t="s">
        <v>978</v>
      </c>
      <c r="N17" s="1" t="s">
        <v>978</v>
      </c>
      <c r="O17" s="1" t="s">
        <v>979</v>
      </c>
      <c r="P17" s="1" t="s">
        <v>980</v>
      </c>
      <c r="Q17" s="1" t="s">
        <v>981</v>
      </c>
      <c r="R17" s="1" t="s">
        <v>1084</v>
      </c>
      <c r="S17" s="1" t="s">
        <v>983</v>
      </c>
      <c r="T17" s="1" t="s">
        <v>984</v>
      </c>
      <c r="U17" s="1" t="s">
        <v>985</v>
      </c>
      <c r="V17" s="1" t="s">
        <v>1040</v>
      </c>
    </row>
    <row r="18" s="1" customFormat="1" spans="1:22">
      <c r="A18" s="3">
        <v>999223827465353</v>
      </c>
      <c r="B18" s="1" t="s">
        <v>970</v>
      </c>
      <c r="C18" s="1" t="s">
        <v>1085</v>
      </c>
      <c r="D18" s="1" t="s">
        <v>1086</v>
      </c>
      <c r="E18" s="1" t="s">
        <v>1087</v>
      </c>
      <c r="F18" s="1" t="s">
        <v>970</v>
      </c>
      <c r="G18" s="1" t="s">
        <v>974</v>
      </c>
      <c r="H18" s="1" t="s">
        <v>975</v>
      </c>
      <c r="I18" s="1" t="s">
        <v>1088</v>
      </c>
      <c r="J18" s="1" t="s">
        <v>30</v>
      </c>
      <c r="K18" s="1" t="s">
        <v>1089</v>
      </c>
      <c r="L18" s="1" t="s">
        <v>1089</v>
      </c>
      <c r="M18" s="1" t="s">
        <v>978</v>
      </c>
      <c r="N18" s="1" t="s">
        <v>978</v>
      </c>
      <c r="O18" s="1" t="s">
        <v>979</v>
      </c>
      <c r="P18" s="1" t="s">
        <v>980</v>
      </c>
      <c r="Q18" s="1" t="s">
        <v>981</v>
      </c>
      <c r="R18" s="1" t="s">
        <v>1090</v>
      </c>
      <c r="S18" s="1" t="s">
        <v>983</v>
      </c>
      <c r="T18" s="1" t="s">
        <v>984</v>
      </c>
      <c r="U18" s="1" t="s">
        <v>985</v>
      </c>
      <c r="V18" s="1" t="s">
        <v>993</v>
      </c>
    </row>
    <row r="19" s="1" customFormat="1" spans="1:22">
      <c r="A19" s="3">
        <v>999223824009444</v>
      </c>
      <c r="B19" s="1" t="s">
        <v>970</v>
      </c>
      <c r="C19" s="1" t="s">
        <v>1091</v>
      </c>
      <c r="D19" s="1" t="s">
        <v>1092</v>
      </c>
      <c r="E19" s="1" t="s">
        <v>1093</v>
      </c>
      <c r="F19" s="1" t="s">
        <v>970</v>
      </c>
      <c r="G19" s="1" t="s">
        <v>974</v>
      </c>
      <c r="H19" s="1" t="s">
        <v>975</v>
      </c>
      <c r="I19" s="1" t="s">
        <v>1094</v>
      </c>
      <c r="J19" s="1" t="s">
        <v>30</v>
      </c>
      <c r="K19" s="1" t="s">
        <v>1095</v>
      </c>
      <c r="L19" s="1" t="s">
        <v>1095</v>
      </c>
      <c r="M19" s="1" t="s">
        <v>978</v>
      </c>
      <c r="N19" s="1" t="s">
        <v>978</v>
      </c>
      <c r="O19" s="1" t="s">
        <v>979</v>
      </c>
      <c r="P19" s="1" t="s">
        <v>980</v>
      </c>
      <c r="Q19" s="1" t="s">
        <v>981</v>
      </c>
      <c r="R19" s="1" t="s">
        <v>1096</v>
      </c>
      <c r="S19" s="1" t="s">
        <v>983</v>
      </c>
      <c r="T19" s="1" t="s">
        <v>984</v>
      </c>
      <c r="U19" s="1" t="s">
        <v>985</v>
      </c>
      <c r="V19" s="1" t="s">
        <v>1027</v>
      </c>
    </row>
    <row r="20" s="1" customFormat="1" spans="1:22">
      <c r="A20" s="3">
        <v>999223823443775</v>
      </c>
      <c r="B20" s="1" t="s">
        <v>970</v>
      </c>
      <c r="C20" s="1" t="s">
        <v>1097</v>
      </c>
      <c r="D20" s="1" t="s">
        <v>1098</v>
      </c>
      <c r="E20" s="1" t="s">
        <v>1099</v>
      </c>
      <c r="F20" s="1" t="s">
        <v>970</v>
      </c>
      <c r="G20" s="1" t="s">
        <v>974</v>
      </c>
      <c r="H20" s="1" t="s">
        <v>975</v>
      </c>
      <c r="I20" s="1" t="s">
        <v>1100</v>
      </c>
      <c r="J20" s="1" t="s">
        <v>30</v>
      </c>
      <c r="K20" s="1" t="s">
        <v>1101</v>
      </c>
      <c r="L20" s="1" t="s">
        <v>1101</v>
      </c>
      <c r="M20" s="1" t="s">
        <v>978</v>
      </c>
      <c r="N20" s="1" t="s">
        <v>978</v>
      </c>
      <c r="O20" s="1" t="s">
        <v>979</v>
      </c>
      <c r="P20" s="1" t="s">
        <v>980</v>
      </c>
      <c r="Q20" s="1" t="s">
        <v>981</v>
      </c>
      <c r="R20" s="1" t="s">
        <v>1102</v>
      </c>
      <c r="S20" s="1" t="s">
        <v>983</v>
      </c>
      <c r="T20" s="1" t="s">
        <v>984</v>
      </c>
      <c r="U20" s="1" t="s">
        <v>985</v>
      </c>
      <c r="V20" s="1" t="s">
        <v>993</v>
      </c>
    </row>
    <row r="21" s="1" customFormat="1" spans="1:22">
      <c r="A21" s="3">
        <v>999223819990270</v>
      </c>
      <c r="B21" s="1" t="s">
        <v>970</v>
      </c>
      <c r="C21" s="1" t="s">
        <v>1103</v>
      </c>
      <c r="D21" s="1" t="s">
        <v>1104</v>
      </c>
      <c r="E21" s="1" t="s">
        <v>1105</v>
      </c>
      <c r="F21" s="1" t="s">
        <v>970</v>
      </c>
      <c r="G21" s="1" t="s">
        <v>974</v>
      </c>
      <c r="H21" s="1" t="s">
        <v>975</v>
      </c>
      <c r="I21" s="1" t="s">
        <v>1106</v>
      </c>
      <c r="J21" s="1" t="s">
        <v>30</v>
      </c>
      <c r="K21" s="1" t="s">
        <v>1107</v>
      </c>
      <c r="L21" s="1" t="s">
        <v>1107</v>
      </c>
      <c r="M21" s="1" t="s">
        <v>978</v>
      </c>
      <c r="N21" s="1" t="s">
        <v>978</v>
      </c>
      <c r="O21" s="1" t="s">
        <v>979</v>
      </c>
      <c r="P21" s="1" t="s">
        <v>980</v>
      </c>
      <c r="Q21" s="1" t="s">
        <v>981</v>
      </c>
      <c r="R21" s="1" t="s">
        <v>1108</v>
      </c>
      <c r="S21" s="1" t="s">
        <v>983</v>
      </c>
      <c r="T21" s="1" t="s">
        <v>984</v>
      </c>
      <c r="U21" s="1" t="s">
        <v>985</v>
      </c>
      <c r="V21" s="1" t="s">
        <v>1040</v>
      </c>
    </row>
    <row r="22" s="1" customFormat="1" spans="1:22">
      <c r="A22" s="3">
        <v>999223819788156</v>
      </c>
      <c r="B22" s="1" t="s">
        <v>970</v>
      </c>
      <c r="C22" s="1" t="s">
        <v>1109</v>
      </c>
      <c r="D22" s="1" t="s">
        <v>1110</v>
      </c>
      <c r="E22" s="1" t="s">
        <v>1111</v>
      </c>
      <c r="F22" s="1" t="s">
        <v>970</v>
      </c>
      <c r="G22" s="1" t="s">
        <v>974</v>
      </c>
      <c r="H22" s="1" t="s">
        <v>975</v>
      </c>
      <c r="I22" s="1" t="s">
        <v>1112</v>
      </c>
      <c r="J22" s="1" t="s">
        <v>30</v>
      </c>
      <c r="K22" s="1" t="s">
        <v>1113</v>
      </c>
      <c r="L22" s="1" t="s">
        <v>1113</v>
      </c>
      <c r="M22" s="1" t="s">
        <v>978</v>
      </c>
      <c r="N22" s="1" t="s">
        <v>978</v>
      </c>
      <c r="O22" s="1" t="s">
        <v>979</v>
      </c>
      <c r="P22" s="1" t="s">
        <v>980</v>
      </c>
      <c r="Q22" s="1" t="s">
        <v>981</v>
      </c>
      <c r="R22" s="1" t="s">
        <v>1114</v>
      </c>
      <c r="S22" s="1" t="s">
        <v>983</v>
      </c>
      <c r="T22" s="1" t="s">
        <v>984</v>
      </c>
      <c r="U22" s="1" t="s">
        <v>985</v>
      </c>
      <c r="V22" s="1" t="s">
        <v>993</v>
      </c>
    </row>
    <row r="23" s="1" customFormat="1" spans="1:22">
      <c r="A23" s="3">
        <v>999223819782627</v>
      </c>
      <c r="B23" s="1" t="s">
        <v>970</v>
      </c>
      <c r="C23" s="1" t="s">
        <v>1115</v>
      </c>
      <c r="D23" s="1" t="s">
        <v>1116</v>
      </c>
      <c r="E23" s="1" t="s">
        <v>1117</v>
      </c>
      <c r="F23" s="1" t="s">
        <v>970</v>
      </c>
      <c r="G23" s="1" t="s">
        <v>974</v>
      </c>
      <c r="H23" s="1" t="s">
        <v>975</v>
      </c>
      <c r="I23" s="1" t="s">
        <v>1118</v>
      </c>
      <c r="J23" s="1" t="s">
        <v>30</v>
      </c>
      <c r="K23" s="1" t="s">
        <v>1119</v>
      </c>
      <c r="L23" s="1" t="s">
        <v>1119</v>
      </c>
      <c r="M23" s="1" t="s">
        <v>978</v>
      </c>
      <c r="N23" s="1" t="s">
        <v>978</v>
      </c>
      <c r="O23" s="1" t="s">
        <v>979</v>
      </c>
      <c r="P23" s="1" t="s">
        <v>980</v>
      </c>
      <c r="Q23" s="1" t="s">
        <v>981</v>
      </c>
      <c r="R23" s="1" t="s">
        <v>1120</v>
      </c>
      <c r="S23" s="1" t="s">
        <v>983</v>
      </c>
      <c r="T23" s="1" t="s">
        <v>984</v>
      </c>
      <c r="U23" s="1" t="s">
        <v>985</v>
      </c>
      <c r="V23" s="1" t="s">
        <v>993</v>
      </c>
    </row>
    <row r="24" s="1" customFormat="1" spans="1:22">
      <c r="A24" s="3">
        <v>999223819751027</v>
      </c>
      <c r="B24" s="1" t="s">
        <v>970</v>
      </c>
      <c r="C24" s="1" t="s">
        <v>1121</v>
      </c>
      <c r="D24" s="1" t="s">
        <v>1122</v>
      </c>
      <c r="E24" s="1" t="s">
        <v>1123</v>
      </c>
      <c r="F24" s="1" t="s">
        <v>970</v>
      </c>
      <c r="G24" s="1" t="s">
        <v>974</v>
      </c>
      <c r="H24" s="1" t="s">
        <v>975</v>
      </c>
      <c r="I24" s="1" t="s">
        <v>1124</v>
      </c>
      <c r="J24" s="1" t="s">
        <v>30</v>
      </c>
      <c r="K24" s="1" t="s">
        <v>1125</v>
      </c>
      <c r="L24" s="1" t="s">
        <v>1125</v>
      </c>
      <c r="M24" s="1" t="s">
        <v>978</v>
      </c>
      <c r="N24" s="1" t="s">
        <v>978</v>
      </c>
      <c r="O24" s="1" t="s">
        <v>979</v>
      </c>
      <c r="P24" s="1" t="s">
        <v>980</v>
      </c>
      <c r="Q24" s="1" t="s">
        <v>981</v>
      </c>
      <c r="R24" s="1" t="s">
        <v>1126</v>
      </c>
      <c r="S24" s="1" t="s">
        <v>983</v>
      </c>
      <c r="T24" s="1" t="s">
        <v>984</v>
      </c>
      <c r="U24" s="1" t="s">
        <v>985</v>
      </c>
      <c r="V24" s="1" t="s">
        <v>1020</v>
      </c>
    </row>
    <row r="25" s="1" customFormat="1" spans="1:22">
      <c r="A25" s="3">
        <v>999223819541603</v>
      </c>
      <c r="B25" s="1" t="s">
        <v>970</v>
      </c>
      <c r="C25" s="1" t="s">
        <v>1127</v>
      </c>
      <c r="D25" s="1" t="s">
        <v>1128</v>
      </c>
      <c r="E25" s="1" t="s">
        <v>1129</v>
      </c>
      <c r="F25" s="1" t="s">
        <v>970</v>
      </c>
      <c r="G25" s="1" t="s">
        <v>974</v>
      </c>
      <c r="H25" s="1" t="s">
        <v>975</v>
      </c>
      <c r="I25" s="1" t="s">
        <v>1130</v>
      </c>
      <c r="J25" s="1" t="s">
        <v>30</v>
      </c>
      <c r="K25" s="1" t="s">
        <v>1131</v>
      </c>
      <c r="L25" s="1" t="s">
        <v>1131</v>
      </c>
      <c r="M25" s="1" t="s">
        <v>978</v>
      </c>
      <c r="N25" s="1" t="s">
        <v>978</v>
      </c>
      <c r="O25" s="1" t="s">
        <v>979</v>
      </c>
      <c r="P25" s="1" t="s">
        <v>980</v>
      </c>
      <c r="Q25" s="1" t="s">
        <v>981</v>
      </c>
      <c r="R25" s="1" t="s">
        <v>1132</v>
      </c>
      <c r="S25" s="1" t="s">
        <v>983</v>
      </c>
      <c r="T25" s="1" t="s">
        <v>984</v>
      </c>
      <c r="U25" s="1" t="s">
        <v>985</v>
      </c>
      <c r="V25" s="1" t="s">
        <v>1013</v>
      </c>
    </row>
    <row r="26" s="1" customFormat="1" spans="1:22">
      <c r="A26" s="3">
        <v>999223819218182</v>
      </c>
      <c r="B26" s="1" t="s">
        <v>970</v>
      </c>
      <c r="C26" s="1" t="s">
        <v>1133</v>
      </c>
      <c r="D26" s="1" t="s">
        <v>1134</v>
      </c>
      <c r="E26" s="1" t="s">
        <v>1135</v>
      </c>
      <c r="F26" s="1" t="s">
        <v>970</v>
      </c>
      <c r="G26" s="1" t="s">
        <v>974</v>
      </c>
      <c r="H26" s="1" t="s">
        <v>975</v>
      </c>
      <c r="I26" s="1" t="s">
        <v>1136</v>
      </c>
      <c r="J26" s="1" t="s">
        <v>30</v>
      </c>
      <c r="K26" s="1" t="s">
        <v>1137</v>
      </c>
      <c r="L26" s="1" t="s">
        <v>1137</v>
      </c>
      <c r="M26" s="1" t="s">
        <v>978</v>
      </c>
      <c r="N26" s="1" t="s">
        <v>978</v>
      </c>
      <c r="O26" s="1" t="s">
        <v>979</v>
      </c>
      <c r="P26" s="1" t="s">
        <v>980</v>
      </c>
      <c r="Q26" s="1" t="s">
        <v>981</v>
      </c>
      <c r="R26" s="1" t="s">
        <v>1138</v>
      </c>
      <c r="S26" s="1" t="s">
        <v>983</v>
      </c>
      <c r="T26" s="1" t="s">
        <v>984</v>
      </c>
      <c r="U26" s="1" t="s">
        <v>985</v>
      </c>
      <c r="V26" s="1" t="s">
        <v>1027</v>
      </c>
    </row>
    <row r="27" s="1" customFormat="1" spans="1:22">
      <c r="A27" s="3">
        <v>999223819092793</v>
      </c>
      <c r="B27" s="1" t="s">
        <v>970</v>
      </c>
      <c r="C27" s="1" t="s">
        <v>1139</v>
      </c>
      <c r="D27" s="1" t="s">
        <v>1140</v>
      </c>
      <c r="E27" s="1" t="s">
        <v>1141</v>
      </c>
      <c r="F27" s="1" t="s">
        <v>970</v>
      </c>
      <c r="G27" s="1" t="s">
        <v>974</v>
      </c>
      <c r="H27" s="1" t="s">
        <v>975</v>
      </c>
      <c r="I27" s="1" t="s">
        <v>1142</v>
      </c>
      <c r="J27" s="1" t="s">
        <v>30</v>
      </c>
      <c r="K27" s="1" t="s">
        <v>1143</v>
      </c>
      <c r="L27" s="1" t="s">
        <v>1143</v>
      </c>
      <c r="M27" s="1" t="s">
        <v>978</v>
      </c>
      <c r="N27" s="1" t="s">
        <v>978</v>
      </c>
      <c r="O27" s="1" t="s">
        <v>979</v>
      </c>
      <c r="P27" s="1" t="s">
        <v>980</v>
      </c>
      <c r="Q27" s="1" t="s">
        <v>981</v>
      </c>
      <c r="R27" s="1" t="s">
        <v>1144</v>
      </c>
      <c r="S27" s="1" t="s">
        <v>983</v>
      </c>
      <c r="T27" s="1" t="s">
        <v>984</v>
      </c>
      <c r="U27" s="1" t="s">
        <v>985</v>
      </c>
      <c r="V27" s="1" t="s">
        <v>1040</v>
      </c>
    </row>
    <row r="28" s="1" customFormat="1" spans="1:22">
      <c r="A28" s="3">
        <v>23818683465</v>
      </c>
      <c r="B28" s="1" t="s">
        <v>970</v>
      </c>
      <c r="C28" s="1" t="s">
        <v>1145</v>
      </c>
      <c r="D28" s="1" t="s">
        <v>1146</v>
      </c>
      <c r="E28" s="1" t="s">
        <v>1147</v>
      </c>
      <c r="F28" s="1" t="s">
        <v>970</v>
      </c>
      <c r="G28" s="1" t="s">
        <v>974</v>
      </c>
      <c r="H28" s="1" t="s">
        <v>975</v>
      </c>
      <c r="I28" s="1" t="s">
        <v>1148</v>
      </c>
      <c r="J28" s="1" t="s">
        <v>30</v>
      </c>
      <c r="K28" s="1" t="s">
        <v>1149</v>
      </c>
      <c r="L28" s="1" t="s">
        <v>1149</v>
      </c>
      <c r="M28" s="1" t="s">
        <v>978</v>
      </c>
      <c r="N28" s="1" t="s">
        <v>978</v>
      </c>
      <c r="O28" s="1" t="s">
        <v>979</v>
      </c>
      <c r="P28" s="1" t="s">
        <v>980</v>
      </c>
      <c r="Q28" s="1" t="s">
        <v>981</v>
      </c>
      <c r="R28" s="1" t="s">
        <v>1150</v>
      </c>
      <c r="S28" s="1" t="s">
        <v>983</v>
      </c>
      <c r="T28" s="1" t="s">
        <v>984</v>
      </c>
      <c r="U28" s="1" t="s">
        <v>985</v>
      </c>
      <c r="V28" s="1" t="s">
        <v>1020</v>
      </c>
    </row>
    <row r="29" s="1" customFormat="1" spans="1:22">
      <c r="A29" s="3">
        <v>999223818598841</v>
      </c>
      <c r="B29" s="1" t="s">
        <v>970</v>
      </c>
      <c r="C29" s="1" t="s">
        <v>1151</v>
      </c>
      <c r="D29" s="1" t="s">
        <v>1152</v>
      </c>
      <c r="E29" s="1" t="s">
        <v>1153</v>
      </c>
      <c r="F29" s="1" t="s">
        <v>970</v>
      </c>
      <c r="G29" s="1" t="s">
        <v>974</v>
      </c>
      <c r="H29" s="1" t="s">
        <v>975</v>
      </c>
      <c r="I29" s="1" t="s">
        <v>1154</v>
      </c>
      <c r="J29" s="1" t="s">
        <v>30</v>
      </c>
      <c r="K29" s="1" t="s">
        <v>1155</v>
      </c>
      <c r="L29" s="1" t="s">
        <v>1155</v>
      </c>
      <c r="M29" s="1" t="s">
        <v>978</v>
      </c>
      <c r="N29" s="1" t="s">
        <v>978</v>
      </c>
      <c r="O29" s="1" t="s">
        <v>979</v>
      </c>
      <c r="P29" s="1" t="s">
        <v>980</v>
      </c>
      <c r="Q29" s="1" t="s">
        <v>981</v>
      </c>
      <c r="R29" s="1" t="s">
        <v>1156</v>
      </c>
      <c r="S29" s="1" t="s">
        <v>983</v>
      </c>
      <c r="T29" s="1" t="s">
        <v>984</v>
      </c>
      <c r="U29" s="1" t="s">
        <v>985</v>
      </c>
      <c r="V29" s="1" t="s">
        <v>1027</v>
      </c>
    </row>
    <row r="30" s="1" customFormat="1" spans="1:22">
      <c r="A30" s="3">
        <v>999223818295542</v>
      </c>
      <c r="B30" s="1" t="s">
        <v>970</v>
      </c>
      <c r="C30" s="1" t="s">
        <v>1157</v>
      </c>
      <c r="D30" s="1" t="s">
        <v>1158</v>
      </c>
      <c r="E30" s="1" t="s">
        <v>1159</v>
      </c>
      <c r="F30" s="1" t="s">
        <v>970</v>
      </c>
      <c r="G30" s="1" t="s">
        <v>974</v>
      </c>
      <c r="H30" s="1" t="s">
        <v>975</v>
      </c>
      <c r="I30" s="1" t="s">
        <v>1160</v>
      </c>
      <c r="J30" s="1" t="s">
        <v>30</v>
      </c>
      <c r="K30" s="1" t="s">
        <v>1161</v>
      </c>
      <c r="L30" s="1" t="s">
        <v>1161</v>
      </c>
      <c r="M30" s="1" t="s">
        <v>978</v>
      </c>
      <c r="N30" s="1" t="s">
        <v>978</v>
      </c>
      <c r="O30" s="1" t="s">
        <v>979</v>
      </c>
      <c r="P30" s="1" t="s">
        <v>980</v>
      </c>
      <c r="Q30" s="1" t="s">
        <v>981</v>
      </c>
      <c r="R30" s="1" t="s">
        <v>1162</v>
      </c>
      <c r="S30" s="1" t="s">
        <v>983</v>
      </c>
      <c r="T30" s="1" t="s">
        <v>984</v>
      </c>
      <c r="U30" s="1" t="s">
        <v>985</v>
      </c>
      <c r="V30" s="1" t="s">
        <v>1027</v>
      </c>
    </row>
    <row r="31" s="1" customFormat="1" spans="1:22">
      <c r="A31" s="3">
        <v>999223818032493</v>
      </c>
      <c r="B31" s="1" t="s">
        <v>970</v>
      </c>
      <c r="C31" s="1" t="s">
        <v>1163</v>
      </c>
      <c r="D31" s="1" t="s">
        <v>1164</v>
      </c>
      <c r="E31" s="1" t="s">
        <v>1165</v>
      </c>
      <c r="F31" s="1" t="s">
        <v>970</v>
      </c>
      <c r="G31" s="1" t="s">
        <v>974</v>
      </c>
      <c r="H31" s="1" t="s">
        <v>975</v>
      </c>
      <c r="I31" s="1" t="s">
        <v>1166</v>
      </c>
      <c r="J31" s="1" t="s">
        <v>30</v>
      </c>
      <c r="K31" s="1" t="s">
        <v>1167</v>
      </c>
      <c r="L31" s="1" t="s">
        <v>1167</v>
      </c>
      <c r="M31" s="1" t="s">
        <v>978</v>
      </c>
      <c r="N31" s="1" t="s">
        <v>978</v>
      </c>
      <c r="O31" s="1" t="s">
        <v>979</v>
      </c>
      <c r="P31" s="1" t="s">
        <v>980</v>
      </c>
      <c r="Q31" s="1" t="s">
        <v>981</v>
      </c>
      <c r="R31" s="1" t="s">
        <v>1168</v>
      </c>
      <c r="S31" s="1" t="s">
        <v>983</v>
      </c>
      <c r="T31" s="1" t="s">
        <v>984</v>
      </c>
      <c r="U31" s="1" t="s">
        <v>985</v>
      </c>
      <c r="V31" s="1" t="s">
        <v>993</v>
      </c>
    </row>
    <row r="32" s="1" customFormat="1" spans="1:22">
      <c r="A32" s="3">
        <v>999223817618301</v>
      </c>
      <c r="B32" s="1" t="s">
        <v>970</v>
      </c>
      <c r="C32" s="1" t="s">
        <v>1169</v>
      </c>
      <c r="D32" s="1" t="s">
        <v>1092</v>
      </c>
      <c r="E32" s="1" t="s">
        <v>1170</v>
      </c>
      <c r="F32" s="1" t="s">
        <v>970</v>
      </c>
      <c r="G32" s="1" t="s">
        <v>974</v>
      </c>
      <c r="H32" s="1" t="s">
        <v>975</v>
      </c>
      <c r="I32" s="1" t="s">
        <v>1094</v>
      </c>
      <c r="J32" s="1" t="s">
        <v>30</v>
      </c>
      <c r="K32" s="1" t="s">
        <v>1095</v>
      </c>
      <c r="L32" s="1" t="s">
        <v>1095</v>
      </c>
      <c r="M32" s="1" t="s">
        <v>978</v>
      </c>
      <c r="N32" s="1" t="s">
        <v>978</v>
      </c>
      <c r="O32" s="1" t="s">
        <v>979</v>
      </c>
      <c r="P32" s="1" t="s">
        <v>980</v>
      </c>
      <c r="Q32" s="1" t="s">
        <v>981</v>
      </c>
      <c r="R32" s="1" t="s">
        <v>1171</v>
      </c>
      <c r="S32" s="1" t="s">
        <v>983</v>
      </c>
      <c r="T32" s="1" t="s">
        <v>984</v>
      </c>
      <c r="U32" s="1" t="s">
        <v>985</v>
      </c>
      <c r="V32" s="1" t="s">
        <v>1027</v>
      </c>
    </row>
    <row r="33" s="1" customFormat="1" spans="1:22">
      <c r="A33" s="3">
        <v>999223817222917</v>
      </c>
      <c r="B33" s="1" t="s">
        <v>970</v>
      </c>
      <c r="C33" s="1" t="s">
        <v>1172</v>
      </c>
      <c r="D33" s="1" t="s">
        <v>1173</v>
      </c>
      <c r="E33" s="1" t="s">
        <v>1174</v>
      </c>
      <c r="F33" s="1" t="s">
        <v>970</v>
      </c>
      <c r="G33" s="1" t="s">
        <v>974</v>
      </c>
      <c r="H33" s="1" t="s">
        <v>975</v>
      </c>
      <c r="I33" s="1" t="s">
        <v>1175</v>
      </c>
      <c r="J33" s="1" t="s">
        <v>30</v>
      </c>
      <c r="K33" s="1" t="s">
        <v>1176</v>
      </c>
      <c r="L33" s="1" t="s">
        <v>1176</v>
      </c>
      <c r="M33" s="1" t="s">
        <v>978</v>
      </c>
      <c r="N33" s="1" t="s">
        <v>978</v>
      </c>
      <c r="O33" s="1" t="s">
        <v>979</v>
      </c>
      <c r="P33" s="1" t="s">
        <v>980</v>
      </c>
      <c r="Q33" s="1" t="s">
        <v>981</v>
      </c>
      <c r="R33" s="1" t="s">
        <v>1177</v>
      </c>
      <c r="S33" s="1" t="s">
        <v>983</v>
      </c>
      <c r="T33" s="1" t="s">
        <v>984</v>
      </c>
      <c r="U33" s="1" t="s">
        <v>985</v>
      </c>
      <c r="V33" s="1" t="s">
        <v>1040</v>
      </c>
    </row>
    <row r="34" s="1" customFormat="1" spans="1:22">
      <c r="A34" s="3">
        <v>999223817003382</v>
      </c>
      <c r="B34" s="1" t="s">
        <v>970</v>
      </c>
      <c r="C34" s="1" t="s">
        <v>1178</v>
      </c>
      <c r="D34" s="1" t="s">
        <v>1179</v>
      </c>
      <c r="E34" s="1" t="s">
        <v>1180</v>
      </c>
      <c r="F34" s="1" t="s">
        <v>970</v>
      </c>
      <c r="G34" s="1" t="s">
        <v>974</v>
      </c>
      <c r="H34" s="1" t="s">
        <v>975</v>
      </c>
      <c r="I34" s="1" t="s">
        <v>1181</v>
      </c>
      <c r="J34" s="1" t="s">
        <v>30</v>
      </c>
      <c r="K34" s="1" t="s">
        <v>1182</v>
      </c>
      <c r="L34" s="1" t="s">
        <v>1182</v>
      </c>
      <c r="M34" s="1" t="s">
        <v>978</v>
      </c>
      <c r="N34" s="1" t="s">
        <v>978</v>
      </c>
      <c r="O34" s="1" t="s">
        <v>979</v>
      </c>
      <c r="P34" s="1" t="s">
        <v>980</v>
      </c>
      <c r="Q34" s="1" t="s">
        <v>981</v>
      </c>
      <c r="R34" s="1" t="s">
        <v>1183</v>
      </c>
      <c r="S34" s="1" t="s">
        <v>983</v>
      </c>
      <c r="T34" s="1" t="s">
        <v>984</v>
      </c>
      <c r="U34" s="1" t="s">
        <v>985</v>
      </c>
      <c r="V34" s="1" t="s">
        <v>1040</v>
      </c>
    </row>
    <row r="35" s="1" customFormat="1" spans="1:22">
      <c r="A35" s="3">
        <v>999223816951095</v>
      </c>
      <c r="B35" s="1" t="s">
        <v>970</v>
      </c>
      <c r="C35" s="1" t="s">
        <v>1184</v>
      </c>
      <c r="D35" s="1" t="s">
        <v>1185</v>
      </c>
      <c r="E35" s="1" t="s">
        <v>1186</v>
      </c>
      <c r="F35" s="1" t="s">
        <v>970</v>
      </c>
      <c r="G35" s="1" t="s">
        <v>974</v>
      </c>
      <c r="H35" s="1" t="s">
        <v>975</v>
      </c>
      <c r="I35" s="1" t="s">
        <v>1187</v>
      </c>
      <c r="J35" s="1" t="s">
        <v>30</v>
      </c>
      <c r="K35" s="1" t="s">
        <v>1188</v>
      </c>
      <c r="L35" s="1" t="s">
        <v>1188</v>
      </c>
      <c r="M35" s="1" t="s">
        <v>978</v>
      </c>
      <c r="N35" s="1" t="s">
        <v>978</v>
      </c>
      <c r="O35" s="1" t="s">
        <v>979</v>
      </c>
      <c r="P35" s="1" t="s">
        <v>980</v>
      </c>
      <c r="Q35" s="1" t="s">
        <v>981</v>
      </c>
      <c r="R35" s="1" t="s">
        <v>1189</v>
      </c>
      <c r="S35" s="1" t="s">
        <v>983</v>
      </c>
      <c r="T35" s="1" t="s">
        <v>984</v>
      </c>
      <c r="U35" s="1" t="s">
        <v>985</v>
      </c>
      <c r="V35" s="1" t="s">
        <v>1013</v>
      </c>
    </row>
    <row r="36" s="1" customFormat="1" spans="1:22">
      <c r="A36" s="3">
        <v>999223816857204</v>
      </c>
      <c r="B36" s="1" t="s">
        <v>970</v>
      </c>
      <c r="C36" s="1" t="s">
        <v>1190</v>
      </c>
      <c r="D36" s="1" t="s">
        <v>1191</v>
      </c>
      <c r="E36" s="1" t="s">
        <v>1192</v>
      </c>
      <c r="F36" s="1" t="s">
        <v>970</v>
      </c>
      <c r="G36" s="1" t="s">
        <v>974</v>
      </c>
      <c r="H36" s="1" t="s">
        <v>975</v>
      </c>
      <c r="I36" s="1" t="s">
        <v>1193</v>
      </c>
      <c r="J36" s="1" t="s">
        <v>30</v>
      </c>
      <c r="K36" s="1" t="s">
        <v>1194</v>
      </c>
      <c r="L36" s="1" t="s">
        <v>1194</v>
      </c>
      <c r="M36" s="1" t="s">
        <v>978</v>
      </c>
      <c r="N36" s="1" t="s">
        <v>978</v>
      </c>
      <c r="O36" s="1" t="s">
        <v>979</v>
      </c>
      <c r="P36" s="1" t="s">
        <v>980</v>
      </c>
      <c r="Q36" s="1" t="s">
        <v>981</v>
      </c>
      <c r="R36" s="1" t="s">
        <v>1195</v>
      </c>
      <c r="S36" s="1" t="s">
        <v>983</v>
      </c>
      <c r="T36" s="1" t="s">
        <v>984</v>
      </c>
      <c r="U36" s="1" t="s">
        <v>985</v>
      </c>
      <c r="V36" s="1" t="s">
        <v>1013</v>
      </c>
    </row>
    <row r="37" s="1" customFormat="1" spans="1:22">
      <c r="A37" s="3">
        <v>999223816844811</v>
      </c>
      <c r="B37" s="1" t="s">
        <v>970</v>
      </c>
      <c r="C37" s="1" t="s">
        <v>1196</v>
      </c>
      <c r="D37" s="1" t="s">
        <v>1197</v>
      </c>
      <c r="E37" s="1" t="s">
        <v>1198</v>
      </c>
      <c r="F37" s="1" t="s">
        <v>970</v>
      </c>
      <c r="G37" s="1" t="s">
        <v>974</v>
      </c>
      <c r="H37" s="1" t="s">
        <v>975</v>
      </c>
      <c r="I37" s="1" t="s">
        <v>1199</v>
      </c>
      <c r="J37" s="1" t="s">
        <v>30</v>
      </c>
      <c r="K37" s="1" t="s">
        <v>1200</v>
      </c>
      <c r="L37" s="1" t="s">
        <v>1200</v>
      </c>
      <c r="M37" s="1" t="s">
        <v>978</v>
      </c>
      <c r="N37" s="1" t="s">
        <v>978</v>
      </c>
      <c r="O37" s="1" t="s">
        <v>979</v>
      </c>
      <c r="P37" s="1" t="s">
        <v>980</v>
      </c>
      <c r="Q37" s="1" t="s">
        <v>981</v>
      </c>
      <c r="R37" s="1" t="s">
        <v>1201</v>
      </c>
      <c r="S37" s="1" t="s">
        <v>983</v>
      </c>
      <c r="T37" s="1" t="s">
        <v>984</v>
      </c>
      <c r="U37" s="1" t="s">
        <v>985</v>
      </c>
      <c r="V37" s="1" t="s">
        <v>1040</v>
      </c>
    </row>
    <row r="38" s="1" customFormat="1" spans="1:22">
      <c r="A38" s="3">
        <v>999223816798180</v>
      </c>
      <c r="B38" s="1" t="s">
        <v>970</v>
      </c>
      <c r="C38" s="1" t="s">
        <v>1202</v>
      </c>
      <c r="D38" s="1" t="s">
        <v>1203</v>
      </c>
      <c r="E38" s="1" t="s">
        <v>1204</v>
      </c>
      <c r="F38" s="1" t="s">
        <v>970</v>
      </c>
      <c r="G38" s="1" t="s">
        <v>974</v>
      </c>
      <c r="H38" s="1" t="s">
        <v>975</v>
      </c>
      <c r="I38" s="1" t="s">
        <v>1205</v>
      </c>
      <c r="J38" s="1" t="s">
        <v>30</v>
      </c>
      <c r="K38" s="1" t="s">
        <v>1206</v>
      </c>
      <c r="L38" s="1" t="s">
        <v>1206</v>
      </c>
      <c r="M38" s="1" t="s">
        <v>978</v>
      </c>
      <c r="N38" s="1" t="s">
        <v>978</v>
      </c>
      <c r="O38" s="1" t="s">
        <v>979</v>
      </c>
      <c r="P38" s="1" t="s">
        <v>980</v>
      </c>
      <c r="Q38" s="1" t="s">
        <v>981</v>
      </c>
      <c r="R38" s="1" t="s">
        <v>1207</v>
      </c>
      <c r="S38" s="1" t="s">
        <v>983</v>
      </c>
      <c r="T38" s="1" t="s">
        <v>984</v>
      </c>
      <c r="U38" s="1" t="s">
        <v>985</v>
      </c>
      <c r="V38" s="1" t="s">
        <v>1040</v>
      </c>
    </row>
    <row r="39" s="1" customFormat="1" spans="1:22">
      <c r="A39" s="3">
        <v>999223816452999</v>
      </c>
      <c r="B39" s="1" t="s">
        <v>970</v>
      </c>
      <c r="C39" s="1" t="s">
        <v>1208</v>
      </c>
      <c r="D39" s="1" t="s">
        <v>1022</v>
      </c>
      <c r="E39" s="1" t="s">
        <v>1209</v>
      </c>
      <c r="F39" s="1" t="s">
        <v>970</v>
      </c>
      <c r="G39" s="1" t="s">
        <v>974</v>
      </c>
      <c r="H39" s="1" t="s">
        <v>975</v>
      </c>
      <c r="I39" s="1" t="s">
        <v>1210</v>
      </c>
      <c r="J39" s="1" t="s">
        <v>30</v>
      </c>
      <c r="K39" s="1" t="s">
        <v>1211</v>
      </c>
      <c r="L39" s="1" t="s">
        <v>1211</v>
      </c>
      <c r="M39" s="1" t="s">
        <v>978</v>
      </c>
      <c r="N39" s="1" t="s">
        <v>978</v>
      </c>
      <c r="O39" s="1" t="s">
        <v>979</v>
      </c>
      <c r="P39" s="1" t="s">
        <v>980</v>
      </c>
      <c r="Q39" s="1" t="s">
        <v>981</v>
      </c>
      <c r="R39" s="1" t="s">
        <v>1212</v>
      </c>
      <c r="S39" s="1" t="s">
        <v>983</v>
      </c>
      <c r="T39" s="1" t="s">
        <v>984</v>
      </c>
      <c r="U39" s="1" t="s">
        <v>985</v>
      </c>
      <c r="V39" s="1" t="s">
        <v>1027</v>
      </c>
    </row>
    <row r="40" s="1" customFormat="1" spans="1:22">
      <c r="A40" s="3">
        <v>999223816021365</v>
      </c>
      <c r="B40" s="1" t="s">
        <v>970</v>
      </c>
      <c r="C40" s="1" t="s">
        <v>1213</v>
      </c>
      <c r="D40" s="1" t="s">
        <v>1214</v>
      </c>
      <c r="E40" s="1" t="s">
        <v>1215</v>
      </c>
      <c r="F40" s="1" t="s">
        <v>970</v>
      </c>
      <c r="G40" s="1" t="s">
        <v>974</v>
      </c>
      <c r="H40" s="1" t="s">
        <v>975</v>
      </c>
      <c r="I40" s="1" t="s">
        <v>1216</v>
      </c>
      <c r="J40" s="1" t="s">
        <v>30</v>
      </c>
      <c r="K40" s="1" t="s">
        <v>1217</v>
      </c>
      <c r="L40" s="1" t="s">
        <v>1217</v>
      </c>
      <c r="M40" s="1" t="s">
        <v>978</v>
      </c>
      <c r="N40" s="1" t="s">
        <v>978</v>
      </c>
      <c r="O40" s="1" t="s">
        <v>979</v>
      </c>
      <c r="P40" s="1" t="s">
        <v>980</v>
      </c>
      <c r="Q40" s="1" t="s">
        <v>981</v>
      </c>
      <c r="R40" s="1" t="s">
        <v>1218</v>
      </c>
      <c r="S40" s="1" t="s">
        <v>983</v>
      </c>
      <c r="T40" s="1" t="s">
        <v>984</v>
      </c>
      <c r="U40" s="1" t="s">
        <v>985</v>
      </c>
      <c r="V40" s="1" t="s">
        <v>1219</v>
      </c>
    </row>
    <row r="41" s="1" customFormat="1" spans="1:22">
      <c r="A41" s="3">
        <v>999223815817477</v>
      </c>
      <c r="B41" s="1" t="s">
        <v>1220</v>
      </c>
      <c r="C41" s="1" t="s">
        <v>1221</v>
      </c>
      <c r="D41" s="1" t="s">
        <v>1222</v>
      </c>
      <c r="E41" s="1" t="s">
        <v>1223</v>
      </c>
      <c r="F41" s="1" t="s">
        <v>970</v>
      </c>
      <c r="G41" s="1" t="s">
        <v>974</v>
      </c>
      <c r="H41" s="1" t="s">
        <v>975</v>
      </c>
      <c r="I41" s="1" t="s">
        <v>1224</v>
      </c>
      <c r="J41" s="1" t="s">
        <v>30</v>
      </c>
      <c r="K41" s="1" t="s">
        <v>1225</v>
      </c>
      <c r="L41" s="1" t="s">
        <v>1225</v>
      </c>
      <c r="M41" s="1" t="s">
        <v>978</v>
      </c>
      <c r="N41" s="1" t="s">
        <v>978</v>
      </c>
      <c r="O41" s="1" t="s">
        <v>979</v>
      </c>
      <c r="P41" s="1" t="s">
        <v>980</v>
      </c>
      <c r="Q41" s="1" t="s">
        <v>981</v>
      </c>
      <c r="R41" s="1" t="s">
        <v>1226</v>
      </c>
      <c r="S41" s="1" t="s">
        <v>983</v>
      </c>
      <c r="T41" s="1" t="s">
        <v>984</v>
      </c>
      <c r="U41" s="1" t="s">
        <v>985</v>
      </c>
      <c r="V41" s="1" t="s">
        <v>993</v>
      </c>
    </row>
    <row r="42" s="1" customFormat="1" spans="1:22">
      <c r="A42" s="3">
        <v>23815520582</v>
      </c>
      <c r="B42" s="1" t="s">
        <v>1220</v>
      </c>
      <c r="C42" s="1" t="s">
        <v>1227</v>
      </c>
      <c r="D42" s="1" t="s">
        <v>1228</v>
      </c>
      <c r="E42" s="1" t="s">
        <v>1229</v>
      </c>
      <c r="F42" s="1" t="s">
        <v>970</v>
      </c>
      <c r="G42" s="1" t="s">
        <v>974</v>
      </c>
      <c r="H42" s="1" t="s">
        <v>975</v>
      </c>
      <c r="I42" s="1" t="s">
        <v>1230</v>
      </c>
      <c r="J42" s="1" t="s">
        <v>30</v>
      </c>
      <c r="K42" s="1" t="s">
        <v>1018</v>
      </c>
      <c r="L42" s="1" t="s">
        <v>1018</v>
      </c>
      <c r="M42" s="1" t="s">
        <v>978</v>
      </c>
      <c r="N42" s="1" t="s">
        <v>978</v>
      </c>
      <c r="O42" s="1" t="s">
        <v>979</v>
      </c>
      <c r="P42" s="1" t="s">
        <v>980</v>
      </c>
      <c r="Q42" s="1" t="s">
        <v>981</v>
      </c>
      <c r="R42" s="1" t="s">
        <v>1231</v>
      </c>
      <c r="S42" s="1" t="s">
        <v>983</v>
      </c>
      <c r="T42" s="1" t="s">
        <v>984</v>
      </c>
      <c r="U42" s="1" t="s">
        <v>985</v>
      </c>
      <c r="V42" s="1" t="s">
        <v>993</v>
      </c>
    </row>
    <row r="43" s="1" customFormat="1" spans="1:22">
      <c r="A43" s="3">
        <v>999223814992028</v>
      </c>
      <c r="B43" s="1" t="s">
        <v>1220</v>
      </c>
      <c r="C43" s="1" t="s">
        <v>1232</v>
      </c>
      <c r="D43" s="1" t="s">
        <v>1233</v>
      </c>
      <c r="E43" s="1" t="s">
        <v>1234</v>
      </c>
      <c r="F43" s="1" t="s">
        <v>970</v>
      </c>
      <c r="G43" s="1" t="s">
        <v>974</v>
      </c>
      <c r="H43" s="1" t="s">
        <v>975</v>
      </c>
      <c r="I43" s="1" t="s">
        <v>1235</v>
      </c>
      <c r="J43" s="1" t="s">
        <v>30</v>
      </c>
      <c r="K43" s="1" t="s">
        <v>1236</v>
      </c>
      <c r="L43" s="1" t="s">
        <v>1236</v>
      </c>
      <c r="M43" s="1" t="s">
        <v>978</v>
      </c>
      <c r="N43" s="1" t="s">
        <v>978</v>
      </c>
      <c r="O43" s="1" t="s">
        <v>979</v>
      </c>
      <c r="P43" s="1" t="s">
        <v>980</v>
      </c>
      <c r="Q43" s="1" t="s">
        <v>981</v>
      </c>
      <c r="R43" s="1" t="s">
        <v>1237</v>
      </c>
      <c r="S43" s="1" t="s">
        <v>983</v>
      </c>
      <c r="T43" s="1" t="s">
        <v>984</v>
      </c>
      <c r="U43" s="1" t="s">
        <v>1238</v>
      </c>
      <c r="V43" s="1" t="s">
        <v>1027</v>
      </c>
    </row>
    <row r="44" s="1" customFormat="1" spans="1:22">
      <c r="A44" s="3">
        <v>999223814986111</v>
      </c>
      <c r="B44" s="1" t="s">
        <v>1220</v>
      </c>
      <c r="C44" s="1" t="s">
        <v>1239</v>
      </c>
      <c r="D44" s="1" t="s">
        <v>1240</v>
      </c>
      <c r="E44" s="1" t="s">
        <v>1241</v>
      </c>
      <c r="F44" s="1" t="s">
        <v>970</v>
      </c>
      <c r="G44" s="1" t="s">
        <v>974</v>
      </c>
      <c r="H44" s="1" t="s">
        <v>975</v>
      </c>
      <c r="I44" s="1" t="s">
        <v>1242</v>
      </c>
      <c r="J44" s="1" t="s">
        <v>30</v>
      </c>
      <c r="K44" s="1" t="s">
        <v>1243</v>
      </c>
      <c r="L44" s="1" t="s">
        <v>1243</v>
      </c>
      <c r="M44" s="1" t="s">
        <v>978</v>
      </c>
      <c r="N44" s="1" t="s">
        <v>978</v>
      </c>
      <c r="O44" s="1" t="s">
        <v>979</v>
      </c>
      <c r="P44" s="1" t="s">
        <v>980</v>
      </c>
      <c r="Q44" s="1" t="s">
        <v>981</v>
      </c>
      <c r="R44" s="1" t="s">
        <v>1244</v>
      </c>
      <c r="S44" s="1" t="s">
        <v>983</v>
      </c>
      <c r="T44" s="1" t="s">
        <v>984</v>
      </c>
      <c r="U44" s="1" t="s">
        <v>985</v>
      </c>
      <c r="V44" s="1" t="s">
        <v>1245</v>
      </c>
    </row>
    <row r="45" s="1" customFormat="1" spans="1:22">
      <c r="A45" s="3">
        <v>999223814965924</v>
      </c>
      <c r="B45" s="1" t="s">
        <v>1220</v>
      </c>
      <c r="C45" s="1" t="s">
        <v>1246</v>
      </c>
      <c r="D45" s="1" t="s">
        <v>1247</v>
      </c>
      <c r="E45" s="1" t="s">
        <v>1248</v>
      </c>
      <c r="F45" s="1" t="s">
        <v>970</v>
      </c>
      <c r="G45" s="1" t="s">
        <v>974</v>
      </c>
      <c r="H45" s="1" t="s">
        <v>975</v>
      </c>
      <c r="I45" s="1" t="s">
        <v>1249</v>
      </c>
      <c r="J45" s="1" t="s">
        <v>30</v>
      </c>
      <c r="K45" s="1" t="s">
        <v>1250</v>
      </c>
      <c r="L45" s="1" t="s">
        <v>1250</v>
      </c>
      <c r="M45" s="1" t="s">
        <v>978</v>
      </c>
      <c r="N45" s="1" t="s">
        <v>978</v>
      </c>
      <c r="O45" s="1" t="s">
        <v>979</v>
      </c>
      <c r="P45" s="1" t="s">
        <v>980</v>
      </c>
      <c r="Q45" s="1" t="s">
        <v>981</v>
      </c>
      <c r="R45" s="1" t="s">
        <v>1251</v>
      </c>
      <c r="S45" s="1" t="s">
        <v>983</v>
      </c>
      <c r="T45" s="1" t="s">
        <v>984</v>
      </c>
      <c r="U45" s="1" t="s">
        <v>985</v>
      </c>
      <c r="V45" s="1" t="s">
        <v>1252</v>
      </c>
    </row>
    <row r="46" s="1" customFormat="1" spans="1:22">
      <c r="A46" s="3">
        <v>999223814924280</v>
      </c>
      <c r="B46" s="1" t="s">
        <v>1220</v>
      </c>
      <c r="C46" s="1" t="s">
        <v>1253</v>
      </c>
      <c r="D46" s="1" t="s">
        <v>1254</v>
      </c>
      <c r="E46" s="1" t="s">
        <v>1255</v>
      </c>
      <c r="F46" s="1" t="s">
        <v>970</v>
      </c>
      <c r="G46" s="1" t="s">
        <v>974</v>
      </c>
      <c r="H46" s="1" t="s">
        <v>975</v>
      </c>
      <c r="I46" s="1" t="s">
        <v>1256</v>
      </c>
      <c r="J46" s="1" t="s">
        <v>30</v>
      </c>
      <c r="K46" s="1" t="s">
        <v>1257</v>
      </c>
      <c r="L46" s="1" t="s">
        <v>1257</v>
      </c>
      <c r="M46" s="1" t="s">
        <v>978</v>
      </c>
      <c r="N46" s="1" t="s">
        <v>978</v>
      </c>
      <c r="O46" s="1" t="s">
        <v>979</v>
      </c>
      <c r="P46" s="1" t="s">
        <v>980</v>
      </c>
      <c r="Q46" s="1" t="s">
        <v>981</v>
      </c>
      <c r="R46" s="1" t="s">
        <v>1258</v>
      </c>
      <c r="S46" s="1" t="s">
        <v>983</v>
      </c>
      <c r="T46" s="1" t="s">
        <v>984</v>
      </c>
      <c r="U46" s="1" t="s">
        <v>985</v>
      </c>
      <c r="V46" s="1" t="s">
        <v>993</v>
      </c>
    </row>
    <row r="47" s="1" customFormat="1" spans="1:22">
      <c r="A47" s="3">
        <v>999223814723323</v>
      </c>
      <c r="B47" s="1" t="s">
        <v>1220</v>
      </c>
      <c r="C47" s="1" t="s">
        <v>1259</v>
      </c>
      <c r="D47" s="1" t="s">
        <v>1260</v>
      </c>
      <c r="E47" s="1" t="s">
        <v>1261</v>
      </c>
      <c r="F47" s="1" t="s">
        <v>970</v>
      </c>
      <c r="G47" s="1" t="s">
        <v>974</v>
      </c>
      <c r="H47" s="1" t="s">
        <v>975</v>
      </c>
      <c r="I47" s="1" t="s">
        <v>1262</v>
      </c>
      <c r="J47" s="1" t="s">
        <v>30</v>
      </c>
      <c r="K47" s="1" t="s">
        <v>1263</v>
      </c>
      <c r="L47" s="1" t="s">
        <v>1263</v>
      </c>
      <c r="M47" s="1" t="s">
        <v>978</v>
      </c>
      <c r="N47" s="1" t="s">
        <v>978</v>
      </c>
      <c r="O47" s="1" t="s">
        <v>979</v>
      </c>
      <c r="P47" s="1" t="s">
        <v>980</v>
      </c>
      <c r="Q47" s="1" t="s">
        <v>981</v>
      </c>
      <c r="R47" s="1" t="s">
        <v>1264</v>
      </c>
      <c r="S47" s="1" t="s">
        <v>983</v>
      </c>
      <c r="T47" s="1" t="s">
        <v>984</v>
      </c>
      <c r="U47" s="1" t="s">
        <v>985</v>
      </c>
      <c r="V47" s="1" t="s">
        <v>993</v>
      </c>
    </row>
    <row r="48" s="1" customFormat="1" spans="1:22">
      <c r="A48" s="3">
        <v>999223813030161</v>
      </c>
      <c r="B48" s="1" t="s">
        <v>1220</v>
      </c>
      <c r="C48" s="1" t="s">
        <v>1265</v>
      </c>
      <c r="D48" s="1" t="s">
        <v>1266</v>
      </c>
      <c r="E48" s="1" t="s">
        <v>1267</v>
      </c>
      <c r="F48" s="1" t="s">
        <v>970</v>
      </c>
      <c r="G48" s="1" t="s">
        <v>974</v>
      </c>
      <c r="H48" s="1" t="s">
        <v>975</v>
      </c>
      <c r="I48" s="1" t="s">
        <v>1268</v>
      </c>
      <c r="J48" s="1" t="s">
        <v>30</v>
      </c>
      <c r="K48" s="1" t="s">
        <v>1269</v>
      </c>
      <c r="L48" s="1" t="s">
        <v>1269</v>
      </c>
      <c r="M48" s="1" t="s">
        <v>978</v>
      </c>
      <c r="N48" s="1" t="s">
        <v>978</v>
      </c>
      <c r="O48" s="1" t="s">
        <v>979</v>
      </c>
      <c r="P48" s="1" t="s">
        <v>980</v>
      </c>
      <c r="Q48" s="1" t="s">
        <v>981</v>
      </c>
      <c r="R48" s="1" t="s">
        <v>1270</v>
      </c>
      <c r="S48" s="1" t="s">
        <v>983</v>
      </c>
      <c r="T48" s="1" t="s">
        <v>984</v>
      </c>
      <c r="U48" s="1" t="s">
        <v>985</v>
      </c>
      <c r="V48" s="1" t="s">
        <v>1027</v>
      </c>
    </row>
    <row r="49" s="1" customFormat="1" spans="1:22">
      <c r="A49" s="3">
        <v>999223812829953</v>
      </c>
      <c r="B49" s="1" t="s">
        <v>1220</v>
      </c>
      <c r="C49" s="1" t="s">
        <v>1271</v>
      </c>
      <c r="D49" s="1" t="s">
        <v>1272</v>
      </c>
      <c r="E49" s="1" t="s">
        <v>1273</v>
      </c>
      <c r="F49" s="1" t="s">
        <v>970</v>
      </c>
      <c r="G49" s="1" t="s">
        <v>974</v>
      </c>
      <c r="H49" s="1" t="s">
        <v>975</v>
      </c>
      <c r="I49" s="1" t="s">
        <v>1224</v>
      </c>
      <c r="J49" s="1" t="s">
        <v>30</v>
      </c>
      <c r="K49" s="1" t="s">
        <v>1225</v>
      </c>
      <c r="L49" s="1" t="s">
        <v>1225</v>
      </c>
      <c r="M49" s="1" t="s">
        <v>978</v>
      </c>
      <c r="N49" s="1" t="s">
        <v>978</v>
      </c>
      <c r="O49" s="1" t="s">
        <v>979</v>
      </c>
      <c r="P49" s="1" t="s">
        <v>980</v>
      </c>
      <c r="Q49" s="1" t="s">
        <v>981</v>
      </c>
      <c r="R49" s="1" t="s">
        <v>1274</v>
      </c>
      <c r="S49" s="1" t="s">
        <v>983</v>
      </c>
      <c r="T49" s="1" t="s">
        <v>984</v>
      </c>
      <c r="U49" s="1" t="s">
        <v>985</v>
      </c>
      <c r="V49" s="1" t="s">
        <v>1020</v>
      </c>
    </row>
    <row r="50" s="1" customFormat="1" spans="1:22">
      <c r="A50" s="3">
        <v>999223812627761</v>
      </c>
      <c r="B50" s="1" t="s">
        <v>1220</v>
      </c>
      <c r="C50" s="1" t="s">
        <v>1275</v>
      </c>
      <c r="D50" s="1" t="s">
        <v>1276</v>
      </c>
      <c r="E50" s="1" t="s">
        <v>1277</v>
      </c>
      <c r="F50" s="1" t="s">
        <v>970</v>
      </c>
      <c r="G50" s="1" t="s">
        <v>974</v>
      </c>
      <c r="H50" s="1" t="s">
        <v>975</v>
      </c>
      <c r="I50" s="1" t="s">
        <v>1278</v>
      </c>
      <c r="J50" s="1" t="s">
        <v>30</v>
      </c>
      <c r="K50" s="1" t="s">
        <v>1279</v>
      </c>
      <c r="L50" s="1" t="s">
        <v>1279</v>
      </c>
      <c r="M50" s="1" t="s">
        <v>978</v>
      </c>
      <c r="N50" s="1" t="s">
        <v>978</v>
      </c>
      <c r="O50" s="1" t="s">
        <v>979</v>
      </c>
      <c r="P50" s="1" t="s">
        <v>980</v>
      </c>
      <c r="Q50" s="1" t="s">
        <v>981</v>
      </c>
      <c r="R50" s="1" t="s">
        <v>1280</v>
      </c>
      <c r="S50" s="1" t="s">
        <v>983</v>
      </c>
      <c r="T50" s="1" t="s">
        <v>984</v>
      </c>
      <c r="U50" s="1" t="s">
        <v>985</v>
      </c>
      <c r="V50" s="1" t="s">
        <v>1020</v>
      </c>
    </row>
    <row r="51" s="1" customFormat="1" spans="1:22">
      <c r="A51" s="3">
        <v>999223811850605</v>
      </c>
      <c r="B51" s="1" t="s">
        <v>1220</v>
      </c>
      <c r="C51" s="1" t="s">
        <v>1281</v>
      </c>
      <c r="D51" s="1" t="s">
        <v>1276</v>
      </c>
      <c r="E51" s="1" t="s">
        <v>1282</v>
      </c>
      <c r="F51" s="1" t="s">
        <v>970</v>
      </c>
      <c r="G51" s="1" t="s">
        <v>974</v>
      </c>
      <c r="H51" s="1" t="s">
        <v>975</v>
      </c>
      <c r="I51" s="1" t="s">
        <v>1278</v>
      </c>
      <c r="J51" s="1" t="s">
        <v>30</v>
      </c>
      <c r="K51" s="1" t="s">
        <v>1279</v>
      </c>
      <c r="L51" s="1" t="s">
        <v>1279</v>
      </c>
      <c r="M51" s="1" t="s">
        <v>978</v>
      </c>
      <c r="N51" s="1" t="s">
        <v>978</v>
      </c>
      <c r="O51" s="1" t="s">
        <v>979</v>
      </c>
      <c r="P51" s="1" t="s">
        <v>980</v>
      </c>
      <c r="Q51" s="1" t="s">
        <v>981</v>
      </c>
      <c r="R51" s="1" t="s">
        <v>1283</v>
      </c>
      <c r="S51" s="1" t="s">
        <v>983</v>
      </c>
      <c r="T51" s="1" t="s">
        <v>984</v>
      </c>
      <c r="U51" s="1" t="s">
        <v>985</v>
      </c>
      <c r="V51" s="1" t="s">
        <v>1020</v>
      </c>
    </row>
    <row r="52" s="1" customFormat="1" spans="1:22">
      <c r="A52" s="3">
        <v>999223811737756</v>
      </c>
      <c r="B52" s="1" t="s">
        <v>1220</v>
      </c>
      <c r="C52" s="1" t="s">
        <v>1284</v>
      </c>
      <c r="D52" s="1" t="s">
        <v>1285</v>
      </c>
      <c r="E52" s="1" t="s">
        <v>1286</v>
      </c>
      <c r="F52" s="1" t="s">
        <v>1220</v>
      </c>
      <c r="G52" s="1" t="s">
        <v>974</v>
      </c>
      <c r="H52" s="1" t="s">
        <v>975</v>
      </c>
      <c r="I52" s="1" t="s">
        <v>1287</v>
      </c>
      <c r="J52" s="1" t="s">
        <v>30</v>
      </c>
      <c r="K52" s="1" t="s">
        <v>1288</v>
      </c>
      <c r="L52" s="1" t="s">
        <v>1288</v>
      </c>
      <c r="M52" s="1" t="s">
        <v>978</v>
      </c>
      <c r="N52" s="1" t="s">
        <v>978</v>
      </c>
      <c r="O52" s="1" t="s">
        <v>979</v>
      </c>
      <c r="P52" s="1" t="s">
        <v>980</v>
      </c>
      <c r="Q52" s="1" t="s">
        <v>981</v>
      </c>
      <c r="R52" s="1" t="s">
        <v>1289</v>
      </c>
      <c r="S52" s="1" t="s">
        <v>983</v>
      </c>
      <c r="T52" s="1" t="s">
        <v>984</v>
      </c>
      <c r="U52" s="1" t="s">
        <v>985</v>
      </c>
      <c r="V52" s="1" t="s">
        <v>1040</v>
      </c>
    </row>
    <row r="53" s="1" customFormat="1" spans="1:22">
      <c r="A53" s="3">
        <v>999223811720686</v>
      </c>
      <c r="B53" s="1" t="s">
        <v>1220</v>
      </c>
      <c r="C53" s="1" t="s">
        <v>1290</v>
      </c>
      <c r="D53" s="1" t="s">
        <v>1291</v>
      </c>
      <c r="E53" s="1" t="s">
        <v>1292</v>
      </c>
      <c r="F53" s="1" t="s">
        <v>970</v>
      </c>
      <c r="G53" s="1" t="s">
        <v>974</v>
      </c>
      <c r="H53" s="1" t="s">
        <v>975</v>
      </c>
      <c r="I53" s="1" t="s">
        <v>1293</v>
      </c>
      <c r="J53" s="1" t="s">
        <v>30</v>
      </c>
      <c r="K53" s="1" t="s">
        <v>1294</v>
      </c>
      <c r="L53" s="1" t="s">
        <v>1294</v>
      </c>
      <c r="M53" s="1" t="s">
        <v>978</v>
      </c>
      <c r="N53" s="1" t="s">
        <v>978</v>
      </c>
      <c r="O53" s="1" t="s">
        <v>979</v>
      </c>
      <c r="P53" s="1" t="s">
        <v>980</v>
      </c>
      <c r="Q53" s="1" t="s">
        <v>981</v>
      </c>
      <c r="R53" s="1" t="s">
        <v>1295</v>
      </c>
      <c r="S53" s="1" t="s">
        <v>983</v>
      </c>
      <c r="T53" s="1" t="s">
        <v>984</v>
      </c>
      <c r="U53" s="1" t="s">
        <v>985</v>
      </c>
      <c r="V53" s="1" t="s">
        <v>1059</v>
      </c>
    </row>
    <row r="54" s="1" customFormat="1" spans="1:22">
      <c r="A54" s="3">
        <v>999223811194178</v>
      </c>
      <c r="B54" s="1" t="s">
        <v>1220</v>
      </c>
      <c r="C54" s="1" t="s">
        <v>1296</v>
      </c>
      <c r="D54" s="1" t="s">
        <v>1297</v>
      </c>
      <c r="E54" s="1" t="s">
        <v>1298</v>
      </c>
      <c r="F54" s="1" t="s">
        <v>970</v>
      </c>
      <c r="G54" s="1" t="s">
        <v>974</v>
      </c>
      <c r="H54" s="1" t="s">
        <v>975</v>
      </c>
      <c r="I54" s="1" t="s">
        <v>1299</v>
      </c>
      <c r="J54" s="1" t="s">
        <v>30</v>
      </c>
      <c r="K54" s="1" t="s">
        <v>1300</v>
      </c>
      <c r="L54" s="1" t="s">
        <v>1300</v>
      </c>
      <c r="M54" s="1" t="s">
        <v>978</v>
      </c>
      <c r="N54" s="1" t="s">
        <v>978</v>
      </c>
      <c r="O54" s="1" t="s">
        <v>979</v>
      </c>
      <c r="P54" s="1" t="s">
        <v>980</v>
      </c>
      <c r="Q54" s="1" t="s">
        <v>981</v>
      </c>
      <c r="R54" s="1" t="s">
        <v>1301</v>
      </c>
      <c r="S54" s="1" t="s">
        <v>983</v>
      </c>
      <c r="T54" s="1" t="s">
        <v>984</v>
      </c>
      <c r="U54" s="1" t="s">
        <v>985</v>
      </c>
      <c r="V54" s="1" t="s">
        <v>1252</v>
      </c>
    </row>
    <row r="55" s="1" customFormat="1" spans="1:22">
      <c r="A55" s="3">
        <v>999223811161610</v>
      </c>
      <c r="B55" s="1" t="s">
        <v>1220</v>
      </c>
      <c r="C55" s="1" t="s">
        <v>1302</v>
      </c>
      <c r="D55" s="1" t="s">
        <v>1276</v>
      </c>
      <c r="E55" s="1" t="s">
        <v>1303</v>
      </c>
      <c r="F55" s="1" t="s">
        <v>970</v>
      </c>
      <c r="G55" s="1" t="s">
        <v>974</v>
      </c>
      <c r="H55" s="1" t="s">
        <v>975</v>
      </c>
      <c r="I55" s="1" t="s">
        <v>1304</v>
      </c>
      <c r="J55" s="1" t="s">
        <v>30</v>
      </c>
      <c r="K55" s="1" t="s">
        <v>1305</v>
      </c>
      <c r="L55" s="1" t="s">
        <v>1305</v>
      </c>
      <c r="M55" s="1" t="s">
        <v>978</v>
      </c>
      <c r="N55" s="1" t="s">
        <v>978</v>
      </c>
      <c r="O55" s="1" t="s">
        <v>979</v>
      </c>
      <c r="P55" s="1" t="s">
        <v>980</v>
      </c>
      <c r="Q55" s="1" t="s">
        <v>981</v>
      </c>
      <c r="R55" s="1" t="s">
        <v>1306</v>
      </c>
      <c r="S55" s="1" t="s">
        <v>983</v>
      </c>
      <c r="T55" s="1" t="s">
        <v>984</v>
      </c>
      <c r="U55" s="1" t="s">
        <v>985</v>
      </c>
      <c r="V55" s="1" t="s">
        <v>1020</v>
      </c>
    </row>
    <row r="56" s="1" customFormat="1" spans="1:22">
      <c r="A56" s="3">
        <v>999223810702782</v>
      </c>
      <c r="B56" s="1" t="s">
        <v>1220</v>
      </c>
      <c r="C56" s="1" t="s">
        <v>1307</v>
      </c>
      <c r="D56" s="1" t="s">
        <v>1308</v>
      </c>
      <c r="E56" s="1" t="s">
        <v>1309</v>
      </c>
      <c r="F56" s="1" t="s">
        <v>970</v>
      </c>
      <c r="G56" s="1" t="s">
        <v>974</v>
      </c>
      <c r="H56" s="1" t="s">
        <v>975</v>
      </c>
      <c r="I56" s="1" t="s">
        <v>1310</v>
      </c>
      <c r="J56" s="1" t="s">
        <v>30</v>
      </c>
      <c r="K56" s="1" t="s">
        <v>1311</v>
      </c>
      <c r="L56" s="1" t="s">
        <v>1311</v>
      </c>
      <c r="M56" s="1" t="s">
        <v>978</v>
      </c>
      <c r="N56" s="1" t="s">
        <v>978</v>
      </c>
      <c r="O56" s="1" t="s">
        <v>979</v>
      </c>
      <c r="P56" s="1" t="s">
        <v>980</v>
      </c>
      <c r="Q56" s="1" t="s">
        <v>981</v>
      </c>
      <c r="R56" s="1" t="s">
        <v>1312</v>
      </c>
      <c r="S56" s="1" t="s">
        <v>983</v>
      </c>
      <c r="T56" s="1" t="s">
        <v>984</v>
      </c>
      <c r="U56" s="1" t="s">
        <v>985</v>
      </c>
      <c r="V56" s="1" t="s">
        <v>1313</v>
      </c>
    </row>
    <row r="57" s="1" customFormat="1" spans="1:22">
      <c r="A57" s="3">
        <v>999223810644799</v>
      </c>
      <c r="B57" s="1" t="s">
        <v>1220</v>
      </c>
      <c r="C57" s="1" t="s">
        <v>1314</v>
      </c>
      <c r="D57" s="1" t="s">
        <v>1315</v>
      </c>
      <c r="E57" s="1" t="s">
        <v>1316</v>
      </c>
      <c r="F57" s="1" t="s">
        <v>970</v>
      </c>
      <c r="G57" s="1" t="s">
        <v>974</v>
      </c>
      <c r="H57" s="1" t="s">
        <v>975</v>
      </c>
      <c r="I57" s="1" t="s">
        <v>1317</v>
      </c>
      <c r="J57" s="1" t="s">
        <v>30</v>
      </c>
      <c r="K57" s="1" t="s">
        <v>1318</v>
      </c>
      <c r="L57" s="1" t="s">
        <v>1318</v>
      </c>
      <c r="M57" s="1" t="s">
        <v>978</v>
      </c>
      <c r="N57" s="1" t="s">
        <v>978</v>
      </c>
      <c r="O57" s="1" t="s">
        <v>979</v>
      </c>
      <c r="P57" s="1" t="s">
        <v>980</v>
      </c>
      <c r="Q57" s="1" t="s">
        <v>981</v>
      </c>
      <c r="R57" s="1" t="s">
        <v>1319</v>
      </c>
      <c r="S57" s="1" t="s">
        <v>983</v>
      </c>
      <c r="T57" s="1" t="s">
        <v>984</v>
      </c>
      <c r="U57" s="1" t="s">
        <v>985</v>
      </c>
      <c r="V57" s="1" t="s">
        <v>1040</v>
      </c>
    </row>
    <row r="58" s="1" customFormat="1" spans="1:22">
      <c r="A58" s="3">
        <v>999223809581919</v>
      </c>
      <c r="B58" s="1" t="s">
        <v>1220</v>
      </c>
      <c r="C58" s="1" t="s">
        <v>1320</v>
      </c>
      <c r="D58" s="1" t="s">
        <v>1297</v>
      </c>
      <c r="E58" s="1" t="s">
        <v>1321</v>
      </c>
      <c r="F58" s="1" t="s">
        <v>970</v>
      </c>
      <c r="G58" s="1" t="s">
        <v>974</v>
      </c>
      <c r="H58" s="1" t="s">
        <v>975</v>
      </c>
      <c r="I58" s="1" t="s">
        <v>1299</v>
      </c>
      <c r="J58" s="1" t="s">
        <v>30</v>
      </c>
      <c r="K58" s="1" t="s">
        <v>1300</v>
      </c>
      <c r="L58" s="1" t="s">
        <v>1300</v>
      </c>
      <c r="M58" s="1" t="s">
        <v>978</v>
      </c>
      <c r="N58" s="1" t="s">
        <v>978</v>
      </c>
      <c r="O58" s="1" t="s">
        <v>979</v>
      </c>
      <c r="P58" s="1" t="s">
        <v>980</v>
      </c>
      <c r="Q58" s="1" t="s">
        <v>981</v>
      </c>
      <c r="R58" s="1" t="s">
        <v>1322</v>
      </c>
      <c r="S58" s="1" t="s">
        <v>983</v>
      </c>
      <c r="T58" s="1" t="s">
        <v>984</v>
      </c>
      <c r="U58" s="1" t="s">
        <v>985</v>
      </c>
      <c r="V58" s="1" t="s">
        <v>1252</v>
      </c>
    </row>
    <row r="59" s="1" customFormat="1" spans="1:22">
      <c r="A59" s="3">
        <v>999223808496586</v>
      </c>
      <c r="B59" s="1" t="s">
        <v>1220</v>
      </c>
      <c r="C59" s="1" t="s">
        <v>1323</v>
      </c>
      <c r="D59" s="1" t="s">
        <v>1324</v>
      </c>
      <c r="E59" s="1" t="s">
        <v>1325</v>
      </c>
      <c r="F59" s="1" t="s">
        <v>970</v>
      </c>
      <c r="G59" s="1" t="s">
        <v>974</v>
      </c>
      <c r="H59" s="1" t="s">
        <v>975</v>
      </c>
      <c r="I59" s="1" t="s">
        <v>1326</v>
      </c>
      <c r="J59" s="1" t="s">
        <v>30</v>
      </c>
      <c r="K59" s="1" t="s">
        <v>1327</v>
      </c>
      <c r="L59" s="1" t="s">
        <v>1327</v>
      </c>
      <c r="M59" s="1" t="s">
        <v>978</v>
      </c>
      <c r="N59" s="1" t="s">
        <v>978</v>
      </c>
      <c r="O59" s="1" t="s">
        <v>979</v>
      </c>
      <c r="P59" s="1" t="s">
        <v>980</v>
      </c>
      <c r="Q59" s="1" t="s">
        <v>981</v>
      </c>
      <c r="R59" s="1" t="s">
        <v>1328</v>
      </c>
      <c r="S59" s="1" t="s">
        <v>983</v>
      </c>
      <c r="T59" s="1" t="s">
        <v>984</v>
      </c>
      <c r="U59" s="1" t="s">
        <v>985</v>
      </c>
      <c r="V59" s="1" t="s">
        <v>1020</v>
      </c>
    </row>
    <row r="60" s="1" customFormat="1" spans="1:22">
      <c r="A60" s="3">
        <v>999223808440694</v>
      </c>
      <c r="B60" s="1" t="s">
        <v>1220</v>
      </c>
      <c r="C60" s="1" t="s">
        <v>1329</v>
      </c>
      <c r="D60" s="1" t="s">
        <v>1330</v>
      </c>
      <c r="E60" s="1" t="s">
        <v>1331</v>
      </c>
      <c r="F60" s="1" t="s">
        <v>970</v>
      </c>
      <c r="G60" s="1" t="s">
        <v>974</v>
      </c>
      <c r="H60" s="1" t="s">
        <v>975</v>
      </c>
      <c r="I60" s="1" t="s">
        <v>1332</v>
      </c>
      <c r="J60" s="1" t="s">
        <v>30</v>
      </c>
      <c r="K60" s="1" t="s">
        <v>1333</v>
      </c>
      <c r="L60" s="1" t="s">
        <v>1333</v>
      </c>
      <c r="M60" s="1" t="s">
        <v>978</v>
      </c>
      <c r="N60" s="1" t="s">
        <v>978</v>
      </c>
      <c r="O60" s="1" t="s">
        <v>979</v>
      </c>
      <c r="P60" s="1" t="s">
        <v>980</v>
      </c>
      <c r="Q60" s="1" t="s">
        <v>981</v>
      </c>
      <c r="R60" s="1" t="s">
        <v>1334</v>
      </c>
      <c r="S60" s="1" t="s">
        <v>983</v>
      </c>
      <c r="T60" s="1" t="s">
        <v>984</v>
      </c>
      <c r="U60" s="1" t="s">
        <v>985</v>
      </c>
      <c r="V60" s="1" t="s">
        <v>1020</v>
      </c>
    </row>
    <row r="61" s="1" customFormat="1" spans="1:22">
      <c r="A61" s="3">
        <v>999223807530710</v>
      </c>
      <c r="B61" s="1" t="s">
        <v>1220</v>
      </c>
      <c r="C61" s="1" t="s">
        <v>1335</v>
      </c>
      <c r="D61" s="1" t="s">
        <v>1336</v>
      </c>
      <c r="E61" s="1" t="s">
        <v>1337</v>
      </c>
      <c r="F61" s="1" t="s">
        <v>970</v>
      </c>
      <c r="G61" s="1" t="s">
        <v>974</v>
      </c>
      <c r="H61" s="1" t="s">
        <v>975</v>
      </c>
      <c r="I61" s="1" t="s">
        <v>1338</v>
      </c>
      <c r="J61" s="1" t="s">
        <v>30</v>
      </c>
      <c r="K61" s="1" t="s">
        <v>1339</v>
      </c>
      <c r="L61" s="1" t="s">
        <v>1339</v>
      </c>
      <c r="M61" s="1" t="s">
        <v>978</v>
      </c>
      <c r="N61" s="1" t="s">
        <v>978</v>
      </c>
      <c r="O61" s="1" t="s">
        <v>979</v>
      </c>
      <c r="P61" s="1" t="s">
        <v>980</v>
      </c>
      <c r="Q61" s="1" t="s">
        <v>981</v>
      </c>
      <c r="R61" s="1" t="s">
        <v>1340</v>
      </c>
      <c r="S61" s="1" t="s">
        <v>983</v>
      </c>
      <c r="T61" s="1" t="s">
        <v>984</v>
      </c>
      <c r="U61" s="1" t="s">
        <v>985</v>
      </c>
      <c r="V61" s="1" t="s">
        <v>1341</v>
      </c>
    </row>
    <row r="62" s="1" customFormat="1" spans="1:22">
      <c r="A62" s="3">
        <v>999223806943947</v>
      </c>
      <c r="B62" s="1" t="s">
        <v>1220</v>
      </c>
      <c r="C62" s="1" t="s">
        <v>1342</v>
      </c>
      <c r="D62" s="1" t="s">
        <v>1343</v>
      </c>
      <c r="E62" s="1" t="s">
        <v>1344</v>
      </c>
      <c r="F62" s="1" t="s">
        <v>970</v>
      </c>
      <c r="G62" s="1" t="s">
        <v>974</v>
      </c>
      <c r="H62" s="1" t="s">
        <v>975</v>
      </c>
      <c r="I62" s="1" t="s">
        <v>1345</v>
      </c>
      <c r="J62" s="1" t="s">
        <v>30</v>
      </c>
      <c r="K62" s="1" t="s">
        <v>1346</v>
      </c>
      <c r="L62" s="1" t="s">
        <v>1346</v>
      </c>
      <c r="M62" s="1" t="s">
        <v>978</v>
      </c>
      <c r="N62" s="1" t="s">
        <v>978</v>
      </c>
      <c r="O62" s="1" t="s">
        <v>979</v>
      </c>
      <c r="P62" s="1" t="s">
        <v>980</v>
      </c>
      <c r="Q62" s="1" t="s">
        <v>981</v>
      </c>
      <c r="R62" s="1" t="s">
        <v>1347</v>
      </c>
      <c r="S62" s="1" t="s">
        <v>983</v>
      </c>
      <c r="T62" s="1" t="s">
        <v>984</v>
      </c>
      <c r="U62" s="1" t="s">
        <v>985</v>
      </c>
      <c r="V62" s="1" t="s">
        <v>1020</v>
      </c>
    </row>
    <row r="63" s="1" customFormat="1" spans="1:22">
      <c r="A63" s="3">
        <v>999223806834843</v>
      </c>
      <c r="B63" s="1" t="s">
        <v>1220</v>
      </c>
      <c r="C63" s="1" t="s">
        <v>1348</v>
      </c>
      <c r="D63" s="1" t="s">
        <v>1349</v>
      </c>
      <c r="E63" s="1" t="s">
        <v>1350</v>
      </c>
      <c r="F63" s="1" t="s">
        <v>1220</v>
      </c>
      <c r="G63" s="1" t="s">
        <v>974</v>
      </c>
      <c r="H63" s="1" t="s">
        <v>975</v>
      </c>
      <c r="I63" s="1" t="s">
        <v>1351</v>
      </c>
      <c r="J63" s="1" t="s">
        <v>30</v>
      </c>
      <c r="K63" s="1" t="s">
        <v>1352</v>
      </c>
      <c r="L63" s="1" t="s">
        <v>1352</v>
      </c>
      <c r="M63" s="1" t="s">
        <v>978</v>
      </c>
      <c r="N63" s="1" t="s">
        <v>978</v>
      </c>
      <c r="O63" s="1" t="s">
        <v>979</v>
      </c>
      <c r="P63" s="1" t="s">
        <v>980</v>
      </c>
      <c r="Q63" s="1" t="s">
        <v>981</v>
      </c>
      <c r="R63" s="1" t="s">
        <v>1353</v>
      </c>
      <c r="S63" s="1" t="s">
        <v>983</v>
      </c>
      <c r="T63" s="1" t="s">
        <v>984</v>
      </c>
      <c r="U63" s="1" t="s">
        <v>985</v>
      </c>
      <c r="V63" s="1" t="s">
        <v>993</v>
      </c>
    </row>
    <row r="64" s="1" customFormat="1" spans="1:22">
      <c r="A64" s="3">
        <v>999223803314447</v>
      </c>
      <c r="B64" s="1" t="s">
        <v>1220</v>
      </c>
      <c r="C64" s="1" t="s">
        <v>1354</v>
      </c>
      <c r="D64" s="1" t="s">
        <v>1355</v>
      </c>
      <c r="E64" s="1" t="s">
        <v>1356</v>
      </c>
      <c r="F64" s="1" t="s">
        <v>1220</v>
      </c>
      <c r="G64" s="1" t="s">
        <v>974</v>
      </c>
      <c r="H64" s="1" t="s">
        <v>975</v>
      </c>
      <c r="I64" s="1" t="s">
        <v>1357</v>
      </c>
      <c r="J64" s="1" t="s">
        <v>30</v>
      </c>
      <c r="K64" s="1" t="s">
        <v>1358</v>
      </c>
      <c r="L64" s="1" t="s">
        <v>1358</v>
      </c>
      <c r="M64" s="1" t="s">
        <v>978</v>
      </c>
      <c r="N64" s="1" t="s">
        <v>978</v>
      </c>
      <c r="O64" s="1" t="s">
        <v>979</v>
      </c>
      <c r="P64" s="1" t="s">
        <v>980</v>
      </c>
      <c r="Q64" s="1" t="s">
        <v>981</v>
      </c>
      <c r="R64" s="1" t="s">
        <v>1359</v>
      </c>
      <c r="S64" s="1" t="s">
        <v>983</v>
      </c>
      <c r="T64" s="1" t="s">
        <v>984</v>
      </c>
      <c r="U64" s="1" t="s">
        <v>985</v>
      </c>
      <c r="V64" s="1" t="s">
        <v>1027</v>
      </c>
    </row>
    <row r="65" s="1" customFormat="1" spans="1:22">
      <c r="A65" s="3">
        <v>999223803284994</v>
      </c>
      <c r="B65" s="1" t="s">
        <v>1220</v>
      </c>
      <c r="C65" s="1" t="s">
        <v>1360</v>
      </c>
      <c r="D65" s="1" t="s">
        <v>1361</v>
      </c>
      <c r="E65" s="1" t="s">
        <v>1362</v>
      </c>
      <c r="F65" s="1" t="s">
        <v>970</v>
      </c>
      <c r="G65" s="1" t="s">
        <v>974</v>
      </c>
      <c r="H65" s="1" t="s">
        <v>975</v>
      </c>
      <c r="I65" s="1" t="s">
        <v>1363</v>
      </c>
      <c r="J65" s="1" t="s">
        <v>30</v>
      </c>
      <c r="K65" s="1" t="s">
        <v>1364</v>
      </c>
      <c r="L65" s="1" t="s">
        <v>1364</v>
      </c>
      <c r="M65" s="1" t="s">
        <v>978</v>
      </c>
      <c r="N65" s="1" t="s">
        <v>978</v>
      </c>
      <c r="O65" s="1" t="s">
        <v>979</v>
      </c>
      <c r="P65" s="1" t="s">
        <v>980</v>
      </c>
      <c r="Q65" s="1" t="s">
        <v>981</v>
      </c>
      <c r="R65" s="1" t="s">
        <v>1365</v>
      </c>
      <c r="S65" s="1" t="s">
        <v>983</v>
      </c>
      <c r="T65" s="1" t="s">
        <v>984</v>
      </c>
      <c r="U65" s="1" t="s">
        <v>985</v>
      </c>
      <c r="V65" s="1" t="s">
        <v>1366</v>
      </c>
    </row>
    <row r="66" s="1" customFormat="1" spans="1:22">
      <c r="A66" s="3">
        <v>23803043254</v>
      </c>
      <c r="B66" s="1" t="s">
        <v>1220</v>
      </c>
      <c r="C66" s="1" t="s">
        <v>1367</v>
      </c>
      <c r="D66" s="1" t="s">
        <v>1368</v>
      </c>
      <c r="E66" s="1" t="s">
        <v>1369</v>
      </c>
      <c r="F66" s="1" t="s">
        <v>970</v>
      </c>
      <c r="G66" s="1" t="s">
        <v>974</v>
      </c>
      <c r="H66" s="1" t="s">
        <v>975</v>
      </c>
      <c r="I66" s="1" t="s">
        <v>1370</v>
      </c>
      <c r="J66" s="1" t="s">
        <v>30</v>
      </c>
      <c r="K66" s="1" t="s">
        <v>1371</v>
      </c>
      <c r="L66" s="1" t="s">
        <v>1371</v>
      </c>
      <c r="M66" s="1" t="s">
        <v>978</v>
      </c>
      <c r="N66" s="1" t="s">
        <v>978</v>
      </c>
      <c r="O66" s="1" t="s">
        <v>979</v>
      </c>
      <c r="P66" s="1" t="s">
        <v>980</v>
      </c>
      <c r="Q66" s="1" t="s">
        <v>981</v>
      </c>
      <c r="R66" s="1" t="s">
        <v>1372</v>
      </c>
      <c r="S66" s="1" t="s">
        <v>983</v>
      </c>
      <c r="T66" s="1" t="s">
        <v>984</v>
      </c>
      <c r="U66" s="1" t="s">
        <v>985</v>
      </c>
      <c r="V66" s="1" t="s">
        <v>1373</v>
      </c>
    </row>
    <row r="67" s="1" customFormat="1" spans="1:22">
      <c r="A67" s="3">
        <v>999223802898200</v>
      </c>
      <c r="B67" s="1" t="s">
        <v>1220</v>
      </c>
      <c r="C67" s="1" t="s">
        <v>1374</v>
      </c>
      <c r="D67" s="1" t="s">
        <v>1375</v>
      </c>
      <c r="E67" s="1" t="s">
        <v>1376</v>
      </c>
      <c r="F67" s="1" t="s">
        <v>970</v>
      </c>
      <c r="G67" s="1" t="s">
        <v>974</v>
      </c>
      <c r="H67" s="1" t="s">
        <v>975</v>
      </c>
      <c r="I67" s="1" t="s">
        <v>1377</v>
      </c>
      <c r="J67" s="1" t="s">
        <v>30</v>
      </c>
      <c r="K67" s="1" t="s">
        <v>1378</v>
      </c>
      <c r="L67" s="1" t="s">
        <v>1378</v>
      </c>
      <c r="M67" s="1" t="s">
        <v>978</v>
      </c>
      <c r="N67" s="1" t="s">
        <v>978</v>
      </c>
      <c r="O67" s="1" t="s">
        <v>979</v>
      </c>
      <c r="P67" s="1" t="s">
        <v>980</v>
      </c>
      <c r="Q67" s="1" t="s">
        <v>981</v>
      </c>
      <c r="R67" s="1" t="s">
        <v>1379</v>
      </c>
      <c r="S67" s="1" t="s">
        <v>983</v>
      </c>
      <c r="T67" s="1" t="s">
        <v>984</v>
      </c>
      <c r="U67" s="1" t="s">
        <v>985</v>
      </c>
      <c r="V67" s="1" t="s">
        <v>1341</v>
      </c>
    </row>
    <row r="68" s="1" customFormat="1" spans="1:22">
      <c r="A68" s="3">
        <v>999223802886904</v>
      </c>
      <c r="B68" s="1" t="s">
        <v>1220</v>
      </c>
      <c r="C68" s="1" t="s">
        <v>1380</v>
      </c>
      <c r="D68" s="1" t="s">
        <v>1381</v>
      </c>
      <c r="E68" s="1" t="s">
        <v>1382</v>
      </c>
      <c r="F68" s="1" t="s">
        <v>1220</v>
      </c>
      <c r="G68" s="1" t="s">
        <v>974</v>
      </c>
      <c r="H68" s="1" t="s">
        <v>975</v>
      </c>
      <c r="I68" s="1" t="s">
        <v>1383</v>
      </c>
      <c r="J68" s="1" t="s">
        <v>30</v>
      </c>
      <c r="K68" s="1" t="s">
        <v>1384</v>
      </c>
      <c r="L68" s="1" t="s">
        <v>1384</v>
      </c>
      <c r="M68" s="1" t="s">
        <v>978</v>
      </c>
      <c r="N68" s="1" t="s">
        <v>978</v>
      </c>
      <c r="O68" s="1" t="s">
        <v>979</v>
      </c>
      <c r="P68" s="1" t="s">
        <v>980</v>
      </c>
      <c r="Q68" s="1" t="s">
        <v>981</v>
      </c>
      <c r="R68" s="1" t="s">
        <v>1385</v>
      </c>
      <c r="S68" s="1" t="s">
        <v>983</v>
      </c>
      <c r="T68" s="1" t="s">
        <v>984</v>
      </c>
      <c r="U68" s="1" t="s">
        <v>985</v>
      </c>
      <c r="V68" s="1" t="s">
        <v>993</v>
      </c>
    </row>
    <row r="69" s="1" customFormat="1" spans="1:22">
      <c r="A69" s="3">
        <v>999223802717797</v>
      </c>
      <c r="B69" s="1" t="s">
        <v>1220</v>
      </c>
      <c r="C69" s="1" t="s">
        <v>1386</v>
      </c>
      <c r="D69" s="1" t="s">
        <v>1387</v>
      </c>
      <c r="E69" s="1" t="s">
        <v>1388</v>
      </c>
      <c r="F69" s="1" t="s">
        <v>970</v>
      </c>
      <c r="G69" s="1" t="s">
        <v>974</v>
      </c>
      <c r="H69" s="1" t="s">
        <v>975</v>
      </c>
      <c r="I69" s="1" t="s">
        <v>1389</v>
      </c>
      <c r="J69" s="1" t="s">
        <v>30</v>
      </c>
      <c r="K69" s="1" t="s">
        <v>1390</v>
      </c>
      <c r="L69" s="1" t="s">
        <v>1390</v>
      </c>
      <c r="M69" s="1" t="s">
        <v>978</v>
      </c>
      <c r="N69" s="1" t="s">
        <v>978</v>
      </c>
      <c r="O69" s="1" t="s">
        <v>979</v>
      </c>
      <c r="P69" s="1" t="s">
        <v>980</v>
      </c>
      <c r="Q69" s="1" t="s">
        <v>981</v>
      </c>
      <c r="R69" s="1" t="s">
        <v>1391</v>
      </c>
      <c r="S69" s="1" t="s">
        <v>983</v>
      </c>
      <c r="T69" s="1" t="s">
        <v>984</v>
      </c>
      <c r="U69" s="1" t="s">
        <v>985</v>
      </c>
      <c r="V69" s="1" t="s">
        <v>993</v>
      </c>
    </row>
    <row r="70" s="1" customFormat="1" spans="1:22">
      <c r="A70" s="3">
        <v>999223802431851</v>
      </c>
      <c r="B70" s="1" t="s">
        <v>1220</v>
      </c>
      <c r="C70" s="1" t="s">
        <v>1392</v>
      </c>
      <c r="D70" s="1" t="s">
        <v>1393</v>
      </c>
      <c r="E70" s="1" t="s">
        <v>1394</v>
      </c>
      <c r="F70" s="1" t="s">
        <v>970</v>
      </c>
      <c r="G70" s="1" t="s">
        <v>974</v>
      </c>
      <c r="H70" s="1" t="s">
        <v>975</v>
      </c>
      <c r="I70" s="1" t="s">
        <v>1395</v>
      </c>
      <c r="J70" s="1" t="s">
        <v>30</v>
      </c>
      <c r="K70" s="1" t="s">
        <v>1396</v>
      </c>
      <c r="L70" s="1" t="s">
        <v>1396</v>
      </c>
      <c r="M70" s="1" t="s">
        <v>978</v>
      </c>
      <c r="N70" s="1" t="s">
        <v>978</v>
      </c>
      <c r="O70" s="1" t="s">
        <v>979</v>
      </c>
      <c r="P70" s="1" t="s">
        <v>980</v>
      </c>
      <c r="Q70" s="1" t="s">
        <v>981</v>
      </c>
      <c r="R70" s="1" t="s">
        <v>1397</v>
      </c>
      <c r="S70" s="1" t="s">
        <v>983</v>
      </c>
      <c r="T70" s="1" t="s">
        <v>984</v>
      </c>
      <c r="U70" s="1" t="s">
        <v>985</v>
      </c>
      <c r="V70" s="1" t="s">
        <v>993</v>
      </c>
    </row>
    <row r="71" s="1" customFormat="1" spans="1:22">
      <c r="A71" s="3">
        <v>999223802395330</v>
      </c>
      <c r="B71" s="1" t="s">
        <v>1220</v>
      </c>
      <c r="C71" s="1" t="s">
        <v>1398</v>
      </c>
      <c r="D71" s="1" t="s">
        <v>1247</v>
      </c>
      <c r="E71" s="1" t="s">
        <v>1399</v>
      </c>
      <c r="F71" s="1" t="s">
        <v>970</v>
      </c>
      <c r="G71" s="1" t="s">
        <v>974</v>
      </c>
      <c r="H71" s="1" t="s">
        <v>975</v>
      </c>
      <c r="I71" s="1" t="s">
        <v>1400</v>
      </c>
      <c r="J71" s="1" t="s">
        <v>30</v>
      </c>
      <c r="K71" s="1" t="s">
        <v>1401</v>
      </c>
      <c r="L71" s="1" t="s">
        <v>1401</v>
      </c>
      <c r="M71" s="1" t="s">
        <v>978</v>
      </c>
      <c r="N71" s="1" t="s">
        <v>978</v>
      </c>
      <c r="O71" s="1" t="s">
        <v>979</v>
      </c>
      <c r="P71" s="1" t="s">
        <v>980</v>
      </c>
      <c r="Q71" s="1" t="s">
        <v>981</v>
      </c>
      <c r="R71" s="1" t="s">
        <v>1402</v>
      </c>
      <c r="S71" s="1" t="s">
        <v>983</v>
      </c>
      <c r="T71" s="1" t="s">
        <v>984</v>
      </c>
      <c r="U71" s="1" t="s">
        <v>985</v>
      </c>
      <c r="V71" s="1" t="s">
        <v>1252</v>
      </c>
    </row>
    <row r="72" s="1" customFormat="1" spans="1:22">
      <c r="A72" s="3">
        <v>999223802261749</v>
      </c>
      <c r="B72" s="1" t="s">
        <v>1220</v>
      </c>
      <c r="C72" s="1" t="s">
        <v>1403</v>
      </c>
      <c r="D72" s="1" t="s">
        <v>1404</v>
      </c>
      <c r="E72" s="1" t="s">
        <v>1405</v>
      </c>
      <c r="F72" s="1" t="s">
        <v>970</v>
      </c>
      <c r="G72" s="1" t="s">
        <v>974</v>
      </c>
      <c r="H72" s="1" t="s">
        <v>975</v>
      </c>
      <c r="I72" s="1" t="s">
        <v>1406</v>
      </c>
      <c r="J72" s="1" t="s">
        <v>30</v>
      </c>
      <c r="K72" s="1" t="s">
        <v>1407</v>
      </c>
      <c r="L72" s="1" t="s">
        <v>1407</v>
      </c>
      <c r="M72" s="1" t="s">
        <v>978</v>
      </c>
      <c r="N72" s="1" t="s">
        <v>978</v>
      </c>
      <c r="O72" s="1" t="s">
        <v>979</v>
      </c>
      <c r="P72" s="1" t="s">
        <v>980</v>
      </c>
      <c r="Q72" s="1" t="s">
        <v>981</v>
      </c>
      <c r="R72" s="1" t="s">
        <v>1408</v>
      </c>
      <c r="S72" s="1" t="s">
        <v>983</v>
      </c>
      <c r="T72" s="1" t="s">
        <v>984</v>
      </c>
      <c r="U72" s="1" t="s">
        <v>985</v>
      </c>
      <c r="V72" s="1" t="s">
        <v>1027</v>
      </c>
    </row>
    <row r="73" s="1" customFormat="1" spans="1:22">
      <c r="A73" s="3">
        <v>999223802240821</v>
      </c>
      <c r="B73" s="1" t="s">
        <v>1220</v>
      </c>
      <c r="C73" s="1" t="s">
        <v>1409</v>
      </c>
      <c r="D73" s="1" t="s">
        <v>1410</v>
      </c>
      <c r="E73" s="1" t="s">
        <v>1411</v>
      </c>
      <c r="F73" s="1" t="s">
        <v>970</v>
      </c>
      <c r="G73" s="1" t="s">
        <v>974</v>
      </c>
      <c r="H73" s="1" t="s">
        <v>975</v>
      </c>
      <c r="I73" s="1" t="s">
        <v>1412</v>
      </c>
      <c r="J73" s="1" t="s">
        <v>30</v>
      </c>
      <c r="K73" s="1" t="s">
        <v>1413</v>
      </c>
      <c r="L73" s="1" t="s">
        <v>1413</v>
      </c>
      <c r="M73" s="1" t="s">
        <v>978</v>
      </c>
      <c r="N73" s="1" t="s">
        <v>978</v>
      </c>
      <c r="O73" s="1" t="s">
        <v>979</v>
      </c>
      <c r="P73" s="1" t="s">
        <v>980</v>
      </c>
      <c r="Q73" s="1" t="s">
        <v>981</v>
      </c>
      <c r="R73" s="1" t="s">
        <v>1414</v>
      </c>
      <c r="S73" s="1" t="s">
        <v>983</v>
      </c>
      <c r="T73" s="1" t="s">
        <v>984</v>
      </c>
      <c r="U73" s="1" t="s">
        <v>985</v>
      </c>
      <c r="V73" s="1" t="s">
        <v>1415</v>
      </c>
    </row>
    <row r="74" s="1" customFormat="1" spans="1:22">
      <c r="A74" s="3">
        <v>999223802237372</v>
      </c>
      <c r="B74" s="1" t="s">
        <v>1220</v>
      </c>
      <c r="C74" s="1" t="s">
        <v>1416</v>
      </c>
      <c r="D74" s="1" t="s">
        <v>1417</v>
      </c>
      <c r="E74" s="1" t="s">
        <v>1418</v>
      </c>
      <c r="F74" s="1" t="s">
        <v>1220</v>
      </c>
      <c r="G74" s="1" t="s">
        <v>974</v>
      </c>
      <c r="H74" s="1" t="s">
        <v>975</v>
      </c>
      <c r="I74" s="1" t="s">
        <v>1419</v>
      </c>
      <c r="J74" s="1" t="s">
        <v>30</v>
      </c>
      <c r="K74" s="1" t="s">
        <v>1420</v>
      </c>
      <c r="L74" s="1" t="s">
        <v>1420</v>
      </c>
      <c r="M74" s="1" t="s">
        <v>978</v>
      </c>
      <c r="N74" s="1" t="s">
        <v>978</v>
      </c>
      <c r="O74" s="1" t="s">
        <v>979</v>
      </c>
      <c r="P74" s="1" t="s">
        <v>980</v>
      </c>
      <c r="Q74" s="1" t="s">
        <v>981</v>
      </c>
      <c r="R74" s="1" t="s">
        <v>1421</v>
      </c>
      <c r="S74" s="1" t="s">
        <v>983</v>
      </c>
      <c r="T74" s="1" t="s">
        <v>984</v>
      </c>
      <c r="U74" s="1" t="s">
        <v>985</v>
      </c>
      <c r="V74" s="1" t="s">
        <v>993</v>
      </c>
    </row>
    <row r="75" s="1" customFormat="1" spans="1:22">
      <c r="A75" s="3">
        <v>999223801618124</v>
      </c>
      <c r="B75" s="1" t="s">
        <v>1220</v>
      </c>
      <c r="C75" s="1" t="s">
        <v>1422</v>
      </c>
      <c r="D75" s="1" t="s">
        <v>1417</v>
      </c>
      <c r="E75" s="1" t="s">
        <v>1423</v>
      </c>
      <c r="F75" s="1" t="s">
        <v>1220</v>
      </c>
      <c r="G75" s="1" t="s">
        <v>974</v>
      </c>
      <c r="H75" s="1" t="s">
        <v>975</v>
      </c>
      <c r="I75" s="1" t="s">
        <v>1419</v>
      </c>
      <c r="J75" s="1" t="s">
        <v>30</v>
      </c>
      <c r="K75" s="1" t="s">
        <v>1420</v>
      </c>
      <c r="L75" s="1" t="s">
        <v>1420</v>
      </c>
      <c r="M75" s="1" t="s">
        <v>978</v>
      </c>
      <c r="N75" s="1" t="s">
        <v>978</v>
      </c>
      <c r="O75" s="1" t="s">
        <v>979</v>
      </c>
      <c r="P75" s="1" t="s">
        <v>980</v>
      </c>
      <c r="Q75" s="1" t="s">
        <v>981</v>
      </c>
      <c r="R75" s="1" t="s">
        <v>1424</v>
      </c>
      <c r="S75" s="1" t="s">
        <v>983</v>
      </c>
      <c r="T75" s="1" t="s">
        <v>984</v>
      </c>
      <c r="U75" s="1" t="s">
        <v>985</v>
      </c>
      <c r="V75" s="1" t="s">
        <v>993</v>
      </c>
    </row>
    <row r="76" s="1" customFormat="1" spans="1:22">
      <c r="A76" s="3">
        <v>999223800812948</v>
      </c>
      <c r="B76" s="1" t="s">
        <v>1220</v>
      </c>
      <c r="C76" s="1" t="s">
        <v>1425</v>
      </c>
      <c r="D76" s="1" t="s">
        <v>1426</v>
      </c>
      <c r="E76" s="1" t="s">
        <v>1427</v>
      </c>
      <c r="F76" s="1" t="s">
        <v>970</v>
      </c>
      <c r="G76" s="1" t="s">
        <v>974</v>
      </c>
      <c r="H76" s="1" t="s">
        <v>975</v>
      </c>
      <c r="I76" s="1" t="s">
        <v>1428</v>
      </c>
      <c r="J76" s="1" t="s">
        <v>30</v>
      </c>
      <c r="K76" s="1" t="s">
        <v>1429</v>
      </c>
      <c r="L76" s="1" t="s">
        <v>1429</v>
      </c>
      <c r="M76" s="1" t="s">
        <v>978</v>
      </c>
      <c r="N76" s="1" t="s">
        <v>978</v>
      </c>
      <c r="O76" s="1" t="s">
        <v>979</v>
      </c>
      <c r="P76" s="1" t="s">
        <v>980</v>
      </c>
      <c r="Q76" s="1" t="s">
        <v>981</v>
      </c>
      <c r="R76" s="1" t="s">
        <v>1430</v>
      </c>
      <c r="S76" s="1" t="s">
        <v>983</v>
      </c>
      <c r="T76" s="1" t="s">
        <v>984</v>
      </c>
      <c r="U76" s="1" t="s">
        <v>985</v>
      </c>
      <c r="V76" s="1" t="s">
        <v>1313</v>
      </c>
    </row>
    <row r="77" s="1" customFormat="1" spans="1:22">
      <c r="A77" s="3">
        <v>999223800555985</v>
      </c>
      <c r="B77" s="1" t="s">
        <v>1220</v>
      </c>
      <c r="C77" s="1" t="s">
        <v>1431</v>
      </c>
      <c r="D77" s="1" t="s">
        <v>1432</v>
      </c>
      <c r="E77" s="1" t="s">
        <v>1433</v>
      </c>
      <c r="F77" s="1" t="s">
        <v>970</v>
      </c>
      <c r="G77" s="1" t="s">
        <v>974</v>
      </c>
      <c r="H77" s="1" t="s">
        <v>975</v>
      </c>
      <c r="I77" s="1" t="s">
        <v>1434</v>
      </c>
      <c r="J77" s="1" t="s">
        <v>30</v>
      </c>
      <c r="K77" s="1" t="s">
        <v>1435</v>
      </c>
      <c r="L77" s="1" t="s">
        <v>1435</v>
      </c>
      <c r="M77" s="1" t="s">
        <v>978</v>
      </c>
      <c r="N77" s="1" t="s">
        <v>978</v>
      </c>
      <c r="O77" s="1" t="s">
        <v>979</v>
      </c>
      <c r="P77" s="1" t="s">
        <v>980</v>
      </c>
      <c r="Q77" s="1" t="s">
        <v>981</v>
      </c>
      <c r="R77" s="1" t="s">
        <v>1436</v>
      </c>
      <c r="S77" s="1" t="s">
        <v>983</v>
      </c>
      <c r="T77" s="1" t="s">
        <v>984</v>
      </c>
      <c r="U77" s="1" t="s">
        <v>985</v>
      </c>
      <c r="V77" s="1" t="s">
        <v>1040</v>
      </c>
    </row>
    <row r="78" s="1" customFormat="1" spans="1:22">
      <c r="A78" s="3">
        <v>999223800454297</v>
      </c>
      <c r="B78" s="1" t="s">
        <v>1220</v>
      </c>
      <c r="C78" s="1" t="s">
        <v>1437</v>
      </c>
      <c r="D78" s="1" t="s">
        <v>1438</v>
      </c>
      <c r="E78" s="1" t="s">
        <v>1439</v>
      </c>
      <c r="F78" s="1" t="s">
        <v>1220</v>
      </c>
      <c r="G78" s="1" t="s">
        <v>974</v>
      </c>
      <c r="H78" s="1" t="s">
        <v>975</v>
      </c>
      <c r="I78" s="1" t="s">
        <v>1440</v>
      </c>
      <c r="J78" s="1" t="s">
        <v>30</v>
      </c>
      <c r="K78" s="1" t="s">
        <v>1441</v>
      </c>
      <c r="L78" s="1" t="s">
        <v>1441</v>
      </c>
      <c r="M78" s="1" t="s">
        <v>978</v>
      </c>
      <c r="N78" s="1" t="s">
        <v>978</v>
      </c>
      <c r="O78" s="1" t="s">
        <v>979</v>
      </c>
      <c r="P78" s="1" t="s">
        <v>980</v>
      </c>
      <c r="Q78" s="1" t="s">
        <v>981</v>
      </c>
      <c r="R78" s="1" t="s">
        <v>1442</v>
      </c>
      <c r="S78" s="1" t="s">
        <v>983</v>
      </c>
      <c r="T78" s="1" t="s">
        <v>984</v>
      </c>
      <c r="U78" s="1" t="s">
        <v>985</v>
      </c>
      <c r="V78" s="1" t="s">
        <v>1040</v>
      </c>
    </row>
    <row r="79" s="1" customFormat="1" spans="1:22">
      <c r="A79" s="3">
        <v>999223800156914</v>
      </c>
      <c r="B79" s="1" t="s">
        <v>1220</v>
      </c>
      <c r="C79" s="1" t="s">
        <v>1443</v>
      </c>
      <c r="D79" s="1" t="s">
        <v>1444</v>
      </c>
      <c r="E79" s="1" t="s">
        <v>1445</v>
      </c>
      <c r="F79" s="1" t="s">
        <v>970</v>
      </c>
      <c r="G79" s="1" t="s">
        <v>974</v>
      </c>
      <c r="H79" s="1" t="s">
        <v>975</v>
      </c>
      <c r="I79" s="1" t="s">
        <v>1446</v>
      </c>
      <c r="J79" s="1" t="s">
        <v>30</v>
      </c>
      <c r="K79" s="1" t="s">
        <v>1447</v>
      </c>
      <c r="L79" s="1" t="s">
        <v>1447</v>
      </c>
      <c r="M79" s="1" t="s">
        <v>978</v>
      </c>
      <c r="N79" s="1" t="s">
        <v>978</v>
      </c>
      <c r="O79" s="1" t="s">
        <v>979</v>
      </c>
      <c r="P79" s="1" t="s">
        <v>980</v>
      </c>
      <c r="Q79" s="1" t="s">
        <v>981</v>
      </c>
      <c r="R79" s="1" t="s">
        <v>1448</v>
      </c>
      <c r="S79" s="1" t="s">
        <v>983</v>
      </c>
      <c r="T79" s="1" t="s">
        <v>984</v>
      </c>
      <c r="U79" s="1" t="s">
        <v>1238</v>
      </c>
      <c r="V79" s="1" t="s">
        <v>986</v>
      </c>
    </row>
    <row r="80" s="1" customFormat="1" spans="1:22">
      <c r="A80" s="3">
        <v>999223799983633</v>
      </c>
      <c r="B80" s="1" t="s">
        <v>1220</v>
      </c>
      <c r="C80" s="1" t="s">
        <v>1449</v>
      </c>
      <c r="D80" s="1" t="s">
        <v>1450</v>
      </c>
      <c r="E80" s="1" t="s">
        <v>1451</v>
      </c>
      <c r="F80" s="1" t="s">
        <v>970</v>
      </c>
      <c r="G80" s="1" t="s">
        <v>974</v>
      </c>
      <c r="H80" s="1" t="s">
        <v>975</v>
      </c>
      <c r="I80" s="1" t="s">
        <v>1452</v>
      </c>
      <c r="J80" s="1" t="s">
        <v>30</v>
      </c>
      <c r="K80" s="1" t="s">
        <v>1453</v>
      </c>
      <c r="L80" s="1" t="s">
        <v>1453</v>
      </c>
      <c r="M80" s="1" t="s">
        <v>978</v>
      </c>
      <c r="N80" s="1" t="s">
        <v>978</v>
      </c>
      <c r="O80" s="1" t="s">
        <v>979</v>
      </c>
      <c r="P80" s="1" t="s">
        <v>980</v>
      </c>
      <c r="Q80" s="1" t="s">
        <v>981</v>
      </c>
      <c r="R80" s="1" t="s">
        <v>1454</v>
      </c>
      <c r="S80" s="1" t="s">
        <v>983</v>
      </c>
      <c r="T80" s="1" t="s">
        <v>984</v>
      </c>
      <c r="U80" s="1" t="s">
        <v>985</v>
      </c>
      <c r="V80" s="1" t="s">
        <v>1415</v>
      </c>
    </row>
    <row r="81" s="1" customFormat="1" spans="1:22">
      <c r="A81" s="3">
        <v>23799760950</v>
      </c>
      <c r="B81" s="1" t="s">
        <v>1220</v>
      </c>
      <c r="C81" s="1" t="s">
        <v>1455</v>
      </c>
      <c r="D81" s="1" t="s">
        <v>1456</v>
      </c>
      <c r="E81" s="1" t="s">
        <v>1457</v>
      </c>
      <c r="F81" s="1" t="s">
        <v>1220</v>
      </c>
      <c r="G81" s="1" t="s">
        <v>974</v>
      </c>
      <c r="H81" s="1" t="s">
        <v>975</v>
      </c>
      <c r="I81" s="1" t="s">
        <v>1458</v>
      </c>
      <c r="J81" s="1" t="s">
        <v>30</v>
      </c>
      <c r="K81" s="1" t="s">
        <v>1459</v>
      </c>
      <c r="L81" s="1" t="s">
        <v>1459</v>
      </c>
      <c r="M81" s="1" t="s">
        <v>978</v>
      </c>
      <c r="N81" s="1" t="s">
        <v>978</v>
      </c>
      <c r="O81" s="1" t="s">
        <v>979</v>
      </c>
      <c r="P81" s="1" t="s">
        <v>980</v>
      </c>
      <c r="Q81" s="1" t="s">
        <v>981</v>
      </c>
      <c r="R81" s="1" t="s">
        <v>1460</v>
      </c>
      <c r="S81" s="1" t="s">
        <v>983</v>
      </c>
      <c r="T81" s="1" t="s">
        <v>984</v>
      </c>
      <c r="U81" s="1" t="s">
        <v>985</v>
      </c>
      <c r="V81" s="1" t="s">
        <v>993</v>
      </c>
    </row>
    <row r="82" s="1" customFormat="1" spans="1:22">
      <c r="A82" s="3">
        <v>999223799371576</v>
      </c>
      <c r="B82" s="1" t="s">
        <v>1461</v>
      </c>
      <c r="C82" s="1" t="s">
        <v>1462</v>
      </c>
      <c r="D82" s="1" t="s">
        <v>1463</v>
      </c>
      <c r="E82" s="1" t="s">
        <v>1464</v>
      </c>
      <c r="F82" s="1" t="s">
        <v>1220</v>
      </c>
      <c r="G82" s="1" t="s">
        <v>974</v>
      </c>
      <c r="H82" s="1" t="s">
        <v>975</v>
      </c>
      <c r="I82" s="1" t="s">
        <v>1465</v>
      </c>
      <c r="J82" s="1" t="s">
        <v>30</v>
      </c>
      <c r="K82" s="1" t="s">
        <v>1466</v>
      </c>
      <c r="L82" s="1" t="s">
        <v>1466</v>
      </c>
      <c r="M82" s="1" t="s">
        <v>978</v>
      </c>
      <c r="N82" s="1" t="s">
        <v>978</v>
      </c>
      <c r="O82" s="1" t="s">
        <v>979</v>
      </c>
      <c r="P82" s="1" t="s">
        <v>980</v>
      </c>
      <c r="Q82" s="1" t="s">
        <v>981</v>
      </c>
      <c r="R82" s="1" t="s">
        <v>1467</v>
      </c>
      <c r="S82" s="1" t="s">
        <v>983</v>
      </c>
      <c r="T82" s="1" t="s">
        <v>984</v>
      </c>
      <c r="U82" s="1" t="s">
        <v>985</v>
      </c>
      <c r="V82" s="1" t="s">
        <v>1006</v>
      </c>
    </row>
    <row r="83" s="1" customFormat="1" spans="1:22">
      <c r="A83" s="3">
        <v>999223799078653</v>
      </c>
      <c r="B83" s="1" t="s">
        <v>1461</v>
      </c>
      <c r="C83" s="1" t="s">
        <v>1468</v>
      </c>
      <c r="D83" s="1" t="s">
        <v>1469</v>
      </c>
      <c r="E83" s="1" t="s">
        <v>1470</v>
      </c>
      <c r="F83" s="1" t="s">
        <v>1220</v>
      </c>
      <c r="G83" s="1" t="s">
        <v>974</v>
      </c>
      <c r="H83" s="1" t="s">
        <v>975</v>
      </c>
      <c r="I83" s="1" t="s">
        <v>1471</v>
      </c>
      <c r="J83" s="1" t="s">
        <v>30</v>
      </c>
      <c r="K83" s="1" t="s">
        <v>1472</v>
      </c>
      <c r="L83" s="1" t="s">
        <v>1472</v>
      </c>
      <c r="M83" s="1" t="s">
        <v>978</v>
      </c>
      <c r="N83" s="1" t="s">
        <v>978</v>
      </c>
      <c r="O83" s="1" t="s">
        <v>979</v>
      </c>
      <c r="P83" s="1" t="s">
        <v>980</v>
      </c>
      <c r="Q83" s="1" t="s">
        <v>981</v>
      </c>
      <c r="R83" s="1" t="s">
        <v>1473</v>
      </c>
      <c r="S83" s="1" t="s">
        <v>983</v>
      </c>
      <c r="T83" s="1" t="s">
        <v>984</v>
      </c>
      <c r="U83" s="1" t="s">
        <v>985</v>
      </c>
      <c r="V83" s="1" t="s">
        <v>1474</v>
      </c>
    </row>
    <row r="84" s="1" customFormat="1" spans="1:22">
      <c r="A84" s="3">
        <v>999223798707416</v>
      </c>
      <c r="B84" s="1" t="s">
        <v>1461</v>
      </c>
      <c r="C84" s="1" t="s">
        <v>1475</v>
      </c>
      <c r="D84" s="1" t="s">
        <v>1476</v>
      </c>
      <c r="E84" s="1" t="s">
        <v>1477</v>
      </c>
      <c r="F84" s="1" t="s">
        <v>970</v>
      </c>
      <c r="G84" s="1" t="s">
        <v>974</v>
      </c>
      <c r="H84" s="1" t="s">
        <v>975</v>
      </c>
      <c r="I84" s="1" t="s">
        <v>1478</v>
      </c>
      <c r="J84" s="1" t="s">
        <v>30</v>
      </c>
      <c r="K84" s="1" t="s">
        <v>1479</v>
      </c>
      <c r="L84" s="1" t="s">
        <v>1479</v>
      </c>
      <c r="M84" s="1" t="s">
        <v>978</v>
      </c>
      <c r="N84" s="1" t="s">
        <v>978</v>
      </c>
      <c r="O84" s="1" t="s">
        <v>979</v>
      </c>
      <c r="P84" s="1" t="s">
        <v>980</v>
      </c>
      <c r="Q84" s="1" t="s">
        <v>981</v>
      </c>
      <c r="R84" s="1" t="s">
        <v>1480</v>
      </c>
      <c r="S84" s="1" t="s">
        <v>983</v>
      </c>
      <c r="T84" s="1" t="s">
        <v>984</v>
      </c>
      <c r="U84" s="1" t="s">
        <v>985</v>
      </c>
      <c r="V84" s="1" t="s">
        <v>1059</v>
      </c>
    </row>
    <row r="85" s="1" customFormat="1" spans="1:22">
      <c r="A85" s="3">
        <v>999223798657954</v>
      </c>
      <c r="B85" s="1" t="s">
        <v>1461</v>
      </c>
      <c r="C85" s="1" t="s">
        <v>1481</v>
      </c>
      <c r="D85" s="1" t="s">
        <v>1482</v>
      </c>
      <c r="E85" s="1" t="s">
        <v>1483</v>
      </c>
      <c r="F85" s="1" t="s">
        <v>970</v>
      </c>
      <c r="G85" s="1" t="s">
        <v>974</v>
      </c>
      <c r="H85" s="1" t="s">
        <v>975</v>
      </c>
      <c r="I85" s="1" t="s">
        <v>1484</v>
      </c>
      <c r="J85" s="1" t="s">
        <v>30</v>
      </c>
      <c r="K85" s="1" t="s">
        <v>1485</v>
      </c>
      <c r="L85" s="1" t="s">
        <v>1485</v>
      </c>
      <c r="M85" s="1" t="s">
        <v>978</v>
      </c>
      <c r="N85" s="1" t="s">
        <v>978</v>
      </c>
      <c r="O85" s="1" t="s">
        <v>979</v>
      </c>
      <c r="P85" s="1" t="s">
        <v>980</v>
      </c>
      <c r="Q85" s="1" t="s">
        <v>981</v>
      </c>
      <c r="R85" s="1" t="s">
        <v>1486</v>
      </c>
      <c r="S85" s="1" t="s">
        <v>983</v>
      </c>
      <c r="T85" s="1" t="s">
        <v>984</v>
      </c>
      <c r="U85" s="1" t="s">
        <v>985</v>
      </c>
      <c r="V85" s="1" t="s">
        <v>1487</v>
      </c>
    </row>
    <row r="86" s="1" customFormat="1" spans="1:22">
      <c r="A86" s="3">
        <v>999223798567281</v>
      </c>
      <c r="B86" s="1" t="s">
        <v>1461</v>
      </c>
      <c r="C86" s="1" t="s">
        <v>1488</v>
      </c>
      <c r="D86" s="1" t="s">
        <v>1489</v>
      </c>
      <c r="E86" s="1" t="s">
        <v>1490</v>
      </c>
      <c r="F86" s="1" t="s">
        <v>1220</v>
      </c>
      <c r="G86" s="1" t="s">
        <v>974</v>
      </c>
      <c r="H86" s="1" t="s">
        <v>975</v>
      </c>
      <c r="I86" s="1" t="s">
        <v>1491</v>
      </c>
      <c r="J86" s="1" t="s">
        <v>30</v>
      </c>
      <c r="K86" s="1" t="s">
        <v>1492</v>
      </c>
      <c r="L86" s="1" t="s">
        <v>1492</v>
      </c>
      <c r="M86" s="1" t="s">
        <v>978</v>
      </c>
      <c r="N86" s="1" t="s">
        <v>978</v>
      </c>
      <c r="O86" s="1" t="s">
        <v>979</v>
      </c>
      <c r="P86" s="1" t="s">
        <v>980</v>
      </c>
      <c r="Q86" s="1" t="s">
        <v>981</v>
      </c>
      <c r="R86" s="1" t="s">
        <v>1493</v>
      </c>
      <c r="S86" s="1" t="s">
        <v>983</v>
      </c>
      <c r="T86" s="1" t="s">
        <v>984</v>
      </c>
      <c r="U86" s="1" t="s">
        <v>985</v>
      </c>
      <c r="V86" s="1" t="s">
        <v>993</v>
      </c>
    </row>
    <row r="87" s="1" customFormat="1" spans="1:22">
      <c r="A87" s="3">
        <v>999223798298599</v>
      </c>
      <c r="B87" s="1" t="s">
        <v>1461</v>
      </c>
      <c r="C87" s="1" t="s">
        <v>1494</v>
      </c>
      <c r="D87" s="1" t="s">
        <v>1495</v>
      </c>
      <c r="E87" s="1" t="s">
        <v>1496</v>
      </c>
      <c r="F87" s="1" t="s">
        <v>970</v>
      </c>
      <c r="G87" s="1" t="s">
        <v>974</v>
      </c>
      <c r="H87" s="1" t="s">
        <v>975</v>
      </c>
      <c r="I87" s="1" t="s">
        <v>1497</v>
      </c>
      <c r="J87" s="1" t="s">
        <v>30</v>
      </c>
      <c r="K87" s="1" t="s">
        <v>1498</v>
      </c>
      <c r="L87" s="1" t="s">
        <v>1498</v>
      </c>
      <c r="M87" s="1" t="s">
        <v>978</v>
      </c>
      <c r="N87" s="1" t="s">
        <v>978</v>
      </c>
      <c r="O87" s="1" t="s">
        <v>979</v>
      </c>
      <c r="P87" s="1" t="s">
        <v>980</v>
      </c>
      <c r="Q87" s="1" t="s">
        <v>981</v>
      </c>
      <c r="R87" s="1" t="s">
        <v>1499</v>
      </c>
      <c r="S87" s="1" t="s">
        <v>983</v>
      </c>
      <c r="T87" s="1" t="s">
        <v>984</v>
      </c>
      <c r="U87" s="1" t="s">
        <v>985</v>
      </c>
      <c r="V87" s="1" t="s">
        <v>1040</v>
      </c>
    </row>
    <row r="88" s="1" customFormat="1" spans="1:22">
      <c r="A88" s="3">
        <v>999223798056379</v>
      </c>
      <c r="B88" s="1" t="s">
        <v>1461</v>
      </c>
      <c r="C88" s="1" t="s">
        <v>1500</v>
      </c>
      <c r="D88" s="1" t="s">
        <v>1501</v>
      </c>
      <c r="E88" s="1" t="s">
        <v>1502</v>
      </c>
      <c r="F88" s="1" t="s">
        <v>970</v>
      </c>
      <c r="G88" s="1" t="s">
        <v>974</v>
      </c>
      <c r="H88" s="1" t="s">
        <v>975</v>
      </c>
      <c r="I88" s="1" t="s">
        <v>1503</v>
      </c>
      <c r="J88" s="1" t="s">
        <v>30</v>
      </c>
      <c r="K88" s="1" t="s">
        <v>1504</v>
      </c>
      <c r="L88" s="1" t="s">
        <v>1504</v>
      </c>
      <c r="M88" s="1" t="s">
        <v>978</v>
      </c>
      <c r="N88" s="1" t="s">
        <v>978</v>
      </c>
      <c r="O88" s="1" t="s">
        <v>979</v>
      </c>
      <c r="P88" s="1" t="s">
        <v>980</v>
      </c>
      <c r="Q88" s="1" t="s">
        <v>981</v>
      </c>
      <c r="R88" s="1" t="s">
        <v>1505</v>
      </c>
      <c r="S88" s="1" t="s">
        <v>983</v>
      </c>
      <c r="T88" s="1" t="s">
        <v>984</v>
      </c>
      <c r="U88" s="1" t="s">
        <v>985</v>
      </c>
      <c r="V88" s="1" t="s">
        <v>1020</v>
      </c>
    </row>
    <row r="89" s="1" customFormat="1" spans="1:22">
      <c r="A89" s="3">
        <v>999223794593657</v>
      </c>
      <c r="B89" s="1" t="s">
        <v>1461</v>
      </c>
      <c r="C89" s="1" t="s">
        <v>1506</v>
      </c>
      <c r="D89" s="1" t="s">
        <v>1507</v>
      </c>
      <c r="E89" s="1" t="s">
        <v>1508</v>
      </c>
      <c r="F89" s="1" t="s">
        <v>1461</v>
      </c>
      <c r="G89" s="1" t="s">
        <v>974</v>
      </c>
      <c r="H89" s="1" t="s">
        <v>975</v>
      </c>
      <c r="I89" s="1" t="s">
        <v>1509</v>
      </c>
      <c r="J89" s="1" t="s">
        <v>30</v>
      </c>
      <c r="K89" s="1" t="s">
        <v>1510</v>
      </c>
      <c r="L89" s="1" t="s">
        <v>1510</v>
      </c>
      <c r="M89" s="1" t="s">
        <v>978</v>
      </c>
      <c r="N89" s="1" t="s">
        <v>978</v>
      </c>
      <c r="O89" s="1" t="s">
        <v>979</v>
      </c>
      <c r="P89" s="1" t="s">
        <v>980</v>
      </c>
      <c r="Q89" s="1" t="s">
        <v>981</v>
      </c>
      <c r="R89" s="1" t="s">
        <v>1511</v>
      </c>
      <c r="S89" s="1" t="s">
        <v>983</v>
      </c>
      <c r="T89" s="1" t="s">
        <v>984</v>
      </c>
      <c r="U89" s="1" t="s">
        <v>985</v>
      </c>
      <c r="V89" s="1" t="s">
        <v>993</v>
      </c>
    </row>
    <row r="90" s="1" customFormat="1" spans="1:22">
      <c r="A90" s="3">
        <v>999223794525061</v>
      </c>
      <c r="B90" s="1" t="s">
        <v>1461</v>
      </c>
      <c r="C90" s="1" t="s">
        <v>1512</v>
      </c>
      <c r="D90" s="1" t="s">
        <v>1513</v>
      </c>
      <c r="E90" s="1" t="s">
        <v>1514</v>
      </c>
      <c r="F90" s="1" t="s">
        <v>1220</v>
      </c>
      <c r="G90" s="1" t="s">
        <v>974</v>
      </c>
      <c r="H90" s="1" t="s">
        <v>975</v>
      </c>
      <c r="I90" s="1" t="s">
        <v>1515</v>
      </c>
      <c r="J90" s="1" t="s">
        <v>30</v>
      </c>
      <c r="K90" s="1" t="s">
        <v>1516</v>
      </c>
      <c r="L90" s="1" t="s">
        <v>1516</v>
      </c>
      <c r="M90" s="1" t="s">
        <v>978</v>
      </c>
      <c r="N90" s="1" t="s">
        <v>978</v>
      </c>
      <c r="O90" s="1" t="s">
        <v>979</v>
      </c>
      <c r="P90" s="1" t="s">
        <v>980</v>
      </c>
      <c r="Q90" s="1" t="s">
        <v>981</v>
      </c>
      <c r="R90" s="1" t="s">
        <v>1517</v>
      </c>
      <c r="S90" s="1" t="s">
        <v>983</v>
      </c>
      <c r="T90" s="1" t="s">
        <v>984</v>
      </c>
      <c r="U90" s="1" t="s">
        <v>985</v>
      </c>
      <c r="V90" s="1" t="s">
        <v>1020</v>
      </c>
    </row>
    <row r="91" s="1" customFormat="1" spans="1:22">
      <c r="A91" s="3">
        <v>999223793956287</v>
      </c>
      <c r="B91" s="1" t="s">
        <v>1461</v>
      </c>
      <c r="C91" s="1" t="s">
        <v>1518</v>
      </c>
      <c r="D91" s="1" t="s">
        <v>1519</v>
      </c>
      <c r="E91" s="1" t="s">
        <v>1520</v>
      </c>
      <c r="F91" s="1" t="s">
        <v>970</v>
      </c>
      <c r="G91" s="1" t="s">
        <v>974</v>
      </c>
      <c r="H91" s="1" t="s">
        <v>975</v>
      </c>
      <c r="I91" s="1" t="s">
        <v>1521</v>
      </c>
      <c r="J91" s="1" t="s">
        <v>30</v>
      </c>
      <c r="K91" s="1" t="s">
        <v>1522</v>
      </c>
      <c r="L91" s="1" t="s">
        <v>1522</v>
      </c>
      <c r="M91" s="1" t="s">
        <v>978</v>
      </c>
      <c r="N91" s="1" t="s">
        <v>978</v>
      </c>
      <c r="O91" s="1" t="s">
        <v>979</v>
      </c>
      <c r="P91" s="1" t="s">
        <v>980</v>
      </c>
      <c r="Q91" s="1" t="s">
        <v>981</v>
      </c>
      <c r="R91" s="1" t="s">
        <v>1523</v>
      </c>
      <c r="S91" s="1" t="s">
        <v>983</v>
      </c>
      <c r="T91" s="1" t="s">
        <v>984</v>
      </c>
      <c r="U91" s="1" t="s">
        <v>985</v>
      </c>
      <c r="V91" s="1" t="s">
        <v>993</v>
      </c>
    </row>
    <row r="92" s="1" customFormat="1" spans="1:22">
      <c r="A92" s="3">
        <v>999223792152203</v>
      </c>
      <c r="B92" s="1" t="s">
        <v>1461</v>
      </c>
      <c r="C92" s="1" t="s">
        <v>1524</v>
      </c>
      <c r="D92" s="1" t="s">
        <v>1525</v>
      </c>
      <c r="E92" s="1" t="s">
        <v>1526</v>
      </c>
      <c r="F92" s="1" t="s">
        <v>970</v>
      </c>
      <c r="G92" s="1" t="s">
        <v>974</v>
      </c>
      <c r="H92" s="1" t="s">
        <v>975</v>
      </c>
      <c r="I92" s="1" t="s">
        <v>1527</v>
      </c>
      <c r="J92" s="1" t="s">
        <v>30</v>
      </c>
      <c r="K92" s="1" t="s">
        <v>1528</v>
      </c>
      <c r="L92" s="1" t="s">
        <v>1528</v>
      </c>
      <c r="M92" s="1" t="s">
        <v>978</v>
      </c>
      <c r="N92" s="1" t="s">
        <v>978</v>
      </c>
      <c r="O92" s="1" t="s">
        <v>979</v>
      </c>
      <c r="P92" s="1" t="s">
        <v>980</v>
      </c>
      <c r="Q92" s="1" t="s">
        <v>981</v>
      </c>
      <c r="R92" s="1" t="s">
        <v>1529</v>
      </c>
      <c r="S92" s="1" t="s">
        <v>983</v>
      </c>
      <c r="T92" s="1" t="s">
        <v>984</v>
      </c>
      <c r="U92" s="1" t="s">
        <v>985</v>
      </c>
      <c r="V92" s="1" t="s">
        <v>993</v>
      </c>
    </row>
    <row r="93" s="1" customFormat="1" spans="1:22">
      <c r="A93" s="3">
        <v>999223791931037</v>
      </c>
      <c r="B93" s="1" t="s">
        <v>1461</v>
      </c>
      <c r="C93" s="1" t="s">
        <v>1530</v>
      </c>
      <c r="D93" s="1" t="s">
        <v>1531</v>
      </c>
      <c r="E93" s="1" t="s">
        <v>1532</v>
      </c>
      <c r="F93" s="1" t="s">
        <v>1220</v>
      </c>
      <c r="G93" s="1" t="s">
        <v>974</v>
      </c>
      <c r="H93" s="1" t="s">
        <v>975</v>
      </c>
      <c r="I93" s="1" t="s">
        <v>1533</v>
      </c>
      <c r="J93" s="1" t="s">
        <v>30</v>
      </c>
      <c r="K93" s="1" t="s">
        <v>1057</v>
      </c>
      <c r="L93" s="1" t="s">
        <v>1057</v>
      </c>
      <c r="M93" s="1" t="s">
        <v>978</v>
      </c>
      <c r="N93" s="1" t="s">
        <v>978</v>
      </c>
      <c r="O93" s="1" t="s">
        <v>979</v>
      </c>
      <c r="P93" s="1" t="s">
        <v>980</v>
      </c>
      <c r="Q93" s="1" t="s">
        <v>981</v>
      </c>
      <c r="R93" s="1" t="s">
        <v>1534</v>
      </c>
      <c r="S93" s="1" t="s">
        <v>983</v>
      </c>
      <c r="T93" s="1" t="s">
        <v>984</v>
      </c>
      <c r="U93" s="1" t="s">
        <v>985</v>
      </c>
      <c r="V93" s="1" t="s">
        <v>1059</v>
      </c>
    </row>
    <row r="94" s="1" customFormat="1" spans="1:22">
      <c r="A94" s="3">
        <v>999223790588487</v>
      </c>
      <c r="B94" s="1" t="s">
        <v>1461</v>
      </c>
      <c r="C94" s="1" t="s">
        <v>1535</v>
      </c>
      <c r="D94" s="1" t="s">
        <v>1536</v>
      </c>
      <c r="E94" s="1" t="s">
        <v>1537</v>
      </c>
      <c r="F94" s="1" t="s">
        <v>1220</v>
      </c>
      <c r="G94" s="1" t="s">
        <v>974</v>
      </c>
      <c r="H94" s="1" t="s">
        <v>975</v>
      </c>
      <c r="I94" s="1" t="s">
        <v>1538</v>
      </c>
      <c r="J94" s="1" t="s">
        <v>30</v>
      </c>
      <c r="K94" s="1" t="s">
        <v>1539</v>
      </c>
      <c r="L94" s="1" t="s">
        <v>1539</v>
      </c>
      <c r="M94" s="1" t="s">
        <v>978</v>
      </c>
      <c r="N94" s="1" t="s">
        <v>978</v>
      </c>
      <c r="O94" s="1" t="s">
        <v>979</v>
      </c>
      <c r="P94" s="1" t="s">
        <v>980</v>
      </c>
      <c r="Q94" s="1" t="s">
        <v>981</v>
      </c>
      <c r="R94" s="1" t="s">
        <v>1540</v>
      </c>
      <c r="S94" s="1" t="s">
        <v>983</v>
      </c>
      <c r="T94" s="1" t="s">
        <v>984</v>
      </c>
      <c r="U94" s="1" t="s">
        <v>985</v>
      </c>
      <c r="V94" s="1" t="s">
        <v>1020</v>
      </c>
    </row>
    <row r="95" s="1" customFormat="1" spans="1:22">
      <c r="A95" s="3">
        <v>23785228030</v>
      </c>
      <c r="B95" s="1" t="s">
        <v>1461</v>
      </c>
      <c r="C95" s="1" t="s">
        <v>1541</v>
      </c>
      <c r="D95" s="1" t="s">
        <v>1542</v>
      </c>
      <c r="E95" s="1" t="s">
        <v>1543</v>
      </c>
      <c r="F95" s="1" t="s">
        <v>1220</v>
      </c>
      <c r="G95" s="1" t="s">
        <v>974</v>
      </c>
      <c r="H95" s="1" t="s">
        <v>975</v>
      </c>
      <c r="I95" s="1" t="s">
        <v>1544</v>
      </c>
      <c r="J95" s="1" t="s">
        <v>30</v>
      </c>
      <c r="K95" s="1" t="s">
        <v>1545</v>
      </c>
      <c r="L95" s="1" t="s">
        <v>1545</v>
      </c>
      <c r="M95" s="1" t="s">
        <v>978</v>
      </c>
      <c r="N95" s="1" t="s">
        <v>978</v>
      </c>
      <c r="O95" s="1" t="s">
        <v>979</v>
      </c>
      <c r="P95" s="1" t="s">
        <v>980</v>
      </c>
      <c r="Q95" s="1" t="s">
        <v>981</v>
      </c>
      <c r="R95" s="1" t="s">
        <v>1546</v>
      </c>
      <c r="S95" s="1" t="s">
        <v>983</v>
      </c>
      <c r="T95" s="1" t="s">
        <v>984</v>
      </c>
      <c r="U95" s="1" t="s">
        <v>985</v>
      </c>
      <c r="V95" s="1" t="s">
        <v>1020</v>
      </c>
    </row>
    <row r="96" s="1" customFormat="1" spans="1:22">
      <c r="A96" s="3">
        <v>999223784955077</v>
      </c>
      <c r="B96" s="1" t="s">
        <v>1461</v>
      </c>
      <c r="C96" s="1" t="s">
        <v>1547</v>
      </c>
      <c r="D96" s="1" t="s">
        <v>1548</v>
      </c>
      <c r="E96" s="1" t="s">
        <v>1549</v>
      </c>
      <c r="F96" s="1" t="s">
        <v>970</v>
      </c>
      <c r="G96" s="1" t="s">
        <v>974</v>
      </c>
      <c r="H96" s="1" t="s">
        <v>975</v>
      </c>
      <c r="I96" s="1" t="s">
        <v>1550</v>
      </c>
      <c r="J96" s="1" t="s">
        <v>30</v>
      </c>
      <c r="K96" s="1" t="s">
        <v>1551</v>
      </c>
      <c r="L96" s="1" t="s">
        <v>1551</v>
      </c>
      <c r="M96" s="1" t="s">
        <v>978</v>
      </c>
      <c r="N96" s="1" t="s">
        <v>978</v>
      </c>
      <c r="O96" s="1" t="s">
        <v>979</v>
      </c>
      <c r="P96" s="1" t="s">
        <v>980</v>
      </c>
      <c r="Q96" s="1" t="s">
        <v>981</v>
      </c>
      <c r="R96" s="1" t="s">
        <v>1552</v>
      </c>
      <c r="S96" s="1" t="s">
        <v>983</v>
      </c>
      <c r="T96" s="1" t="s">
        <v>984</v>
      </c>
      <c r="U96" s="1" t="s">
        <v>985</v>
      </c>
      <c r="V96" s="1" t="s">
        <v>1040</v>
      </c>
    </row>
    <row r="97" s="1" customFormat="1" spans="1:22">
      <c r="A97" s="3">
        <v>999223784932263</v>
      </c>
      <c r="B97" s="1" t="s">
        <v>1461</v>
      </c>
      <c r="C97" s="1" t="s">
        <v>1553</v>
      </c>
      <c r="D97" s="1" t="s">
        <v>1554</v>
      </c>
      <c r="E97" s="1" t="s">
        <v>1555</v>
      </c>
      <c r="F97" s="1" t="s">
        <v>1220</v>
      </c>
      <c r="G97" s="1" t="s">
        <v>974</v>
      </c>
      <c r="H97" s="1" t="s">
        <v>975</v>
      </c>
      <c r="I97" s="1" t="s">
        <v>1556</v>
      </c>
      <c r="J97" s="1" t="s">
        <v>30</v>
      </c>
      <c r="K97" s="1" t="s">
        <v>1557</v>
      </c>
      <c r="L97" s="1" t="s">
        <v>1557</v>
      </c>
      <c r="M97" s="1" t="s">
        <v>978</v>
      </c>
      <c r="N97" s="1" t="s">
        <v>978</v>
      </c>
      <c r="O97" s="1" t="s">
        <v>979</v>
      </c>
      <c r="P97" s="1" t="s">
        <v>980</v>
      </c>
      <c r="Q97" s="1" t="s">
        <v>981</v>
      </c>
      <c r="R97" s="1" t="s">
        <v>1558</v>
      </c>
      <c r="S97" s="1" t="s">
        <v>983</v>
      </c>
      <c r="T97" s="1" t="s">
        <v>984</v>
      </c>
      <c r="U97" s="1" t="s">
        <v>985</v>
      </c>
      <c r="V97" s="1" t="s">
        <v>1040</v>
      </c>
    </row>
    <row r="98" s="1" customFormat="1" spans="1:22">
      <c r="A98" s="3">
        <v>999223784726102</v>
      </c>
      <c r="B98" s="1" t="s">
        <v>1461</v>
      </c>
      <c r="C98" s="1" t="s">
        <v>1559</v>
      </c>
      <c r="D98" s="1" t="s">
        <v>1560</v>
      </c>
      <c r="E98" s="1" t="s">
        <v>1561</v>
      </c>
      <c r="F98" s="1" t="s">
        <v>970</v>
      </c>
      <c r="G98" s="1" t="s">
        <v>974</v>
      </c>
      <c r="H98" s="1" t="s">
        <v>975</v>
      </c>
      <c r="I98" s="1" t="s">
        <v>1562</v>
      </c>
      <c r="J98" s="1" t="s">
        <v>30</v>
      </c>
      <c r="K98" s="1" t="s">
        <v>1563</v>
      </c>
      <c r="L98" s="1" t="s">
        <v>1563</v>
      </c>
      <c r="M98" s="1" t="s">
        <v>978</v>
      </c>
      <c r="N98" s="1" t="s">
        <v>978</v>
      </c>
      <c r="O98" s="1" t="s">
        <v>979</v>
      </c>
      <c r="P98" s="1" t="s">
        <v>980</v>
      </c>
      <c r="Q98" s="1" t="s">
        <v>981</v>
      </c>
      <c r="R98" s="1" t="s">
        <v>1564</v>
      </c>
      <c r="S98" s="1" t="s">
        <v>983</v>
      </c>
      <c r="T98" s="1" t="s">
        <v>984</v>
      </c>
      <c r="U98" s="1" t="s">
        <v>985</v>
      </c>
      <c r="V98" s="1" t="s">
        <v>1040</v>
      </c>
    </row>
    <row r="99" s="1" customFormat="1" spans="1:22">
      <c r="A99" s="3">
        <v>999223784717331</v>
      </c>
      <c r="B99" s="1" t="s">
        <v>1461</v>
      </c>
      <c r="C99" s="1" t="s">
        <v>1565</v>
      </c>
      <c r="D99" s="1" t="s">
        <v>1566</v>
      </c>
      <c r="E99" s="1" t="s">
        <v>1567</v>
      </c>
      <c r="F99" s="1" t="s">
        <v>970</v>
      </c>
      <c r="G99" s="1" t="s">
        <v>974</v>
      </c>
      <c r="H99" s="1" t="s">
        <v>975</v>
      </c>
      <c r="I99" s="1" t="s">
        <v>1568</v>
      </c>
      <c r="J99" s="1" t="s">
        <v>30</v>
      </c>
      <c r="K99" s="1" t="s">
        <v>1569</v>
      </c>
      <c r="L99" s="1" t="s">
        <v>1569</v>
      </c>
      <c r="M99" s="1" t="s">
        <v>978</v>
      </c>
      <c r="N99" s="1" t="s">
        <v>978</v>
      </c>
      <c r="O99" s="1" t="s">
        <v>979</v>
      </c>
      <c r="P99" s="1" t="s">
        <v>980</v>
      </c>
      <c r="Q99" s="1" t="s">
        <v>981</v>
      </c>
      <c r="R99" s="1" t="s">
        <v>1570</v>
      </c>
      <c r="S99" s="1" t="s">
        <v>983</v>
      </c>
      <c r="T99" s="1" t="s">
        <v>984</v>
      </c>
      <c r="U99" s="1" t="s">
        <v>985</v>
      </c>
      <c r="V99" s="1" t="s">
        <v>1219</v>
      </c>
    </row>
    <row r="100" s="1" customFormat="1" spans="1:22">
      <c r="A100" s="3">
        <v>999223784428623</v>
      </c>
      <c r="B100" s="1" t="s">
        <v>1461</v>
      </c>
      <c r="C100" s="1" t="s">
        <v>1571</v>
      </c>
      <c r="D100" s="1" t="s">
        <v>1572</v>
      </c>
      <c r="E100" s="1" t="s">
        <v>1573</v>
      </c>
      <c r="F100" s="1" t="s">
        <v>1220</v>
      </c>
      <c r="G100" s="1" t="s">
        <v>974</v>
      </c>
      <c r="H100" s="1" t="s">
        <v>975</v>
      </c>
      <c r="I100" s="1" t="s">
        <v>1574</v>
      </c>
      <c r="J100" s="1" t="s">
        <v>30</v>
      </c>
      <c r="K100" s="1" t="s">
        <v>1575</v>
      </c>
      <c r="L100" s="1" t="s">
        <v>1575</v>
      </c>
      <c r="M100" s="1" t="s">
        <v>978</v>
      </c>
      <c r="N100" s="1" t="s">
        <v>978</v>
      </c>
      <c r="O100" s="1" t="s">
        <v>979</v>
      </c>
      <c r="P100" s="1" t="s">
        <v>980</v>
      </c>
      <c r="Q100" s="1" t="s">
        <v>981</v>
      </c>
      <c r="R100" s="1" t="s">
        <v>1576</v>
      </c>
      <c r="S100" s="1" t="s">
        <v>983</v>
      </c>
      <c r="T100" s="1" t="s">
        <v>984</v>
      </c>
      <c r="U100" s="1" t="s">
        <v>985</v>
      </c>
      <c r="V100" s="1" t="s">
        <v>1013</v>
      </c>
    </row>
    <row r="101" s="1" customFormat="1" spans="1:22">
      <c r="A101" s="3">
        <v>999223784143744</v>
      </c>
      <c r="B101" s="1" t="s">
        <v>1461</v>
      </c>
      <c r="C101" s="1" t="s">
        <v>1577</v>
      </c>
      <c r="D101" s="1" t="s">
        <v>1578</v>
      </c>
      <c r="E101" s="1" t="s">
        <v>1579</v>
      </c>
      <c r="F101" s="1" t="s">
        <v>1220</v>
      </c>
      <c r="G101" s="1" t="s">
        <v>974</v>
      </c>
      <c r="H101" s="1" t="s">
        <v>975</v>
      </c>
      <c r="I101" s="1" t="s">
        <v>1580</v>
      </c>
      <c r="J101" s="1" t="s">
        <v>30</v>
      </c>
      <c r="K101" s="1" t="s">
        <v>1581</v>
      </c>
      <c r="L101" s="1" t="s">
        <v>1581</v>
      </c>
      <c r="M101" s="1" t="s">
        <v>978</v>
      </c>
      <c r="N101" s="1" t="s">
        <v>978</v>
      </c>
      <c r="O101" s="1" t="s">
        <v>979</v>
      </c>
      <c r="P101" s="1" t="s">
        <v>980</v>
      </c>
      <c r="Q101" s="1" t="s">
        <v>981</v>
      </c>
      <c r="R101" s="1" t="s">
        <v>1582</v>
      </c>
      <c r="S101" s="1" t="s">
        <v>983</v>
      </c>
      <c r="T101" s="1" t="s">
        <v>984</v>
      </c>
      <c r="U101" s="1" t="s">
        <v>985</v>
      </c>
      <c r="V101" s="1" t="s">
        <v>1020</v>
      </c>
    </row>
    <row r="102" s="1" customFormat="1" spans="1:22">
      <c r="A102" s="3">
        <v>999223784109270</v>
      </c>
      <c r="B102" s="1" t="s">
        <v>1461</v>
      </c>
      <c r="C102" s="1" t="s">
        <v>1583</v>
      </c>
      <c r="D102" s="1" t="s">
        <v>1584</v>
      </c>
      <c r="E102" s="1" t="s">
        <v>1585</v>
      </c>
      <c r="F102" s="1" t="s">
        <v>970</v>
      </c>
      <c r="G102" s="1" t="s">
        <v>974</v>
      </c>
      <c r="H102" s="1" t="s">
        <v>975</v>
      </c>
      <c r="I102" s="1" t="s">
        <v>1586</v>
      </c>
      <c r="J102" s="1" t="s">
        <v>30</v>
      </c>
      <c r="K102" s="1" t="s">
        <v>1587</v>
      </c>
      <c r="L102" s="1" t="s">
        <v>1587</v>
      </c>
      <c r="M102" s="1" t="s">
        <v>978</v>
      </c>
      <c r="N102" s="1" t="s">
        <v>978</v>
      </c>
      <c r="O102" s="1" t="s">
        <v>979</v>
      </c>
      <c r="P102" s="1" t="s">
        <v>980</v>
      </c>
      <c r="Q102" s="1" t="s">
        <v>981</v>
      </c>
      <c r="R102" s="1" t="s">
        <v>1588</v>
      </c>
      <c r="S102" s="1" t="s">
        <v>983</v>
      </c>
      <c r="T102" s="1" t="s">
        <v>984</v>
      </c>
      <c r="U102" s="1" t="s">
        <v>985</v>
      </c>
      <c r="V102" s="1" t="s">
        <v>1366</v>
      </c>
    </row>
    <row r="103" s="1" customFormat="1" spans="1:22">
      <c r="A103" s="3">
        <v>999223783336778</v>
      </c>
      <c r="B103" s="1" t="s">
        <v>1589</v>
      </c>
      <c r="C103" s="1" t="s">
        <v>1590</v>
      </c>
      <c r="D103" s="1" t="s">
        <v>1591</v>
      </c>
      <c r="E103" s="1" t="s">
        <v>1592</v>
      </c>
      <c r="F103" s="1" t="s">
        <v>1220</v>
      </c>
      <c r="G103" s="1" t="s">
        <v>974</v>
      </c>
      <c r="H103" s="1" t="s">
        <v>975</v>
      </c>
      <c r="I103" s="1" t="s">
        <v>1593</v>
      </c>
      <c r="J103" s="1" t="s">
        <v>30</v>
      </c>
      <c r="K103" s="1" t="s">
        <v>1594</v>
      </c>
      <c r="L103" s="1" t="s">
        <v>1594</v>
      </c>
      <c r="M103" s="1" t="s">
        <v>978</v>
      </c>
      <c r="N103" s="1" t="s">
        <v>978</v>
      </c>
      <c r="O103" s="1" t="s">
        <v>979</v>
      </c>
      <c r="P103" s="1" t="s">
        <v>980</v>
      </c>
      <c r="Q103" s="1" t="s">
        <v>981</v>
      </c>
      <c r="R103" s="1" t="s">
        <v>1595</v>
      </c>
      <c r="S103" s="1" t="s">
        <v>983</v>
      </c>
      <c r="T103" s="1" t="s">
        <v>984</v>
      </c>
      <c r="U103" s="1" t="s">
        <v>985</v>
      </c>
      <c r="V103" s="1" t="s">
        <v>1040</v>
      </c>
    </row>
    <row r="104" s="1" customFormat="1" spans="1:22">
      <c r="A104" s="3">
        <v>999223781737854</v>
      </c>
      <c r="B104" s="1" t="s">
        <v>1589</v>
      </c>
      <c r="C104" s="1" t="s">
        <v>1596</v>
      </c>
      <c r="D104" s="1" t="s">
        <v>1597</v>
      </c>
      <c r="E104" s="1" t="s">
        <v>1598</v>
      </c>
      <c r="F104" s="1" t="s">
        <v>970</v>
      </c>
      <c r="G104" s="1" t="s">
        <v>974</v>
      </c>
      <c r="H104" s="1" t="s">
        <v>975</v>
      </c>
      <c r="I104" s="1" t="s">
        <v>1599</v>
      </c>
      <c r="J104" s="1" t="s">
        <v>30</v>
      </c>
      <c r="K104" s="1" t="s">
        <v>1600</v>
      </c>
      <c r="L104" s="1" t="s">
        <v>1600</v>
      </c>
      <c r="M104" s="1" t="s">
        <v>978</v>
      </c>
      <c r="N104" s="1" t="s">
        <v>978</v>
      </c>
      <c r="O104" s="1" t="s">
        <v>979</v>
      </c>
      <c r="P104" s="1" t="s">
        <v>980</v>
      </c>
      <c r="Q104" s="1" t="s">
        <v>981</v>
      </c>
      <c r="R104" s="1" t="s">
        <v>1601</v>
      </c>
      <c r="S104" s="1" t="s">
        <v>983</v>
      </c>
      <c r="T104" s="1" t="s">
        <v>984</v>
      </c>
      <c r="U104" s="1" t="s">
        <v>985</v>
      </c>
      <c r="V104" s="1" t="s">
        <v>1602</v>
      </c>
    </row>
    <row r="105" s="1" customFormat="1" spans="1:22">
      <c r="A105" s="3">
        <v>999223780429746</v>
      </c>
      <c r="B105" s="1" t="s">
        <v>1589</v>
      </c>
      <c r="C105" s="1" t="s">
        <v>1603</v>
      </c>
      <c r="D105" s="1" t="s">
        <v>1604</v>
      </c>
      <c r="E105" s="1" t="s">
        <v>1605</v>
      </c>
      <c r="F105" s="1" t="s">
        <v>1220</v>
      </c>
      <c r="G105" s="1" t="s">
        <v>974</v>
      </c>
      <c r="H105" s="1" t="s">
        <v>975</v>
      </c>
      <c r="I105" s="1" t="s">
        <v>1606</v>
      </c>
      <c r="J105" s="1" t="s">
        <v>30</v>
      </c>
      <c r="K105" s="1" t="s">
        <v>1607</v>
      </c>
      <c r="L105" s="1" t="s">
        <v>1607</v>
      </c>
      <c r="M105" s="1" t="s">
        <v>978</v>
      </c>
      <c r="N105" s="1" t="s">
        <v>978</v>
      </c>
      <c r="O105" s="1" t="s">
        <v>979</v>
      </c>
      <c r="P105" s="1" t="s">
        <v>980</v>
      </c>
      <c r="Q105" s="1" t="s">
        <v>981</v>
      </c>
      <c r="R105" s="1" t="s">
        <v>1608</v>
      </c>
      <c r="S105" s="1" t="s">
        <v>983</v>
      </c>
      <c r="T105" s="1" t="s">
        <v>984</v>
      </c>
      <c r="U105" s="1" t="s">
        <v>985</v>
      </c>
      <c r="V105" s="1" t="s">
        <v>993</v>
      </c>
    </row>
    <row r="106" s="1" customFormat="1" spans="1:22">
      <c r="A106" s="3">
        <v>999223777361064</v>
      </c>
      <c r="B106" s="1" t="s">
        <v>1589</v>
      </c>
      <c r="C106" s="1" t="s">
        <v>1609</v>
      </c>
      <c r="D106" s="1" t="s">
        <v>1610</v>
      </c>
      <c r="E106" s="1" t="s">
        <v>1611</v>
      </c>
      <c r="F106" s="1" t="s">
        <v>970</v>
      </c>
      <c r="G106" s="1" t="s">
        <v>974</v>
      </c>
      <c r="H106" s="1" t="s">
        <v>975</v>
      </c>
      <c r="I106" s="1" t="s">
        <v>1612</v>
      </c>
      <c r="J106" s="1" t="s">
        <v>30</v>
      </c>
      <c r="K106" s="1" t="s">
        <v>1613</v>
      </c>
      <c r="L106" s="1" t="s">
        <v>1613</v>
      </c>
      <c r="M106" s="1" t="s">
        <v>978</v>
      </c>
      <c r="N106" s="1" t="s">
        <v>978</v>
      </c>
      <c r="O106" s="1" t="s">
        <v>979</v>
      </c>
      <c r="P106" s="1" t="s">
        <v>980</v>
      </c>
      <c r="Q106" s="1" t="s">
        <v>981</v>
      </c>
      <c r="R106" s="1" t="s">
        <v>1614</v>
      </c>
      <c r="S106" s="1" t="s">
        <v>983</v>
      </c>
      <c r="T106" s="1" t="s">
        <v>984</v>
      </c>
      <c r="U106" s="1" t="s">
        <v>985</v>
      </c>
      <c r="V106" s="1" t="s">
        <v>1615</v>
      </c>
    </row>
    <row r="107" s="1" customFormat="1" spans="1:22">
      <c r="A107" s="3">
        <v>999223772039994</v>
      </c>
      <c r="B107" s="1" t="s">
        <v>1589</v>
      </c>
      <c r="C107" s="1" t="s">
        <v>1616</v>
      </c>
      <c r="D107" s="1" t="s">
        <v>1617</v>
      </c>
      <c r="E107" s="1" t="s">
        <v>1618</v>
      </c>
      <c r="F107" s="1" t="s">
        <v>1589</v>
      </c>
      <c r="G107" s="1" t="s">
        <v>974</v>
      </c>
      <c r="H107" s="1" t="s">
        <v>975</v>
      </c>
      <c r="I107" s="1" t="s">
        <v>1619</v>
      </c>
      <c r="J107" s="1" t="s">
        <v>30</v>
      </c>
      <c r="K107" s="1" t="s">
        <v>1620</v>
      </c>
      <c r="L107" s="1" t="s">
        <v>1620</v>
      </c>
      <c r="M107" s="1" t="s">
        <v>978</v>
      </c>
      <c r="N107" s="1" t="s">
        <v>978</v>
      </c>
      <c r="O107" s="1" t="s">
        <v>979</v>
      </c>
      <c r="P107" s="1" t="s">
        <v>980</v>
      </c>
      <c r="Q107" s="1" t="s">
        <v>981</v>
      </c>
      <c r="R107" s="1" t="s">
        <v>1621</v>
      </c>
      <c r="S107" s="1" t="s">
        <v>983</v>
      </c>
      <c r="T107" s="1" t="s">
        <v>984</v>
      </c>
      <c r="U107" s="1" t="s">
        <v>985</v>
      </c>
      <c r="V107" s="1" t="s">
        <v>993</v>
      </c>
    </row>
    <row r="108" s="1" customFormat="1" spans="1:22">
      <c r="A108" s="3">
        <v>999223769714169</v>
      </c>
      <c r="B108" s="1" t="s">
        <v>1589</v>
      </c>
      <c r="C108" s="1" t="s">
        <v>1622</v>
      </c>
      <c r="D108" s="1" t="s">
        <v>1623</v>
      </c>
      <c r="E108" s="1" t="s">
        <v>1624</v>
      </c>
      <c r="F108" s="1" t="s">
        <v>1461</v>
      </c>
      <c r="G108" s="1" t="s">
        <v>974</v>
      </c>
      <c r="H108" s="1" t="s">
        <v>975</v>
      </c>
      <c r="I108" s="1" t="s">
        <v>1625</v>
      </c>
      <c r="J108" s="1" t="s">
        <v>30</v>
      </c>
      <c r="K108" s="1" t="s">
        <v>1626</v>
      </c>
      <c r="L108" s="1" t="s">
        <v>1626</v>
      </c>
      <c r="M108" s="1" t="s">
        <v>978</v>
      </c>
      <c r="N108" s="1" t="s">
        <v>978</v>
      </c>
      <c r="O108" s="1" t="s">
        <v>979</v>
      </c>
      <c r="P108" s="1" t="s">
        <v>980</v>
      </c>
      <c r="Q108" s="1" t="s">
        <v>981</v>
      </c>
      <c r="R108" s="1" t="s">
        <v>1627</v>
      </c>
      <c r="S108" s="1" t="s">
        <v>983</v>
      </c>
      <c r="T108" s="1" t="s">
        <v>984</v>
      </c>
      <c r="U108" s="1" t="s">
        <v>1238</v>
      </c>
      <c r="V108" s="1" t="s">
        <v>1006</v>
      </c>
    </row>
    <row r="109" s="1" customFormat="1" spans="1:22">
      <c r="A109" s="3">
        <v>999223767054835</v>
      </c>
      <c r="B109" s="1" t="s">
        <v>1589</v>
      </c>
      <c r="C109" s="1" t="s">
        <v>1628</v>
      </c>
      <c r="D109" s="1" t="s">
        <v>1629</v>
      </c>
      <c r="E109" s="1" t="s">
        <v>1630</v>
      </c>
      <c r="F109" s="1" t="s">
        <v>1461</v>
      </c>
      <c r="G109" s="1" t="s">
        <v>974</v>
      </c>
      <c r="H109" s="1" t="s">
        <v>975</v>
      </c>
      <c r="I109" s="1" t="s">
        <v>1631</v>
      </c>
      <c r="J109" s="1" t="s">
        <v>30</v>
      </c>
      <c r="K109" s="1" t="s">
        <v>1632</v>
      </c>
      <c r="L109" s="1" t="s">
        <v>1632</v>
      </c>
      <c r="M109" s="1" t="s">
        <v>978</v>
      </c>
      <c r="N109" s="1" t="s">
        <v>978</v>
      </c>
      <c r="O109" s="1" t="s">
        <v>979</v>
      </c>
      <c r="P109" s="1" t="s">
        <v>980</v>
      </c>
      <c r="Q109" s="1" t="s">
        <v>981</v>
      </c>
      <c r="R109" s="1" t="s">
        <v>1633</v>
      </c>
      <c r="S109" s="1" t="s">
        <v>983</v>
      </c>
      <c r="T109" s="1" t="s">
        <v>984</v>
      </c>
      <c r="U109" s="1" t="s">
        <v>985</v>
      </c>
      <c r="V109" s="1" t="s">
        <v>1634</v>
      </c>
    </row>
    <row r="110" s="1" customFormat="1" spans="1:22">
      <c r="A110" s="3">
        <v>999223763356695</v>
      </c>
      <c r="B110" s="1" t="s">
        <v>1635</v>
      </c>
      <c r="C110" s="1" t="s">
        <v>1636</v>
      </c>
      <c r="D110" s="1" t="s">
        <v>1637</v>
      </c>
      <c r="E110" s="1" t="s">
        <v>1638</v>
      </c>
      <c r="F110" s="1" t="s">
        <v>1220</v>
      </c>
      <c r="G110" s="1" t="s">
        <v>974</v>
      </c>
      <c r="H110" s="1" t="s">
        <v>975</v>
      </c>
      <c r="I110" s="1" t="s">
        <v>1639</v>
      </c>
      <c r="J110" s="1" t="s">
        <v>30</v>
      </c>
      <c r="K110" s="1" t="s">
        <v>1640</v>
      </c>
      <c r="L110" s="1" t="s">
        <v>1640</v>
      </c>
      <c r="M110" s="1" t="s">
        <v>978</v>
      </c>
      <c r="N110" s="1" t="s">
        <v>978</v>
      </c>
      <c r="O110" s="1" t="s">
        <v>979</v>
      </c>
      <c r="P110" s="1" t="s">
        <v>980</v>
      </c>
      <c r="Q110" s="1" t="s">
        <v>981</v>
      </c>
      <c r="R110" s="1" t="s">
        <v>1641</v>
      </c>
      <c r="S110" s="1" t="s">
        <v>983</v>
      </c>
      <c r="T110" s="1" t="s">
        <v>984</v>
      </c>
      <c r="U110" s="1" t="s">
        <v>985</v>
      </c>
      <c r="V110" s="1" t="s">
        <v>986</v>
      </c>
    </row>
    <row r="111" s="1" customFormat="1" spans="1:22">
      <c r="A111" s="3">
        <v>999223756914562</v>
      </c>
      <c r="B111" s="1" t="s">
        <v>1635</v>
      </c>
      <c r="C111" s="1" t="s">
        <v>1642</v>
      </c>
      <c r="D111" s="1" t="s">
        <v>1643</v>
      </c>
      <c r="E111" s="1" t="s">
        <v>1644</v>
      </c>
      <c r="F111" s="1" t="s">
        <v>1220</v>
      </c>
      <c r="G111" s="1" t="s">
        <v>974</v>
      </c>
      <c r="H111" s="1" t="s">
        <v>975</v>
      </c>
      <c r="I111" s="1" t="s">
        <v>1645</v>
      </c>
      <c r="J111" s="1" t="s">
        <v>30</v>
      </c>
      <c r="K111" s="1" t="s">
        <v>1646</v>
      </c>
      <c r="L111" s="1" t="s">
        <v>1646</v>
      </c>
      <c r="M111" s="1" t="s">
        <v>978</v>
      </c>
      <c r="N111" s="1" t="s">
        <v>978</v>
      </c>
      <c r="O111" s="1" t="s">
        <v>979</v>
      </c>
      <c r="P111" s="1" t="s">
        <v>980</v>
      </c>
      <c r="Q111" s="1" t="s">
        <v>981</v>
      </c>
      <c r="R111" s="1" t="s">
        <v>1647</v>
      </c>
      <c r="S111" s="1" t="s">
        <v>983</v>
      </c>
      <c r="T111" s="1" t="s">
        <v>984</v>
      </c>
      <c r="U111" s="1" t="s">
        <v>985</v>
      </c>
      <c r="V111" s="1" t="s">
        <v>1027</v>
      </c>
    </row>
    <row r="112" s="1" customFormat="1" spans="1:22">
      <c r="A112" s="3">
        <v>23754929338</v>
      </c>
      <c r="B112" s="1" t="s">
        <v>1635</v>
      </c>
      <c r="C112" s="1" t="s">
        <v>1648</v>
      </c>
      <c r="D112" s="1" t="s">
        <v>1649</v>
      </c>
      <c r="E112" s="1" t="s">
        <v>1650</v>
      </c>
      <c r="F112" s="1" t="s">
        <v>1461</v>
      </c>
      <c r="G112" s="1" t="s">
        <v>974</v>
      </c>
      <c r="H112" s="1" t="s">
        <v>975</v>
      </c>
      <c r="I112" s="1" t="s">
        <v>1651</v>
      </c>
      <c r="J112" s="1" t="s">
        <v>30</v>
      </c>
      <c r="K112" s="1" t="s">
        <v>1358</v>
      </c>
      <c r="L112" s="1" t="s">
        <v>1358</v>
      </c>
      <c r="M112" s="1" t="s">
        <v>978</v>
      </c>
      <c r="N112" s="1" t="s">
        <v>978</v>
      </c>
      <c r="O112" s="1" t="s">
        <v>979</v>
      </c>
      <c r="P112" s="1" t="s">
        <v>980</v>
      </c>
      <c r="Q112" s="1" t="s">
        <v>981</v>
      </c>
      <c r="R112" s="1" t="s">
        <v>1652</v>
      </c>
      <c r="S112" s="1" t="s">
        <v>983</v>
      </c>
      <c r="T112" s="1" t="s">
        <v>984</v>
      </c>
      <c r="U112" s="1" t="s">
        <v>985</v>
      </c>
      <c r="V112" s="1" t="s">
        <v>1027</v>
      </c>
    </row>
    <row r="113" s="1" customFormat="1" spans="1:22">
      <c r="A113" s="3">
        <v>999223754925793</v>
      </c>
      <c r="B113" s="1" t="s">
        <v>1635</v>
      </c>
      <c r="C113" s="1" t="s">
        <v>1653</v>
      </c>
      <c r="D113" s="1" t="s">
        <v>1654</v>
      </c>
      <c r="E113" s="1" t="s">
        <v>1655</v>
      </c>
      <c r="F113" s="1" t="s">
        <v>1220</v>
      </c>
      <c r="G113" s="1" t="s">
        <v>974</v>
      </c>
      <c r="H113" s="1" t="s">
        <v>975</v>
      </c>
      <c r="I113" s="1" t="s">
        <v>1656</v>
      </c>
      <c r="J113" s="1" t="s">
        <v>30</v>
      </c>
      <c r="K113" s="1" t="s">
        <v>1657</v>
      </c>
      <c r="L113" s="1" t="s">
        <v>1657</v>
      </c>
      <c r="M113" s="1" t="s">
        <v>978</v>
      </c>
      <c r="N113" s="1" t="s">
        <v>978</v>
      </c>
      <c r="O113" s="1" t="s">
        <v>979</v>
      </c>
      <c r="P113" s="1" t="s">
        <v>980</v>
      </c>
      <c r="Q113" s="1" t="s">
        <v>981</v>
      </c>
      <c r="R113" s="1" t="s">
        <v>1658</v>
      </c>
      <c r="S113" s="1" t="s">
        <v>983</v>
      </c>
      <c r="T113" s="1" t="s">
        <v>984</v>
      </c>
      <c r="U113" s="1" t="s">
        <v>985</v>
      </c>
      <c r="V113" s="1" t="s">
        <v>1366</v>
      </c>
    </row>
    <row r="114" s="1" customFormat="1" spans="1:22">
      <c r="A114" s="3">
        <v>999223753136248</v>
      </c>
      <c r="B114" s="1" t="s">
        <v>1635</v>
      </c>
      <c r="C114" s="1" t="s">
        <v>1659</v>
      </c>
      <c r="D114" s="1" t="s">
        <v>1660</v>
      </c>
      <c r="E114" s="1" t="s">
        <v>1661</v>
      </c>
      <c r="F114" s="1" t="s">
        <v>1220</v>
      </c>
      <c r="G114" s="1" t="s">
        <v>974</v>
      </c>
      <c r="H114" s="1" t="s">
        <v>975</v>
      </c>
      <c r="I114" s="1" t="s">
        <v>1662</v>
      </c>
      <c r="J114" s="1" t="s">
        <v>30</v>
      </c>
      <c r="K114" s="1" t="s">
        <v>1663</v>
      </c>
      <c r="L114" s="1" t="s">
        <v>1663</v>
      </c>
      <c r="M114" s="1" t="s">
        <v>978</v>
      </c>
      <c r="N114" s="1" t="s">
        <v>978</v>
      </c>
      <c r="O114" s="1" t="s">
        <v>979</v>
      </c>
      <c r="P114" s="1" t="s">
        <v>980</v>
      </c>
      <c r="Q114" s="1" t="s">
        <v>981</v>
      </c>
      <c r="R114" s="1" t="s">
        <v>1664</v>
      </c>
      <c r="S114" s="1" t="s">
        <v>983</v>
      </c>
      <c r="T114" s="1" t="s">
        <v>984</v>
      </c>
      <c r="U114" s="1" t="s">
        <v>985</v>
      </c>
      <c r="V114" s="1" t="s">
        <v>993</v>
      </c>
    </row>
    <row r="115" s="1" customFormat="1" spans="1:22">
      <c r="A115" s="3">
        <v>23752040320</v>
      </c>
      <c r="B115" s="1" t="s">
        <v>1635</v>
      </c>
      <c r="C115" s="1" t="s">
        <v>1665</v>
      </c>
      <c r="D115" s="1" t="s">
        <v>1666</v>
      </c>
      <c r="E115" s="1" t="s">
        <v>1667</v>
      </c>
      <c r="F115" s="1" t="s">
        <v>970</v>
      </c>
      <c r="G115" s="1" t="s">
        <v>974</v>
      </c>
      <c r="H115" s="1" t="s">
        <v>975</v>
      </c>
      <c r="I115" s="1" t="s">
        <v>1668</v>
      </c>
      <c r="J115" s="1" t="s">
        <v>30</v>
      </c>
      <c r="K115" s="1" t="s">
        <v>1669</v>
      </c>
      <c r="L115" s="1" t="s">
        <v>1669</v>
      </c>
      <c r="M115" s="1" t="s">
        <v>978</v>
      </c>
      <c r="N115" s="1" t="s">
        <v>978</v>
      </c>
      <c r="O115" s="1" t="s">
        <v>979</v>
      </c>
      <c r="P115" s="1" t="s">
        <v>980</v>
      </c>
      <c r="Q115" s="1" t="s">
        <v>981</v>
      </c>
      <c r="R115" s="1" t="s">
        <v>1670</v>
      </c>
      <c r="S115" s="1" t="s">
        <v>983</v>
      </c>
      <c r="T115" s="1" t="s">
        <v>984</v>
      </c>
      <c r="U115" s="1" t="s">
        <v>985</v>
      </c>
      <c r="V115" s="1" t="s">
        <v>993</v>
      </c>
    </row>
    <row r="116" s="1" customFormat="1" spans="1:22">
      <c r="A116" s="3">
        <v>999223743499564</v>
      </c>
      <c r="B116" s="1" t="s">
        <v>1671</v>
      </c>
      <c r="C116" s="1" t="s">
        <v>1672</v>
      </c>
      <c r="D116" s="1" t="s">
        <v>1673</v>
      </c>
      <c r="E116" s="1" t="s">
        <v>1674</v>
      </c>
      <c r="F116" s="1" t="s">
        <v>1589</v>
      </c>
      <c r="G116" s="1" t="s">
        <v>974</v>
      </c>
      <c r="H116" s="1" t="s">
        <v>975</v>
      </c>
      <c r="I116" s="1" t="s">
        <v>1675</v>
      </c>
      <c r="J116" s="1" t="s">
        <v>30</v>
      </c>
      <c r="K116" s="1" t="s">
        <v>1676</v>
      </c>
      <c r="L116" s="1" t="s">
        <v>1676</v>
      </c>
      <c r="M116" s="1" t="s">
        <v>978</v>
      </c>
      <c r="N116" s="1" t="s">
        <v>978</v>
      </c>
      <c r="O116" s="1" t="s">
        <v>979</v>
      </c>
      <c r="P116" s="1" t="s">
        <v>980</v>
      </c>
      <c r="Q116" s="1" t="s">
        <v>981</v>
      </c>
      <c r="R116" s="1" t="s">
        <v>1677</v>
      </c>
      <c r="S116" s="1" t="s">
        <v>983</v>
      </c>
      <c r="T116" s="1" t="s">
        <v>984</v>
      </c>
      <c r="U116" s="1" t="s">
        <v>985</v>
      </c>
      <c r="V116" s="1" t="s">
        <v>1027</v>
      </c>
    </row>
    <row r="117" s="1" customFormat="1" spans="1:22">
      <c r="A117" s="3">
        <v>999223743468285</v>
      </c>
      <c r="B117" s="1" t="s">
        <v>1671</v>
      </c>
      <c r="C117" s="1" t="s">
        <v>1678</v>
      </c>
      <c r="D117" s="1" t="s">
        <v>1679</v>
      </c>
      <c r="E117" s="1" t="s">
        <v>1680</v>
      </c>
      <c r="F117" s="1" t="s">
        <v>1220</v>
      </c>
      <c r="G117" s="1" t="s">
        <v>974</v>
      </c>
      <c r="H117" s="1" t="s">
        <v>975</v>
      </c>
      <c r="I117" s="1" t="s">
        <v>1681</v>
      </c>
      <c r="J117" s="1" t="s">
        <v>30</v>
      </c>
      <c r="K117" s="1" t="s">
        <v>1682</v>
      </c>
      <c r="L117" s="1" t="s">
        <v>1682</v>
      </c>
      <c r="M117" s="1" t="s">
        <v>978</v>
      </c>
      <c r="N117" s="1" t="s">
        <v>978</v>
      </c>
      <c r="O117" s="1" t="s">
        <v>979</v>
      </c>
      <c r="P117" s="1" t="s">
        <v>980</v>
      </c>
      <c r="Q117" s="1" t="s">
        <v>981</v>
      </c>
      <c r="R117" s="1" t="s">
        <v>1683</v>
      </c>
      <c r="S117" s="1" t="s">
        <v>983</v>
      </c>
      <c r="T117" s="1" t="s">
        <v>984</v>
      </c>
      <c r="U117" s="1" t="s">
        <v>985</v>
      </c>
      <c r="V117" s="1" t="s">
        <v>993</v>
      </c>
    </row>
    <row r="118" s="1" customFormat="1" spans="1:22">
      <c r="A118" s="3">
        <v>999223736237119</v>
      </c>
      <c r="B118" s="1" t="s">
        <v>1671</v>
      </c>
      <c r="C118" s="1" t="s">
        <v>1684</v>
      </c>
      <c r="D118" s="1" t="s">
        <v>1685</v>
      </c>
      <c r="E118" s="1" t="s">
        <v>1686</v>
      </c>
      <c r="F118" s="1" t="s">
        <v>1671</v>
      </c>
      <c r="G118" s="1" t="s">
        <v>974</v>
      </c>
      <c r="H118" s="1" t="s">
        <v>975</v>
      </c>
      <c r="I118" s="1" t="s">
        <v>1687</v>
      </c>
      <c r="J118" s="1" t="s">
        <v>30</v>
      </c>
      <c r="K118" s="1" t="s">
        <v>1688</v>
      </c>
      <c r="L118" s="1" t="s">
        <v>1688</v>
      </c>
      <c r="M118" s="1" t="s">
        <v>978</v>
      </c>
      <c r="N118" s="1" t="s">
        <v>978</v>
      </c>
      <c r="O118" s="1" t="s">
        <v>979</v>
      </c>
      <c r="P118" s="1" t="s">
        <v>980</v>
      </c>
      <c r="Q118" s="1" t="s">
        <v>981</v>
      </c>
      <c r="R118" s="1" t="s">
        <v>1689</v>
      </c>
      <c r="S118" s="1" t="s">
        <v>983</v>
      </c>
      <c r="T118" s="1" t="s">
        <v>984</v>
      </c>
      <c r="U118" s="1" t="s">
        <v>985</v>
      </c>
      <c r="V118" s="1" t="s">
        <v>993</v>
      </c>
    </row>
    <row r="119" s="1" customFormat="1" spans="1:22">
      <c r="A119" s="3">
        <v>999223735777156</v>
      </c>
      <c r="B119" s="1" t="s">
        <v>1671</v>
      </c>
      <c r="C119" s="1" t="s">
        <v>1690</v>
      </c>
      <c r="D119" s="1" t="s">
        <v>1691</v>
      </c>
      <c r="E119" s="1" t="s">
        <v>1692</v>
      </c>
      <c r="F119" s="1" t="s">
        <v>1220</v>
      </c>
      <c r="G119" s="1" t="s">
        <v>974</v>
      </c>
      <c r="H119" s="1" t="s">
        <v>975</v>
      </c>
      <c r="I119" s="1" t="s">
        <v>1693</v>
      </c>
      <c r="J119" s="1" t="s">
        <v>30</v>
      </c>
      <c r="K119" s="1" t="s">
        <v>1694</v>
      </c>
      <c r="L119" s="1" t="s">
        <v>1694</v>
      </c>
      <c r="M119" s="1" t="s">
        <v>978</v>
      </c>
      <c r="N119" s="1" t="s">
        <v>978</v>
      </c>
      <c r="O119" s="1" t="s">
        <v>979</v>
      </c>
      <c r="P119" s="1" t="s">
        <v>980</v>
      </c>
      <c r="Q119" s="1" t="s">
        <v>981</v>
      </c>
      <c r="R119" s="1" t="s">
        <v>1695</v>
      </c>
      <c r="S119" s="1" t="s">
        <v>983</v>
      </c>
      <c r="T119" s="1" t="s">
        <v>984</v>
      </c>
      <c r="U119" s="1" t="s">
        <v>985</v>
      </c>
      <c r="V119" s="1" t="s">
        <v>993</v>
      </c>
    </row>
    <row r="120" s="1" customFormat="1" spans="1:22">
      <c r="A120" s="3">
        <v>999223732896153</v>
      </c>
      <c r="B120" s="1" t="s">
        <v>1671</v>
      </c>
      <c r="C120" s="1" t="s">
        <v>1696</v>
      </c>
      <c r="D120" s="1" t="s">
        <v>1697</v>
      </c>
      <c r="E120" s="1" t="s">
        <v>1698</v>
      </c>
      <c r="F120" s="1" t="s">
        <v>1220</v>
      </c>
      <c r="G120" s="1" t="s">
        <v>974</v>
      </c>
      <c r="H120" s="1" t="s">
        <v>975</v>
      </c>
      <c r="I120" s="1" t="s">
        <v>1699</v>
      </c>
      <c r="J120" s="1" t="s">
        <v>30</v>
      </c>
      <c r="K120" s="1" t="s">
        <v>1700</v>
      </c>
      <c r="L120" s="1" t="s">
        <v>1700</v>
      </c>
      <c r="M120" s="1" t="s">
        <v>978</v>
      </c>
      <c r="N120" s="1" t="s">
        <v>978</v>
      </c>
      <c r="O120" s="1" t="s">
        <v>979</v>
      </c>
      <c r="P120" s="1" t="s">
        <v>980</v>
      </c>
      <c r="Q120" s="1" t="s">
        <v>981</v>
      </c>
      <c r="R120" s="1" t="s">
        <v>1701</v>
      </c>
      <c r="S120" s="1" t="s">
        <v>983</v>
      </c>
      <c r="T120" s="1" t="s">
        <v>984</v>
      </c>
      <c r="U120" s="1" t="s">
        <v>985</v>
      </c>
      <c r="V120" s="1" t="s">
        <v>986</v>
      </c>
    </row>
    <row r="121" s="1" customFormat="1" spans="1:22">
      <c r="A121" s="3">
        <v>999223732113254</v>
      </c>
      <c r="B121" s="1" t="s">
        <v>1671</v>
      </c>
      <c r="C121" s="1" t="s">
        <v>1702</v>
      </c>
      <c r="D121" s="1" t="s">
        <v>1703</v>
      </c>
      <c r="E121" s="1" t="s">
        <v>1704</v>
      </c>
      <c r="F121" s="1" t="s">
        <v>970</v>
      </c>
      <c r="G121" s="1" t="s">
        <v>974</v>
      </c>
      <c r="H121" s="1" t="s">
        <v>975</v>
      </c>
      <c r="I121" s="1" t="s">
        <v>1705</v>
      </c>
      <c r="J121" s="1" t="s">
        <v>30</v>
      </c>
      <c r="K121" s="1" t="s">
        <v>1706</v>
      </c>
      <c r="L121" s="1" t="s">
        <v>1706</v>
      </c>
      <c r="M121" s="1" t="s">
        <v>978</v>
      </c>
      <c r="N121" s="1" t="s">
        <v>978</v>
      </c>
      <c r="O121" s="1" t="s">
        <v>979</v>
      </c>
      <c r="P121" s="1" t="s">
        <v>980</v>
      </c>
      <c r="Q121" s="1" t="s">
        <v>981</v>
      </c>
      <c r="R121" s="1" t="s">
        <v>1707</v>
      </c>
      <c r="S121" s="1" t="s">
        <v>983</v>
      </c>
      <c r="T121" s="1" t="s">
        <v>984</v>
      </c>
      <c r="U121" s="1" t="s">
        <v>985</v>
      </c>
      <c r="V121" s="1" t="s">
        <v>986</v>
      </c>
    </row>
    <row r="122" s="1" customFormat="1" spans="1:22">
      <c r="A122" s="3">
        <v>999223732099019</v>
      </c>
      <c r="B122" s="1" t="s">
        <v>1671</v>
      </c>
      <c r="C122" s="1" t="s">
        <v>1708</v>
      </c>
      <c r="D122" s="1" t="s">
        <v>1703</v>
      </c>
      <c r="E122" s="1" t="s">
        <v>1709</v>
      </c>
      <c r="F122" s="1" t="s">
        <v>970</v>
      </c>
      <c r="G122" s="1" t="s">
        <v>974</v>
      </c>
      <c r="H122" s="1" t="s">
        <v>975</v>
      </c>
      <c r="I122" s="1" t="s">
        <v>1710</v>
      </c>
      <c r="J122" s="1" t="s">
        <v>30</v>
      </c>
      <c r="K122" s="1" t="s">
        <v>1711</v>
      </c>
      <c r="L122" s="1" t="s">
        <v>1711</v>
      </c>
      <c r="M122" s="1" t="s">
        <v>978</v>
      </c>
      <c r="N122" s="1" t="s">
        <v>978</v>
      </c>
      <c r="O122" s="1" t="s">
        <v>979</v>
      </c>
      <c r="P122" s="1" t="s">
        <v>980</v>
      </c>
      <c r="Q122" s="1" t="s">
        <v>981</v>
      </c>
      <c r="R122" s="1" t="s">
        <v>1712</v>
      </c>
      <c r="S122" s="1" t="s">
        <v>983</v>
      </c>
      <c r="T122" s="1" t="s">
        <v>984</v>
      </c>
      <c r="U122" s="1" t="s">
        <v>985</v>
      </c>
      <c r="V122" s="1" t="s">
        <v>986</v>
      </c>
    </row>
    <row r="123" s="1" customFormat="1" spans="1:22">
      <c r="A123" s="3">
        <v>23730923238</v>
      </c>
      <c r="B123" s="1" t="s">
        <v>1671</v>
      </c>
      <c r="C123" s="1" t="s">
        <v>1713</v>
      </c>
      <c r="D123" s="1" t="s">
        <v>1714</v>
      </c>
      <c r="E123" s="1" t="s">
        <v>1715</v>
      </c>
      <c r="F123" s="1" t="s">
        <v>1635</v>
      </c>
      <c r="G123" s="1" t="s">
        <v>974</v>
      </c>
      <c r="H123" s="1" t="s">
        <v>975</v>
      </c>
      <c r="I123" s="1" t="s">
        <v>1716</v>
      </c>
      <c r="J123" s="1" t="s">
        <v>30</v>
      </c>
      <c r="K123" s="1" t="s">
        <v>1717</v>
      </c>
      <c r="L123" s="1" t="s">
        <v>1717</v>
      </c>
      <c r="M123" s="1" t="s">
        <v>978</v>
      </c>
      <c r="N123" s="1" t="s">
        <v>978</v>
      </c>
      <c r="O123" s="1" t="s">
        <v>979</v>
      </c>
      <c r="P123" s="1" t="s">
        <v>980</v>
      </c>
      <c r="Q123" s="1" t="s">
        <v>981</v>
      </c>
      <c r="R123" s="1" t="s">
        <v>1718</v>
      </c>
      <c r="S123" s="1" t="s">
        <v>983</v>
      </c>
      <c r="T123" s="1" t="s">
        <v>984</v>
      </c>
      <c r="U123" s="1" t="s">
        <v>985</v>
      </c>
      <c r="V123" s="1" t="s">
        <v>1040</v>
      </c>
    </row>
    <row r="124" s="1" customFormat="1" spans="1:22">
      <c r="A124" s="3">
        <v>999223725307708</v>
      </c>
      <c r="B124" s="1" t="s">
        <v>1719</v>
      </c>
      <c r="C124" s="1" t="s">
        <v>1720</v>
      </c>
      <c r="D124" s="1" t="s">
        <v>1721</v>
      </c>
      <c r="E124" s="1" t="s">
        <v>1722</v>
      </c>
      <c r="F124" s="1" t="s">
        <v>1461</v>
      </c>
      <c r="G124" s="1" t="s">
        <v>974</v>
      </c>
      <c r="H124" s="1" t="s">
        <v>975</v>
      </c>
      <c r="I124" s="1" t="s">
        <v>1723</v>
      </c>
      <c r="J124" s="1" t="s">
        <v>30</v>
      </c>
      <c r="K124" s="1" t="s">
        <v>1724</v>
      </c>
      <c r="L124" s="1" t="s">
        <v>1724</v>
      </c>
      <c r="M124" s="1" t="s">
        <v>978</v>
      </c>
      <c r="N124" s="1" t="s">
        <v>978</v>
      </c>
      <c r="O124" s="1" t="s">
        <v>979</v>
      </c>
      <c r="P124" s="1" t="s">
        <v>980</v>
      </c>
      <c r="Q124" s="1" t="s">
        <v>981</v>
      </c>
      <c r="R124" s="1" t="s">
        <v>1725</v>
      </c>
      <c r="S124" s="1" t="s">
        <v>983</v>
      </c>
      <c r="T124" s="1" t="s">
        <v>984</v>
      </c>
      <c r="U124" s="1" t="s">
        <v>985</v>
      </c>
      <c r="V124" s="1" t="s">
        <v>993</v>
      </c>
    </row>
    <row r="125" s="1" customFormat="1" spans="1:22">
      <c r="A125" s="3">
        <v>999223714261400</v>
      </c>
      <c r="B125" s="1" t="s">
        <v>1719</v>
      </c>
      <c r="C125" s="1" t="s">
        <v>1726</v>
      </c>
      <c r="D125" s="1" t="s">
        <v>1727</v>
      </c>
      <c r="E125" s="1" t="s">
        <v>1728</v>
      </c>
      <c r="F125" s="1" t="s">
        <v>970</v>
      </c>
      <c r="G125" s="1" t="s">
        <v>974</v>
      </c>
      <c r="H125" s="1" t="s">
        <v>975</v>
      </c>
      <c r="I125" s="1" t="s">
        <v>1729</v>
      </c>
      <c r="J125" s="1" t="s">
        <v>30</v>
      </c>
      <c r="K125" s="1" t="s">
        <v>1730</v>
      </c>
      <c r="L125" s="1" t="s">
        <v>1730</v>
      </c>
      <c r="M125" s="1" t="s">
        <v>978</v>
      </c>
      <c r="N125" s="1" t="s">
        <v>978</v>
      </c>
      <c r="O125" s="1" t="s">
        <v>979</v>
      </c>
      <c r="P125" s="1" t="s">
        <v>980</v>
      </c>
      <c r="Q125" s="1" t="s">
        <v>981</v>
      </c>
      <c r="R125" s="1" t="s">
        <v>1731</v>
      </c>
      <c r="S125" s="1" t="s">
        <v>983</v>
      </c>
      <c r="T125" s="1" t="s">
        <v>984</v>
      </c>
      <c r="U125" s="1" t="s">
        <v>985</v>
      </c>
      <c r="V125" s="1" t="s">
        <v>1040</v>
      </c>
    </row>
    <row r="126" s="1" customFormat="1" spans="1:22">
      <c r="A126" s="3">
        <v>999223713851311</v>
      </c>
      <c r="B126" s="1" t="s">
        <v>1719</v>
      </c>
      <c r="C126" s="1" t="s">
        <v>1732</v>
      </c>
      <c r="D126" s="1" t="s">
        <v>1733</v>
      </c>
      <c r="E126" s="1" t="s">
        <v>1734</v>
      </c>
      <c r="F126" s="1" t="s">
        <v>1461</v>
      </c>
      <c r="G126" s="1" t="s">
        <v>974</v>
      </c>
      <c r="H126" s="1" t="s">
        <v>975</v>
      </c>
      <c r="I126" s="1" t="s">
        <v>1735</v>
      </c>
      <c r="J126" s="1" t="s">
        <v>30</v>
      </c>
      <c r="K126" s="1" t="s">
        <v>1736</v>
      </c>
      <c r="L126" s="1" t="s">
        <v>1736</v>
      </c>
      <c r="M126" s="1" t="s">
        <v>978</v>
      </c>
      <c r="N126" s="1" t="s">
        <v>978</v>
      </c>
      <c r="O126" s="1" t="s">
        <v>979</v>
      </c>
      <c r="P126" s="1" t="s">
        <v>980</v>
      </c>
      <c r="Q126" s="1" t="s">
        <v>981</v>
      </c>
      <c r="R126" s="1" t="s">
        <v>1737</v>
      </c>
      <c r="S126" s="1" t="s">
        <v>983</v>
      </c>
      <c r="T126" s="1" t="s">
        <v>984</v>
      </c>
      <c r="U126" s="1" t="s">
        <v>985</v>
      </c>
      <c r="V126" s="1" t="s">
        <v>1040</v>
      </c>
    </row>
    <row r="127" s="1" customFormat="1" spans="1:22">
      <c r="A127" s="3">
        <v>999223702719085</v>
      </c>
      <c r="B127" s="1" t="s">
        <v>1738</v>
      </c>
      <c r="C127" s="1" t="s">
        <v>1739</v>
      </c>
      <c r="D127" s="1" t="s">
        <v>1536</v>
      </c>
      <c r="E127" s="1" t="s">
        <v>1740</v>
      </c>
      <c r="F127" s="1" t="s">
        <v>1719</v>
      </c>
      <c r="G127" s="1" t="s">
        <v>974</v>
      </c>
      <c r="H127" s="1" t="s">
        <v>975</v>
      </c>
      <c r="I127" s="1" t="s">
        <v>1741</v>
      </c>
      <c r="J127" s="1" t="s">
        <v>30</v>
      </c>
      <c r="K127" s="1" t="s">
        <v>1742</v>
      </c>
      <c r="L127" s="1" t="s">
        <v>1742</v>
      </c>
      <c r="M127" s="1" t="s">
        <v>978</v>
      </c>
      <c r="N127" s="1" t="s">
        <v>978</v>
      </c>
      <c r="O127" s="1" t="s">
        <v>979</v>
      </c>
      <c r="P127" s="1" t="s">
        <v>980</v>
      </c>
      <c r="Q127" s="1" t="s">
        <v>981</v>
      </c>
      <c r="R127" s="1" t="s">
        <v>1743</v>
      </c>
      <c r="S127" s="1" t="s">
        <v>983</v>
      </c>
      <c r="T127" s="1" t="s">
        <v>984</v>
      </c>
      <c r="U127" s="1" t="s">
        <v>985</v>
      </c>
      <c r="V127" s="1" t="s">
        <v>1020</v>
      </c>
    </row>
    <row r="128" s="1" customFormat="1" spans="1:22">
      <c r="A128" s="3">
        <v>999223695007573</v>
      </c>
      <c r="B128" s="1" t="s">
        <v>1738</v>
      </c>
      <c r="C128" s="1" t="s">
        <v>1744</v>
      </c>
      <c r="D128" s="1" t="s">
        <v>1745</v>
      </c>
      <c r="E128" s="1" t="s">
        <v>1746</v>
      </c>
      <c r="F128" s="1" t="s">
        <v>970</v>
      </c>
      <c r="G128" s="1" t="s">
        <v>974</v>
      </c>
      <c r="H128" s="1" t="s">
        <v>975</v>
      </c>
      <c r="I128" s="1" t="s">
        <v>1747</v>
      </c>
      <c r="J128" s="1" t="s">
        <v>30</v>
      </c>
      <c r="K128" s="1" t="s">
        <v>1748</v>
      </c>
      <c r="L128" s="1" t="s">
        <v>1748</v>
      </c>
      <c r="M128" s="1" t="s">
        <v>978</v>
      </c>
      <c r="N128" s="1" t="s">
        <v>978</v>
      </c>
      <c r="O128" s="1" t="s">
        <v>979</v>
      </c>
      <c r="P128" s="1" t="s">
        <v>980</v>
      </c>
      <c r="Q128" s="1" t="s">
        <v>981</v>
      </c>
      <c r="R128" s="1" t="s">
        <v>1749</v>
      </c>
      <c r="S128" s="1" t="s">
        <v>983</v>
      </c>
      <c r="T128" s="1" t="s">
        <v>984</v>
      </c>
      <c r="U128" s="1" t="s">
        <v>985</v>
      </c>
      <c r="V128" s="1" t="s">
        <v>1040</v>
      </c>
    </row>
    <row r="129" s="1" customFormat="1" spans="1:22">
      <c r="A129" s="3">
        <v>999223692658154</v>
      </c>
      <c r="B129" s="1" t="s">
        <v>1750</v>
      </c>
      <c r="C129" s="1" t="s">
        <v>1751</v>
      </c>
      <c r="D129" s="1" t="s">
        <v>1604</v>
      </c>
      <c r="E129" s="1" t="s">
        <v>1752</v>
      </c>
      <c r="F129" s="1" t="s">
        <v>1220</v>
      </c>
      <c r="G129" s="1" t="s">
        <v>974</v>
      </c>
      <c r="H129" s="1" t="s">
        <v>975</v>
      </c>
      <c r="I129" s="1" t="s">
        <v>1753</v>
      </c>
      <c r="J129" s="1" t="s">
        <v>30</v>
      </c>
      <c r="K129" s="1" t="s">
        <v>1754</v>
      </c>
      <c r="L129" s="1" t="s">
        <v>1754</v>
      </c>
      <c r="M129" s="1" t="s">
        <v>978</v>
      </c>
      <c r="N129" s="1" t="s">
        <v>978</v>
      </c>
      <c r="O129" s="1" t="s">
        <v>979</v>
      </c>
      <c r="P129" s="1" t="s">
        <v>980</v>
      </c>
      <c r="Q129" s="1" t="s">
        <v>981</v>
      </c>
      <c r="R129" s="1" t="s">
        <v>1755</v>
      </c>
      <c r="S129" s="1" t="s">
        <v>983</v>
      </c>
      <c r="T129" s="1" t="s">
        <v>984</v>
      </c>
      <c r="U129" s="1" t="s">
        <v>985</v>
      </c>
      <c r="V129" s="1" t="s">
        <v>993</v>
      </c>
    </row>
    <row r="130" s="1" customFormat="1" spans="1:22">
      <c r="A130" s="3">
        <v>999223687864289</v>
      </c>
      <c r="B130" s="1" t="s">
        <v>1750</v>
      </c>
      <c r="C130" s="1" t="s">
        <v>1756</v>
      </c>
      <c r="D130" s="1" t="s">
        <v>1757</v>
      </c>
      <c r="E130" s="1" t="s">
        <v>1758</v>
      </c>
      <c r="F130" s="1" t="s">
        <v>970</v>
      </c>
      <c r="G130" s="1" t="s">
        <v>974</v>
      </c>
      <c r="H130" s="1" t="s">
        <v>975</v>
      </c>
      <c r="I130" s="1" t="s">
        <v>1759</v>
      </c>
      <c r="J130" s="1" t="s">
        <v>30</v>
      </c>
      <c r="K130" s="1" t="s">
        <v>1413</v>
      </c>
      <c r="L130" s="1" t="s">
        <v>1413</v>
      </c>
      <c r="M130" s="1" t="s">
        <v>978</v>
      </c>
      <c r="N130" s="1" t="s">
        <v>978</v>
      </c>
      <c r="O130" s="1" t="s">
        <v>979</v>
      </c>
      <c r="P130" s="1" t="s">
        <v>980</v>
      </c>
      <c r="Q130" s="1" t="s">
        <v>981</v>
      </c>
      <c r="R130" s="1" t="s">
        <v>1760</v>
      </c>
      <c r="S130" s="1" t="s">
        <v>983</v>
      </c>
      <c r="T130" s="1" t="s">
        <v>984</v>
      </c>
      <c r="U130" s="1" t="s">
        <v>1238</v>
      </c>
      <c r="V130" s="1" t="s">
        <v>1027</v>
      </c>
    </row>
    <row r="131" s="1" customFormat="1" spans="1:22">
      <c r="A131" s="3">
        <v>999223687423738</v>
      </c>
      <c r="B131" s="1" t="s">
        <v>1750</v>
      </c>
      <c r="C131" s="1" t="s">
        <v>1761</v>
      </c>
      <c r="D131" s="1" t="s">
        <v>1762</v>
      </c>
      <c r="E131" s="1" t="s">
        <v>1763</v>
      </c>
      <c r="F131" s="1" t="s">
        <v>970</v>
      </c>
      <c r="G131" s="1" t="s">
        <v>974</v>
      </c>
      <c r="H131" s="1" t="s">
        <v>975</v>
      </c>
      <c r="I131" s="1" t="s">
        <v>1764</v>
      </c>
      <c r="J131" s="1" t="s">
        <v>30</v>
      </c>
      <c r="K131" s="1" t="s">
        <v>1765</v>
      </c>
      <c r="L131" s="1" t="s">
        <v>1765</v>
      </c>
      <c r="M131" s="1" t="s">
        <v>978</v>
      </c>
      <c r="N131" s="1" t="s">
        <v>978</v>
      </c>
      <c r="O131" s="1" t="s">
        <v>979</v>
      </c>
      <c r="P131" s="1" t="s">
        <v>980</v>
      </c>
      <c r="Q131" s="1" t="s">
        <v>981</v>
      </c>
      <c r="R131" s="1" t="s">
        <v>1766</v>
      </c>
      <c r="S131" s="1" t="s">
        <v>983</v>
      </c>
      <c r="T131" s="1" t="s">
        <v>984</v>
      </c>
      <c r="U131" s="1" t="s">
        <v>985</v>
      </c>
      <c r="V131" s="1" t="s">
        <v>1020</v>
      </c>
    </row>
    <row r="132" s="1" customFormat="1" spans="1:22">
      <c r="A132" s="3">
        <v>999223679675612</v>
      </c>
      <c r="B132" s="1" t="s">
        <v>1750</v>
      </c>
      <c r="C132" s="1" t="s">
        <v>1767</v>
      </c>
      <c r="D132" s="1" t="s">
        <v>1260</v>
      </c>
      <c r="E132" s="1" t="s">
        <v>1768</v>
      </c>
      <c r="F132" s="1" t="s">
        <v>970</v>
      </c>
      <c r="G132" s="1" t="s">
        <v>974</v>
      </c>
      <c r="H132" s="1" t="s">
        <v>975</v>
      </c>
      <c r="I132" s="1" t="s">
        <v>1769</v>
      </c>
      <c r="J132" s="1" t="s">
        <v>30</v>
      </c>
      <c r="K132" s="1" t="s">
        <v>1770</v>
      </c>
      <c r="L132" s="1" t="s">
        <v>1770</v>
      </c>
      <c r="M132" s="1" t="s">
        <v>978</v>
      </c>
      <c r="N132" s="1" t="s">
        <v>978</v>
      </c>
      <c r="O132" s="1" t="s">
        <v>979</v>
      </c>
      <c r="P132" s="1" t="s">
        <v>980</v>
      </c>
      <c r="Q132" s="1" t="s">
        <v>981</v>
      </c>
      <c r="R132" s="1" t="s">
        <v>1771</v>
      </c>
      <c r="S132" s="1" t="s">
        <v>983</v>
      </c>
      <c r="T132" s="1" t="s">
        <v>984</v>
      </c>
      <c r="U132" s="1" t="s">
        <v>985</v>
      </c>
      <c r="V132" s="1" t="s">
        <v>993</v>
      </c>
    </row>
    <row r="133" s="1" customFormat="1" spans="1:22">
      <c r="A133" s="3">
        <v>999223678589263</v>
      </c>
      <c r="B133" s="1" t="s">
        <v>1750</v>
      </c>
      <c r="C133" s="1" t="s">
        <v>1772</v>
      </c>
      <c r="D133" s="1" t="s">
        <v>1773</v>
      </c>
      <c r="E133" s="1" t="s">
        <v>1774</v>
      </c>
      <c r="F133" s="1" t="s">
        <v>970</v>
      </c>
      <c r="G133" s="1" t="s">
        <v>974</v>
      </c>
      <c r="H133" s="1" t="s">
        <v>975</v>
      </c>
      <c r="I133" s="1" t="s">
        <v>1775</v>
      </c>
      <c r="J133" s="1" t="s">
        <v>30</v>
      </c>
      <c r="K133" s="1" t="s">
        <v>1776</v>
      </c>
      <c r="L133" s="1" t="s">
        <v>1776</v>
      </c>
      <c r="M133" s="1" t="s">
        <v>978</v>
      </c>
      <c r="N133" s="1" t="s">
        <v>978</v>
      </c>
      <c r="O133" s="1" t="s">
        <v>979</v>
      </c>
      <c r="P133" s="1" t="s">
        <v>980</v>
      </c>
      <c r="Q133" s="1" t="s">
        <v>981</v>
      </c>
      <c r="R133" s="1" t="s">
        <v>1777</v>
      </c>
      <c r="S133" s="1" t="s">
        <v>983</v>
      </c>
      <c r="T133" s="1" t="s">
        <v>984</v>
      </c>
      <c r="U133" s="1" t="s">
        <v>985</v>
      </c>
      <c r="V133" s="1" t="s">
        <v>993</v>
      </c>
    </row>
    <row r="134" s="1" customFormat="1" spans="1:22">
      <c r="A134" s="3">
        <v>999223641319731</v>
      </c>
      <c r="B134" s="1" t="s">
        <v>1778</v>
      </c>
      <c r="C134" s="1" t="s">
        <v>1779</v>
      </c>
      <c r="D134" s="1" t="s">
        <v>1780</v>
      </c>
      <c r="E134" s="1" t="s">
        <v>1781</v>
      </c>
      <c r="F134" s="1" t="s">
        <v>1461</v>
      </c>
      <c r="G134" s="1" t="s">
        <v>974</v>
      </c>
      <c r="H134" s="1" t="s">
        <v>975</v>
      </c>
      <c r="I134" s="1" t="s">
        <v>1782</v>
      </c>
      <c r="J134" s="1" t="s">
        <v>30</v>
      </c>
      <c r="K134" s="1" t="s">
        <v>1783</v>
      </c>
      <c r="L134" s="1" t="s">
        <v>1783</v>
      </c>
      <c r="M134" s="1" t="s">
        <v>978</v>
      </c>
      <c r="N134" s="1" t="s">
        <v>978</v>
      </c>
      <c r="O134" s="1" t="s">
        <v>979</v>
      </c>
      <c r="P134" s="1" t="s">
        <v>980</v>
      </c>
      <c r="Q134" s="1" t="s">
        <v>981</v>
      </c>
      <c r="R134" s="1" t="s">
        <v>1784</v>
      </c>
      <c r="S134" s="1" t="s">
        <v>983</v>
      </c>
      <c r="T134" s="1" t="s">
        <v>984</v>
      </c>
      <c r="U134" s="1" t="s">
        <v>985</v>
      </c>
      <c r="V134" s="1" t="s">
        <v>1040</v>
      </c>
    </row>
    <row r="135" s="1" customFormat="1" spans="1:22">
      <c r="A135" s="3">
        <v>999223634318167</v>
      </c>
      <c r="B135" s="1" t="s">
        <v>1785</v>
      </c>
      <c r="C135" s="1" t="s">
        <v>1786</v>
      </c>
      <c r="D135" s="1" t="s">
        <v>1787</v>
      </c>
      <c r="E135" s="1" t="s">
        <v>1788</v>
      </c>
      <c r="F135" s="1" t="s">
        <v>1461</v>
      </c>
      <c r="G135" s="1" t="s">
        <v>974</v>
      </c>
      <c r="H135" s="1" t="s">
        <v>975</v>
      </c>
      <c r="I135" s="1" t="s">
        <v>1789</v>
      </c>
      <c r="J135" s="1" t="s">
        <v>30</v>
      </c>
      <c r="K135" s="1" t="s">
        <v>1790</v>
      </c>
      <c r="L135" s="1" t="s">
        <v>1790</v>
      </c>
      <c r="M135" s="1" t="s">
        <v>978</v>
      </c>
      <c r="N135" s="1" t="s">
        <v>978</v>
      </c>
      <c r="O135" s="1" t="s">
        <v>979</v>
      </c>
      <c r="P135" s="1" t="s">
        <v>980</v>
      </c>
      <c r="Q135" s="1" t="s">
        <v>981</v>
      </c>
      <c r="R135" s="1" t="s">
        <v>1791</v>
      </c>
      <c r="S135" s="1" t="s">
        <v>983</v>
      </c>
      <c r="T135" s="1" t="s">
        <v>984</v>
      </c>
      <c r="U135" s="1" t="s">
        <v>985</v>
      </c>
      <c r="V135" s="1" t="s">
        <v>1634</v>
      </c>
    </row>
    <row r="136" s="1" customFormat="1" spans="1:22">
      <c r="A136" s="3">
        <v>999223620923242</v>
      </c>
      <c r="B136" s="1" t="s">
        <v>1785</v>
      </c>
      <c r="C136" s="1" t="s">
        <v>1792</v>
      </c>
      <c r="D136" s="1" t="s">
        <v>1793</v>
      </c>
      <c r="E136" s="1" t="s">
        <v>1794</v>
      </c>
      <c r="F136" s="1" t="s">
        <v>1461</v>
      </c>
      <c r="G136" s="1" t="s">
        <v>974</v>
      </c>
      <c r="H136" s="1" t="s">
        <v>975</v>
      </c>
      <c r="I136" s="1" t="s">
        <v>1795</v>
      </c>
      <c r="J136" s="1" t="s">
        <v>30</v>
      </c>
      <c r="K136" s="1" t="s">
        <v>1796</v>
      </c>
      <c r="L136" s="1" t="s">
        <v>1796</v>
      </c>
      <c r="M136" s="1" t="s">
        <v>978</v>
      </c>
      <c r="N136" s="1" t="s">
        <v>978</v>
      </c>
      <c r="O136" s="1" t="s">
        <v>979</v>
      </c>
      <c r="P136" s="1" t="s">
        <v>980</v>
      </c>
      <c r="Q136" s="1" t="s">
        <v>981</v>
      </c>
      <c r="R136" s="1" t="s">
        <v>1797</v>
      </c>
      <c r="S136" s="1" t="s">
        <v>983</v>
      </c>
      <c r="T136" s="1" t="s">
        <v>984</v>
      </c>
      <c r="U136" s="1" t="s">
        <v>1238</v>
      </c>
      <c r="V136" s="1" t="s">
        <v>993</v>
      </c>
    </row>
    <row r="137" s="1" customFormat="1" spans="1:22">
      <c r="A137" s="3">
        <v>999223620758007</v>
      </c>
      <c r="B137" s="1" t="s">
        <v>1785</v>
      </c>
      <c r="C137" s="1" t="s">
        <v>1798</v>
      </c>
      <c r="D137" s="1" t="s">
        <v>1507</v>
      </c>
      <c r="E137" s="1" t="s">
        <v>1799</v>
      </c>
      <c r="F137" s="1" t="s">
        <v>1635</v>
      </c>
      <c r="G137" s="1" t="s">
        <v>974</v>
      </c>
      <c r="H137" s="1" t="s">
        <v>975</v>
      </c>
      <c r="I137" s="1" t="s">
        <v>1800</v>
      </c>
      <c r="J137" s="1" t="s">
        <v>30</v>
      </c>
      <c r="K137" s="1" t="s">
        <v>1801</v>
      </c>
      <c r="L137" s="1" t="s">
        <v>1801</v>
      </c>
      <c r="M137" s="1" t="s">
        <v>978</v>
      </c>
      <c r="N137" s="1" t="s">
        <v>978</v>
      </c>
      <c r="O137" s="1" t="s">
        <v>979</v>
      </c>
      <c r="P137" s="1" t="s">
        <v>980</v>
      </c>
      <c r="Q137" s="1" t="s">
        <v>981</v>
      </c>
      <c r="R137" s="1" t="s">
        <v>1802</v>
      </c>
      <c r="S137" s="1" t="s">
        <v>983</v>
      </c>
      <c r="T137" s="1" t="s">
        <v>984</v>
      </c>
      <c r="U137" s="1" t="s">
        <v>985</v>
      </c>
      <c r="V137" s="1" t="s">
        <v>993</v>
      </c>
    </row>
    <row r="138" s="1" customFormat="1" spans="1:22">
      <c r="A138" s="3">
        <v>999223620059200</v>
      </c>
      <c r="B138" s="1" t="s">
        <v>1803</v>
      </c>
      <c r="C138" s="1" t="s">
        <v>1804</v>
      </c>
      <c r="D138" s="1" t="s">
        <v>1805</v>
      </c>
      <c r="E138" s="1" t="s">
        <v>1806</v>
      </c>
      <c r="F138" s="1" t="s">
        <v>1220</v>
      </c>
      <c r="G138" s="1" t="s">
        <v>974</v>
      </c>
      <c r="H138" s="1" t="s">
        <v>975</v>
      </c>
      <c r="I138" s="1" t="s">
        <v>1807</v>
      </c>
      <c r="J138" s="1" t="s">
        <v>30</v>
      </c>
      <c r="K138" s="1" t="s">
        <v>1808</v>
      </c>
      <c r="L138" s="1" t="s">
        <v>1808</v>
      </c>
      <c r="M138" s="1" t="s">
        <v>978</v>
      </c>
      <c r="N138" s="1" t="s">
        <v>978</v>
      </c>
      <c r="O138" s="1" t="s">
        <v>979</v>
      </c>
      <c r="P138" s="1" t="s">
        <v>980</v>
      </c>
      <c r="Q138" s="1" t="s">
        <v>981</v>
      </c>
      <c r="R138" s="1" t="s">
        <v>1809</v>
      </c>
      <c r="S138" s="1" t="s">
        <v>983</v>
      </c>
      <c r="T138" s="1" t="s">
        <v>984</v>
      </c>
      <c r="U138" s="1" t="s">
        <v>985</v>
      </c>
      <c r="V138" s="1" t="s">
        <v>1474</v>
      </c>
    </row>
    <row r="139" s="1" customFormat="1" spans="1:22">
      <c r="A139" s="3">
        <v>999223611534116</v>
      </c>
      <c r="B139" s="1" t="s">
        <v>1803</v>
      </c>
      <c r="C139" s="1" t="s">
        <v>1810</v>
      </c>
      <c r="D139" s="1" t="s">
        <v>1811</v>
      </c>
      <c r="E139" s="1" t="s">
        <v>1812</v>
      </c>
      <c r="F139" s="1" t="s">
        <v>1220</v>
      </c>
      <c r="G139" s="1" t="s">
        <v>974</v>
      </c>
      <c r="H139" s="1" t="s">
        <v>975</v>
      </c>
      <c r="I139" s="1" t="s">
        <v>1813</v>
      </c>
      <c r="J139" s="1" t="s">
        <v>30</v>
      </c>
      <c r="K139" s="1" t="s">
        <v>1694</v>
      </c>
      <c r="L139" s="1" t="s">
        <v>1694</v>
      </c>
      <c r="M139" s="1" t="s">
        <v>978</v>
      </c>
      <c r="N139" s="1" t="s">
        <v>978</v>
      </c>
      <c r="O139" s="1" t="s">
        <v>979</v>
      </c>
      <c r="P139" s="1" t="s">
        <v>980</v>
      </c>
      <c r="Q139" s="1" t="s">
        <v>981</v>
      </c>
      <c r="R139" s="1" t="s">
        <v>1814</v>
      </c>
      <c r="S139" s="1" t="s">
        <v>983</v>
      </c>
      <c r="T139" s="1" t="s">
        <v>984</v>
      </c>
      <c r="U139" s="1" t="s">
        <v>985</v>
      </c>
      <c r="V139" s="1" t="s">
        <v>993</v>
      </c>
    </row>
    <row r="140" s="1" customFormat="1" spans="1:22">
      <c r="A140" s="3">
        <v>999223604761161</v>
      </c>
      <c r="B140" s="1" t="s">
        <v>1803</v>
      </c>
      <c r="C140" s="1" t="s">
        <v>1815</v>
      </c>
      <c r="D140" s="1" t="s">
        <v>1816</v>
      </c>
      <c r="E140" s="1" t="s">
        <v>1817</v>
      </c>
      <c r="F140" s="1" t="s">
        <v>1220</v>
      </c>
      <c r="G140" s="1" t="s">
        <v>974</v>
      </c>
      <c r="H140" s="1" t="s">
        <v>975</v>
      </c>
      <c r="I140" s="1" t="s">
        <v>1818</v>
      </c>
      <c r="J140" s="1" t="s">
        <v>30</v>
      </c>
      <c r="K140" s="1" t="s">
        <v>1333</v>
      </c>
      <c r="L140" s="1" t="s">
        <v>1333</v>
      </c>
      <c r="M140" s="1" t="s">
        <v>978</v>
      </c>
      <c r="N140" s="1" t="s">
        <v>978</v>
      </c>
      <c r="O140" s="1" t="s">
        <v>979</v>
      </c>
      <c r="P140" s="1" t="s">
        <v>980</v>
      </c>
      <c r="Q140" s="1" t="s">
        <v>981</v>
      </c>
      <c r="R140" s="1" t="s">
        <v>1819</v>
      </c>
      <c r="S140" s="1" t="s">
        <v>983</v>
      </c>
      <c r="T140" s="1" t="s">
        <v>984</v>
      </c>
      <c r="U140" s="1" t="s">
        <v>1238</v>
      </c>
      <c r="V140" s="1" t="s">
        <v>1027</v>
      </c>
    </row>
    <row r="141" s="1" customFormat="1" spans="1:22">
      <c r="A141" s="3">
        <v>999223603157088</v>
      </c>
      <c r="B141" s="1" t="s">
        <v>1803</v>
      </c>
      <c r="C141" s="1" t="s">
        <v>1820</v>
      </c>
      <c r="D141" s="1" t="s">
        <v>1821</v>
      </c>
      <c r="E141" s="1" t="s">
        <v>1822</v>
      </c>
      <c r="F141" s="1" t="s">
        <v>970</v>
      </c>
      <c r="G141" s="1" t="s">
        <v>974</v>
      </c>
      <c r="H141" s="1" t="s">
        <v>975</v>
      </c>
      <c r="I141" s="1" t="s">
        <v>1823</v>
      </c>
      <c r="J141" s="1" t="s">
        <v>30</v>
      </c>
      <c r="K141" s="1" t="s">
        <v>1824</v>
      </c>
      <c r="L141" s="1" t="s">
        <v>1824</v>
      </c>
      <c r="M141" s="1" t="s">
        <v>978</v>
      </c>
      <c r="N141" s="1" t="s">
        <v>978</v>
      </c>
      <c r="O141" s="1" t="s">
        <v>979</v>
      </c>
      <c r="P141" s="1" t="s">
        <v>980</v>
      </c>
      <c r="Q141" s="1" t="s">
        <v>981</v>
      </c>
      <c r="R141" s="1" t="s">
        <v>1825</v>
      </c>
      <c r="S141" s="1" t="s">
        <v>983</v>
      </c>
      <c r="T141" s="1" t="s">
        <v>984</v>
      </c>
      <c r="U141" s="1" t="s">
        <v>985</v>
      </c>
      <c r="V141" s="1" t="s">
        <v>1020</v>
      </c>
    </row>
    <row r="142" s="1" customFormat="1" spans="1:22">
      <c r="A142" s="3">
        <v>999223552167963</v>
      </c>
      <c r="B142" s="1" t="s">
        <v>1826</v>
      </c>
      <c r="C142" s="1" t="s">
        <v>1827</v>
      </c>
      <c r="D142" s="1" t="s">
        <v>1773</v>
      </c>
      <c r="E142" s="1" t="s">
        <v>1828</v>
      </c>
      <c r="F142" s="1" t="s">
        <v>1220</v>
      </c>
      <c r="G142" s="1" t="s">
        <v>974</v>
      </c>
      <c r="H142" s="1" t="s">
        <v>975</v>
      </c>
      <c r="I142" s="1" t="s">
        <v>1829</v>
      </c>
      <c r="J142" s="1" t="s">
        <v>30</v>
      </c>
      <c r="K142" s="1" t="s">
        <v>1830</v>
      </c>
      <c r="L142" s="1" t="s">
        <v>1830</v>
      </c>
      <c r="M142" s="1" t="s">
        <v>978</v>
      </c>
      <c r="N142" s="1" t="s">
        <v>978</v>
      </c>
      <c r="O142" s="1" t="s">
        <v>979</v>
      </c>
      <c r="P142" s="1" t="s">
        <v>980</v>
      </c>
      <c r="Q142" s="1" t="s">
        <v>981</v>
      </c>
      <c r="R142" s="1" t="s">
        <v>1831</v>
      </c>
      <c r="S142" s="1" t="s">
        <v>983</v>
      </c>
      <c r="T142" s="1" t="s">
        <v>984</v>
      </c>
      <c r="U142" s="1" t="s">
        <v>985</v>
      </c>
      <c r="V142" s="1" t="s">
        <v>993</v>
      </c>
    </row>
    <row r="143" s="1" customFormat="1" spans="1:22">
      <c r="A143" s="3">
        <v>999223550186389</v>
      </c>
      <c r="B143" s="1" t="s">
        <v>1826</v>
      </c>
      <c r="C143" s="1" t="s">
        <v>1832</v>
      </c>
      <c r="D143" s="1" t="s">
        <v>1833</v>
      </c>
      <c r="E143" s="1" t="s">
        <v>1834</v>
      </c>
      <c r="F143" s="1" t="s">
        <v>1589</v>
      </c>
      <c r="G143" s="1" t="s">
        <v>974</v>
      </c>
      <c r="H143" s="1" t="s">
        <v>975</v>
      </c>
      <c r="I143" s="1" t="s">
        <v>1835</v>
      </c>
      <c r="J143" s="1" t="s">
        <v>30</v>
      </c>
      <c r="K143" s="1" t="s">
        <v>1836</v>
      </c>
      <c r="L143" s="1" t="s">
        <v>1836</v>
      </c>
      <c r="M143" s="1" t="s">
        <v>978</v>
      </c>
      <c r="N143" s="1" t="s">
        <v>978</v>
      </c>
      <c r="O143" s="1" t="s">
        <v>979</v>
      </c>
      <c r="P143" s="1" t="s">
        <v>980</v>
      </c>
      <c r="Q143" s="1" t="s">
        <v>981</v>
      </c>
      <c r="R143" s="1" t="s">
        <v>1837</v>
      </c>
      <c r="S143" s="1" t="s">
        <v>983</v>
      </c>
      <c r="T143" s="1" t="s">
        <v>984</v>
      </c>
      <c r="U143" s="1" t="s">
        <v>985</v>
      </c>
      <c r="V143" s="1" t="s">
        <v>986</v>
      </c>
    </row>
    <row r="144" s="1" customFormat="1" spans="1:22">
      <c r="A144" s="3">
        <v>999223543523196</v>
      </c>
      <c r="B144" s="1" t="s">
        <v>1826</v>
      </c>
      <c r="C144" s="1" t="s">
        <v>1838</v>
      </c>
      <c r="D144" s="1" t="s">
        <v>1839</v>
      </c>
      <c r="E144" s="1" t="s">
        <v>1840</v>
      </c>
      <c r="F144" s="1" t="s">
        <v>1635</v>
      </c>
      <c r="G144" s="1" t="s">
        <v>974</v>
      </c>
      <c r="H144" s="1" t="s">
        <v>975</v>
      </c>
      <c r="I144" s="1" t="s">
        <v>1841</v>
      </c>
      <c r="J144" s="1" t="s">
        <v>30</v>
      </c>
      <c r="K144" s="1" t="s">
        <v>1842</v>
      </c>
      <c r="L144" s="1" t="s">
        <v>1842</v>
      </c>
      <c r="M144" s="1" t="s">
        <v>978</v>
      </c>
      <c r="N144" s="1" t="s">
        <v>978</v>
      </c>
      <c r="O144" s="1" t="s">
        <v>979</v>
      </c>
      <c r="P144" s="1" t="s">
        <v>980</v>
      </c>
      <c r="Q144" s="1" t="s">
        <v>981</v>
      </c>
      <c r="R144" s="1" t="s">
        <v>1843</v>
      </c>
      <c r="S144" s="1" t="s">
        <v>983</v>
      </c>
      <c r="T144" s="1" t="s">
        <v>984</v>
      </c>
      <c r="U144" s="1" t="s">
        <v>985</v>
      </c>
      <c r="V144" s="1" t="s">
        <v>1020</v>
      </c>
    </row>
    <row r="145" s="1" customFormat="1" spans="1:22">
      <c r="A145" s="3">
        <v>999223523080549</v>
      </c>
      <c r="B145" s="1" t="s">
        <v>1844</v>
      </c>
      <c r="C145" s="1" t="s">
        <v>1845</v>
      </c>
      <c r="D145" s="1" t="s">
        <v>1846</v>
      </c>
      <c r="E145" s="1" t="s">
        <v>1847</v>
      </c>
      <c r="F145" s="1" t="s">
        <v>1671</v>
      </c>
      <c r="G145" s="1" t="s">
        <v>974</v>
      </c>
      <c r="H145" s="1" t="s">
        <v>975</v>
      </c>
      <c r="I145" s="1" t="s">
        <v>1848</v>
      </c>
      <c r="J145" s="1" t="s">
        <v>30</v>
      </c>
      <c r="K145" s="1" t="s">
        <v>1849</v>
      </c>
      <c r="L145" s="1" t="s">
        <v>1849</v>
      </c>
      <c r="M145" s="1" t="s">
        <v>978</v>
      </c>
      <c r="N145" s="1" t="s">
        <v>978</v>
      </c>
      <c r="O145" s="1" t="s">
        <v>979</v>
      </c>
      <c r="P145" s="1" t="s">
        <v>980</v>
      </c>
      <c r="Q145" s="1" t="s">
        <v>981</v>
      </c>
      <c r="R145" s="1" t="s">
        <v>1850</v>
      </c>
      <c r="S145" s="1" t="s">
        <v>983</v>
      </c>
      <c r="T145" s="1" t="s">
        <v>984</v>
      </c>
      <c r="U145" s="1" t="s">
        <v>985</v>
      </c>
      <c r="V145" s="1" t="s">
        <v>1851</v>
      </c>
    </row>
    <row r="146" s="1" customFormat="1" spans="1:22">
      <c r="A146" s="3">
        <v>999223522426120</v>
      </c>
      <c r="B146" s="1" t="s">
        <v>1852</v>
      </c>
      <c r="C146" s="1" t="s">
        <v>1853</v>
      </c>
      <c r="D146" s="1" t="s">
        <v>1854</v>
      </c>
      <c r="E146" s="1" t="s">
        <v>1855</v>
      </c>
      <c r="F146" s="1" t="s">
        <v>970</v>
      </c>
      <c r="G146" s="1" t="s">
        <v>974</v>
      </c>
      <c r="H146" s="1" t="s">
        <v>975</v>
      </c>
      <c r="I146" s="1" t="s">
        <v>1856</v>
      </c>
      <c r="J146" s="1" t="s">
        <v>30</v>
      </c>
      <c r="K146" s="1" t="s">
        <v>1089</v>
      </c>
      <c r="L146" s="1" t="s">
        <v>1089</v>
      </c>
      <c r="M146" s="1" t="s">
        <v>978</v>
      </c>
      <c r="N146" s="1" t="s">
        <v>978</v>
      </c>
      <c r="O146" s="1" t="s">
        <v>979</v>
      </c>
      <c r="P146" s="1" t="s">
        <v>980</v>
      </c>
      <c r="Q146" s="1" t="s">
        <v>981</v>
      </c>
      <c r="R146" s="1" t="s">
        <v>1857</v>
      </c>
      <c r="S146" s="1" t="s">
        <v>983</v>
      </c>
      <c r="T146" s="1" t="s">
        <v>984</v>
      </c>
      <c r="U146" s="1" t="s">
        <v>985</v>
      </c>
      <c r="V146" s="1" t="s">
        <v>1027</v>
      </c>
    </row>
    <row r="147" s="1" customFormat="1" spans="1:22">
      <c r="A147" s="3">
        <v>999223519064471</v>
      </c>
      <c r="B147" s="1" t="s">
        <v>1852</v>
      </c>
      <c r="C147" s="1" t="s">
        <v>1858</v>
      </c>
      <c r="D147" s="1" t="s">
        <v>1859</v>
      </c>
      <c r="E147" s="1" t="s">
        <v>1860</v>
      </c>
      <c r="F147" s="1" t="s">
        <v>970</v>
      </c>
      <c r="G147" s="1" t="s">
        <v>974</v>
      </c>
      <c r="H147" s="1" t="s">
        <v>975</v>
      </c>
      <c r="I147" s="1" t="s">
        <v>1861</v>
      </c>
      <c r="J147" s="1" t="s">
        <v>30</v>
      </c>
      <c r="K147" s="1" t="s">
        <v>1862</v>
      </c>
      <c r="L147" s="1" t="s">
        <v>1862</v>
      </c>
      <c r="M147" s="1" t="s">
        <v>978</v>
      </c>
      <c r="N147" s="1" t="s">
        <v>978</v>
      </c>
      <c r="O147" s="1" t="s">
        <v>979</v>
      </c>
      <c r="P147" s="1" t="s">
        <v>980</v>
      </c>
      <c r="Q147" s="1" t="s">
        <v>981</v>
      </c>
      <c r="R147" s="1" t="s">
        <v>1863</v>
      </c>
      <c r="S147" s="1" t="s">
        <v>983</v>
      </c>
      <c r="T147" s="1" t="s">
        <v>984</v>
      </c>
      <c r="U147" s="1" t="s">
        <v>1238</v>
      </c>
      <c r="V147" s="1" t="s">
        <v>1027</v>
      </c>
    </row>
    <row r="148" s="1" customFormat="1" spans="1:22">
      <c r="A148" s="3">
        <v>23503148771</v>
      </c>
      <c r="B148" s="1" t="s">
        <v>1864</v>
      </c>
      <c r="C148" s="1" t="s">
        <v>1865</v>
      </c>
      <c r="D148" s="1" t="s">
        <v>1866</v>
      </c>
      <c r="E148" s="1" t="s">
        <v>1867</v>
      </c>
      <c r="F148" s="1" t="s">
        <v>1461</v>
      </c>
      <c r="G148" s="1" t="s">
        <v>974</v>
      </c>
      <c r="H148" s="1" t="s">
        <v>975</v>
      </c>
      <c r="I148" s="1" t="s">
        <v>1868</v>
      </c>
      <c r="J148" s="1" t="s">
        <v>30</v>
      </c>
      <c r="K148" s="1" t="s">
        <v>1869</v>
      </c>
      <c r="L148" s="1" t="s">
        <v>1869</v>
      </c>
      <c r="M148" s="1" t="s">
        <v>978</v>
      </c>
      <c r="N148" s="1" t="s">
        <v>978</v>
      </c>
      <c r="O148" s="1" t="s">
        <v>979</v>
      </c>
      <c r="P148" s="1" t="s">
        <v>980</v>
      </c>
      <c r="Q148" s="1" t="s">
        <v>981</v>
      </c>
      <c r="R148" s="1" t="s">
        <v>1870</v>
      </c>
      <c r="S148" s="1" t="s">
        <v>983</v>
      </c>
      <c r="T148" s="1" t="s">
        <v>984</v>
      </c>
      <c r="U148" s="1" t="s">
        <v>985</v>
      </c>
      <c r="V148" s="1" t="s">
        <v>993</v>
      </c>
    </row>
    <row r="149" s="1" customFormat="1" spans="1:22">
      <c r="A149" s="3">
        <v>999223491062825</v>
      </c>
      <c r="B149" s="1" t="s">
        <v>1864</v>
      </c>
      <c r="C149" s="1" t="s">
        <v>1871</v>
      </c>
      <c r="D149" s="1" t="s">
        <v>1872</v>
      </c>
      <c r="E149" s="1" t="s">
        <v>1873</v>
      </c>
      <c r="F149" s="1" t="s">
        <v>1220</v>
      </c>
      <c r="G149" s="1" t="s">
        <v>974</v>
      </c>
      <c r="H149" s="1" t="s">
        <v>975</v>
      </c>
      <c r="I149" s="1" t="s">
        <v>1874</v>
      </c>
      <c r="J149" s="1" t="s">
        <v>30</v>
      </c>
      <c r="K149" s="1" t="s">
        <v>1875</v>
      </c>
      <c r="L149" s="1" t="s">
        <v>1875</v>
      </c>
      <c r="M149" s="1" t="s">
        <v>978</v>
      </c>
      <c r="N149" s="1" t="s">
        <v>978</v>
      </c>
      <c r="O149" s="1" t="s">
        <v>979</v>
      </c>
      <c r="P149" s="1" t="s">
        <v>980</v>
      </c>
      <c r="Q149" s="1" t="s">
        <v>981</v>
      </c>
      <c r="R149" s="1" t="s">
        <v>1876</v>
      </c>
      <c r="S149" s="1" t="s">
        <v>983</v>
      </c>
      <c r="T149" s="1" t="s">
        <v>984</v>
      </c>
      <c r="U149" s="1" t="s">
        <v>985</v>
      </c>
      <c r="V149" s="1" t="s">
        <v>1040</v>
      </c>
    </row>
    <row r="150" s="1" customFormat="1" spans="1:22">
      <c r="A150" s="3">
        <v>999223462376854</v>
      </c>
      <c r="B150" s="1" t="s">
        <v>1877</v>
      </c>
      <c r="C150" s="1" t="s">
        <v>1878</v>
      </c>
      <c r="D150" s="1" t="s">
        <v>1879</v>
      </c>
      <c r="E150" s="1" t="s">
        <v>1880</v>
      </c>
      <c r="F150" s="1" t="s">
        <v>970</v>
      </c>
      <c r="G150" s="1" t="s">
        <v>974</v>
      </c>
      <c r="H150" s="1" t="s">
        <v>975</v>
      </c>
      <c r="I150" s="1" t="s">
        <v>1881</v>
      </c>
      <c r="J150" s="1" t="s">
        <v>30</v>
      </c>
      <c r="K150" s="1" t="s">
        <v>1882</v>
      </c>
      <c r="L150" s="1" t="s">
        <v>1882</v>
      </c>
      <c r="M150" s="1" t="s">
        <v>978</v>
      </c>
      <c r="N150" s="1" t="s">
        <v>978</v>
      </c>
      <c r="O150" s="1" t="s">
        <v>979</v>
      </c>
      <c r="P150" s="1" t="s">
        <v>980</v>
      </c>
      <c r="Q150" s="1" t="s">
        <v>981</v>
      </c>
      <c r="R150" s="1" t="s">
        <v>1883</v>
      </c>
      <c r="S150" s="1" t="s">
        <v>983</v>
      </c>
      <c r="T150" s="1" t="s">
        <v>984</v>
      </c>
      <c r="U150" s="1" t="s">
        <v>985</v>
      </c>
      <c r="V150" s="1" t="s">
        <v>1884</v>
      </c>
    </row>
    <row r="151" s="1" customFormat="1" spans="1:22">
      <c r="A151" s="3">
        <v>999223459231906</v>
      </c>
      <c r="B151" s="1" t="s">
        <v>1885</v>
      </c>
      <c r="C151" s="1" t="s">
        <v>1886</v>
      </c>
      <c r="D151" s="1" t="s">
        <v>1887</v>
      </c>
      <c r="E151" s="1" t="s">
        <v>1888</v>
      </c>
      <c r="F151" s="1" t="s">
        <v>1220</v>
      </c>
      <c r="G151" s="1" t="s">
        <v>974</v>
      </c>
      <c r="H151" s="1" t="s">
        <v>975</v>
      </c>
      <c r="I151" s="1" t="s">
        <v>1889</v>
      </c>
      <c r="J151" s="1" t="s">
        <v>30</v>
      </c>
      <c r="K151" s="1" t="s">
        <v>1890</v>
      </c>
      <c r="L151" s="1" t="s">
        <v>1890</v>
      </c>
      <c r="M151" s="1" t="s">
        <v>978</v>
      </c>
      <c r="N151" s="1" t="s">
        <v>978</v>
      </c>
      <c r="O151" s="1" t="s">
        <v>979</v>
      </c>
      <c r="P151" s="1" t="s">
        <v>980</v>
      </c>
      <c r="Q151" s="1" t="s">
        <v>981</v>
      </c>
      <c r="R151" s="1" t="s">
        <v>1891</v>
      </c>
      <c r="S151" s="1" t="s">
        <v>983</v>
      </c>
      <c r="T151" s="1" t="s">
        <v>984</v>
      </c>
      <c r="U151" s="1" t="s">
        <v>985</v>
      </c>
      <c r="V151" s="1" t="s">
        <v>1020</v>
      </c>
    </row>
    <row r="152" s="1" customFormat="1" spans="1:22">
      <c r="A152" s="3">
        <v>999223445822229</v>
      </c>
      <c r="B152" s="1" t="s">
        <v>1892</v>
      </c>
      <c r="C152" s="1" t="s">
        <v>1893</v>
      </c>
      <c r="D152" s="1" t="s">
        <v>1894</v>
      </c>
      <c r="E152" s="1" t="s">
        <v>1895</v>
      </c>
      <c r="F152" s="1" t="s">
        <v>1461</v>
      </c>
      <c r="G152" s="1" t="s">
        <v>974</v>
      </c>
      <c r="H152" s="1" t="s">
        <v>975</v>
      </c>
      <c r="I152" s="1" t="s">
        <v>1896</v>
      </c>
      <c r="J152" s="1" t="s">
        <v>30</v>
      </c>
      <c r="K152" s="1" t="s">
        <v>1897</v>
      </c>
      <c r="L152" s="1" t="s">
        <v>1897</v>
      </c>
      <c r="M152" s="1" t="s">
        <v>978</v>
      </c>
      <c r="N152" s="1" t="s">
        <v>978</v>
      </c>
      <c r="O152" s="1" t="s">
        <v>979</v>
      </c>
      <c r="P152" s="1" t="s">
        <v>980</v>
      </c>
      <c r="Q152" s="1" t="s">
        <v>981</v>
      </c>
      <c r="R152" s="1" t="s">
        <v>1898</v>
      </c>
      <c r="S152" s="1" t="s">
        <v>983</v>
      </c>
      <c r="T152" s="1" t="s">
        <v>984</v>
      </c>
      <c r="U152" s="1" t="s">
        <v>985</v>
      </c>
      <c r="V152" s="1" t="s">
        <v>993</v>
      </c>
    </row>
    <row r="153" s="1" customFormat="1" spans="1:22">
      <c r="A153" s="3">
        <v>999223437449451</v>
      </c>
      <c r="B153" s="1" t="s">
        <v>1892</v>
      </c>
      <c r="C153" s="1" t="s">
        <v>1899</v>
      </c>
      <c r="D153" s="1" t="s">
        <v>1900</v>
      </c>
      <c r="E153" s="1" t="s">
        <v>1901</v>
      </c>
      <c r="F153" s="1" t="s">
        <v>1461</v>
      </c>
      <c r="G153" s="1" t="s">
        <v>974</v>
      </c>
      <c r="H153" s="1" t="s">
        <v>975</v>
      </c>
      <c r="I153" s="1" t="s">
        <v>1902</v>
      </c>
      <c r="J153" s="1" t="s">
        <v>30</v>
      </c>
      <c r="K153" s="1" t="s">
        <v>1903</v>
      </c>
      <c r="L153" s="1" t="s">
        <v>1903</v>
      </c>
      <c r="M153" s="1" t="s">
        <v>978</v>
      </c>
      <c r="N153" s="1" t="s">
        <v>978</v>
      </c>
      <c r="O153" s="1" t="s">
        <v>979</v>
      </c>
      <c r="P153" s="1" t="s">
        <v>980</v>
      </c>
      <c r="Q153" s="1" t="s">
        <v>981</v>
      </c>
      <c r="R153" s="1" t="s">
        <v>1904</v>
      </c>
      <c r="S153" s="1" t="s">
        <v>983</v>
      </c>
      <c r="T153" s="1" t="s">
        <v>984</v>
      </c>
      <c r="U153" s="1" t="s">
        <v>985</v>
      </c>
      <c r="V153" s="1" t="s">
        <v>1040</v>
      </c>
    </row>
    <row r="154" s="1" customFormat="1" spans="1:22">
      <c r="A154" s="3">
        <v>999223424044356</v>
      </c>
      <c r="B154" s="1" t="s">
        <v>1905</v>
      </c>
      <c r="C154" s="1" t="s">
        <v>1906</v>
      </c>
      <c r="D154" s="1" t="s">
        <v>1872</v>
      </c>
      <c r="E154" s="1" t="s">
        <v>1907</v>
      </c>
      <c r="F154" s="1" t="s">
        <v>1461</v>
      </c>
      <c r="G154" s="1" t="s">
        <v>974</v>
      </c>
      <c r="H154" s="1" t="s">
        <v>975</v>
      </c>
      <c r="I154" s="1" t="s">
        <v>1908</v>
      </c>
      <c r="J154" s="1" t="s">
        <v>30</v>
      </c>
      <c r="K154" s="1" t="s">
        <v>1909</v>
      </c>
      <c r="L154" s="1" t="s">
        <v>1909</v>
      </c>
      <c r="M154" s="1" t="s">
        <v>978</v>
      </c>
      <c r="N154" s="1" t="s">
        <v>978</v>
      </c>
      <c r="O154" s="1" t="s">
        <v>979</v>
      </c>
      <c r="P154" s="1" t="s">
        <v>980</v>
      </c>
      <c r="Q154" s="1" t="s">
        <v>981</v>
      </c>
      <c r="R154" s="1" t="s">
        <v>1910</v>
      </c>
      <c r="S154" s="1" t="s">
        <v>983</v>
      </c>
      <c r="T154" s="1" t="s">
        <v>984</v>
      </c>
      <c r="U154" s="1" t="s">
        <v>985</v>
      </c>
      <c r="V154" s="1" t="s">
        <v>1040</v>
      </c>
    </row>
    <row r="155" s="1" customFormat="1" spans="1:22">
      <c r="A155" s="3">
        <v>999223423748967</v>
      </c>
      <c r="B155" s="1" t="s">
        <v>1905</v>
      </c>
      <c r="C155" s="1" t="s">
        <v>1911</v>
      </c>
      <c r="D155" s="1" t="s">
        <v>1912</v>
      </c>
      <c r="E155" s="1" t="s">
        <v>1913</v>
      </c>
      <c r="F155" s="1" t="s">
        <v>1589</v>
      </c>
      <c r="G155" s="1" t="s">
        <v>974</v>
      </c>
      <c r="H155" s="1" t="s">
        <v>975</v>
      </c>
      <c r="I155" s="1" t="s">
        <v>1914</v>
      </c>
      <c r="J155" s="1" t="s">
        <v>30</v>
      </c>
      <c r="K155" s="1" t="s">
        <v>1915</v>
      </c>
      <c r="L155" s="1" t="s">
        <v>1915</v>
      </c>
      <c r="M155" s="1" t="s">
        <v>978</v>
      </c>
      <c r="N155" s="1" t="s">
        <v>978</v>
      </c>
      <c r="O155" s="1" t="s">
        <v>979</v>
      </c>
      <c r="P155" s="1" t="s">
        <v>980</v>
      </c>
      <c r="Q155" s="1" t="s">
        <v>981</v>
      </c>
      <c r="R155" s="1" t="s">
        <v>1916</v>
      </c>
      <c r="S155" s="1" t="s">
        <v>983</v>
      </c>
      <c r="T155" s="1" t="s">
        <v>984</v>
      </c>
      <c r="U155" s="1" t="s">
        <v>985</v>
      </c>
      <c r="V155" s="1" t="s">
        <v>1040</v>
      </c>
    </row>
    <row r="156" s="1" customFormat="1" spans="1:22">
      <c r="A156" s="3">
        <v>999223422203454</v>
      </c>
      <c r="B156" s="1" t="s">
        <v>1905</v>
      </c>
      <c r="C156" s="1" t="s">
        <v>1917</v>
      </c>
      <c r="D156" s="1" t="s">
        <v>1918</v>
      </c>
      <c r="E156" s="1" t="s">
        <v>1919</v>
      </c>
      <c r="F156" s="1" t="s">
        <v>1220</v>
      </c>
      <c r="G156" s="1" t="s">
        <v>974</v>
      </c>
      <c r="H156" s="1" t="s">
        <v>975</v>
      </c>
      <c r="I156" s="1" t="s">
        <v>1920</v>
      </c>
      <c r="J156" s="1" t="s">
        <v>30</v>
      </c>
      <c r="K156" s="1" t="s">
        <v>1921</v>
      </c>
      <c r="L156" s="1" t="s">
        <v>1921</v>
      </c>
      <c r="M156" s="1" t="s">
        <v>978</v>
      </c>
      <c r="N156" s="1" t="s">
        <v>978</v>
      </c>
      <c r="O156" s="1" t="s">
        <v>979</v>
      </c>
      <c r="P156" s="1" t="s">
        <v>980</v>
      </c>
      <c r="Q156" s="1" t="s">
        <v>981</v>
      </c>
      <c r="R156" s="1" t="s">
        <v>1922</v>
      </c>
      <c r="S156" s="1" t="s">
        <v>983</v>
      </c>
      <c r="T156" s="1" t="s">
        <v>984</v>
      </c>
      <c r="U156" s="1" t="s">
        <v>1238</v>
      </c>
      <c r="V156" s="1" t="s">
        <v>993</v>
      </c>
    </row>
    <row r="157" s="1" customFormat="1" spans="1:22">
      <c r="A157" s="3">
        <v>999223416746511</v>
      </c>
      <c r="B157" s="1" t="s">
        <v>1923</v>
      </c>
      <c r="C157" s="1" t="s">
        <v>1924</v>
      </c>
      <c r="D157" s="1" t="s">
        <v>1925</v>
      </c>
      <c r="E157" s="1" t="s">
        <v>1926</v>
      </c>
      <c r="F157" s="1" t="s">
        <v>970</v>
      </c>
      <c r="G157" s="1" t="s">
        <v>974</v>
      </c>
      <c r="H157" s="1" t="s">
        <v>975</v>
      </c>
      <c r="I157" s="1" t="s">
        <v>1927</v>
      </c>
      <c r="J157" s="1" t="s">
        <v>30</v>
      </c>
      <c r="K157" s="1" t="s">
        <v>1200</v>
      </c>
      <c r="L157" s="1" t="s">
        <v>1200</v>
      </c>
      <c r="M157" s="1" t="s">
        <v>978</v>
      </c>
      <c r="N157" s="1" t="s">
        <v>978</v>
      </c>
      <c r="O157" s="1" t="s">
        <v>979</v>
      </c>
      <c r="P157" s="1" t="s">
        <v>980</v>
      </c>
      <c r="Q157" s="1" t="s">
        <v>981</v>
      </c>
      <c r="R157" s="1" t="s">
        <v>1928</v>
      </c>
      <c r="S157" s="1" t="s">
        <v>983</v>
      </c>
      <c r="T157" s="1" t="s">
        <v>984</v>
      </c>
      <c r="U157" s="1" t="s">
        <v>985</v>
      </c>
      <c r="V157" s="1" t="s">
        <v>1013</v>
      </c>
    </row>
    <row r="158" s="1" customFormat="1" spans="1:22">
      <c r="A158" s="3">
        <v>23405922229</v>
      </c>
      <c r="B158" s="1" t="s">
        <v>1929</v>
      </c>
      <c r="C158" s="1" t="s">
        <v>1930</v>
      </c>
      <c r="D158" s="1" t="s">
        <v>1931</v>
      </c>
      <c r="E158" s="1" t="s">
        <v>1932</v>
      </c>
      <c r="F158" s="1" t="s">
        <v>970</v>
      </c>
      <c r="G158" s="1" t="s">
        <v>974</v>
      </c>
      <c r="H158" s="1" t="s">
        <v>975</v>
      </c>
      <c r="I158" s="1" t="s">
        <v>1933</v>
      </c>
      <c r="J158" s="1" t="s">
        <v>30</v>
      </c>
      <c r="K158" s="1" t="s">
        <v>1934</v>
      </c>
      <c r="L158" s="1" t="s">
        <v>1934</v>
      </c>
      <c r="M158" s="1" t="s">
        <v>978</v>
      </c>
      <c r="N158" s="1" t="s">
        <v>978</v>
      </c>
      <c r="O158" s="1" t="s">
        <v>979</v>
      </c>
      <c r="P158" s="1" t="s">
        <v>980</v>
      </c>
      <c r="Q158" s="1" t="s">
        <v>981</v>
      </c>
      <c r="R158" s="1" t="s">
        <v>1935</v>
      </c>
      <c r="S158" s="1" t="s">
        <v>983</v>
      </c>
      <c r="T158" s="1" t="s">
        <v>984</v>
      </c>
      <c r="U158" s="1" t="s">
        <v>985</v>
      </c>
      <c r="V158" s="1" t="s">
        <v>1040</v>
      </c>
    </row>
    <row r="159" s="1" customFormat="1" spans="1:22">
      <c r="A159" s="3">
        <v>999223402282441</v>
      </c>
      <c r="B159" s="1" t="s">
        <v>1929</v>
      </c>
      <c r="C159" s="1" t="s">
        <v>1936</v>
      </c>
      <c r="D159" s="1" t="s">
        <v>1937</v>
      </c>
      <c r="E159" s="1" t="s">
        <v>1938</v>
      </c>
      <c r="F159" s="1" t="s">
        <v>1461</v>
      </c>
      <c r="G159" s="1" t="s">
        <v>974</v>
      </c>
      <c r="H159" s="1" t="s">
        <v>975</v>
      </c>
      <c r="I159" s="1" t="s">
        <v>1939</v>
      </c>
      <c r="J159" s="1" t="s">
        <v>30</v>
      </c>
      <c r="K159" s="1" t="s">
        <v>1940</v>
      </c>
      <c r="L159" s="1" t="s">
        <v>1940</v>
      </c>
      <c r="M159" s="1" t="s">
        <v>978</v>
      </c>
      <c r="N159" s="1" t="s">
        <v>978</v>
      </c>
      <c r="O159" s="1" t="s">
        <v>979</v>
      </c>
      <c r="P159" s="1" t="s">
        <v>980</v>
      </c>
      <c r="Q159" s="1" t="s">
        <v>981</v>
      </c>
      <c r="R159" s="1" t="s">
        <v>1941</v>
      </c>
      <c r="S159" s="1" t="s">
        <v>983</v>
      </c>
      <c r="T159" s="1" t="s">
        <v>984</v>
      </c>
      <c r="U159" s="1" t="s">
        <v>985</v>
      </c>
      <c r="V159" s="1" t="s">
        <v>1942</v>
      </c>
    </row>
    <row r="160" s="1" customFormat="1" spans="1:22">
      <c r="A160" s="3">
        <v>999223355827018</v>
      </c>
      <c r="B160" s="1" t="s">
        <v>1943</v>
      </c>
      <c r="C160" s="1" t="s">
        <v>1944</v>
      </c>
      <c r="D160" s="1" t="s">
        <v>1945</v>
      </c>
      <c r="E160" s="1" t="s">
        <v>1946</v>
      </c>
      <c r="F160" s="1" t="s">
        <v>970</v>
      </c>
      <c r="G160" s="1" t="s">
        <v>974</v>
      </c>
      <c r="H160" s="1" t="s">
        <v>975</v>
      </c>
      <c r="I160" s="1" t="s">
        <v>1947</v>
      </c>
      <c r="J160" s="1" t="s">
        <v>30</v>
      </c>
      <c r="K160" s="1" t="s">
        <v>1948</v>
      </c>
      <c r="L160" s="1" t="s">
        <v>1948</v>
      </c>
      <c r="M160" s="1" t="s">
        <v>978</v>
      </c>
      <c r="N160" s="1" t="s">
        <v>978</v>
      </c>
      <c r="O160" s="1" t="s">
        <v>979</v>
      </c>
      <c r="P160" s="1" t="s">
        <v>980</v>
      </c>
      <c r="Q160" s="1" t="s">
        <v>981</v>
      </c>
      <c r="R160" s="1" t="s">
        <v>1949</v>
      </c>
      <c r="S160" s="1" t="s">
        <v>983</v>
      </c>
      <c r="T160" s="1" t="s">
        <v>984</v>
      </c>
      <c r="U160" s="1" t="s">
        <v>985</v>
      </c>
      <c r="V160" s="1" t="s">
        <v>1950</v>
      </c>
    </row>
    <row r="161" s="1" customFormat="1" spans="1:22">
      <c r="A161" s="3">
        <v>999223344618178</v>
      </c>
      <c r="B161" s="1" t="s">
        <v>1951</v>
      </c>
      <c r="C161" s="1" t="s">
        <v>1952</v>
      </c>
      <c r="D161" s="1" t="s">
        <v>1953</v>
      </c>
      <c r="E161" s="1" t="s">
        <v>1954</v>
      </c>
      <c r="F161" s="1" t="s">
        <v>1220</v>
      </c>
      <c r="G161" s="1" t="s">
        <v>974</v>
      </c>
      <c r="H161" s="1" t="s">
        <v>975</v>
      </c>
      <c r="I161" s="1" t="s">
        <v>1955</v>
      </c>
      <c r="J161" s="1" t="s">
        <v>30</v>
      </c>
      <c r="K161" s="1" t="s">
        <v>1956</v>
      </c>
      <c r="L161" s="1" t="s">
        <v>1956</v>
      </c>
      <c r="M161" s="1" t="s">
        <v>978</v>
      </c>
      <c r="N161" s="1" t="s">
        <v>978</v>
      </c>
      <c r="O161" s="1" t="s">
        <v>979</v>
      </c>
      <c r="P161" s="1" t="s">
        <v>980</v>
      </c>
      <c r="Q161" s="1" t="s">
        <v>981</v>
      </c>
      <c r="R161" s="1" t="s">
        <v>1957</v>
      </c>
      <c r="S161" s="1" t="s">
        <v>983</v>
      </c>
      <c r="T161" s="1" t="s">
        <v>984</v>
      </c>
      <c r="U161" s="1" t="s">
        <v>985</v>
      </c>
      <c r="V161" s="1" t="s">
        <v>1020</v>
      </c>
    </row>
    <row r="162" s="1" customFormat="1" spans="1:22">
      <c r="A162" s="3">
        <v>999223276278109</v>
      </c>
      <c r="B162" s="1" t="s">
        <v>1958</v>
      </c>
      <c r="C162" s="1" t="s">
        <v>1959</v>
      </c>
      <c r="D162" s="1" t="s">
        <v>1960</v>
      </c>
      <c r="E162" s="1" t="s">
        <v>1961</v>
      </c>
      <c r="F162" s="1" t="s">
        <v>1220</v>
      </c>
      <c r="G162" s="1" t="s">
        <v>974</v>
      </c>
      <c r="H162" s="1" t="s">
        <v>975</v>
      </c>
      <c r="I162" s="1" t="s">
        <v>1962</v>
      </c>
      <c r="J162" s="1" t="s">
        <v>30</v>
      </c>
      <c r="K162" s="1" t="s">
        <v>1963</v>
      </c>
      <c r="L162" s="1" t="s">
        <v>1963</v>
      </c>
      <c r="M162" s="1" t="s">
        <v>978</v>
      </c>
      <c r="N162" s="1" t="s">
        <v>978</v>
      </c>
      <c r="O162" s="1" t="s">
        <v>979</v>
      </c>
      <c r="P162" s="1" t="s">
        <v>980</v>
      </c>
      <c r="Q162" s="1" t="s">
        <v>981</v>
      </c>
      <c r="R162" s="1" t="s">
        <v>1964</v>
      </c>
      <c r="S162" s="1" t="s">
        <v>983</v>
      </c>
      <c r="T162" s="1" t="s">
        <v>984</v>
      </c>
      <c r="U162" s="1" t="s">
        <v>985</v>
      </c>
      <c r="V162" s="1" t="s">
        <v>1474</v>
      </c>
    </row>
    <row r="163" s="1" customFormat="1" spans="1:22">
      <c r="A163" s="3">
        <v>999223221661279</v>
      </c>
      <c r="B163" s="1" t="s">
        <v>1965</v>
      </c>
      <c r="C163" s="1" t="s">
        <v>1966</v>
      </c>
      <c r="D163" s="1" t="s">
        <v>1967</v>
      </c>
      <c r="E163" s="1" t="s">
        <v>1968</v>
      </c>
      <c r="F163" s="1" t="s">
        <v>1220</v>
      </c>
      <c r="G163" s="1" t="s">
        <v>974</v>
      </c>
      <c r="H163" s="1" t="s">
        <v>975</v>
      </c>
      <c r="I163" s="1" t="s">
        <v>1969</v>
      </c>
      <c r="J163" s="1" t="s">
        <v>30</v>
      </c>
      <c r="K163" s="1" t="s">
        <v>1970</v>
      </c>
      <c r="L163" s="1" t="s">
        <v>1970</v>
      </c>
      <c r="M163" s="1" t="s">
        <v>978</v>
      </c>
      <c r="N163" s="1" t="s">
        <v>978</v>
      </c>
      <c r="O163" s="1" t="s">
        <v>979</v>
      </c>
      <c r="P163" s="1" t="s">
        <v>980</v>
      </c>
      <c r="Q163" s="1" t="s">
        <v>981</v>
      </c>
      <c r="R163" s="1" t="s">
        <v>1971</v>
      </c>
      <c r="S163" s="1" t="s">
        <v>983</v>
      </c>
      <c r="T163" s="1" t="s">
        <v>984</v>
      </c>
      <c r="U163" s="1" t="s">
        <v>985</v>
      </c>
      <c r="V163" s="1" t="s">
        <v>1040</v>
      </c>
    </row>
    <row r="164" s="1" customFormat="1" spans="1:22">
      <c r="A164" s="3">
        <v>999223206633069</v>
      </c>
      <c r="B164" s="1" t="s">
        <v>1972</v>
      </c>
      <c r="C164" s="1" t="s">
        <v>1973</v>
      </c>
      <c r="D164" s="1" t="s">
        <v>1859</v>
      </c>
      <c r="E164" s="1" t="s">
        <v>1974</v>
      </c>
      <c r="F164" s="1" t="s">
        <v>970</v>
      </c>
      <c r="G164" s="1" t="s">
        <v>974</v>
      </c>
      <c r="H164" s="1" t="s">
        <v>975</v>
      </c>
      <c r="I164" s="1" t="s">
        <v>1975</v>
      </c>
      <c r="J164" s="1" t="s">
        <v>30</v>
      </c>
      <c r="K164" s="1" t="s">
        <v>1420</v>
      </c>
      <c r="L164" s="1" t="s">
        <v>1420</v>
      </c>
      <c r="M164" s="1" t="s">
        <v>978</v>
      </c>
      <c r="N164" s="1" t="s">
        <v>978</v>
      </c>
      <c r="O164" s="1" t="s">
        <v>979</v>
      </c>
      <c r="P164" s="1" t="s">
        <v>980</v>
      </c>
      <c r="Q164" s="1" t="s">
        <v>981</v>
      </c>
      <c r="R164" s="1" t="s">
        <v>1976</v>
      </c>
      <c r="S164" s="1" t="s">
        <v>983</v>
      </c>
      <c r="T164" s="1" t="s">
        <v>984</v>
      </c>
      <c r="U164" s="1" t="s">
        <v>1238</v>
      </c>
      <c r="V164" s="1" t="s">
        <v>1027</v>
      </c>
    </row>
    <row r="165" s="1" customFormat="1" spans="1:22">
      <c r="A165" s="3">
        <v>999223091409018</v>
      </c>
      <c r="B165" s="1" t="s">
        <v>1977</v>
      </c>
      <c r="C165" s="1" t="s">
        <v>1978</v>
      </c>
      <c r="D165" s="1" t="s">
        <v>1979</v>
      </c>
      <c r="E165" s="1" t="s">
        <v>1980</v>
      </c>
      <c r="F165" s="1" t="s">
        <v>1461</v>
      </c>
      <c r="G165" s="1" t="s">
        <v>974</v>
      </c>
      <c r="H165" s="1" t="s">
        <v>975</v>
      </c>
      <c r="I165" s="1" t="s">
        <v>1981</v>
      </c>
      <c r="J165" s="1" t="s">
        <v>30</v>
      </c>
      <c r="K165" s="1" t="s">
        <v>1982</v>
      </c>
      <c r="L165" s="1" t="s">
        <v>1982</v>
      </c>
      <c r="M165" s="1" t="s">
        <v>978</v>
      </c>
      <c r="N165" s="1" t="s">
        <v>978</v>
      </c>
      <c r="O165" s="1" t="s">
        <v>979</v>
      </c>
      <c r="P165" s="1" t="s">
        <v>980</v>
      </c>
      <c r="Q165" s="1" t="s">
        <v>981</v>
      </c>
      <c r="R165" s="1" t="s">
        <v>1983</v>
      </c>
      <c r="S165" s="1" t="s">
        <v>983</v>
      </c>
      <c r="T165" s="1" t="s">
        <v>984</v>
      </c>
      <c r="U165" s="1" t="s">
        <v>985</v>
      </c>
      <c r="V165" s="1" t="s">
        <v>1219</v>
      </c>
    </row>
    <row r="166" s="1" customFormat="1" spans="1:22">
      <c r="A166" s="3">
        <v>999222944468075</v>
      </c>
      <c r="B166" s="1" t="s">
        <v>1984</v>
      </c>
      <c r="C166" s="1" t="s">
        <v>1985</v>
      </c>
      <c r="D166" s="1" t="s">
        <v>1986</v>
      </c>
      <c r="E166" s="1" t="s">
        <v>1987</v>
      </c>
      <c r="F166" s="1" t="s">
        <v>1635</v>
      </c>
      <c r="G166" s="1" t="s">
        <v>974</v>
      </c>
      <c r="H166" s="1" t="s">
        <v>975</v>
      </c>
      <c r="I166" s="1" t="s">
        <v>1988</v>
      </c>
      <c r="J166" s="1" t="s">
        <v>30</v>
      </c>
      <c r="K166" s="1" t="s">
        <v>1989</v>
      </c>
      <c r="L166" s="1" t="s">
        <v>1989</v>
      </c>
      <c r="M166" s="1" t="s">
        <v>978</v>
      </c>
      <c r="N166" s="1" t="s">
        <v>978</v>
      </c>
      <c r="O166" s="1" t="s">
        <v>979</v>
      </c>
      <c r="P166" s="1" t="s">
        <v>980</v>
      </c>
      <c r="Q166" s="1" t="s">
        <v>981</v>
      </c>
      <c r="R166" s="1" t="s">
        <v>1990</v>
      </c>
      <c r="S166" s="1" t="s">
        <v>983</v>
      </c>
      <c r="T166" s="1" t="s">
        <v>984</v>
      </c>
      <c r="U166" s="1" t="s">
        <v>985</v>
      </c>
      <c r="V166" s="1" t="s">
        <v>1219</v>
      </c>
    </row>
    <row r="167" s="1" customFormat="1" spans="1:22">
      <c r="A167" s="3">
        <v>999222850691770</v>
      </c>
      <c r="B167" s="1" t="s">
        <v>1991</v>
      </c>
      <c r="C167" s="1" t="s">
        <v>1992</v>
      </c>
      <c r="D167" s="1" t="s">
        <v>1993</v>
      </c>
      <c r="E167" s="1" t="s">
        <v>1994</v>
      </c>
      <c r="F167" s="1" t="s">
        <v>970</v>
      </c>
      <c r="G167" s="1" t="s">
        <v>974</v>
      </c>
      <c r="H167" s="1" t="s">
        <v>975</v>
      </c>
      <c r="I167" s="1" t="s">
        <v>1995</v>
      </c>
      <c r="J167" s="1" t="s">
        <v>30</v>
      </c>
      <c r="K167" s="1" t="s">
        <v>1996</v>
      </c>
      <c r="L167" s="1" t="s">
        <v>1996</v>
      </c>
      <c r="M167" s="1" t="s">
        <v>978</v>
      </c>
      <c r="N167" s="1" t="s">
        <v>978</v>
      </c>
      <c r="O167" s="1" t="s">
        <v>979</v>
      </c>
      <c r="P167" s="1" t="s">
        <v>980</v>
      </c>
      <c r="Q167" s="1" t="s">
        <v>981</v>
      </c>
      <c r="R167" s="1" t="s">
        <v>1997</v>
      </c>
      <c r="S167" s="1" t="s">
        <v>983</v>
      </c>
      <c r="T167" s="1" t="s">
        <v>984</v>
      </c>
      <c r="U167" s="1" t="s">
        <v>985</v>
      </c>
      <c r="V167" s="1" t="s">
        <v>1020</v>
      </c>
    </row>
    <row r="168" s="1" customFormat="1" spans="1:22">
      <c r="A168" s="3">
        <v>999222672962850</v>
      </c>
      <c r="B168" s="1" t="s">
        <v>1998</v>
      </c>
      <c r="C168" s="1" t="s">
        <v>1999</v>
      </c>
      <c r="D168" s="1" t="s">
        <v>2000</v>
      </c>
      <c r="E168" s="1" t="s">
        <v>2001</v>
      </c>
      <c r="F168" s="1" t="s">
        <v>1461</v>
      </c>
      <c r="G168" s="1" t="s">
        <v>974</v>
      </c>
      <c r="H168" s="1" t="s">
        <v>975</v>
      </c>
      <c r="I168" s="1" t="s">
        <v>2002</v>
      </c>
      <c r="J168" s="1" t="s">
        <v>30</v>
      </c>
      <c r="K168" s="1" t="s">
        <v>2003</v>
      </c>
      <c r="L168" s="1" t="s">
        <v>2003</v>
      </c>
      <c r="M168" s="1" t="s">
        <v>978</v>
      </c>
      <c r="N168" s="1" t="s">
        <v>978</v>
      </c>
      <c r="O168" s="1" t="s">
        <v>979</v>
      </c>
      <c r="P168" s="1" t="s">
        <v>980</v>
      </c>
      <c r="Q168" s="1" t="s">
        <v>981</v>
      </c>
      <c r="R168" s="1" t="s">
        <v>2004</v>
      </c>
      <c r="S168" s="1" t="s">
        <v>983</v>
      </c>
      <c r="T168" s="1" t="s">
        <v>984</v>
      </c>
      <c r="U168" s="1" t="s">
        <v>985</v>
      </c>
      <c r="V168" s="1" t="s">
        <v>1059</v>
      </c>
    </row>
    <row r="169" s="1" customFormat="1" spans="1:22">
      <c r="A169" s="3">
        <v>999222608596308</v>
      </c>
      <c r="B169" s="1" t="s">
        <v>2005</v>
      </c>
      <c r="C169" s="1" t="s">
        <v>2006</v>
      </c>
      <c r="D169" s="1" t="s">
        <v>2007</v>
      </c>
      <c r="E169" s="1" t="s">
        <v>2008</v>
      </c>
      <c r="F169" s="1" t="s">
        <v>1671</v>
      </c>
      <c r="G169" s="1" t="s">
        <v>974</v>
      </c>
      <c r="H169" s="1" t="s">
        <v>975</v>
      </c>
      <c r="I169" s="1" t="s">
        <v>2009</v>
      </c>
      <c r="J169" s="1" t="s">
        <v>30</v>
      </c>
      <c r="K169" s="1" t="s">
        <v>2010</v>
      </c>
      <c r="L169" s="1" t="s">
        <v>2010</v>
      </c>
      <c r="M169" s="1" t="s">
        <v>978</v>
      </c>
      <c r="N169" s="1" t="s">
        <v>978</v>
      </c>
      <c r="O169" s="1" t="s">
        <v>979</v>
      </c>
      <c r="P169" s="1" t="s">
        <v>980</v>
      </c>
      <c r="Q169" s="1" t="s">
        <v>981</v>
      </c>
      <c r="R169" s="1" t="s">
        <v>2011</v>
      </c>
      <c r="S169" s="1" t="s">
        <v>983</v>
      </c>
      <c r="T169" s="1" t="s">
        <v>984</v>
      </c>
      <c r="U169" s="1" t="s">
        <v>985</v>
      </c>
      <c r="V169" s="1" t="s">
        <v>1602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2023-04-28T01:42:23Z</dcterms:created>
  <dcterms:modified xsi:type="dcterms:W3CDTF">2023-04-28T01:53:01Z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0192D3B0FE4247A49B09DBF2DB954AFE_12</vt:lpwstr>
  </property>
  <property fmtid="{D5CDD505-2E9C-101B-9397-08002B2CF9AE}" pid="3" name="KSOProductBuildVer">
    <vt:lpwstr>2052-11.1.0.14036</vt:lpwstr>
  </property>
</Properties>
</file>