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对账!$A$1:$X$174</definedName>
  </definedNames>
  <calcPr calcId="144525"/>
</workbook>
</file>

<file path=xl/sharedStrings.xml><?xml version="1.0" encoding="utf-8"?>
<sst xmlns="http://schemas.openxmlformats.org/spreadsheetml/2006/main" count="5906" uniqueCount="2011">
  <si>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</si>
  <si>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</si>
  <si>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</si>
  <si>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</si>
  <si>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</si>
  <si>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</si>
  <si>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</si>
  <si>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</si>
  <si>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</si>
  <si>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</si>
  <si>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</si>
  <si>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</si>
  <si>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</si>
  <si>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</si>
  <si>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</si>
  <si>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</si>
  <si>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</si>
  <si>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</si>
  <si>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</si>
  <si>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</si>
  <si>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</si>
  <si>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</si>
  <si>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</si>
  <si>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</si>
  <si>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</si>
  <si>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999222446977654	</t>
  </si>
  <si>
    <t>Ctrip</t>
  </si>
  <si>
    <t>正常</t>
  </si>
  <si>
    <t>[普吉岛]卡塔岩石酒店 (政府卫生认证)(Kata Rocks (SHA Plus+))(56196513)</t>
  </si>
  <si>
    <t>海景一卧室泳池复式房&lt;2人入住&gt;&lt;不退款&gt;&lt;早餐&gt;</t>
  </si>
  <si>
    <t>HKD</t>
  </si>
  <si>
    <t>Gu/Wenyu,Ni/Jiani</t>
  </si>
  <si>
    <t>CA13030230505HKD</t>
  </si>
  <si>
    <t>未提现</t>
  </si>
  <si>
    <t>携程开票</t>
  </si>
  <si>
    <t xml:space="preserve">2992695	</t>
  </si>
  <si>
    <t xml:space="preserve">172991	</t>
  </si>
  <si>
    <t xml:space="preserve">999222598272587	</t>
  </si>
  <si>
    <t>[曼谷]曼谷素坤逸卡尔顿酒店 (政府卫生认证)(Carlton Hotel Bangkok Sukhumvit (SHA Plus+))(68545237)</t>
  </si>
  <si>
    <t>行政房&lt;2人入住&gt;&lt;不退款&gt;&lt;早餐&gt;</t>
  </si>
  <si>
    <t>LEE/JIHYE,OH/KYEONGRYEOL</t>
  </si>
  <si>
    <t xml:space="preserve">3014166	</t>
  </si>
  <si>
    <t xml:space="preserve">	</t>
  </si>
  <si>
    <t xml:space="preserve">999222807209996	</t>
  </si>
  <si>
    <t>一卧室天际别墅&lt;2人入住&gt;&lt;不退款&gt;&lt;早餐&gt;</t>
  </si>
  <si>
    <t>BO/XING</t>
  </si>
  <si>
    <t xml:space="preserve">3043961	</t>
  </si>
  <si>
    <t xml:space="preserve">999222836025992	</t>
  </si>
  <si>
    <t>两卧室天际泳池别墅&lt;4人入住&gt;&lt;不退款&gt;&lt;早餐&gt;</t>
  </si>
  <si>
    <t>HE/WEIYI,WU/DONGCHEN</t>
  </si>
  <si>
    <t xml:space="preserve">3049807	</t>
  </si>
  <si>
    <t xml:space="preserve">174122	</t>
  </si>
  <si>
    <t xml:space="preserve">999223151323846	</t>
  </si>
  <si>
    <t>[首尔]太平洋酒店(Pacific Hotel)(55452176)</t>
  </si>
  <si>
    <t>双床房&lt;2人入住&gt;&lt;不退款&gt;</t>
  </si>
  <si>
    <t>LI/WING YIN,FONG/LAM</t>
  </si>
  <si>
    <t xml:space="preserve">3125436	</t>
  </si>
  <si>
    <t xml:space="preserve">23031143	</t>
  </si>
  <si>
    <t xml:space="preserve">23209201449	</t>
  </si>
  <si>
    <t>[曼谷]曼谷暹罗凯宾斯基酒店(Siam Kempinski Hotel Bangkok)(56163180)</t>
  </si>
  <si>
    <t>豪华阳台房&lt;2人入住&gt;&lt;不退款&gt;&lt;早餐&gt;</t>
  </si>
  <si>
    <t>YAO/DANNA</t>
  </si>
  <si>
    <t xml:space="preserve">3141627	</t>
  </si>
  <si>
    <t xml:space="preserve">1036211221	</t>
  </si>
  <si>
    <t xml:space="preserve">999223237427087	</t>
  </si>
  <si>
    <t>[安特卫普]宜必思经济型酒店安特卫普中央车站店(ibis budget Antwerpen Centraal Station)(55573079)</t>
  </si>
  <si>
    <t>标准间&lt;2人入住&gt;&lt;不退款&gt;</t>
  </si>
  <si>
    <t>NUNNERLEY/DENISE</t>
  </si>
  <si>
    <t xml:space="preserve">3149442	</t>
  </si>
  <si>
    <t xml:space="preserve">6192XDT528	</t>
  </si>
  <si>
    <t xml:space="preserve">999223257731783	</t>
  </si>
  <si>
    <t>[拉斯维加斯]拉斯维加斯康士登酒店(The Cosmopolitan of Las Vegas)(55346196)</t>
  </si>
  <si>
    <t>喷泉景露台特大床一室房&lt;2人入住&gt;&lt;不退款&gt;</t>
  </si>
  <si>
    <t>Jang/Yoojin</t>
  </si>
  <si>
    <t xml:space="preserve">3153942	</t>
  </si>
  <si>
    <t xml:space="preserve">999223307775467	</t>
  </si>
  <si>
    <t>[纽约]松树街 70 号薄荷之家酒店(Mint House at 70 Pine)(60467386)</t>
  </si>
  <si>
    <t>一室房&lt;2人入住&gt;&lt;不退款&gt;</t>
  </si>
  <si>
    <t>CHEN/YANPAI,KE/KAIJUN</t>
  </si>
  <si>
    <t xml:space="preserve">3164745	</t>
  </si>
  <si>
    <t xml:space="preserve">120915	</t>
  </si>
  <si>
    <t xml:space="preserve">23349638551	</t>
  </si>
  <si>
    <t>[吉隆坡]辉盛凯贝丽(Capri by Fraser Bukit Bintang)(89938245)</t>
  </si>
  <si>
    <t>行政双床一室房&lt;2人入住&gt;&lt;不退款&gt;&lt;早餐&gt;</t>
  </si>
  <si>
    <t>LUO/YIHENG,YU/YUYANG</t>
  </si>
  <si>
    <t xml:space="preserve">3171771	</t>
  </si>
  <si>
    <t xml:space="preserve">999223350917764	</t>
  </si>
  <si>
    <t>ZELENSKAIA/DARIA,LI/YONGTAO</t>
  </si>
  <si>
    <t xml:space="preserve">3172020	</t>
  </si>
  <si>
    <t xml:space="preserve">999223443937938	</t>
  </si>
  <si>
    <t>[兰卡威]兰卡威卡马度假村(Camar Resort Langkawi)(55768748)</t>
  </si>
  <si>
    <t>豪华双床房-沙滩翼&lt;2人入住&gt;&lt;不退款&gt;</t>
  </si>
  <si>
    <t>Su/Qing,Ji/Mingrui,Cai/Lianyan</t>
  </si>
  <si>
    <t xml:space="preserve">3189855	</t>
  </si>
  <si>
    <t xml:space="preserve">128690	</t>
  </si>
  <si>
    <t xml:space="preserve">999223521983351	</t>
  </si>
  <si>
    <t>[曼谷]洲际维涅特精选曼谷新浩中央酒店(Sindhorn Midtown Hotel Bangkok, Vignette Collection - an IHG Hotel)(90402612)</t>
  </si>
  <si>
    <t>甄选特大床房&lt;2人入住&gt;&lt;不退款&gt;&lt;早餐&gt;</t>
  </si>
  <si>
    <t>ZHANG/WENLU</t>
  </si>
  <si>
    <t xml:space="preserve">3204266	</t>
  </si>
  <si>
    <t xml:space="preserve">47186133	</t>
  </si>
  <si>
    <t xml:space="preserve">999223535016564	</t>
  </si>
  <si>
    <t>[琅勃拉邦]琅勃拉邦安凡尼臻选酒店(Avani+ Luang Prabang Hotel)(55585936)</t>
  </si>
  <si>
    <t>阿瓦尼豪华池景房&lt;2人入住&gt;&lt;不退款&gt;&lt;早餐&gt;</t>
  </si>
  <si>
    <t>Liu/Junyu</t>
  </si>
  <si>
    <t xml:space="preserve">3206626	</t>
  </si>
  <si>
    <t xml:space="preserve">392154	</t>
  </si>
  <si>
    <t xml:space="preserve">999223539077541	</t>
  </si>
  <si>
    <t>[马六甲]马六甲大华酒店(The Majestic Malacca Hotel - Small Luxury Hotels of The World)(55707548)</t>
  </si>
  <si>
    <t>豪华房&lt;2人入住&gt;&lt;不退款&gt;</t>
  </si>
  <si>
    <t>ZHU/YANGLING,ZHU/LEXUAN</t>
  </si>
  <si>
    <t xml:space="preserve">3207457	</t>
  </si>
  <si>
    <t xml:space="preserve">174670633	</t>
  </si>
  <si>
    <t xml:space="preserve">999223557842668	</t>
  </si>
  <si>
    <t>[布莱顿霍夫]布莱顿格兰德酒店(The Grand Brighton)(55757219)</t>
  </si>
  <si>
    <t>经典海景双人床房&lt;2人入住&gt;&lt;不退款&gt;</t>
  </si>
  <si>
    <t>LYU/MANJING</t>
  </si>
  <si>
    <t xml:space="preserve">3210153	</t>
  </si>
  <si>
    <t xml:space="preserve">128501824	</t>
  </si>
  <si>
    <t xml:space="preserve">999223557913886	</t>
  </si>
  <si>
    <t>[吉隆坡]吉隆坡大华酒店，傲途格精选酒店(The Majestic Hotel Kuala Lumpur, Autograph Collection)(68025853)</t>
  </si>
  <si>
    <t>豪华特大床客房&lt;2人入住&gt;&lt;不退款&gt;&lt;早餐&gt;</t>
  </si>
  <si>
    <t>OMAR/NURULJANNAH BINTE</t>
  </si>
  <si>
    <t xml:space="preserve">3210173	</t>
  </si>
  <si>
    <t xml:space="preserve">549168	</t>
  </si>
  <si>
    <t xml:space="preserve">999223571338470	</t>
  </si>
  <si>
    <t>[露易丝湖]路易丝湖酒店(Lake Louise Inn)(55254444)</t>
  </si>
  <si>
    <t>标准两张双人床房&lt;2人入住&gt;&lt;不退款&gt;</t>
  </si>
  <si>
    <t>Mueller/Kyle,Digankar/Iman</t>
  </si>
  <si>
    <t xml:space="preserve">3212512	</t>
  </si>
  <si>
    <t xml:space="preserve">128542687	</t>
  </si>
  <si>
    <t xml:space="preserve">999223573573384	</t>
  </si>
  <si>
    <t>[科纳]卡美哈美哈国王科纳海滩万豪酒店(Courtyard by Marriott King Kamehameha's Kona Beach Hotel)(55312356)</t>
  </si>
  <si>
    <t>客房, 2 张大床,阳台&lt;2人入住&gt;&lt;不退款&gt;</t>
  </si>
  <si>
    <t>JIANG/JING</t>
  </si>
  <si>
    <t xml:space="preserve">3213098	</t>
  </si>
  <si>
    <t xml:space="preserve">77059478	</t>
  </si>
  <si>
    <t xml:space="preserve">23573814226	</t>
  </si>
  <si>
    <t>[普吉岛]普吉岛宴宾雅海滩度假村(Impiana Beach Resort Patong, Phuket)(55254041)</t>
  </si>
  <si>
    <t>海景豪华双人房&lt;2人入住&gt;&lt;不退款&gt;&lt;早餐&gt;</t>
  </si>
  <si>
    <t>ZHAO/YUN</t>
  </si>
  <si>
    <t xml:space="preserve">3213180	</t>
  </si>
  <si>
    <t>取消</t>
  </si>
  <si>
    <t xml:space="preserve">999223586783307	</t>
  </si>
  <si>
    <t>[曼谷]曼谷廊曼机场阿玛瑞酒店(Amari Don Muang Airport Bangkok)(55280787)</t>
  </si>
  <si>
    <t>LIU/HAIYING,WANG/WENYI</t>
  </si>
  <si>
    <t xml:space="preserve">3214946	</t>
  </si>
  <si>
    <t xml:space="preserve">7137398	</t>
  </si>
  <si>
    <t xml:space="preserve">999223587680015	</t>
  </si>
  <si>
    <t>[Racha Thewa]德维拉素万那普酒店(Dwella Suvarnabhumi)(55465025)</t>
  </si>
  <si>
    <t>高级房（双人床，无机场接送服务）&lt;2人入住&gt;</t>
  </si>
  <si>
    <t>SUKKERD/KANYANUT,SUKKERD/CHANAMONWAN,SUKKERD/WANIDA,SUKKERD/VISUTHSAK</t>
  </si>
  <si>
    <t xml:space="preserve">3215220	</t>
  </si>
  <si>
    <t>HGUConf1490673192</t>
  </si>
  <si>
    <t xml:space="preserve">HGUConf1490673193	</t>
  </si>
  <si>
    <t xml:space="preserve">999223587975906	</t>
  </si>
  <si>
    <t>[旧金山]渔人码头之家酒店(Hotel Caza Fisherman's Wharf)(77288431)</t>
  </si>
  <si>
    <t>豪华特大床房&lt;2人入住&gt;&lt;不退款&gt;</t>
  </si>
  <si>
    <t>FENG/HAINING</t>
  </si>
  <si>
    <t xml:space="preserve">3215388	</t>
  </si>
  <si>
    <t xml:space="preserve">999223602915138	</t>
  </si>
  <si>
    <t>[萨尔茨堡]麦克斯 70 号酒店(Hotel Max 70)(89918822)</t>
  </si>
  <si>
    <t>MAX70舒适客房&lt;2人入住&gt;&lt;不退款&gt;&lt;早餐&gt;</t>
  </si>
  <si>
    <t>LAI/CHUN TING</t>
  </si>
  <si>
    <t xml:space="preserve">3217919	</t>
  </si>
  <si>
    <t xml:space="preserve">-1491248313	</t>
  </si>
  <si>
    <t xml:space="preserve">999223603058372	</t>
  </si>
  <si>
    <t>豪华双床池景房&lt;2人入住&gt;&lt;不退款&gt;&lt;早餐&gt;</t>
  </si>
  <si>
    <t>JIANG/JUNWEN,HAO/SIYUAN</t>
  </si>
  <si>
    <t xml:space="preserve">3217982	</t>
  </si>
  <si>
    <t xml:space="preserve">999223603305439	</t>
  </si>
  <si>
    <t>[雷克雅未克]艾希特酒店(Exeter Hotel)(89933353)</t>
  </si>
  <si>
    <t>客房&lt;2人入住&gt;&lt;不退款&gt;&lt;早餐&gt;</t>
  </si>
  <si>
    <t>HE/YONGLEI,HO/AN QI</t>
  </si>
  <si>
    <t xml:space="preserve">3218153	</t>
  </si>
  <si>
    <t xml:space="preserve">40605817	</t>
  </si>
  <si>
    <t xml:space="preserve">999223604808279	</t>
  </si>
  <si>
    <t>[曼谷]素坤逸57号萨利酒店(The Salil Hotel Sukhumvit 57 - Thonglor)(55799251)</t>
  </si>
  <si>
    <t>尊贵双人房&lt;2人入住&gt;&lt;不退款&gt;</t>
  </si>
  <si>
    <t>LUO/WEISONG,WU/YUAN,LIU/WEI,LI/JUNLIN</t>
  </si>
  <si>
    <t xml:space="preserve">3218749	</t>
  </si>
  <si>
    <t xml:space="preserve">86887	</t>
  </si>
  <si>
    <t xml:space="preserve">999223605037027	</t>
  </si>
  <si>
    <t>ZHONG/WUYANG,ZHONG/FAN</t>
  </si>
  <si>
    <t xml:space="preserve">3218812	</t>
  </si>
  <si>
    <t xml:space="preserve">999223611132320	</t>
  </si>
  <si>
    <t>[普吉岛]太阳之翼卡马拉海滩度假村(Sunwing Kamala Beach)(55452002)</t>
  </si>
  <si>
    <t>LIANG/QIYI</t>
  </si>
  <si>
    <t xml:space="preserve">3219248	</t>
  </si>
  <si>
    <t xml:space="preserve">-1491641068	</t>
  </si>
  <si>
    <t xml:space="preserve">999223633667010	</t>
  </si>
  <si>
    <t>[芭堤雅]芭堤雅沙妮酒店(The Zign Hotel)(55542731)</t>
  </si>
  <si>
    <t>园景甄选别墅&lt;2人入住&gt;&lt;不退款&gt;&lt;早餐&gt;</t>
  </si>
  <si>
    <t>LI/WENHAO,Yan/Zhuangrong</t>
  </si>
  <si>
    <t xml:space="preserve">3224124	</t>
  </si>
  <si>
    <t xml:space="preserve">7682789	</t>
  </si>
  <si>
    <t xml:space="preserve">999223634891766	</t>
  </si>
  <si>
    <t>[曼谷]曼谷林布兰套房酒店(Rembrandt Hotel and Suites Bangkok)(55452251)</t>
  </si>
  <si>
    <t>高级房&lt;2人入住&gt;&lt;不退款&gt;</t>
  </si>
  <si>
    <t>AHN/EUNSANG</t>
  </si>
  <si>
    <t xml:space="preserve">3224388	</t>
  </si>
  <si>
    <t xml:space="preserve">999223640805285	</t>
  </si>
  <si>
    <t>[拉斯维加斯]OYO拉斯维加斯娱乐场酒店(OYO Hotel and Casino Las Vegas)(60493870)</t>
  </si>
  <si>
    <t>2张双人床房&lt;2人入住&gt;&lt;不退款&gt;</t>
  </si>
  <si>
    <t>HONDA/SHUJI</t>
  </si>
  <si>
    <t xml:space="preserve">3225169	</t>
  </si>
  <si>
    <t xml:space="preserve">999223641102556	</t>
  </si>
  <si>
    <t>[纽约]爱迪生时代广场酒店(Hotel Edison Times Square)(55694551)</t>
  </si>
  <si>
    <t>特色特大床客房&lt;2人入住&gt;&lt;不退款&gt;</t>
  </si>
  <si>
    <t>Bessey/Scott Daniel</t>
  </si>
  <si>
    <t xml:space="preserve">3225235	</t>
  </si>
  <si>
    <t xml:space="preserve">999223644151994	</t>
  </si>
  <si>
    <t>[威斯敏斯特城]迪利酒店(The Dilly)(55329313)</t>
  </si>
  <si>
    <t>经典双人床房&lt;2人入住&gt;&lt;不退款&gt;</t>
  </si>
  <si>
    <t>mei yeoh/siew,mei yeoh/siew,mei yeoh/siew,mei yeoh/siew</t>
  </si>
  <si>
    <t xml:space="preserve">3226644	</t>
  </si>
  <si>
    <t xml:space="preserve">999223657982446	</t>
  </si>
  <si>
    <t>[曼谷]曼谷拉玛九萨默赛特酒店(Somerset Rama 9 Bangkok)(94361514)</t>
  </si>
  <si>
    <t>豪华房&lt;2人入住&gt;&lt;不退款&gt;&lt;早餐&gt;</t>
  </si>
  <si>
    <t>SHI/SHENSHEN,WANG/TAO</t>
  </si>
  <si>
    <t xml:space="preserve">3229776	</t>
  </si>
  <si>
    <t xml:space="preserve">999223665049565	</t>
  </si>
  <si>
    <t>[甲米]安凡尼奥南悬崖甲米度假村(Avani Ao Nang Cliff Krabi Resort)(55402694)</t>
  </si>
  <si>
    <t>安凡尼高级海景房&lt;2人入住&gt;&lt;不退款&gt;&lt;早餐&gt;</t>
  </si>
  <si>
    <t>HALL/CHRISTOPHER MARK</t>
  </si>
  <si>
    <t xml:space="preserve">3230576	</t>
  </si>
  <si>
    <t xml:space="preserve">1661653	</t>
  </si>
  <si>
    <t xml:space="preserve">999223669495041	</t>
  </si>
  <si>
    <t>尊贵双人房&lt;2人入住&gt;&lt;早餐&gt;</t>
  </si>
  <si>
    <t>GUO/JING,YE/QILIN</t>
  </si>
  <si>
    <t xml:space="preserve">3231189	</t>
  </si>
  <si>
    <t xml:space="preserve">81492	</t>
  </si>
  <si>
    <t xml:space="preserve">999223671316776	</t>
  </si>
  <si>
    <t>[芭堤雅]芭堤雅旅客之家(Travelodge Pattaya)(55414497)</t>
  </si>
  <si>
    <t>标准房&lt;2人入住&gt;&lt;不退款&gt;</t>
  </si>
  <si>
    <t>MCKENNA/SHAUN STEPHEN</t>
  </si>
  <si>
    <t xml:space="preserve">3231581	</t>
  </si>
  <si>
    <t xml:space="preserve">999223675974260	</t>
  </si>
  <si>
    <t>[罗马]克隆尼酒店(Grand Hotel Colony)(55720333)</t>
  </si>
  <si>
    <t>客房&lt;2人入住&gt;&lt;不退款&gt;</t>
  </si>
  <si>
    <t>CORBILLO/MICHELE</t>
  </si>
  <si>
    <t xml:space="preserve">3232180	</t>
  </si>
  <si>
    <t xml:space="preserve">999223686488858	</t>
  </si>
  <si>
    <t>[阿拉尼亚]桑普莱姆酒廊酒店(Sunprime C-Lounge)(90355025)</t>
  </si>
  <si>
    <t>标准房&lt;2人入住&gt;&lt;不退款&gt;&lt;早餐&gt;</t>
  </si>
  <si>
    <t>CHEN/XUZHEN,CHEN/XIAOCHUN</t>
  </si>
  <si>
    <t xml:space="preserve">3234035	</t>
  </si>
  <si>
    <t xml:space="preserve">69189555	</t>
  </si>
  <si>
    <t xml:space="preserve">999223688054578	</t>
  </si>
  <si>
    <t>[普吉岛]普吉岛麦考棕榈滩度假村(Maikhao Palm Beach Resort)(56174700)</t>
  </si>
  <si>
    <t>ZHANG/QI,TBA/TBA</t>
  </si>
  <si>
    <t xml:space="preserve">3234526	</t>
  </si>
  <si>
    <t xml:space="preserve">酒店预订部natali女士确认	</t>
  </si>
  <si>
    <t xml:space="preserve">999223695419005	</t>
  </si>
  <si>
    <t>[旧金山]联合广场优雅住宿菠萝酒店(Staypineapple, An Elegant Hotel, Union Square)(77369264)</t>
  </si>
  <si>
    <t>客房, 1 张大床 (Starlet)&lt;2人入住&gt;&lt;不退款&gt;</t>
  </si>
  <si>
    <t>Shveydel/Kristina</t>
  </si>
  <si>
    <t xml:space="preserve">3235381	</t>
  </si>
  <si>
    <t xml:space="preserve">999223700491460	</t>
  </si>
  <si>
    <t>豪华双床房&lt;2人入住&gt;&lt;不退款&gt;&lt;早餐&gt;</t>
  </si>
  <si>
    <t>ZHENG/BOYUAN,LU/YIXING</t>
  </si>
  <si>
    <t xml:space="preserve">3239683	</t>
  </si>
  <si>
    <t xml:space="preserve">999223711113089	</t>
  </si>
  <si>
    <t>[布城]普特拉贾亚湖畔希尔顿逸林酒店(DoubleTree by Hilton Putrajaya Lakeside)(60480299)</t>
  </si>
  <si>
    <t>特大床客房&lt;2人入住&gt;&lt;不退款&gt;&lt;早餐&gt;</t>
  </si>
  <si>
    <t>CHEN/BAILONG</t>
  </si>
  <si>
    <t xml:space="preserve">3242504	</t>
  </si>
  <si>
    <t xml:space="preserve">999223712501067	</t>
  </si>
  <si>
    <t>[旧金山]渔人码头智选假日酒店(Holiday Inn Express Hotel &amp; Suites Fisherman's Wharf, an IHG Hotel)(55861865)</t>
  </si>
  <si>
    <t>特大床房&lt;2人入住&gt;&lt;不退款&gt;&lt;早餐&gt;</t>
  </si>
  <si>
    <t>WANG/YINGCHONG,WANG/XIAOYUAN</t>
  </si>
  <si>
    <t xml:space="preserve">3242731	</t>
  </si>
  <si>
    <t xml:space="preserve">25110875	</t>
  </si>
  <si>
    <t xml:space="preserve">999223712926047	</t>
  </si>
  <si>
    <t>[班贾尔马辛]阿斯顿巴努阿班贾尔马辛酒店及会议中心(ASTON Banua Banjarmasin Hotel &amp; Convention Center)(70165221)</t>
  </si>
  <si>
    <t>JAILANI/JAILANI</t>
  </si>
  <si>
    <t xml:space="preserve">3242826	</t>
  </si>
  <si>
    <t xml:space="preserve">26334637	</t>
  </si>
  <si>
    <t xml:space="preserve">999223716446167	</t>
  </si>
  <si>
    <t>[阿布扎比]阿布扎比艾迪逊酒店(The Abu Dhabi Edition)(55801095)</t>
  </si>
  <si>
    <t>JIANG/XIN,LONG/JIA LE</t>
  </si>
  <si>
    <t xml:space="preserve">3243647	</t>
  </si>
  <si>
    <t xml:space="preserve">999223716457977	</t>
  </si>
  <si>
    <t>[曼谷]曼谷野餐酒店 - 兰南(Picnic Hotel Bangkok - Rang Nam)(55465149)</t>
  </si>
  <si>
    <t>LIU/GANG,NUT/CHUMNANNA</t>
  </si>
  <si>
    <t xml:space="preserve">3243650	</t>
  </si>
  <si>
    <t xml:space="preserve">999223728615598	</t>
  </si>
  <si>
    <t>[Dengkil]1桔子酒店吉隆坡国际机场&amp;吉隆坡第二国际机场(1 Orange Hotel KLIA &amp; KLIA2)(90401290)</t>
  </si>
  <si>
    <t>奢华客房, 1 张大床 (With Lift)&lt;2人入住&gt;&lt;不退款&gt;</t>
  </si>
  <si>
    <t>KE/SHENGCHEN</t>
  </si>
  <si>
    <t xml:space="preserve">3245167	</t>
  </si>
  <si>
    <t xml:space="preserve">1495171512	</t>
  </si>
  <si>
    <t xml:space="preserve">999223730634192	</t>
  </si>
  <si>
    <t>[阿布扎比]安纳塔拉东方曼格罗夫阿布扎比酒店(Anantara Eastern Mangroves Abu Dhabi)(55956498)</t>
  </si>
  <si>
    <t>豪华房(带阳台)&lt;2人入住&gt;&lt;不退款&gt;</t>
  </si>
  <si>
    <t>AlMulla/Essa</t>
  </si>
  <si>
    <t xml:space="preserve">3245390	</t>
  </si>
  <si>
    <t xml:space="preserve">999223730863062	</t>
  </si>
  <si>
    <t>[洛斯皮塔莱-德略布雷加特]费拉国会亚历山大酒店(Alexandre Fira Congress)(55320737)</t>
  </si>
  <si>
    <t>DI GIOIA/VALENTINA</t>
  </si>
  <si>
    <t xml:space="preserve">3245434	</t>
  </si>
  <si>
    <t xml:space="preserve">386419	</t>
  </si>
  <si>
    <t xml:space="preserve">999223733174438	</t>
  </si>
  <si>
    <t>[芭堤雅]芭堤雅暹罗海岸酒店(Siam Bayshore Resort Pattaya)(55585803)</t>
  </si>
  <si>
    <t>池景热带豪华房&lt;2人入住&gt;&lt;早餐&gt;</t>
  </si>
  <si>
    <t>POOKCHIM/KANDA</t>
  </si>
  <si>
    <t xml:space="preserve">3246105	</t>
  </si>
  <si>
    <t xml:space="preserve">1495575031	</t>
  </si>
  <si>
    <t xml:space="preserve">999223745756450	</t>
  </si>
  <si>
    <t>[曼谷]曼谷香格里拉大酒店(Shangri-La Bangkok)(55944616)</t>
  </si>
  <si>
    <t>奢华客房&lt;2人入住&gt;&lt;不退款&gt;&lt;早餐&gt;</t>
  </si>
  <si>
    <t>ZHANG/QINGZHUO,BAI/YUYIN</t>
  </si>
  <si>
    <t xml:space="preserve">3255117	</t>
  </si>
  <si>
    <t xml:space="preserve">23746016809	</t>
  </si>
  <si>
    <t>[Rim Tai]清迈四季度假酒店(Four Seasons Resort Chiang Mai)(55402708)</t>
  </si>
  <si>
    <t>二楼田园居&lt;2人入住&gt;&lt;不退款&gt;&lt;早餐&gt;</t>
  </si>
  <si>
    <t>LIU/TSTING,LIU/CHEYEN</t>
  </si>
  <si>
    <t xml:space="preserve">14951670	</t>
  </si>
  <si>
    <t xml:space="preserve">23751023758	</t>
  </si>
  <si>
    <t>[马尼拉]马尼拉舰队酒店(Armada Hotel Manila)(55851881)</t>
  </si>
  <si>
    <t>尊贵双人床或双床房&lt;2人入住&gt;&lt;不退款&gt;</t>
  </si>
  <si>
    <t>MONTANEZ/JOSE</t>
  </si>
  <si>
    <t xml:space="preserve">3256150	</t>
  </si>
  <si>
    <t xml:space="preserve">999223752676138	</t>
  </si>
  <si>
    <t>[曼谷]曼谷茉莉花59号酒店(Jasmine 59 Hotel)(55799466)</t>
  </si>
  <si>
    <t>豪华间&lt;2人入住&gt;&lt;不退款&gt;&lt;早餐&gt;</t>
  </si>
  <si>
    <t>Feng/Linhan,Lu/Kuangqi</t>
  </si>
  <si>
    <t xml:space="preserve">3258538	</t>
  </si>
  <si>
    <t xml:space="preserve">999223756141580	</t>
  </si>
  <si>
    <t>[普吉岛]芭东艾希莉高地酒店公寓(The Ashlee Heights Patong Hotel &amp; Suites)(54503374)</t>
  </si>
  <si>
    <t>Wu/Jiechang</t>
  </si>
  <si>
    <t xml:space="preserve">3260687	</t>
  </si>
  <si>
    <t xml:space="preserve">999223758458533	</t>
  </si>
  <si>
    <t>[曼谷]曼谷 JW 万豪酒店(JW Marriott Hotel Bangkok)(55299096)</t>
  </si>
  <si>
    <t>豪华特大床客房&lt;2人入住&gt;&lt;不退款&gt;</t>
  </si>
  <si>
    <t>YE/CHUFAN</t>
  </si>
  <si>
    <t xml:space="preserve">3262366	</t>
  </si>
  <si>
    <t xml:space="preserve">83835354	</t>
  </si>
  <si>
    <t xml:space="preserve">999223766183147	</t>
  </si>
  <si>
    <t>[布达佩斯]匈牙利市中心丹奴比赫斯酒店(Danubius Hotel Hungaria City Center)(55505092)</t>
  </si>
  <si>
    <t>双床房&lt;2人入住&gt;&lt;不退款&gt;&lt;早餐&gt;</t>
  </si>
  <si>
    <t>YANG/RONGSHUN</t>
  </si>
  <si>
    <t xml:space="preserve">3263731	</t>
  </si>
  <si>
    <t xml:space="preserve">1496334160	</t>
  </si>
  <si>
    <t xml:space="preserve">23771804007	</t>
  </si>
  <si>
    <t>[圣莫尼卡]圣莫妮卡普罗佩尔酒店(Santa Monica Proper Hotel)(90198128)</t>
  </si>
  <si>
    <t>华丽客房, 1 张特大床, 无烟房, 阳台&lt;2人入住&gt;</t>
  </si>
  <si>
    <t>Wong/Pui Kai,Tai/Wei tung</t>
  </si>
  <si>
    <t xml:space="preserve">3266022	</t>
  </si>
  <si>
    <t xml:space="preserve">83738938	</t>
  </si>
  <si>
    <t xml:space="preserve">999223775877722	</t>
  </si>
  <si>
    <t>[莱恩费尔登埃希特登]温德姆斯图加特机场展览中心酒店(Wyndham Stuttgart Airport Messe)(55895734)</t>
  </si>
  <si>
    <t>标准双人房&lt;2人入住&gt;</t>
  </si>
  <si>
    <t>Inge/Bancila I</t>
  </si>
  <si>
    <t xml:space="preserve">3268670	</t>
  </si>
  <si>
    <t xml:space="preserve">80250EE003607;XM	</t>
  </si>
  <si>
    <t xml:space="preserve">999223777225589	</t>
  </si>
  <si>
    <t>[曼谷]曼谷新德霍恩凯宾斯基酒店(Sindhorn Kempinski Hotel Bangkok)(91812382)</t>
  </si>
  <si>
    <t>两卧室至尊行政套房&lt;2人入住&gt;&lt;不退款&gt;&lt;早餐&gt;</t>
  </si>
  <si>
    <t>XIE/BINGNING</t>
  </si>
  <si>
    <t xml:space="preserve">3268933	</t>
  </si>
  <si>
    <t xml:space="preserve">10477SE063731-14	</t>
  </si>
  <si>
    <t xml:space="preserve">999223778027007	</t>
  </si>
  <si>
    <t>[普吉岛]普吉岛西瑞湾威斯汀水疗度假酒店(The Westin Siray Bay Resort &amp; Spa, Phuket)(55270327)</t>
  </si>
  <si>
    <t>Sala海景泳池1卧别墅&lt;2人入住&gt;&lt;不退款&gt;&lt;早餐&gt;</t>
  </si>
  <si>
    <t>Wang/Qiang,Shi/Xiaoliang</t>
  </si>
  <si>
    <t xml:space="preserve">3269017	</t>
  </si>
  <si>
    <t xml:space="preserve">84141577	</t>
  </si>
  <si>
    <t xml:space="preserve">999223778930991	</t>
  </si>
  <si>
    <t>[首尔]恩特拉江南酒店(Hotel Entra Gangnam)(55861975)</t>
  </si>
  <si>
    <t>沙龙套房&lt;2人入住&gt;&lt;不退款&gt;</t>
  </si>
  <si>
    <t>WANG/CHEN,CHEN/CHUNYU</t>
  </si>
  <si>
    <t xml:space="preserve">3269326	</t>
  </si>
  <si>
    <t xml:space="preserve">23091426	</t>
  </si>
  <si>
    <t xml:space="preserve">999223778981756	</t>
  </si>
  <si>
    <t>[普吉岛]客莱福巴东普吉岛酒店(Hotel Clover Patong Phuket)(69427712)</t>
  </si>
  <si>
    <t>高级阳台房&lt;2人入住&gt;&lt;不退款&gt;</t>
  </si>
  <si>
    <t>Ling/Ling</t>
  </si>
  <si>
    <t xml:space="preserve">3269337	</t>
  </si>
  <si>
    <t xml:space="preserve">287591	</t>
  </si>
  <si>
    <t>退单</t>
  </si>
  <si>
    <t xml:space="preserve">999223781039324	</t>
  </si>
  <si>
    <t>[涛岛]蒙塔莱海滨度假酒店(Montalay Beach Resort)(95389895)</t>
  </si>
  <si>
    <t>带空调的高级客房&lt;2人入住&gt;&lt;早餐&gt;</t>
  </si>
  <si>
    <t>WANG/JING</t>
  </si>
  <si>
    <t xml:space="preserve">3269722	</t>
  </si>
  <si>
    <t xml:space="preserve">999223782332056	</t>
  </si>
  <si>
    <t>[普吉岛]普吉岛德瓦度假酒店(Dewa Phuket Resort &amp; Villas)(68031204)</t>
  </si>
  <si>
    <t>豪华园景房&lt;2人入住&gt;&lt;不退款&gt;&lt;早餐&gt;</t>
  </si>
  <si>
    <t>WANG/XI,YANG/NIAN</t>
  </si>
  <si>
    <t xml:space="preserve">3269930	</t>
  </si>
  <si>
    <t xml:space="preserve">26441261	</t>
  </si>
  <si>
    <t xml:space="preserve">999223784516527	</t>
  </si>
  <si>
    <t>[首尔]首尔明洞相铁喜普乐吉酒店(Sotetsu Hotels The Splaisir Seoul Myeongdong)(55299808)</t>
  </si>
  <si>
    <t>标准乳胶双床房&lt;2人入住&gt;&lt;不退款&gt;</t>
  </si>
  <si>
    <t>ABE/DAISAKU,TASHIRO/MASAKI</t>
  </si>
  <si>
    <t xml:space="preserve">3270503	</t>
  </si>
  <si>
    <t xml:space="preserve">TL750048994	</t>
  </si>
  <si>
    <t xml:space="preserve">999223784878422	</t>
  </si>
  <si>
    <t>[Magdalena Contreras]佩德雷加尔皇宫酒店(Pedregal Palace)(90358488)</t>
  </si>
  <si>
    <t>豪华客房2张双人床&lt;2人入住&gt;</t>
  </si>
  <si>
    <t>Rivas Borja/Gonzalo</t>
  </si>
  <si>
    <t xml:space="preserve">3270662	</t>
  </si>
  <si>
    <t xml:space="preserve">CM02-23042103295f0310de	</t>
  </si>
  <si>
    <t xml:space="preserve">999223786729272	</t>
  </si>
  <si>
    <t>[胡志明市]兰花西贡酒店(Orchids Saigon Hotel)(89918735)</t>
  </si>
  <si>
    <t>高级双人房/双床房&lt;2人入住&gt;&lt;早餐&gt;</t>
  </si>
  <si>
    <t>BARJATYA/GAURAV,SRIVASTAVA/KRITI</t>
  </si>
  <si>
    <t xml:space="preserve">3271733	</t>
  </si>
  <si>
    <t xml:space="preserve">999223787535825	</t>
  </si>
  <si>
    <t>[新山]新山晶冠酒店(Crystal Crown Hotel JB)(55289970)</t>
  </si>
  <si>
    <t>高级房&lt;2人入住&gt;&lt;不退款&gt;&lt;早餐&gt;</t>
  </si>
  <si>
    <t>LIM/JIT HING</t>
  </si>
  <si>
    <t xml:space="preserve">3272125	</t>
  </si>
  <si>
    <t xml:space="preserve">999223788187575	</t>
  </si>
  <si>
    <t>YAO/LUPENG</t>
  </si>
  <si>
    <t xml:space="preserve">3272594	</t>
  </si>
  <si>
    <t xml:space="preserve">85641	</t>
  </si>
  <si>
    <t xml:space="preserve">999223788248665	</t>
  </si>
  <si>
    <t>LIN/YIHAN,LIN/ZEBIN</t>
  </si>
  <si>
    <t xml:space="preserve">3272616	</t>
  </si>
  <si>
    <t xml:space="preserve">86755024	</t>
  </si>
  <si>
    <t xml:space="preserve">999223793020937	</t>
  </si>
  <si>
    <t>Twin/Double room - Superior&lt;1人入住&gt;&lt;不退款&gt;&lt;早餐&gt;</t>
  </si>
  <si>
    <t>LIANG/FANG,TANG/YONG</t>
  </si>
  <si>
    <t xml:space="preserve">3273174	</t>
  </si>
  <si>
    <t xml:space="preserve">999223795708469	</t>
  </si>
  <si>
    <t>[普吉岛]普吉自然酒店(The Nature Phuket)(55380460)</t>
  </si>
  <si>
    <t>奢华客房&lt;1人入住&gt;&lt;不退款&gt;&lt;早餐&gt;</t>
  </si>
  <si>
    <t>ZHENG QINGQING</t>
  </si>
  <si>
    <t xml:space="preserve">3273806	</t>
  </si>
  <si>
    <t xml:space="preserve">262855	</t>
  </si>
  <si>
    <t xml:space="preserve">999223800714159	</t>
  </si>
  <si>
    <t>[帕赛市]马尼拉贝尔蒙特酒店(Belmont Hotel Manila)(55321134)</t>
  </si>
  <si>
    <t>WOOCHANG/SHIN,WOOCHUN/SHIN</t>
  </si>
  <si>
    <t xml:space="preserve">3275108	</t>
  </si>
  <si>
    <t xml:space="preserve">233340	</t>
  </si>
  <si>
    <t xml:space="preserve">999223801151669	</t>
  </si>
  <si>
    <t>[Mae Hia]清迈维达拉泳池SPA度假酒店(Vdara Pool Resort Spa Chiang Mai)(55768420)</t>
  </si>
  <si>
    <t>Lewis/Sandi J</t>
  </si>
  <si>
    <t xml:space="preserve">3275276	</t>
  </si>
  <si>
    <t xml:space="preserve">394226444930962e37	</t>
  </si>
  <si>
    <t xml:space="preserve">999223806429406	</t>
  </si>
  <si>
    <t>[乔治市]槟城长荣桂冠酒店 (槟城对抗新冠肺炎认证)(Evergreen Laurel Hotel Penang (PenangFightCovid-19 Certified))(55451685)</t>
  </si>
  <si>
    <t>海景豪华特大床房&lt;2人入住&gt;&lt;不退款&gt;</t>
  </si>
  <si>
    <t>Niu/Man,Gong/Rui</t>
  </si>
  <si>
    <t xml:space="preserve">3276600	</t>
  </si>
  <si>
    <t xml:space="preserve">999223814401075	</t>
  </si>
  <si>
    <t>[首尔]必须入住明洞酒店(Must Stay Hotel Myeongdong)(55585872)</t>
  </si>
  <si>
    <t>三人房&lt;2人入住&gt;&lt;不退款&gt;</t>
  </si>
  <si>
    <t>MAKDAN/NATTHAWAN,MUANKHAO/UDOMPORN</t>
  </si>
  <si>
    <t xml:space="preserve">3279183	</t>
  </si>
  <si>
    <t xml:space="preserve">CMS__1497718141	</t>
  </si>
  <si>
    <t xml:space="preserve">999223815936832	</t>
  </si>
  <si>
    <t>[曼谷]曼谷阿尔梅洛兹酒店 - 主要清真饭店(Al Meroz Hotel Bangkok - the Leading Halal Hotel)(60494198)</t>
  </si>
  <si>
    <t>高级双床房&lt;2人入住&gt;&lt;不退款&gt;&lt;早餐&gt;</t>
  </si>
  <si>
    <t>ZAKARIA/NUR DALILA</t>
  </si>
  <si>
    <t xml:space="preserve">3279868	</t>
  </si>
  <si>
    <t xml:space="preserve">酒店前台ice女士确认	</t>
  </si>
  <si>
    <t xml:space="preserve">999223816600571	</t>
  </si>
  <si>
    <t>PABLO ALMERIA/JOSE ANGEL</t>
  </si>
  <si>
    <t xml:space="preserve">3280098	</t>
  </si>
  <si>
    <t xml:space="preserve">23727314	</t>
  </si>
  <si>
    <t xml:space="preserve">999223817385031	</t>
  </si>
  <si>
    <t>[托伦斯]托伦斯宫古海柏丽德酒店(Miyako Hybrid Hotel Torrance)(55720369)</t>
  </si>
  <si>
    <t>特大床房&lt;2人入住&gt;</t>
  </si>
  <si>
    <t>Sohn/Daniel,Ham/In Hye</t>
  </si>
  <si>
    <t xml:space="preserve">3280472	</t>
  </si>
  <si>
    <t xml:space="preserve">319214006719	</t>
  </si>
  <si>
    <t xml:space="preserve">999223818888224	</t>
  </si>
  <si>
    <t>Tang/Qianqian</t>
  </si>
  <si>
    <t xml:space="preserve">3281045	</t>
  </si>
  <si>
    <t xml:space="preserve">90417856	</t>
  </si>
  <si>
    <t xml:space="preserve">999223819236540	</t>
  </si>
  <si>
    <t>[巴拿马城]巴拿马城瑞广场酒店(Riu Plaza Panamá)(55733524)</t>
  </si>
  <si>
    <t>QUINTANA/ANGELINE</t>
  </si>
  <si>
    <t xml:space="preserve">3281333	</t>
  </si>
  <si>
    <t xml:space="preserve">999223819959431	</t>
  </si>
  <si>
    <t>[云顶高原]至尊玖霄明阁大酒店(Grand Ion Delemen Hotel)(55967875)</t>
  </si>
  <si>
    <t>一室房&lt;2人入住&gt;&lt;不退款&gt;&lt;早餐&gt;</t>
  </si>
  <si>
    <t>Wang/Andrew</t>
  </si>
  <si>
    <t xml:space="preserve">3281628	</t>
  </si>
  <si>
    <t xml:space="preserve">26506378	</t>
  </si>
  <si>
    <t xml:space="preserve">999223824643328	</t>
  </si>
  <si>
    <t>zhang/chi</t>
  </si>
  <si>
    <t xml:space="preserve">3282036	</t>
  </si>
  <si>
    <t xml:space="preserve">999223627704131	</t>
  </si>
  <si>
    <t>[布达佩斯]安那三角酒店(The Three Corners Hotel Anna Superior)(55367448)</t>
  </si>
  <si>
    <t>豪华房&lt;2人入住&gt;&lt;早餐&gt;</t>
  </si>
  <si>
    <t>FU/YIBING,Jiang/Xueqing,Chen/Haifeng</t>
  </si>
  <si>
    <t xml:space="preserve">3222414	</t>
  </si>
  <si>
    <t xml:space="preserve">23927081	</t>
  </si>
  <si>
    <t xml:space="preserve">999223831196341	</t>
  </si>
  <si>
    <t>[Goffs]哈利法克斯机场品质酒店客栈(Quality Inn Halifax Airport)(55799290)</t>
  </si>
  <si>
    <t>2张大号床房&lt;2人入住&gt;&lt;不退款&gt;&lt;早餐&gt;</t>
  </si>
  <si>
    <t>KISBY/TODD</t>
  </si>
  <si>
    <t xml:space="preserve">3283911	</t>
  </si>
  <si>
    <t xml:space="preserve">999223833087368	</t>
  </si>
  <si>
    <t>ZHANG/RONGZHEN,JIN/SHENGNYU</t>
  </si>
  <si>
    <t xml:space="preserve">3284555	</t>
  </si>
  <si>
    <t xml:space="preserve">999223833212856	</t>
  </si>
  <si>
    <t>[温布利]伦敦希尔顿温布利酒店(Hilton London Wembley)(55270163)</t>
  </si>
  <si>
    <t>大号床房(无障碍)&lt;2人入住&gt;&lt;不退款&gt;</t>
  </si>
  <si>
    <t>QI/CHEN,LI/YUXIN</t>
  </si>
  <si>
    <t xml:space="preserve">3284658	</t>
  </si>
  <si>
    <t xml:space="preserve">999223833381334	</t>
  </si>
  <si>
    <t>[伯明翰]伯明翰中心新街站宜必思酒店(Ibis Birmingham Centre New Street Station Hotel)(70391187)</t>
  </si>
  <si>
    <t>WANG/YUWEI</t>
  </si>
  <si>
    <t xml:space="preserve">3284864	</t>
  </si>
  <si>
    <t xml:space="preserve">999223834065351	</t>
  </si>
  <si>
    <t>[曼谷]曼谷梵尼克斯素坤逸11酒店(Le Fenix Sukhumvit 11 Bangkok)(60494192)</t>
  </si>
  <si>
    <t>JO/GYUBUM</t>
  </si>
  <si>
    <t xml:space="preserve">3285316	</t>
  </si>
  <si>
    <t xml:space="preserve">999223834935340	</t>
  </si>
  <si>
    <t>[旧金山]格兰特广场酒店(Grant Plaza Hotel)(89918027)</t>
  </si>
  <si>
    <t>Son/JangYun</t>
  </si>
  <si>
    <t xml:space="preserve">3285798	</t>
  </si>
  <si>
    <t xml:space="preserve">-1498580266	</t>
  </si>
  <si>
    <t xml:space="preserve">999223836435902	</t>
  </si>
  <si>
    <t>[温哥华]温哥华中心百老汇假日酒店(Holiday Inn Vancouver-Centre Broadway, an IHG Hotel)(55354723)</t>
  </si>
  <si>
    <t>特大床房&lt;2人入住&gt;&lt;早餐&gt;</t>
  </si>
  <si>
    <t>Luo/Kaibin,Luo/Lucas</t>
  </si>
  <si>
    <t xml:space="preserve">3285980	</t>
  </si>
  <si>
    <t xml:space="preserve">63357631	</t>
  </si>
  <si>
    <t xml:space="preserve">999223837000849	</t>
  </si>
  <si>
    <t>[孟买]撒哈拉之星酒店(Hotel Sahara Star-Mumbai Airport)(92028864)</t>
  </si>
  <si>
    <t>城市双人房（2 张单人床）, 无烟房&lt;2人入住&gt;</t>
  </si>
  <si>
    <t>Singh/Manish</t>
  </si>
  <si>
    <t xml:space="preserve">3286030	</t>
  </si>
  <si>
    <t xml:space="preserve">7749564	</t>
  </si>
  <si>
    <t xml:space="preserve">999223839484281	</t>
  </si>
  <si>
    <t>[华欣]华欣仕丹德酒店(The Standard, Hua Hin)(94992938)</t>
  </si>
  <si>
    <t>高级特大床房（高层）&lt;2人入住&gt;&lt;不退款&gt;&lt;早餐&gt;</t>
  </si>
  <si>
    <t>KRISNAKUPT/NUTTAMON</t>
  </si>
  <si>
    <t xml:space="preserve">3286626	</t>
  </si>
  <si>
    <t xml:space="preserve">999223840549262	</t>
  </si>
  <si>
    <t>[迪拜]迪拜皇冠酒店(Taj Dubai)(68545359)</t>
  </si>
  <si>
    <t>奢华城景房&lt;2人入住&gt;&lt;不退款&gt;&lt;早餐&gt;</t>
  </si>
  <si>
    <t>srugo/yoav</t>
  </si>
  <si>
    <t xml:space="preserve">3286879	</t>
  </si>
  <si>
    <t xml:space="preserve">378145	</t>
  </si>
  <si>
    <t xml:space="preserve">999223589217119	</t>
  </si>
  <si>
    <t>[普吉岛]普吉岛机场酒店(Phuket Airport Hotel)(55653200)</t>
  </si>
  <si>
    <t>高级房(双人床或双床)&lt;2人入住&gt;</t>
  </si>
  <si>
    <t>YANG/ZHENGXUAN,WEN/QIN</t>
  </si>
  <si>
    <t xml:space="preserve">3215794	</t>
  </si>
  <si>
    <t xml:space="preserve">-1490944670	</t>
  </si>
  <si>
    <t xml:space="preserve">999223847687440	</t>
  </si>
  <si>
    <t>[芽庄]波提克酒店(Potique Hotel)(100679346)</t>
  </si>
  <si>
    <t>套房&lt;2人入住&gt;&lt;不退款&gt;&lt;早餐&gt;</t>
  </si>
  <si>
    <t>LI/DAN,SHANG/YANYAN</t>
  </si>
  <si>
    <t xml:space="preserve">3289349	</t>
  </si>
  <si>
    <t xml:space="preserve">1074672039	</t>
  </si>
  <si>
    <t xml:space="preserve">999223847772153	</t>
  </si>
  <si>
    <t>[曼谷]曼谷百伦佐酒店(Baron Zotel Bangkok)(55862163)</t>
  </si>
  <si>
    <t>MOUA/SUE</t>
  </si>
  <si>
    <t xml:space="preserve">3289381	</t>
  </si>
  <si>
    <t xml:space="preserve">1074672402	</t>
  </si>
  <si>
    <t xml:space="preserve">999223851104923	</t>
  </si>
  <si>
    <t>[芽庄]芽庄那加酒店(Nagar Hotel Nha Trang)(96748751)</t>
  </si>
  <si>
    <t>城景高级豪华双床房(带阳台)&lt;2人入住&gt;</t>
  </si>
  <si>
    <t>TRINH/XUANVU</t>
  </si>
  <si>
    <t xml:space="preserve">3289862	</t>
  </si>
  <si>
    <t xml:space="preserve">999223852759764	</t>
  </si>
  <si>
    <t>[曼谷]诺沃城大酒店(Nouvo City Hotel)(68545454)</t>
  </si>
  <si>
    <t>运河豪华双人房&lt;2人入住&gt;&lt;不退款&gt;</t>
  </si>
  <si>
    <t>Yan/ZiJie,Tang/YiJia</t>
  </si>
  <si>
    <t xml:space="preserve">3290163	</t>
  </si>
  <si>
    <t xml:space="preserve">1498976462	</t>
  </si>
  <si>
    <t xml:space="preserve">999223856549174	</t>
  </si>
  <si>
    <t>[迈阿密海滩]阿贝酒店(ABAE Hotel by Eskape Collection)(77364081)</t>
  </si>
  <si>
    <t>Courtyard One Bedroom Suite - With Standing Balcony&lt;2人入住&gt;&lt;不退款&gt;</t>
  </si>
  <si>
    <t>BUA/SUPRICHA</t>
  </si>
  <si>
    <t xml:space="preserve">3290881	</t>
  </si>
  <si>
    <t xml:space="preserve">-1499034474	</t>
  </si>
  <si>
    <t xml:space="preserve">999223861703359	</t>
  </si>
  <si>
    <t>CAI/XIN</t>
  </si>
  <si>
    <t xml:space="preserve">3293612	</t>
  </si>
  <si>
    <t xml:space="preserve">7141694	</t>
  </si>
  <si>
    <t xml:space="preserve">999223871591785	</t>
  </si>
  <si>
    <t>[Salim Batu]丹戎施乐卢米诺酒店(Luminor Hotel Tanjung Selor)(102880828)</t>
  </si>
  <si>
    <t>大床房 行政&lt;2人入住&gt;&lt;不退款&gt;&lt;早餐&gt;</t>
  </si>
  <si>
    <t>HUANG/PAN</t>
  </si>
  <si>
    <t xml:space="preserve">3295359	</t>
  </si>
  <si>
    <t xml:space="preserve">999223872430144	</t>
  </si>
  <si>
    <t>[迪拜]迪拜阿马达大道酒店(Armada Avenue Hotel - Formerly Armada BlueBay Hotel)(55328729)</t>
  </si>
  <si>
    <t>尊贵双人床房&lt;2人入住&gt;&lt;不退款&gt;</t>
  </si>
  <si>
    <t>MEHTA/HETAL,MEHTA/HETAL</t>
  </si>
  <si>
    <t xml:space="preserve">3295765	</t>
  </si>
  <si>
    <t xml:space="preserve">70492	</t>
  </si>
  <si>
    <t xml:space="preserve">999223873187941	</t>
  </si>
  <si>
    <t>ZHENG/SIDA</t>
  </si>
  <si>
    <t xml:space="preserve">3296032	</t>
  </si>
  <si>
    <t xml:space="preserve">64103412	</t>
  </si>
  <si>
    <t xml:space="preserve">999223875349692	</t>
  </si>
  <si>
    <t>[迪拜]卡尔顿市中心酒店(Carlton Downtown Hotel)(68545509)</t>
  </si>
  <si>
    <t>2卧豪华套房&lt;2人入住&gt;&lt;不退款&gt;&lt;早餐&gt;</t>
  </si>
  <si>
    <t>GUO/HUADONG</t>
  </si>
  <si>
    <t xml:space="preserve">3297043	</t>
  </si>
  <si>
    <t xml:space="preserve">24569579	</t>
  </si>
  <si>
    <t xml:space="preserve">999223876188480	</t>
  </si>
  <si>
    <t>[西帕纳斯]普查克新城大酒店(Grand Metro Hotel Puncak)(102880708)</t>
  </si>
  <si>
    <t>ARIFANI/LUTFI</t>
  </si>
  <si>
    <t xml:space="preserve">3297399	</t>
  </si>
  <si>
    <t xml:space="preserve">26624003	</t>
  </si>
  <si>
    <t xml:space="preserve">999223876282359	</t>
  </si>
  <si>
    <t>[奥斯特瓦尔]小岛城堡Spa酒店(Hôtel &amp; Spa Château de l'Ile)(80984881)</t>
  </si>
  <si>
    <t>经典房间&lt;2人入住&gt;&lt;不退款&gt;</t>
  </si>
  <si>
    <t>Mariana/Peeva</t>
  </si>
  <si>
    <t xml:space="preserve">3297429	</t>
  </si>
  <si>
    <t xml:space="preserve">1499514943	</t>
  </si>
  <si>
    <t xml:space="preserve">23876524812	</t>
  </si>
  <si>
    <t>[南雅加达]大阿斯顿格罗夫套房酒店(The Grove Suites by GRAND ASTON)(56140426)</t>
  </si>
  <si>
    <t>套房(一卧)&lt;2人入住&gt;&lt;不退款&gt;</t>
  </si>
  <si>
    <t>WINATA/ALEXANDER</t>
  </si>
  <si>
    <t xml:space="preserve">3297644	</t>
  </si>
  <si>
    <t xml:space="preserve">26625294	</t>
  </si>
  <si>
    <t xml:space="preserve">999223884959896	</t>
  </si>
  <si>
    <t>Hu/Bin</t>
  </si>
  <si>
    <t xml:space="preserve">3298515	</t>
  </si>
  <si>
    <t xml:space="preserve">47330695	</t>
  </si>
  <si>
    <t xml:space="preserve">999223885485479	</t>
  </si>
  <si>
    <t>[曼谷]曼谷力狮套房酒店(Legacy Suites Hotel)(55345874)</t>
  </si>
  <si>
    <t>豪华房 - 上下铺&lt;2人入住&gt;&lt;不退款&gt;</t>
  </si>
  <si>
    <t>WANG/XINGCHEN</t>
  </si>
  <si>
    <t xml:space="preserve">3298579	</t>
  </si>
  <si>
    <t xml:space="preserve">-1868408	</t>
  </si>
  <si>
    <t xml:space="preserve">999223887270779	</t>
  </si>
  <si>
    <t>[里约热内卢]大西洋商务中心酒店(Hotel Atlântico Business Centro)(55452268)</t>
  </si>
  <si>
    <t>标准双人房&lt;2人入住&gt;&lt;不退款&gt;&lt;早餐&gt;</t>
  </si>
  <si>
    <t>FIGUEIREDO/BRUNO</t>
  </si>
  <si>
    <t xml:space="preserve">3298842	</t>
  </si>
  <si>
    <t xml:space="preserve">102-483884-2862831594	</t>
  </si>
  <si>
    <t xml:space="preserve">999223887954950	</t>
  </si>
  <si>
    <t>[拉斯维加斯]拉斯维加斯速8酒店(Super 8 by Wyndham Las Vegas North Strip/Fremont St. Area)(55367690)</t>
  </si>
  <si>
    <t>大号床房&lt;2人入住&gt;&lt;不退款&gt;</t>
  </si>
  <si>
    <t>Mendivel/Cliff</t>
  </si>
  <si>
    <t xml:space="preserve">3299107	</t>
  </si>
  <si>
    <t xml:space="preserve">87102EE021681	</t>
  </si>
  <si>
    <t xml:space="preserve">999223891045154	</t>
  </si>
  <si>
    <t>[首尔]首尔弘大美居酒店(Mercure Ambassador Seoul Hongdae)(80333025)</t>
  </si>
  <si>
    <t>高级房（特大床）&lt;2人入住&gt;&lt;不退款&gt;</t>
  </si>
  <si>
    <t>Zhang/Hong xuan</t>
  </si>
  <si>
    <t xml:space="preserve">3299758	</t>
  </si>
  <si>
    <t xml:space="preserve">1182215	</t>
  </si>
  <si>
    <t xml:space="preserve">999223893162570	</t>
  </si>
  <si>
    <t>[曼谷]曼谷素坤逸11号智选假日酒店(Holiday Inn Express Bangkok Sukhumvit 11)(55312079)</t>
  </si>
  <si>
    <t>高级房带阳台&lt;2人入住&gt;&lt;不退款&gt;&lt;早餐&gt;</t>
  </si>
  <si>
    <t>LI/MING</t>
  </si>
  <si>
    <t xml:space="preserve">26647602	</t>
  </si>
  <si>
    <t xml:space="preserve">999223893654360	</t>
  </si>
  <si>
    <t>[伊洛伊洛]印札普塔酒店(Injap Tower Hotel- Multi Use Hotel)(55665916)</t>
  </si>
  <si>
    <t>快乐双人间&lt;1人入住&gt;&lt;不退款&gt;&lt;早餐&gt;</t>
  </si>
  <si>
    <t>MATANGUIHAN/NILO</t>
  </si>
  <si>
    <t xml:space="preserve">3300290	</t>
  </si>
  <si>
    <t xml:space="preserve">104586	</t>
  </si>
  <si>
    <t xml:space="preserve">999223895159570	</t>
  </si>
  <si>
    <t>[吉隆坡]中国城太平洋快捷酒店(Pacific Express Hotel Chinatown)(77363959)</t>
  </si>
  <si>
    <t>LIN/YAWEN,HAN/WEIHUN</t>
  </si>
  <si>
    <t xml:space="preserve">3300668	</t>
  </si>
  <si>
    <t xml:space="preserve">130975	</t>
  </si>
  <si>
    <t xml:space="preserve">999223896519941	</t>
  </si>
  <si>
    <t>[八打灵再也]吉隆坡颐思殿酒店(Eastin Hotel Kuala Lumpur)(55270753)</t>
  </si>
  <si>
    <t>豪华房（特大床）&lt;2人入住&gt;&lt;不退款&gt;&lt;早餐&gt;</t>
  </si>
  <si>
    <t>CHAN/PEI SUN</t>
  </si>
  <si>
    <t xml:space="preserve">3301003	</t>
  </si>
  <si>
    <t xml:space="preserve">999223898467370	</t>
  </si>
  <si>
    <t>[宿务]宿务柏宁国际大酒店(Cebu Parklane International Hotel)(55451638)</t>
  </si>
  <si>
    <t>ROQUE/DERICK JOHN</t>
  </si>
  <si>
    <t xml:space="preserve">3301596	</t>
  </si>
  <si>
    <t xml:space="preserve">177294	</t>
  </si>
  <si>
    <t xml:space="preserve">999223899074963	</t>
  </si>
  <si>
    <t>Mercury City Facing Guest (Non-smoking) Room&lt;2人入住&gt;&lt;不退款&gt;</t>
  </si>
  <si>
    <t>Vakil/Abhay</t>
  </si>
  <si>
    <t xml:space="preserve">3301710	</t>
  </si>
  <si>
    <t xml:space="preserve">7769425	</t>
  </si>
  <si>
    <t xml:space="preserve">23901309893	</t>
  </si>
  <si>
    <t>[帕兹角]悉尼帕兹角假日酒店-IHG 酒店(Holiday Inn Potts Point-Sydney, an IHG Hotel)(55665893)</t>
  </si>
  <si>
    <t>Pan/Rui,Yang/Haochen</t>
  </si>
  <si>
    <t xml:space="preserve">3302456	</t>
  </si>
  <si>
    <t xml:space="preserve">86209824	</t>
  </si>
  <si>
    <t xml:space="preserve">23901309884	</t>
  </si>
  <si>
    <t>两张双人床房&lt;2人入住&gt;&lt;不退款&gt;</t>
  </si>
  <si>
    <t>Yang/Haochen,Kuang/Qicheng</t>
  </si>
  <si>
    <t xml:space="preserve">3302455	</t>
  </si>
  <si>
    <t xml:space="preserve">82866803	</t>
  </si>
  <si>
    <t xml:space="preserve">999223903788533	</t>
  </si>
  <si>
    <t>[哥打京那巴鲁]哥打京那巴鲁梦想酒店(Dreamtel Kota Kinabalu)(89918398)</t>
  </si>
  <si>
    <t>HUANG/XINONG</t>
  </si>
  <si>
    <t xml:space="preserve">3303442	</t>
  </si>
  <si>
    <t xml:space="preserve">122648	</t>
  </si>
  <si>
    <t xml:space="preserve">999223905600583	</t>
  </si>
  <si>
    <t>[杜马盖地]金门套房公寓式酒店(Golden Gate Suites)(55665877)</t>
  </si>
  <si>
    <t>婚姻房&lt;2人入住&gt;&lt;不退款&gt;</t>
  </si>
  <si>
    <t>Baroro/Jhon Reymund,Baroro/Jhon Reymund</t>
  </si>
  <si>
    <t xml:space="preserve">3304083	</t>
  </si>
  <si>
    <t xml:space="preserve">999223916156431	</t>
  </si>
  <si>
    <t>[迪拜]迪拜朱美拉柠檬树酒店(Lemon Tree Hotel, Jumeirah Dubai)(97965545)</t>
  </si>
  <si>
    <t>高级帆船迪拜塔景观房&lt;2人入住&gt;&lt;不退款&gt;&lt;早餐&gt;</t>
  </si>
  <si>
    <t>Alamri/Fahd</t>
  </si>
  <si>
    <t xml:space="preserve">3305384	</t>
  </si>
  <si>
    <t xml:space="preserve">7774166	</t>
  </si>
  <si>
    <t xml:space="preserve">999223917167772	</t>
  </si>
  <si>
    <t>[曼谷]曼谷沙通智选假日酒店(Holiday Inn Express Bangkok Sathorn, an IHG Hotel)(55253984)</t>
  </si>
  <si>
    <t>标准房（双人床或双床）&lt;2人入住&gt;&lt;不退款&gt;&lt;早餐&gt;</t>
  </si>
  <si>
    <t>LI/HONGSHI</t>
  </si>
  <si>
    <t xml:space="preserve">3305507	</t>
  </si>
  <si>
    <t xml:space="preserve">69938222	</t>
  </si>
  <si>
    <t xml:space="preserve">999223918148768	</t>
  </si>
  <si>
    <t>[乔治市]槟城尼奥酒店 (槟城对抗新冠肺炎认证)(Neo+ Penang (PenangFightCovid-19 Certified))(55665849)</t>
  </si>
  <si>
    <t>尼奥双人房&lt;2人入住&gt;&lt;不退款&gt;</t>
  </si>
  <si>
    <t>SELVARAJ/CARL</t>
  </si>
  <si>
    <t xml:space="preserve">3305651	</t>
  </si>
  <si>
    <t xml:space="preserve">RZ-2221177	</t>
  </si>
  <si>
    <t xml:space="preserve">999223919107722	</t>
  </si>
  <si>
    <t>[首尔]新世界酒店(New World Hotel)(96300107)</t>
  </si>
  <si>
    <t>vip 房&lt;2人入住&gt;&lt;不退款&gt;</t>
  </si>
  <si>
    <t>CAI/MING</t>
  </si>
  <si>
    <t xml:space="preserve">3305825	</t>
  </si>
  <si>
    <t xml:space="preserve">1112	</t>
  </si>
  <si>
    <t xml:space="preserve">999223921604526	</t>
  </si>
  <si>
    <t>[洛杉矶]快乐罗杰酒店(Jolly Roger Hotel)(95387957)</t>
  </si>
  <si>
    <t>大床房&lt;2人入住&gt;&lt;不退款&gt;</t>
  </si>
  <si>
    <t>TANAKA/AYAKO</t>
  </si>
  <si>
    <t xml:space="preserve">3306220	</t>
  </si>
  <si>
    <t xml:space="preserve">999223922953974	</t>
  </si>
  <si>
    <t>[巴厘岛]金轮酒店(The Cakra Hotel)(94358403)</t>
  </si>
  <si>
    <t>MONINO/MADISON</t>
  </si>
  <si>
    <t xml:space="preserve">3306443	</t>
  </si>
  <si>
    <t xml:space="preserve">999223923593270	</t>
  </si>
  <si>
    <t>[曼谷]蒂沃利酒店(The Tivoli Hotel)(55304182)</t>
  </si>
  <si>
    <t>NEAWKUL/CHANIDTHA</t>
  </si>
  <si>
    <t xml:space="preserve">3306579	</t>
  </si>
  <si>
    <t xml:space="preserve">999223923686846	</t>
  </si>
  <si>
    <t>[舍维伊拉吕]巴黎南阿多尼斯公寓式酒店(Adonis Paris Sud)(55598814)</t>
  </si>
  <si>
    <t>开放式客房, 1 张双人床, 开放式厨房&lt;2人入住&gt;&lt;不退款&gt;</t>
  </si>
  <si>
    <t>MOISSONNIER/SEBASTIEN</t>
  </si>
  <si>
    <t xml:space="preserve">3306601	</t>
  </si>
  <si>
    <t xml:space="preserve">-1500407643	</t>
  </si>
  <si>
    <t xml:space="preserve">999223923906999	</t>
  </si>
  <si>
    <t>[马卡蒂]马卡蒂瑟达住宅酒店(Seda Residences Makati)(91907415)</t>
  </si>
  <si>
    <t>尊贵一室公寓&lt;1人入住&gt;&lt;不退款&gt;&lt;早餐&gt;</t>
  </si>
  <si>
    <t>McTiernan/Robert</t>
  </si>
  <si>
    <t xml:space="preserve">3306647	</t>
  </si>
  <si>
    <t xml:space="preserve">2695586	</t>
  </si>
  <si>
    <t xml:space="preserve">999223924223077	</t>
  </si>
  <si>
    <t>[尼斯]尼斯怡东中心维尔酒店(Nice Excelsior Centre Ville)(55932576)</t>
  </si>
  <si>
    <t>经典房&lt;2人入住&gt;&lt;不退款&gt;</t>
  </si>
  <si>
    <t>Brasching/JAN</t>
  </si>
  <si>
    <t xml:space="preserve">3306723	</t>
  </si>
  <si>
    <t xml:space="preserve">2264144	</t>
  </si>
  <si>
    <t xml:space="preserve">23925495383	</t>
  </si>
  <si>
    <t>[迪沙鲁]迪沙鲁海滩桑德及桑德尔斯Spa度假酒店(Sand &amp; Sandals Desaru Beach Resort &amp; Spa)(55733234)</t>
  </si>
  <si>
    <t>KHAMARUDDIN/FAIZAH</t>
  </si>
  <si>
    <t xml:space="preserve">3307049	</t>
  </si>
  <si>
    <t xml:space="preserve">-1500558823	</t>
  </si>
  <si>
    <t xml:space="preserve">999223926921118	</t>
  </si>
  <si>
    <t>[霍姆斯泰德]霍姆斯德花园酒店(Garden Inn Homestead/Everglades/Gateway to Keys)(77364000)</t>
  </si>
  <si>
    <t>高级客房1张特大床&lt;2人入住&gt;&lt;不退款&gt;&lt;早餐&gt;</t>
  </si>
  <si>
    <t>Quintana/Christopher</t>
  </si>
  <si>
    <t xml:space="preserve">3307407	</t>
  </si>
  <si>
    <t xml:space="preserve">3742280-1	</t>
  </si>
  <si>
    <t xml:space="preserve">999223926967255	</t>
  </si>
  <si>
    <t>[佛罗伦萨]佛罗伦萨洛吉尔酒店(Loggia Fiorentina)(96747026)</t>
  </si>
  <si>
    <t>客房公用浴室&lt;2人入住&gt;&lt;不退款&gt;</t>
  </si>
  <si>
    <t>CHEUNG/CHIMAN</t>
  </si>
  <si>
    <t xml:space="preserve">3307415	</t>
  </si>
  <si>
    <t xml:space="preserve">2023043005214162ED	</t>
  </si>
  <si>
    <t xml:space="preserve">999223930198944	</t>
  </si>
  <si>
    <t>[班加罗尔]班加罗尔里士满路迎宾酒店 - ITC 酒店集团(Welcomhotel by ITC Hotels, Richmond Road, Bengaluru)(55547009)</t>
  </si>
  <si>
    <t>Sethi/DEVENDER</t>
  </si>
  <si>
    <t xml:space="preserve">3307607	</t>
  </si>
  <si>
    <t xml:space="preserve">30178SE077698	</t>
  </si>
  <si>
    <t xml:space="preserve">999223931837447	</t>
  </si>
  <si>
    <t>[卢纳将军城]瑞福海滩度假村(Reef Beach Resort)(55451972)</t>
  </si>
  <si>
    <t>开放式客房,  1张大床, 阳台, 部分海洋景观&lt;2人入住&gt;&lt;不退款&gt;&lt;早餐&gt;</t>
  </si>
  <si>
    <t>Chen/Cheng,Li/Chunbao</t>
  </si>
  <si>
    <t xml:space="preserve">3307749	</t>
  </si>
  <si>
    <t xml:space="preserve">999223932244653	</t>
  </si>
  <si>
    <t>[芭堤雅]芭堤雅塔曼酒店度假村(The Tamnan Pattaya Hotel &amp; Resort)(55304260)</t>
  </si>
  <si>
    <t>三人间&lt;2人入住&gt;&lt;不退款&gt;</t>
  </si>
  <si>
    <t>DEJCHINDA/THANATHON,RAKSUANSAK/KANCHANA</t>
  </si>
  <si>
    <t xml:space="preserve">3307849	</t>
  </si>
  <si>
    <t xml:space="preserve">999223933316602	</t>
  </si>
  <si>
    <t>[头顿]头顿凤头酒店(Phoenix Hotel Vung Tau)(91545103)</t>
  </si>
  <si>
    <t>豪华双人房, 1 张特大床&lt;2人入住&gt;&lt;不退款&gt;&lt;早餐&gt;</t>
  </si>
  <si>
    <t>PENG/BIN</t>
  </si>
  <si>
    <t xml:space="preserve">3308034	</t>
  </si>
  <si>
    <t xml:space="preserve">7778006	</t>
  </si>
  <si>
    <t xml:space="preserve">999223935531805	</t>
  </si>
  <si>
    <t>[普吉岛]现代生活酒店(Modern Living Hotel)(55299766)</t>
  </si>
  <si>
    <t>海景高级房带阳台&lt;2人入住&gt;&lt;不退款&gt;</t>
  </si>
  <si>
    <t>DEKLERK/BAREND MATTHEUS</t>
  </si>
  <si>
    <t xml:space="preserve">3308376	</t>
  </si>
  <si>
    <t xml:space="preserve">-1500641442	</t>
  </si>
  <si>
    <t xml:space="preserve">999223936428995	</t>
  </si>
  <si>
    <t>[曼谷]曼谷梅斯泰尔车库酒店(Mestyle Garage Hotel Bangkok)(55757071)</t>
  </si>
  <si>
    <t>Experience Room&lt;2人入住&gt;&lt;不退款&gt;</t>
  </si>
  <si>
    <t>DAMNOENNGAM/KANYAPAT</t>
  </si>
  <si>
    <t xml:space="preserve">3308560	</t>
  </si>
  <si>
    <t xml:space="preserve">-1500646987	</t>
  </si>
  <si>
    <t xml:space="preserve">999223938052922	</t>
  </si>
  <si>
    <t>[布拉格]皇家布拉格城市公寓(Royal Prague City Apartments)(55639466)</t>
  </si>
  <si>
    <t>高级开放式客房&lt;2人入住&gt;&lt;不退款&gt;</t>
  </si>
  <si>
    <t>Casillas/Alexander</t>
  </si>
  <si>
    <t xml:space="preserve">3308797	</t>
  </si>
  <si>
    <t xml:space="preserve">1682848800648	</t>
  </si>
  <si>
    <t xml:space="preserve">999223940876906	</t>
  </si>
  <si>
    <t>[普吉岛]巴东乐雅酒店(Rak Elegant Hotel Patong - Sha Extra Plus)(94361739)</t>
  </si>
  <si>
    <t>标准双床房&lt;2人入住&gt;&lt;不退款&gt;</t>
  </si>
  <si>
    <t>LU/WAN JUN,ZHEN/JU QUAN</t>
  </si>
  <si>
    <t xml:space="preserve">-1500683404	</t>
  </si>
  <si>
    <t xml:space="preserve">999223942958897	</t>
  </si>
  <si>
    <t>[春武里]海滩精品度假村(La Playa Boutique Resort)(90374106)</t>
  </si>
  <si>
    <t>豪华双人间&lt;2人入住&gt;&lt;不退款&gt;</t>
  </si>
  <si>
    <t>MOOITHA/KANSIRI</t>
  </si>
  <si>
    <t xml:space="preserve">3310190	</t>
  </si>
  <si>
    <t xml:space="preserve">999223943172550	</t>
  </si>
  <si>
    <t>[迈阿密泉]迈阿密国际机场克拉丽奥套房酒店(Clarion Inn &amp; Suites Miami International Airport)(55320453)</t>
  </si>
  <si>
    <t>2 Double Beds Nonsmoking&lt;2人入住&gt;&lt;不退款&gt;</t>
  </si>
  <si>
    <t>GRANDISON/NAOMIE</t>
  </si>
  <si>
    <t xml:space="preserve">3310326	</t>
  </si>
  <si>
    <t xml:space="preserve">64817153	</t>
  </si>
  <si>
    <t xml:space="preserve">999223945280060	</t>
  </si>
  <si>
    <t>[墨西哥城]墨西哥城格兰城市酒店(Gran Hotel Ciudad de Mexico)(55745170)</t>
  </si>
  <si>
    <t>精致特大床套房（Zocalo View）&lt;2人入住&gt;&lt;不退款&gt;</t>
  </si>
  <si>
    <t>ZHANG/YIJIA</t>
  </si>
  <si>
    <t xml:space="preserve">3310485	</t>
  </si>
  <si>
    <t xml:space="preserve">0079810	</t>
  </si>
  <si>
    <t xml:space="preserve">999223946290760	</t>
  </si>
  <si>
    <t>[巴厘岛]普拉萨尼别墅酒店(Prasana Villas by Arjani Resorts)(90197053)</t>
  </si>
  <si>
    <t>一卧室海洋别墅&lt;2人入住&gt;&lt;不退款&gt;</t>
  </si>
  <si>
    <t>LIU/PING</t>
  </si>
  <si>
    <t xml:space="preserve">3310644	</t>
  </si>
  <si>
    <t xml:space="preserve">1500816282	</t>
  </si>
  <si>
    <t xml:space="preserve">999223946393139	</t>
  </si>
  <si>
    <t>[中雅加达]阿什莉丹娜阿邦酒店(Ashley Tanah Abang)(102880841)</t>
  </si>
  <si>
    <t>高级双人间&lt;2人入住&gt;&lt;不退款&gt;&lt;早餐&gt;</t>
  </si>
  <si>
    <t>HUANG/ICHEN</t>
  </si>
  <si>
    <t xml:space="preserve">3310675	</t>
  </si>
  <si>
    <t xml:space="preserve">999223946831297	</t>
  </si>
  <si>
    <t>标准双人房&lt;2人入住&gt;&lt;不退款&gt;</t>
  </si>
  <si>
    <t>ZHOU/CHAOHUI</t>
  </si>
  <si>
    <t xml:space="preserve">3310778	</t>
  </si>
  <si>
    <t xml:space="preserve">-2449680	</t>
  </si>
  <si>
    <t xml:space="preserve">999223948573871	</t>
  </si>
  <si>
    <t>[波尔图]阿利多斯酒店(Hotel Aliados)(55745292)</t>
  </si>
  <si>
    <t>大床房&lt;2人入住&gt;&lt;不退款&gt;&lt;早餐&gt;</t>
  </si>
  <si>
    <t>CONTRERAS/AURA</t>
  </si>
  <si>
    <t xml:space="preserve">3311068	</t>
  </si>
  <si>
    <t xml:space="preserve">999223949539190	</t>
  </si>
  <si>
    <t>[威斯敏斯特城]莱斯特广场胜利之家(Victory House Leicester Square)(60494256)</t>
  </si>
  <si>
    <t>高级双人床房&lt;2人入住&gt;&lt;不退款&gt;</t>
  </si>
  <si>
    <t>ZHANG/JUNHAO</t>
  </si>
  <si>
    <t xml:space="preserve">3311238	</t>
  </si>
  <si>
    <t xml:space="preserve">-1500951478	</t>
  </si>
  <si>
    <t xml:space="preserve">999223949647925	</t>
  </si>
  <si>
    <t>[克雷森特城]灯塔酒店(Lighthouse Inn)(103762303)</t>
  </si>
  <si>
    <t>客房, 1 张特大床, 冰箱和微波炉&lt;2人入住&gt;&lt;不退款&gt;&lt;早餐&gt;</t>
  </si>
  <si>
    <t>Labs/Kathy</t>
  </si>
  <si>
    <t xml:space="preserve">3311254	</t>
  </si>
  <si>
    <t xml:space="preserve">LIGHTHS1500953153E	</t>
  </si>
  <si>
    <t xml:space="preserve">999223951258941	</t>
  </si>
  <si>
    <t>SAFIRA/HELEN</t>
  </si>
  <si>
    <t xml:space="preserve">3311587	</t>
  </si>
  <si>
    <t xml:space="preserve">RZ-2482747	</t>
  </si>
  <si>
    <t xml:space="preserve">999223951687096	</t>
  </si>
  <si>
    <t>[吉隆坡]吉隆坡太子世界贸易中心里欧宫新翼酒店(Leo Palace New Wing, WTC Kuala Lumpur)(55572876)</t>
  </si>
  <si>
    <t>高级双床房标准间&lt;2人入住&gt;&lt;不退款&gt;</t>
  </si>
  <si>
    <t>HASSAN/MOHAMED</t>
  </si>
  <si>
    <t xml:space="preserve">3311633	</t>
  </si>
  <si>
    <t xml:space="preserve">7783008	</t>
  </si>
  <si>
    <t xml:space="preserve">23951812565	</t>
  </si>
  <si>
    <t>[古晋]佐斯特尔酒店(Zotel Hotel)(94360674)</t>
  </si>
  <si>
    <t>豪华双床房&lt;2人入住&gt;&lt;不退款&gt;</t>
  </si>
  <si>
    <t>Janet/Janet</t>
  </si>
  <si>
    <t xml:space="preserve">3311732	</t>
  </si>
  <si>
    <t xml:space="preserve">999223951994799	</t>
  </si>
  <si>
    <t>[巴厘岛]努沙杜瓦的水晶奢华海湾度假村(The Crystal Luxury Bay Resort Nusa Dua)(55906967)</t>
  </si>
  <si>
    <t>至尊房（特大床/双床，带阳台）&lt;2人入住&gt;&lt;不退款&gt;</t>
  </si>
  <si>
    <t>JULCOMPA/KANOKPUN</t>
  </si>
  <si>
    <t xml:space="preserve">3311745	</t>
  </si>
  <si>
    <t xml:space="preserve">999223952152490	</t>
  </si>
  <si>
    <t>[本那瓦镇]莲花海景海滩度假村及水疗中心(Lotus Seaview Beach Resort &amp; Spa)(92030347)</t>
  </si>
  <si>
    <t>标准特大床房&lt;2人入住&gt;&lt;不退款&gt;</t>
  </si>
  <si>
    <t>HASAN/SABRINA</t>
  </si>
  <si>
    <t xml:space="preserve">3311768	</t>
  </si>
  <si>
    <t>20230501-501215-1203104825</t>
  </si>
  <si>
    <t xml:space="preserve">20230501-501215-1203104824	</t>
  </si>
  <si>
    <t xml:space="preserve">999223952163051	</t>
  </si>
  <si>
    <t>高级房（双人床，无机场接送服务）&lt;2人入住&gt;&lt;不退款&gt;</t>
  </si>
  <si>
    <t>POCHAE/JINDARA</t>
  </si>
  <si>
    <t xml:space="preserve">3311769	</t>
  </si>
  <si>
    <t>HGUConf1500981890</t>
  </si>
  <si>
    <t xml:space="preserve">HGUConf1500981891	</t>
  </si>
  <si>
    <t xml:space="preserve">999223952668416	</t>
  </si>
  <si>
    <t>[Lebak Gede]那敏达戈酒店(Namin Dago Hotel)(89933696)</t>
  </si>
  <si>
    <t>优质房&lt;2人入住&gt;&lt;不退款&gt;&lt;早餐&gt;</t>
  </si>
  <si>
    <t>NOVHANDY/ELPHO</t>
  </si>
  <si>
    <t xml:space="preserve">3311854	</t>
  </si>
  <si>
    <t xml:space="preserve">999223952687276	</t>
  </si>
  <si>
    <t>[Cikokol]塞尔彭地平线大酒店(Hotel Horison Grand Serpong)(55801027)</t>
  </si>
  <si>
    <t>高级大床房&lt;2人入住&gt;&lt;不退款&gt;</t>
  </si>
  <si>
    <t>APRILIANTA/AVIR HARKI</t>
  </si>
  <si>
    <t xml:space="preserve">3311858	</t>
  </si>
  <si>
    <t xml:space="preserve">8722986	</t>
  </si>
  <si>
    <t xml:space="preserve">999223953732171	</t>
  </si>
  <si>
    <t>WANG/YU</t>
  </si>
  <si>
    <t xml:space="preserve">-1500989975	</t>
  </si>
  <si>
    <t xml:space="preserve">999223954167269	</t>
  </si>
  <si>
    <t>LIU/ZHIMING</t>
  </si>
  <si>
    <t xml:space="preserve">3312290	</t>
  </si>
  <si>
    <t xml:space="preserve">-2510969	</t>
  </si>
  <si>
    <t xml:space="preserve">999223954762862	</t>
  </si>
  <si>
    <t>[棉兰]大金谷酒店(Grand Kanaya Hotel)(94358361)</t>
  </si>
  <si>
    <t>HIDAYAT/AHMAD SANDI</t>
  </si>
  <si>
    <t xml:space="preserve">3312475	</t>
  </si>
  <si>
    <t xml:space="preserve">999223955681934	</t>
  </si>
  <si>
    <t>[布城]艾佛利普特拉贾亚酒店(The Everly Putrajaya)(55465259)</t>
  </si>
  <si>
    <t>豪华特大床房&lt;2人入住&gt;&lt;不退款&gt;&lt;早餐&gt;</t>
  </si>
  <si>
    <t>ABDULLAH/MOHD RAZIF</t>
  </si>
  <si>
    <t xml:space="preserve">3312723	</t>
  </si>
  <si>
    <t xml:space="preserve">7783887	</t>
  </si>
  <si>
    <t xml:space="preserve">999223956895155	</t>
  </si>
  <si>
    <t>[安特卫普]安特卫普中心世纪酒店(Century Hotel Antwerpen Centrum)(55280946)</t>
  </si>
  <si>
    <t>Standaard Twin&lt;1人入住&gt;&lt;不退款&gt;</t>
  </si>
  <si>
    <t>YAREMYN/YAREMYN M</t>
  </si>
  <si>
    <t xml:space="preserve">3313030	</t>
  </si>
  <si>
    <t xml:space="preserve">43206134	</t>
  </si>
  <si>
    <t xml:space="preserve">999223959886333	</t>
  </si>
  <si>
    <t>[胡志明市]三 E 酒店(Triple E Hotel Fine Art Museum)(92030549)</t>
  </si>
  <si>
    <t>极少主义房间&lt;2人入住&gt;&lt;不退款&gt;</t>
  </si>
  <si>
    <t>WU/CHUN TING</t>
  </si>
  <si>
    <t xml:space="preserve">3313354	</t>
  </si>
  <si>
    <t xml:space="preserve">7784420	</t>
  </si>
  <si>
    <t xml:space="preserve">999223960549684	</t>
  </si>
  <si>
    <t>[洛格罗尼奥]洛格罗诺公园酒店(Hotel Logroño Parque)(56140394)</t>
  </si>
  <si>
    <t>MARTIN/Alcira</t>
  </si>
  <si>
    <t xml:space="preserve">3313550	</t>
  </si>
  <si>
    <t xml:space="preserve">-2562049	</t>
  </si>
  <si>
    <t xml:space="preserve">999223960850972	</t>
  </si>
  <si>
    <t>[梳邦再也]普特拉高地新浪潮酒店(Putra Heights New Wave Hotel)(68545448)</t>
  </si>
  <si>
    <t>双人床房&lt;2人入住&gt;&lt;不退款&gt;</t>
  </si>
  <si>
    <t>Mali/Umi Saidatul Nadhirah</t>
  </si>
  <si>
    <t xml:space="preserve">3313597	</t>
  </si>
  <si>
    <t xml:space="preserve">999223961599917	</t>
  </si>
  <si>
    <t>[布鲁塞尔]布鲁塞尔酒店(The Hotel Brussels)(89932004)</t>
  </si>
  <si>
    <t>高级双人房&lt;2人入住&gt;&lt;不退款&gt;&lt;早餐&gt;</t>
  </si>
  <si>
    <t>meng/dong</t>
  </si>
  <si>
    <t xml:space="preserve">3313756	</t>
  </si>
  <si>
    <t xml:space="preserve">770377106	</t>
  </si>
  <si>
    <t>,</t>
  </si>
  <si>
    <t>A230505110935911</t>
  </si>
  <si>
    <t>A230505111155911</t>
  </si>
  <si>
    <t>总计：347588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</si>
  <si>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</si>
  <si>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</si>
  <si>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</si>
  <si>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</si>
  <si>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</si>
  <si>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</si>
  <si>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</si>
  <si>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</si>
  <si>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</si>
  <si>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</si>
  <si>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</si>
  <si>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</si>
  <si>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</si>
  <si>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</si>
  <si>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</si>
  <si>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</si>
  <si>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</si>
  <si>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</si>
  <si>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</si>
  <si>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2023-05-01</t>
  </si>
  <si>
    <t>3313756</t>
  </si>
  <si>
    <t>布鲁塞尔酒店</t>
  </si>
  <si>
    <t>meng dong</t>
  </si>
  <si>
    <t>2023-05-02</t>
  </si>
  <si>
    <t>退房日周结</t>
  </si>
  <si>
    <t>3377.12</t>
  </si>
  <si>
    <t>3822.00</t>
  </si>
  <si>
    <t>0</t>
  </si>
  <si>
    <t>0.00</t>
  </si>
  <si>
    <t>携程汇智国际直连</t>
  </si>
  <si>
    <t>925</t>
  </si>
  <si>
    <t>2023-05-01 21:08:04</t>
  </si>
  <si>
    <t>否</t>
  </si>
  <si>
    <t>汇智国际旅游发展有限公司</t>
  </si>
  <si>
    <t>直连</t>
  </si>
  <si>
    <t>比利时</t>
  </si>
  <si>
    <t>3313597</t>
  </si>
  <si>
    <t>吉隆坡雪兰莪州新浪布特拉高原酒店</t>
  </si>
  <si>
    <t>Mali Umi Saidatul Nadhirah</t>
  </si>
  <si>
    <t>112.22</t>
  </si>
  <si>
    <t>127.00</t>
  </si>
  <si>
    <t>2023-05-01 20:30:24</t>
  </si>
  <si>
    <t>马来西亚</t>
  </si>
  <si>
    <t>3313550</t>
  </si>
  <si>
    <t>洛格罗诺公园酒店</t>
  </si>
  <si>
    <t>MARTIN Alcira</t>
  </si>
  <si>
    <t>427.66</t>
  </si>
  <si>
    <t>484.00</t>
  </si>
  <si>
    <t>2023-05-01 20:18:21</t>
  </si>
  <si>
    <t>西班牙</t>
  </si>
  <si>
    <t>3313354</t>
  </si>
  <si>
    <t>三 E 酒店</t>
  </si>
  <si>
    <t>WU CHUN TING</t>
  </si>
  <si>
    <t>296.01</t>
  </si>
  <si>
    <t>335.00</t>
  </si>
  <si>
    <t>2023-05-01 19:51:19</t>
  </si>
  <si>
    <t>越南</t>
  </si>
  <si>
    <t>3313030</t>
  </si>
  <si>
    <t>安特卫普中心世纪酒店</t>
  </si>
  <si>
    <t>YAREMYN YAREMYN M</t>
  </si>
  <si>
    <t>460.36</t>
  </si>
  <si>
    <t>521.00</t>
  </si>
  <si>
    <t>2023-05-01 18:41:49</t>
  </si>
  <si>
    <t>3312723</t>
  </si>
  <si>
    <t>艾佛利普特拉贾亚酒店</t>
  </si>
  <si>
    <t>ABDULLAH MOHD RAZIF</t>
  </si>
  <si>
    <t>455.94</t>
  </si>
  <si>
    <t>516.00</t>
  </si>
  <si>
    <t>2023-05-01 17:14:47</t>
  </si>
  <si>
    <t>3312475</t>
  </si>
  <si>
    <t>大金谷酒店</t>
  </si>
  <si>
    <t>HIDAYAT AHMAD SANDI</t>
  </si>
  <si>
    <t>218.25</t>
  </si>
  <si>
    <t>247.00</t>
  </si>
  <si>
    <t>2023-05-01 16:12:19</t>
  </si>
  <si>
    <t>印度尼西亚</t>
  </si>
  <si>
    <t>3312290</t>
  </si>
  <si>
    <t>曼谷力狮套房酒店</t>
  </si>
  <si>
    <t>LIU ZHIMING</t>
  </si>
  <si>
    <t>526.63</t>
  </si>
  <si>
    <t>596.00</t>
  </si>
  <si>
    <t>2023-05-01 15:31:59</t>
  </si>
  <si>
    <t>泰国</t>
  </si>
  <si>
    <t>3312110</t>
  </si>
  <si>
    <t>旧金山嘉蘭酒店</t>
  </si>
  <si>
    <t>WANG YU</t>
  </si>
  <si>
    <t>591.13</t>
  </si>
  <si>
    <t>669.00</t>
  </si>
  <si>
    <t>2023-05-01 14:59:07</t>
  </si>
  <si>
    <t>美国</t>
  </si>
  <si>
    <t>3311858</t>
  </si>
  <si>
    <t>塞尔彭地平线大酒店</t>
  </si>
  <si>
    <t>APRILIANTA AVIR HARKI</t>
  </si>
  <si>
    <t>175.84</t>
  </si>
  <si>
    <t>199.00</t>
  </si>
  <si>
    <t>2023-05-01 13:44:03</t>
  </si>
  <si>
    <t>3311854</t>
  </si>
  <si>
    <t>那敏达戈酒店</t>
  </si>
  <si>
    <t>NOVHANDY ELPHO</t>
  </si>
  <si>
    <t>266.85</t>
  </si>
  <si>
    <t>302.00</t>
  </si>
  <si>
    <t>2023-05-01 13:42:55</t>
  </si>
  <si>
    <t>3311769</t>
  </si>
  <si>
    <t>德维拉素万那普酒店</t>
  </si>
  <si>
    <t>POCHAE JINDARA</t>
  </si>
  <si>
    <t>293.36</t>
  </si>
  <si>
    <t>332.00</t>
  </si>
  <si>
    <t>2023-05-01 13:16:09</t>
  </si>
  <si>
    <t>3311768</t>
  </si>
  <si>
    <t>莲花海景海滩度假村及水疗中心</t>
  </si>
  <si>
    <t>HASAN SABRINA</t>
  </si>
  <si>
    <t>627.36</t>
  </si>
  <si>
    <t>710.00</t>
  </si>
  <si>
    <t>2023-05-01 13:17:18</t>
  </si>
  <si>
    <t>3311745</t>
  </si>
  <si>
    <t>努沙杜瓦的水晶奢华海湾度假村</t>
  </si>
  <si>
    <t>JULCOMPA KANOKPUN</t>
  </si>
  <si>
    <t>701.58</t>
  </si>
  <si>
    <t>794.00</t>
  </si>
  <si>
    <t>2023-05-01 13:07:08</t>
  </si>
  <si>
    <t>3311633</t>
  </si>
  <si>
    <t>吉隆坡新翼楼丽濠景酒店</t>
  </si>
  <si>
    <t>HASSAN MOHAMED</t>
  </si>
  <si>
    <t>169.65</t>
  </si>
  <si>
    <t>192.00</t>
  </si>
  <si>
    <t>2023-05-01 13:00:20</t>
  </si>
  <si>
    <t>3311732</t>
  </si>
  <si>
    <t>佐斯特尔酒店</t>
  </si>
  <si>
    <t>Janet Janet</t>
  </si>
  <si>
    <t>133.42</t>
  </si>
  <si>
    <t>151.00</t>
  </si>
  <si>
    <t>2023-05-01 13:13:58</t>
  </si>
  <si>
    <t>3311587</t>
  </si>
  <si>
    <t>阿斯顿巴努阿班贾尔马辛酒店及会议中心</t>
  </si>
  <si>
    <t>SAFIRA HELEN</t>
  </si>
  <si>
    <t>199.69</t>
  </si>
  <si>
    <t>226.00</t>
  </si>
  <si>
    <t>2023-05-01 12:26:29</t>
  </si>
  <si>
    <t>3311254</t>
  </si>
  <si>
    <t>灯塔旅馆</t>
  </si>
  <si>
    <t>Labs Kathy</t>
  </si>
  <si>
    <t>697.16</t>
  </si>
  <si>
    <t>789.00</t>
  </si>
  <si>
    <t>2023-05-01 10:52:22</t>
  </si>
  <si>
    <t>3311238</t>
  </si>
  <si>
    <t>胜利之家酒店</t>
  </si>
  <si>
    <t>ZHANG JUNHAO</t>
  </si>
  <si>
    <t>1105.38</t>
  </si>
  <si>
    <t>1251.00</t>
  </si>
  <si>
    <t>2023-05-01 10:46:57</t>
  </si>
  <si>
    <t>英国</t>
  </si>
  <si>
    <t>3311068</t>
  </si>
  <si>
    <t>波尔图阿利多斯酒店</t>
  </si>
  <si>
    <t>CONTRERAS AURA</t>
  </si>
  <si>
    <t>485.98</t>
  </si>
  <si>
    <t>550.00</t>
  </si>
  <si>
    <t>2023-05-01 09:46:01</t>
  </si>
  <si>
    <t>葡萄牙</t>
  </si>
  <si>
    <t>3310778</t>
  </si>
  <si>
    <t>ZHOU CHAOHUI</t>
  </si>
  <si>
    <t>2023-05-01 08:19:08</t>
  </si>
  <si>
    <t>3310675</t>
  </si>
  <si>
    <t>阿什莉丹娜阿邦酒店</t>
  </si>
  <si>
    <t>HUANG ICHEN</t>
  </si>
  <si>
    <t>365.81</t>
  </si>
  <si>
    <t>414.00</t>
  </si>
  <si>
    <t>2023-05-01 04:29:18</t>
  </si>
  <si>
    <t>3310644</t>
  </si>
  <si>
    <t/>
  </si>
  <si>
    <t>LIU PING</t>
  </si>
  <si>
    <t>1926.25</t>
  </si>
  <si>
    <t>2180.00</t>
  </si>
  <si>
    <t>2023-05-01 04:05:31</t>
  </si>
  <si>
    <t>3310485</t>
  </si>
  <si>
    <t>墨西哥城格兰城市酒店</t>
  </si>
  <si>
    <t>ZHANG YIJIA</t>
  </si>
  <si>
    <t>2026.09</t>
  </si>
  <si>
    <t>2293.00</t>
  </si>
  <si>
    <t>2023-05-01 01:47:32</t>
  </si>
  <si>
    <t>墨西哥</t>
  </si>
  <si>
    <t>3310326</t>
  </si>
  <si>
    <t>迈阿密国际机场克拉丽奥套房酒店</t>
  </si>
  <si>
    <t>GRANDISON NAOMIE</t>
  </si>
  <si>
    <t>558.44</t>
  </si>
  <si>
    <t>632.00</t>
  </si>
  <si>
    <t>2023-05-01 00:23:42</t>
  </si>
  <si>
    <t>2023-04-30</t>
  </si>
  <si>
    <t>3310190</t>
  </si>
  <si>
    <t>海滩精品度假村</t>
  </si>
  <si>
    <t>MOOITHA KANSIRI</t>
  </si>
  <si>
    <t>309.26</t>
  </si>
  <si>
    <t>350.00</t>
  </si>
  <si>
    <t>2023-04-30 23:47:34</t>
  </si>
  <si>
    <t>3309450</t>
  </si>
  <si>
    <t>巴东乐雅酒店</t>
  </si>
  <si>
    <t>LU WAN JUN,ZHEN JU QUAN</t>
  </si>
  <si>
    <t>343.72</t>
  </si>
  <si>
    <t>389.00</t>
  </si>
  <si>
    <t>2023-04-30 20:48:58</t>
  </si>
  <si>
    <t>3308560</t>
  </si>
  <si>
    <t>曼谷梅斯泰尔车库酒店</t>
  </si>
  <si>
    <t>DAMNOENNGAM KANYAPAT</t>
  </si>
  <si>
    <t>735.16</t>
  </si>
  <si>
    <t>832.00</t>
  </si>
  <si>
    <t>2023-04-30 16:39:39</t>
  </si>
  <si>
    <t>3308376</t>
  </si>
  <si>
    <t xml:space="preserve">现代生活酒店 </t>
  </si>
  <si>
    <t>DEKLERK BAREND MATTHEUS</t>
  </si>
  <si>
    <t>283.64</t>
  </si>
  <si>
    <t>321.00</t>
  </si>
  <si>
    <t>2023-04-30 15:57:31</t>
  </si>
  <si>
    <t>3308034</t>
  </si>
  <si>
    <t>头顿凤凰酒店</t>
  </si>
  <si>
    <t>PENG BIN</t>
  </si>
  <si>
    <t>607.92</t>
  </si>
  <si>
    <t>688.00</t>
  </si>
  <si>
    <t>2023-04-30 14:08:29</t>
  </si>
  <si>
    <t>3307849</t>
  </si>
  <si>
    <t>芭堤雅塔曼酒店度假村</t>
  </si>
  <si>
    <t>DEJCHINDA THANATHON,RAKSUANSAK KANCHANA</t>
  </si>
  <si>
    <t>496.58</t>
  </si>
  <si>
    <t>562.00</t>
  </si>
  <si>
    <t>2023-04-30 13:18:23</t>
  </si>
  <si>
    <t>3307607</t>
  </si>
  <si>
    <t>班加罗尔里士满路迎宾酒店 - ITC 酒店集团</t>
  </si>
  <si>
    <t>Sethi DEVENDER</t>
  </si>
  <si>
    <t>662.70</t>
  </si>
  <si>
    <t>750.00</t>
  </si>
  <si>
    <t>2023-04-30 12:05:25</t>
  </si>
  <si>
    <t>印度</t>
  </si>
  <si>
    <t>3307407</t>
  </si>
  <si>
    <t>霍姆斯德花园酒店</t>
  </si>
  <si>
    <t>Quintana Christopher</t>
  </si>
  <si>
    <t>880.07</t>
  </si>
  <si>
    <t>996.00</t>
  </si>
  <si>
    <t>2023-04-30 11:18:33</t>
  </si>
  <si>
    <t>3307049</t>
  </si>
  <si>
    <t>迪沙鲁沙洋海滩度假村</t>
  </si>
  <si>
    <t>KHAMARUDDIN FAIZAH</t>
  </si>
  <si>
    <t>1095.66</t>
  </si>
  <si>
    <t>1240.00</t>
  </si>
  <si>
    <t>2023-04-30 08:54:01</t>
  </si>
  <si>
    <t>3306723</t>
  </si>
  <si>
    <t>尼斯怡东中心维尔酒店</t>
  </si>
  <si>
    <t>Brasching JAN</t>
  </si>
  <si>
    <t>1565.74</t>
  </si>
  <si>
    <t>1772.00</t>
  </si>
  <si>
    <t>2023-04-30 02:13:55</t>
  </si>
  <si>
    <t>法国</t>
  </si>
  <si>
    <t>3306601</t>
  </si>
  <si>
    <t>巴黎南阿多尼斯公寓式酒店</t>
  </si>
  <si>
    <t>MOISSONNIER SEBASTIEN</t>
  </si>
  <si>
    <t>279.91</t>
  </si>
  <si>
    <t>317.00</t>
  </si>
  <si>
    <t>2023-04-30 00:36:46</t>
  </si>
  <si>
    <t>3306579</t>
  </si>
  <si>
    <t>蒂沃利酒店</t>
  </si>
  <si>
    <t>NEAWKUL CHANIDTHA</t>
  </si>
  <si>
    <t>147.46</t>
  </si>
  <si>
    <t>167.00</t>
  </si>
  <si>
    <t>2023-04-30 00:26:43</t>
  </si>
  <si>
    <t>2023-04-29</t>
  </si>
  <si>
    <t>3306443</t>
  </si>
  <si>
    <t>金轮酒店</t>
  </si>
  <si>
    <t>MONINO MADISON</t>
  </si>
  <si>
    <t>354.97</t>
  </si>
  <si>
    <t>402.00</t>
  </si>
  <si>
    <t>2023-04-29 23:33:16</t>
  </si>
  <si>
    <t>3306220</t>
  </si>
  <si>
    <t>快乐罗杰酒店</t>
  </si>
  <si>
    <t>TANAKA AYAKO</t>
  </si>
  <si>
    <t>1067.55</t>
  </si>
  <si>
    <t>1209.00</t>
  </si>
  <si>
    <t>2023-04-29 22:17:27</t>
  </si>
  <si>
    <t>3305825</t>
  </si>
  <si>
    <t>新世界酒店</t>
  </si>
  <si>
    <t>CAI MING</t>
  </si>
  <si>
    <t>1151.43</t>
  </si>
  <si>
    <t>1304.00</t>
  </si>
  <si>
    <t>2023-04-29 20:28:36</t>
  </si>
  <si>
    <t>韩国</t>
  </si>
  <si>
    <t>3305651</t>
  </si>
  <si>
    <t>槟城尼奥酒店</t>
  </si>
  <si>
    <t>SELVARAJ CARL</t>
  </si>
  <si>
    <t>633.99</t>
  </si>
  <si>
    <t>718.00</t>
  </si>
  <si>
    <t>2023-04-29 19:47:42</t>
  </si>
  <si>
    <t>3305507</t>
  </si>
  <si>
    <t>曼谷沙吞智选假日酒店 - IHG 旗下酒店</t>
  </si>
  <si>
    <t>LI HONGSHI</t>
  </si>
  <si>
    <t>1364.24</t>
  </si>
  <si>
    <t>1545.00</t>
  </si>
  <si>
    <t>2023-04-29 18:58:26</t>
  </si>
  <si>
    <t>3306647</t>
  </si>
  <si>
    <t>马卡蒂塞达住宅酒店</t>
  </si>
  <si>
    <t>McTiernan Robert</t>
  </si>
  <si>
    <t>760.26</t>
  </si>
  <si>
    <t>861.00</t>
  </si>
  <si>
    <t>2023-05-01 15:26:11</t>
  </si>
  <si>
    <t>直采</t>
  </si>
  <si>
    <t>菲律宾</t>
  </si>
  <si>
    <t>3304083</t>
  </si>
  <si>
    <t>金门套房公寓式酒店</t>
  </si>
  <si>
    <t>Baroro Jhon Reymund,Baroro Jhon Reymund</t>
  </si>
  <si>
    <t>154.53</t>
  </si>
  <si>
    <t>175.00</t>
  </si>
  <si>
    <t>2023-04-29 12:07:42</t>
  </si>
  <si>
    <t>3303442</t>
  </si>
  <si>
    <t>哥打京那巴鲁梦想酒店</t>
  </si>
  <si>
    <t>HUANG XINONG</t>
  </si>
  <si>
    <t>460.93</t>
  </si>
  <si>
    <t>522.00</t>
  </si>
  <si>
    <t>2023-04-29 08:59:14</t>
  </si>
  <si>
    <t>2023-04-28</t>
  </si>
  <si>
    <t>3302456</t>
  </si>
  <si>
    <t>悉尼帕兹角假日酒店-IHG 酒店</t>
  </si>
  <si>
    <t>Pan Rui,Yang Haochen</t>
  </si>
  <si>
    <t>1467.22</t>
  </si>
  <si>
    <t>1659.00</t>
  </si>
  <si>
    <t>2023-04-28 22:16:46</t>
  </si>
  <si>
    <t>澳大利亚</t>
  </si>
  <si>
    <t>3302455</t>
  </si>
  <si>
    <t>Yang Haochen,Kuang Qicheng</t>
  </si>
  <si>
    <t>1555.66</t>
  </si>
  <si>
    <t>1759.00</t>
  </si>
  <si>
    <t>2023-04-28 22:16:44</t>
  </si>
  <si>
    <t>3301710</t>
  </si>
  <si>
    <t>撒哈拉之星酒店</t>
  </si>
  <si>
    <t>Vakil Abhay</t>
  </si>
  <si>
    <t>566.90</t>
  </si>
  <si>
    <t>641.00</t>
  </si>
  <si>
    <t>2023-04-28 19:59:40</t>
  </si>
  <si>
    <t>3301596</t>
  </si>
  <si>
    <t>宿务柏宁国际大酒店</t>
  </si>
  <si>
    <t>ROQUE DERICK JOHN</t>
  </si>
  <si>
    <t>1292.11</t>
  </si>
  <si>
    <t>1461.00</t>
  </si>
  <si>
    <t>2023-04-28 21:10:39</t>
  </si>
  <si>
    <t>3307415</t>
  </si>
  <si>
    <t>佛罗伦萨洛吉尔酒店</t>
  </si>
  <si>
    <t>CHEUNG CHIMAN</t>
  </si>
  <si>
    <t>2497.05</t>
  </si>
  <si>
    <t>2826.00</t>
  </si>
  <si>
    <t>2023-04-30 11:20:52</t>
  </si>
  <si>
    <t>意大利</t>
  </si>
  <si>
    <t>3301003</t>
  </si>
  <si>
    <t>吉隆坡颐思殿酒店</t>
  </si>
  <si>
    <t>CHAN PEI SUN</t>
  </si>
  <si>
    <t>345.80</t>
  </si>
  <si>
    <t>391.00</t>
  </si>
  <si>
    <t>2023-04-28 16:59:40</t>
  </si>
  <si>
    <t>3300290</t>
  </si>
  <si>
    <t>Injap Tower Hotel (Multiple-Use Hotel)</t>
  </si>
  <si>
    <t>MATANGUIHAN NILO</t>
  </si>
  <si>
    <t>534.18</t>
  </si>
  <si>
    <t>604.00</t>
  </si>
  <si>
    <t>2023-04-28 14:08:33</t>
  </si>
  <si>
    <t>3300172</t>
  </si>
  <si>
    <t>曼谷素坤逸11号智选假日酒店</t>
  </si>
  <si>
    <t>LI MING</t>
  </si>
  <si>
    <t>487.30</t>
  </si>
  <si>
    <t>551.00</t>
  </si>
  <si>
    <t>2023-04-28 13:39:28</t>
  </si>
  <si>
    <t>3308797</t>
  </si>
  <si>
    <t>皇家布拉格城市公寓</t>
  </si>
  <si>
    <t>Casillas Alexander</t>
  </si>
  <si>
    <t>513.37</t>
  </si>
  <si>
    <t>581.00</t>
  </si>
  <si>
    <t>2023-04-30 18:00:01</t>
  </si>
  <si>
    <t>捷克</t>
  </si>
  <si>
    <t>3299107</t>
  </si>
  <si>
    <t>拉斯维加斯速8酒店</t>
  </si>
  <si>
    <t>Mendivel Cliff</t>
  </si>
  <si>
    <t>244.09</t>
  </si>
  <si>
    <t>276.00</t>
  </si>
  <si>
    <t>2023-04-28 06:59:14</t>
  </si>
  <si>
    <t>3298842</t>
  </si>
  <si>
    <t>大西洋商务中心酒店</t>
  </si>
  <si>
    <t>FIGUEIREDO BRUNO</t>
  </si>
  <si>
    <t>262.67</t>
  </si>
  <si>
    <t>297.00</t>
  </si>
  <si>
    <t>2023-04-28 01:52:17</t>
  </si>
  <si>
    <t>巴西</t>
  </si>
  <si>
    <t>2023-04-27</t>
  </si>
  <si>
    <t>3298579</t>
  </si>
  <si>
    <t>WANG XINGCHEN</t>
  </si>
  <si>
    <t>2072.98</t>
  </si>
  <si>
    <t>2345.00</t>
  </si>
  <si>
    <t>2023-04-27 23:32:29</t>
  </si>
  <si>
    <t>3298515</t>
  </si>
  <si>
    <t>渔人码头智选假日酒店</t>
  </si>
  <si>
    <t>Hu Bin</t>
  </si>
  <si>
    <t>3221.30</t>
  </si>
  <si>
    <t>3644.00</t>
  </si>
  <si>
    <t>2023-04-27 23:12:07</t>
  </si>
  <si>
    <t>3297644</t>
  </si>
  <si>
    <t>大阿斯顿格罗夫套房酒店</t>
  </si>
  <si>
    <t>WINATA ALEXANDER</t>
  </si>
  <si>
    <t>446.42</t>
  </si>
  <si>
    <t>505.00</t>
  </si>
  <si>
    <t>2023-04-27 20:27:33</t>
  </si>
  <si>
    <t>3305384</t>
  </si>
  <si>
    <t>迪拜朱美拉柠檬树酒店</t>
  </si>
  <si>
    <t>Alamri Fahd</t>
  </si>
  <si>
    <t>3051.65</t>
  </si>
  <si>
    <t>3456.00</t>
  </si>
  <si>
    <t>2023-04-29 18:09:39</t>
  </si>
  <si>
    <t>阿联酋</t>
  </si>
  <si>
    <t>3300668</t>
  </si>
  <si>
    <t>中国城太平洋快捷酒店</t>
  </si>
  <si>
    <t>LIN YAWEN,HAN WEIHUN</t>
  </si>
  <si>
    <t>232.60</t>
  </si>
  <si>
    <t>263.00</t>
  </si>
  <si>
    <t>2023-04-28 16:19:36</t>
  </si>
  <si>
    <t>3297043</t>
  </si>
  <si>
    <t>卡尔顿市中心酒店</t>
  </si>
  <si>
    <t>GUO HUADONG</t>
  </si>
  <si>
    <t>5065.32</t>
  </si>
  <si>
    <t>5730.00</t>
  </si>
  <si>
    <t>2023-04-27 18:16:05</t>
  </si>
  <si>
    <t>阿拉伯联合酋长国</t>
  </si>
  <si>
    <t>3296032</t>
  </si>
  <si>
    <t>ZHENG SIDA</t>
  </si>
  <si>
    <t>2979.96</t>
  </si>
  <si>
    <t>3371.00</t>
  </si>
  <si>
    <t>2023-04-27 14:06:12</t>
  </si>
  <si>
    <t>3295765</t>
  </si>
  <si>
    <t>迪拜阿马达大道酒店</t>
  </si>
  <si>
    <t>MEHTA HETAL,MEHTA HETAL</t>
  </si>
  <si>
    <t>1867.01</t>
  </si>
  <si>
    <t>2112.00</t>
  </si>
  <si>
    <t>2023-04-27 13:05:02</t>
  </si>
  <si>
    <t>3299758</t>
  </si>
  <si>
    <t>首尔弘大美居酒店</t>
  </si>
  <si>
    <t>Zhang Hong xuan</t>
  </si>
  <si>
    <t>1617.57</t>
  </si>
  <si>
    <t>1829.00</t>
  </si>
  <si>
    <t>2023-04-28 11:37:09</t>
  </si>
  <si>
    <t>2023-04-26</t>
  </si>
  <si>
    <t>3293612</t>
  </si>
  <si>
    <t>曼谷廊曼机场阿玛瑞酒店</t>
  </si>
  <si>
    <t>CAI XIN</t>
  </si>
  <si>
    <t>488.30</t>
  </si>
  <si>
    <t>552.00</t>
  </si>
  <si>
    <t>2023-04-27 07:05:08</t>
  </si>
  <si>
    <t>3290881</t>
  </si>
  <si>
    <t>艾比艾伊公寓式酒店</t>
  </si>
  <si>
    <t>BUA SUPRICHA</t>
  </si>
  <si>
    <t>607.72</t>
  </si>
  <si>
    <t>687.00</t>
  </si>
  <si>
    <t>2023-04-26 13:55:07</t>
  </si>
  <si>
    <t>3290163</t>
  </si>
  <si>
    <t>诺沃城大酒店</t>
  </si>
  <si>
    <t>Yan ZiJie,Tang YiJia</t>
  </si>
  <si>
    <t>314.92</t>
  </si>
  <si>
    <t>356.00</t>
  </si>
  <si>
    <t>2023-04-26 09:57:36</t>
  </si>
  <si>
    <t>2023-04-25</t>
  </si>
  <si>
    <t>3289381</t>
  </si>
  <si>
    <t>曼谷百伦佐酒店</t>
  </si>
  <si>
    <t>MOUA SUE</t>
  </si>
  <si>
    <t>105.66</t>
  </si>
  <si>
    <t>120.00</t>
  </si>
  <si>
    <t>2023-04-25 23:29:01</t>
  </si>
  <si>
    <t>3289349</t>
  </si>
  <si>
    <t>波提克酒店</t>
  </si>
  <si>
    <t>LI DAN,SHANG YANYAN</t>
  </si>
  <si>
    <t>1229.18</t>
  </si>
  <si>
    <t>1396.00</t>
  </si>
  <si>
    <t>2023-04-25 23:18:39</t>
  </si>
  <si>
    <t>3286879</t>
  </si>
  <si>
    <t>迪拜皇冠酒店</t>
  </si>
  <si>
    <t>srugo yoav</t>
  </si>
  <si>
    <t>3409.30</t>
  </si>
  <si>
    <t>3872.00</t>
  </si>
  <si>
    <t>2023-04-25 15:30:41</t>
  </si>
  <si>
    <t>3297399</t>
  </si>
  <si>
    <t>普查克新城大酒店</t>
  </si>
  <si>
    <t>ARIFANI LUTFI</t>
  </si>
  <si>
    <t>228.07</t>
  </si>
  <si>
    <t>258.00</t>
  </si>
  <si>
    <t>2023-04-27 19:50:22</t>
  </si>
  <si>
    <t>3286030</t>
  </si>
  <si>
    <t>Singh Manish</t>
  </si>
  <si>
    <t>735.22</t>
  </si>
  <si>
    <t>835.00</t>
  </si>
  <si>
    <t>2023-04-25 12:29:55</t>
  </si>
  <si>
    <t>3285798</t>
  </si>
  <si>
    <t>Son JangYun</t>
  </si>
  <si>
    <t>540.63</t>
  </si>
  <si>
    <t>614.00</t>
  </si>
  <si>
    <t>2023-04-25 11:52:16</t>
  </si>
  <si>
    <t>3285316</t>
  </si>
  <si>
    <t>曼谷梵尼克斯素坤逸11酒店</t>
  </si>
  <si>
    <t>JO GYUBUM</t>
  </si>
  <si>
    <t>334.59</t>
  </si>
  <si>
    <t>380.00</t>
  </si>
  <si>
    <t>2023-04-25 09:54:42</t>
  </si>
  <si>
    <t>3284864</t>
  </si>
  <si>
    <t>伯明翰中心新街站宜必思酒店</t>
  </si>
  <si>
    <t>WANG YUWEI</t>
  </si>
  <si>
    <t>368.05</t>
  </si>
  <si>
    <t>418.00</t>
  </si>
  <si>
    <t>2023-04-25 06:50:13</t>
  </si>
  <si>
    <t>3284658</t>
  </si>
  <si>
    <t>伦敦温布利希尔顿酒店</t>
  </si>
  <si>
    <t>QI CHEN,LI YUXIN</t>
  </si>
  <si>
    <t>1987.29</t>
  </si>
  <si>
    <t>2257.00</t>
  </si>
  <si>
    <t>2023-04-25 02:52:13</t>
  </si>
  <si>
    <t>3284555</t>
  </si>
  <si>
    <t>首尔明洞喜普乐吉酒店</t>
  </si>
  <si>
    <t>ZHANG RONGZHEN,JIN SHENGNYU</t>
  </si>
  <si>
    <t>668.30</t>
  </si>
  <si>
    <t>759.00</t>
  </si>
  <si>
    <t>2023-04-25 01:35:07</t>
  </si>
  <si>
    <t>2023-04-24</t>
  </si>
  <si>
    <t>3283911</t>
  </si>
  <si>
    <t>哈里法克斯机场品质酒店客栈</t>
  </si>
  <si>
    <t>KISBY TODD</t>
  </si>
  <si>
    <t>970.75</t>
  </si>
  <si>
    <t>1103.00</t>
  </si>
  <si>
    <t>2023-04-24 21:34:19</t>
  </si>
  <si>
    <t>加拿大</t>
  </si>
  <si>
    <t>3282036</t>
  </si>
  <si>
    <t>曼谷JW万豪酒店</t>
  </si>
  <si>
    <t>zhang chi</t>
  </si>
  <si>
    <t>1155.57</t>
  </si>
  <si>
    <t>1313.00</t>
  </si>
  <si>
    <t>2023-04-24 14:58:17</t>
  </si>
  <si>
    <t>3281628</t>
  </si>
  <si>
    <t>云顶高原●至尊玖霄明阁大酒店</t>
  </si>
  <si>
    <t>Wang Andrew</t>
  </si>
  <si>
    <t>1519.93</t>
  </si>
  <si>
    <t>1727.00</t>
  </si>
  <si>
    <t>2023-04-24 13:20:08</t>
  </si>
  <si>
    <t>3281333</t>
  </si>
  <si>
    <t>巴拿马城瑞广场酒店</t>
  </si>
  <si>
    <t>QUINTANA ANGELINE</t>
  </si>
  <si>
    <t>7878.66</t>
  </si>
  <si>
    <t>8952.00</t>
  </si>
  <si>
    <t>2023-04-24 12:01:57</t>
  </si>
  <si>
    <t>巴拿马</t>
  </si>
  <si>
    <t>3281045</t>
  </si>
  <si>
    <t>Tang Qianqian</t>
  </si>
  <si>
    <t>1260.30</t>
  </si>
  <si>
    <t>1432.00</t>
  </si>
  <si>
    <t>2023-04-24 11:22:01</t>
  </si>
  <si>
    <t>3280472</t>
  </si>
  <si>
    <t>托伦斯宫古海柏丽德酒店</t>
  </si>
  <si>
    <t>Sohn Daniel,Ham In Hye</t>
  </si>
  <si>
    <t>1041.16</t>
  </si>
  <si>
    <t>1183.00</t>
  </si>
  <si>
    <t>2023-04-24 08:11:35</t>
  </si>
  <si>
    <t>3280098</t>
  </si>
  <si>
    <t>PABLO ALMERIA JOSE ANGEL</t>
  </si>
  <si>
    <t>2964.18</t>
  </si>
  <si>
    <t>3368.00</t>
  </si>
  <si>
    <t>2023-04-24 01:51:32</t>
  </si>
  <si>
    <t>3279868</t>
  </si>
  <si>
    <t>曼谷阿尔梅洛兹酒店 - 主要清真饭店</t>
  </si>
  <si>
    <t>ZAKARIA NUR DALILA</t>
  </si>
  <si>
    <t>1095.85</t>
  </si>
  <si>
    <t>1245.00</t>
  </si>
  <si>
    <t>2023-04-24 00:02:15</t>
  </si>
  <si>
    <t>2023-04-23</t>
  </si>
  <si>
    <t>3279183</t>
  </si>
  <si>
    <t>必须入住明洞酒店</t>
  </si>
  <si>
    <t>MAKDAN NATTHAWAN,MUANKHAO UDOMPORN</t>
  </si>
  <si>
    <t>787.78</t>
  </si>
  <si>
    <t>895.00</t>
  </si>
  <si>
    <t>2023-04-23 21:55:06</t>
  </si>
  <si>
    <t>3276600</t>
  </si>
  <si>
    <t>槟城长荣桂冠酒店</t>
  </si>
  <si>
    <t>Niu Man,Gong Rui</t>
  </si>
  <si>
    <t>396.09</t>
  </si>
  <si>
    <t>450.00</t>
  </si>
  <si>
    <t>2023-04-23 15:06:19</t>
  </si>
  <si>
    <t>3275276</t>
  </si>
  <si>
    <t>清迈维达拉泳池SPA度假酒店</t>
  </si>
  <si>
    <t>Lewis Sandi J</t>
  </si>
  <si>
    <t>1949.64</t>
  </si>
  <si>
    <t>2215.00</t>
  </si>
  <si>
    <t>2023-04-23 10:07:27</t>
  </si>
  <si>
    <t>3275108</t>
  </si>
  <si>
    <t>贝尔蒙特马尼拉酒店</t>
  </si>
  <si>
    <t>WOOCHANG SHIN,WOOCHUN SHIN</t>
  </si>
  <si>
    <t>439.22</t>
  </si>
  <si>
    <t>499.00</t>
  </si>
  <si>
    <t>2023-04-23 08:33:40</t>
  </si>
  <si>
    <t>2023-04-22</t>
  </si>
  <si>
    <t>3273806</t>
  </si>
  <si>
    <t>普吉自然酒店(SHA Plus+)</t>
  </si>
  <si>
    <t>COTA ZHENG QINGQING</t>
  </si>
  <si>
    <t>1007.94</t>
  </si>
  <si>
    <t>1145.00</t>
  </si>
  <si>
    <t>2023-04-22 19:55:27</t>
  </si>
  <si>
    <t>3273174</t>
  </si>
  <si>
    <t>芭东艾希莉高地酒店公寓 (SHA Extra Plus)</t>
  </si>
  <si>
    <t>LIANG FANG,TANG YONG</t>
  </si>
  <si>
    <t>369.73</t>
  </si>
  <si>
    <t>420.00</t>
  </si>
  <si>
    <t>2023-04-22 17:16:48</t>
  </si>
  <si>
    <t>3272616</t>
  </si>
  <si>
    <t>威斯汀普吉岛西瑞湾度假村及水疗中心</t>
  </si>
  <si>
    <t>LIN YIHAN,LIN ZEBIN</t>
  </si>
  <si>
    <t>6684.12</t>
  </si>
  <si>
    <t>7593.00</t>
  </si>
  <si>
    <t>2023-04-22 15:40:14</t>
  </si>
  <si>
    <t>3272594</t>
  </si>
  <si>
    <t>曼谷素坤逸57号巷萨里尔酒店通罗站</t>
  </si>
  <si>
    <t>YAO LUPENG</t>
  </si>
  <si>
    <t>801.95</t>
  </si>
  <si>
    <t>911.00</t>
  </si>
  <si>
    <t>2023-04-22 15:22:35</t>
  </si>
  <si>
    <t>3272125</t>
  </si>
  <si>
    <t>新山晶冠酒店</t>
  </si>
  <si>
    <t>LIM JIT HING</t>
  </si>
  <si>
    <t>245.60</t>
  </si>
  <si>
    <t>279.00</t>
  </si>
  <si>
    <t>2023-04-22 13:57:58</t>
  </si>
  <si>
    <t>3295359</t>
  </si>
  <si>
    <t>丹戎施乐卢米诺酒店</t>
  </si>
  <si>
    <t>HUANG PAN</t>
  </si>
  <si>
    <t>1268.54</t>
  </si>
  <si>
    <t>1435.00</t>
  </si>
  <si>
    <t>2023-04-27 11:58:45</t>
  </si>
  <si>
    <t>3270662</t>
  </si>
  <si>
    <t>佩德雷加尔皇宫酒店</t>
  </si>
  <si>
    <t>Rivas Borja Gonzalo</t>
  </si>
  <si>
    <t>350.36</t>
  </si>
  <si>
    <t>398.00</t>
  </si>
  <si>
    <t>2023-04-22 05:29:06</t>
  </si>
  <si>
    <t>3270503</t>
  </si>
  <si>
    <t>ABE DAISAKU,TASHIRO MASAKI</t>
  </si>
  <si>
    <t>671.67</t>
  </si>
  <si>
    <t>763.00</t>
  </si>
  <si>
    <t>2023-04-22 02:10:20</t>
  </si>
  <si>
    <t>2023-04-21</t>
  </si>
  <si>
    <t>3269930</t>
  </si>
  <si>
    <t>普吉岛德瓦酒店</t>
  </si>
  <si>
    <t>WANG XI,YANG NIAN</t>
  </si>
  <si>
    <t>893.40</t>
  </si>
  <si>
    <t>1018.00</t>
  </si>
  <si>
    <t>2023-04-21 22:22:45</t>
  </si>
  <si>
    <t>3269337</t>
  </si>
  <si>
    <t>客莱福巴东普吉岛酒店 (SHA Plus+)</t>
  </si>
  <si>
    <t>Ling Ling</t>
  </si>
  <si>
    <t>499.35</t>
  </si>
  <si>
    <t>569.00</t>
  </si>
  <si>
    <t>2023-04-22 10:28:56</t>
  </si>
  <si>
    <t>3269326</t>
  </si>
  <si>
    <t>首尔江南恩特拉酒店</t>
  </si>
  <si>
    <t>WANG CHEN,CHEN CHUNYU</t>
  </si>
  <si>
    <t>9574.62</t>
  </si>
  <si>
    <t>10910.00</t>
  </si>
  <si>
    <t>2023-04-21 19:31:58</t>
  </si>
  <si>
    <t>3269017</t>
  </si>
  <si>
    <t>Wang Qiang,Shi Xiaoliang</t>
  </si>
  <si>
    <t>10997.21</t>
  </si>
  <si>
    <t>12531.00</t>
  </si>
  <si>
    <t>2023-04-21 18:59:59</t>
  </si>
  <si>
    <t>3268933</t>
  </si>
  <si>
    <t>曼谷辛德霍恩凯宾斯基</t>
  </si>
  <si>
    <t>XIE BINGNING</t>
  </si>
  <si>
    <t>17781.93</t>
  </si>
  <si>
    <t>20262.00</t>
  </si>
  <si>
    <t>2023-04-21 18:17:27</t>
  </si>
  <si>
    <t>3268670</t>
  </si>
  <si>
    <t>温德姆斯图加特机场展览中心酒店</t>
  </si>
  <si>
    <t>Inge Bancila I</t>
  </si>
  <si>
    <t>694.18</t>
  </si>
  <si>
    <t>791.00</t>
  </si>
  <si>
    <t>2023-04-21 17:43:24</t>
  </si>
  <si>
    <t>德国</t>
  </si>
  <si>
    <t>3297429</t>
  </si>
  <si>
    <t>小岛城堡Spa酒店</t>
  </si>
  <si>
    <t>Mariana Peeva</t>
  </si>
  <si>
    <t>990.96</t>
  </si>
  <si>
    <t>1121.00</t>
  </si>
  <si>
    <t>2023-04-27 20:00:56</t>
  </si>
  <si>
    <t>2023-04-20</t>
  </si>
  <si>
    <t>3263731</t>
  </si>
  <si>
    <t>匈牙利市中心丹奴比赫斯酒店</t>
  </si>
  <si>
    <t>YANG RONGSHUN</t>
  </si>
  <si>
    <t>2445.33</t>
  </si>
  <si>
    <t>2781.00</t>
  </si>
  <si>
    <t>2023-04-20 23:36:30</t>
  </si>
  <si>
    <t>匈牙利</t>
  </si>
  <si>
    <t>3262366</t>
  </si>
  <si>
    <t>YE CHUFAN</t>
  </si>
  <si>
    <t>3394.10</t>
  </si>
  <si>
    <t>3860.00</t>
  </si>
  <si>
    <t>2023-04-20 19:24:53</t>
  </si>
  <si>
    <t>3260687</t>
  </si>
  <si>
    <t>Wu Jiechang</t>
  </si>
  <si>
    <t>183.77</t>
  </si>
  <si>
    <t>209.00</t>
  </si>
  <si>
    <t>2023-04-20 15:27:18</t>
  </si>
  <si>
    <t>3256150</t>
  </si>
  <si>
    <t>马尼拉阿曼达酒店</t>
  </si>
  <si>
    <t>MONTANEZ JOSE</t>
  </si>
  <si>
    <t>378.98</t>
  </si>
  <si>
    <t>431.00</t>
  </si>
  <si>
    <t>2023-04-20 09:32:19</t>
  </si>
  <si>
    <t>2023-04-19</t>
  </si>
  <si>
    <t>3255221</t>
  </si>
  <si>
    <t>清迈四季度假酒店</t>
  </si>
  <si>
    <t>LIU TSTING,LIU CHEYEN</t>
  </si>
  <si>
    <t>19433.19</t>
  </si>
  <si>
    <t>22136.00</t>
  </si>
  <si>
    <t>2023-04-20 20:44:49</t>
  </si>
  <si>
    <t>3255117</t>
  </si>
  <si>
    <t>曼谷香格里拉大酒店</t>
  </si>
  <si>
    <t>ZHANG QINGZHUO,BAI YUYIN</t>
  </si>
  <si>
    <t>4586.15</t>
  </si>
  <si>
    <t>5224.00</t>
  </si>
  <si>
    <t>2023-04-19 23:18:45</t>
  </si>
  <si>
    <t>3246105</t>
  </si>
  <si>
    <t>芭堤雅暹罗海岸酒店</t>
  </si>
  <si>
    <t>POOKCHIM KANDA</t>
  </si>
  <si>
    <t>1485.41</t>
  </si>
  <si>
    <t>1692.00</t>
  </si>
  <si>
    <t>2023-04-19 12:10:11</t>
  </si>
  <si>
    <t>3245434</t>
  </si>
  <si>
    <t>费拉国会亚历山大酒店</t>
  </si>
  <si>
    <t>DI GIOIA VALENTINA</t>
  </si>
  <si>
    <t>3528.28</t>
  </si>
  <si>
    <t>4019.00</t>
  </si>
  <si>
    <t>2023-04-19 03:06:13</t>
  </si>
  <si>
    <t>3245390</t>
  </si>
  <si>
    <t>安纳塔拉东方曼格罗夫阿布扎比酒店</t>
  </si>
  <si>
    <t>AlMulla Essa</t>
  </si>
  <si>
    <t>623.88</t>
  </si>
  <si>
    <t>227.61</t>
  </si>
  <si>
    <t>-482</t>
  </si>
  <si>
    <t>-423</t>
  </si>
  <si>
    <t>2023-04-19 13:25:25</t>
  </si>
  <si>
    <t>2023-04-18</t>
  </si>
  <si>
    <t>3245167</t>
  </si>
  <si>
    <t>吉隆坡国际机场柯塔瓦里森桔子酒店</t>
  </si>
  <si>
    <t>KE SHENGCHEN</t>
  </si>
  <si>
    <t>195.95</t>
  </si>
  <si>
    <t>223.00</t>
  </si>
  <si>
    <t>2023-04-18 21:54:31</t>
  </si>
  <si>
    <t>3243650</t>
  </si>
  <si>
    <t>曼谷野餐酒店曼谷</t>
  </si>
  <si>
    <t>LIU GANG,NUT CHUMNANNA</t>
  </si>
  <si>
    <t>410.35</t>
  </si>
  <si>
    <t>467.00</t>
  </si>
  <si>
    <t>2023-04-18 12:10:20</t>
  </si>
  <si>
    <t>3243647</t>
  </si>
  <si>
    <t>阿布扎比艾迪逊酒店</t>
  </si>
  <si>
    <t>JIANG XIN,LONG JIA LE</t>
  </si>
  <si>
    <t>1354.08</t>
  </si>
  <si>
    <t>1541.00</t>
  </si>
  <si>
    <t>2023-04-18 11:52:58</t>
  </si>
  <si>
    <t>3242826</t>
  </si>
  <si>
    <t>JAILANI JAILANI</t>
  </si>
  <si>
    <t>189.80</t>
  </si>
  <si>
    <t>216.00</t>
  </si>
  <si>
    <t>2023-04-18 02:08:33</t>
  </si>
  <si>
    <t>3242731</t>
  </si>
  <si>
    <t>WANG YINGCHONG,WANG XIAOYUAN</t>
  </si>
  <si>
    <t>3057.39</t>
  </si>
  <si>
    <t>3485.00</t>
  </si>
  <si>
    <t>2023-04-18 00:50:47</t>
  </si>
  <si>
    <t>2023-04-17</t>
  </si>
  <si>
    <t>3242504</t>
  </si>
  <si>
    <t>布城希尔顿逸林酒店</t>
  </si>
  <si>
    <t>CHEN BAILONG</t>
  </si>
  <si>
    <t>552.70</t>
  </si>
  <si>
    <t>630.00</t>
  </si>
  <si>
    <t>2023-04-17 23:09:39</t>
  </si>
  <si>
    <t>3239683</t>
  </si>
  <si>
    <t>ZHENG BOYUAN,LU YIXING</t>
  </si>
  <si>
    <t>977.31</t>
  </si>
  <si>
    <t>1114.00</t>
  </si>
  <si>
    <t>2023-04-17 14:45:35</t>
  </si>
  <si>
    <t>3235381</t>
  </si>
  <si>
    <t>联合广场精品菠萝住宿酒店</t>
  </si>
  <si>
    <t>Shveydel Kristina</t>
  </si>
  <si>
    <t>3088.10</t>
  </si>
  <si>
    <t>3520.00</t>
  </si>
  <si>
    <t>2023-04-17 06:14:03</t>
  </si>
  <si>
    <t>2023-04-16</t>
  </si>
  <si>
    <t>3234526</t>
  </si>
  <si>
    <t>普吉岛麦考棕榈滩度假村(SHA Plus+)</t>
  </si>
  <si>
    <t>ZHANG QI,TBA TBA</t>
  </si>
  <si>
    <t>272.84</t>
  </si>
  <si>
    <t>311.00</t>
  </si>
  <si>
    <t>2023-04-16 21:15:38</t>
  </si>
  <si>
    <t>2023-04-15</t>
  </si>
  <si>
    <t>3232180</t>
  </si>
  <si>
    <t>克隆尼酒店</t>
  </si>
  <si>
    <t>CORBILLO MICHELE</t>
  </si>
  <si>
    <t>747.37</t>
  </si>
  <si>
    <t>852.00</t>
  </si>
  <si>
    <t>2023-04-15 23:18:00</t>
  </si>
  <si>
    <t>3231581</t>
  </si>
  <si>
    <t>芭堤雅旅客之家酒店</t>
  </si>
  <si>
    <t>MCKENNA SHAUN STEPHEN</t>
  </si>
  <si>
    <t>2759.67</t>
  </si>
  <si>
    <t>3146.00</t>
  </si>
  <si>
    <t>2023-04-16 10:16:09</t>
  </si>
  <si>
    <t>3231189</t>
  </si>
  <si>
    <t>GUO JING,YE QILIN</t>
  </si>
  <si>
    <t>801.76</t>
  </si>
  <si>
    <t>914.00</t>
  </si>
  <si>
    <t>2023-04-15 16:24:08</t>
  </si>
  <si>
    <t>3230576</t>
  </si>
  <si>
    <t>安凡尼奥南悬崖甲米度假村</t>
  </si>
  <si>
    <t>HALL CHRISTOPHER MARK</t>
  </si>
  <si>
    <t>708.78</t>
  </si>
  <si>
    <t>808.00</t>
  </si>
  <si>
    <t>2023-04-15 12:18:32</t>
  </si>
  <si>
    <t>3229776</t>
  </si>
  <si>
    <t>曼谷拉玛九萨默赛特酒店</t>
  </si>
  <si>
    <t>SHI SHENSHEN,WANG TAO</t>
  </si>
  <si>
    <t>586.85</t>
  </si>
  <si>
    <t>2023-04-15 01:18:57</t>
  </si>
  <si>
    <t>2023-04-14</t>
  </si>
  <si>
    <t>3225235</t>
  </si>
  <si>
    <t>爱迪生时代广场酒店</t>
  </si>
  <si>
    <t>Bessey Scott Daniel</t>
  </si>
  <si>
    <t>4986.31</t>
  </si>
  <si>
    <t>5685.00</t>
  </si>
  <si>
    <t>2023-04-14 07:57:14</t>
  </si>
  <si>
    <t>3225169</t>
  </si>
  <si>
    <t>OYO拉斯维加斯娱乐场酒店</t>
  </si>
  <si>
    <t>HONDA SHUJI</t>
  </si>
  <si>
    <t>2031.36</t>
  </si>
  <si>
    <t>2316.00</t>
  </si>
  <si>
    <t>2023-04-14 06:41:34</t>
  </si>
  <si>
    <t>2023-04-13</t>
  </si>
  <si>
    <t>3224388</t>
  </si>
  <si>
    <t>曼谷瑞博朗得酒店</t>
  </si>
  <si>
    <t>AHN EUNSANG</t>
  </si>
  <si>
    <t>567.19</t>
  </si>
  <si>
    <t>646.00</t>
  </si>
  <si>
    <t>2023-04-14 12:52:25</t>
  </si>
  <si>
    <t>3224124</t>
  </si>
  <si>
    <t>芭堤雅沙妮酒店</t>
  </si>
  <si>
    <t>LI WENHAO,Yan Zhuangrong</t>
  </si>
  <si>
    <t>570.70</t>
  </si>
  <si>
    <t>650.00</t>
  </si>
  <si>
    <t>2023-04-13 19:24:32</t>
  </si>
  <si>
    <t>3222414</t>
  </si>
  <si>
    <t>安那三角酒店</t>
  </si>
  <si>
    <t>FU YIBING,Jiang Xueqing,Chen Haifeng</t>
  </si>
  <si>
    <t>3011.54</t>
  </si>
  <si>
    <t>3430.00</t>
  </si>
  <si>
    <t>2023-04-13 11:42:27</t>
  </si>
  <si>
    <t>999223778981756,</t>
  </si>
  <si>
    <t>2023-04-12</t>
  </si>
  <si>
    <t>3219818</t>
  </si>
  <si>
    <t>RMB</t>
  </si>
  <si>
    <t>2023-04-22 10:28:47</t>
  </si>
  <si>
    <t>3219248</t>
  </si>
  <si>
    <t>太阳之翼卡马拉海滩度假村</t>
  </si>
  <si>
    <t>LIANG QIYI</t>
  </si>
  <si>
    <t>430.86</t>
  </si>
  <si>
    <t>490.00</t>
  </si>
  <si>
    <t>2023-04-12 14:05:59</t>
  </si>
  <si>
    <t>3218749</t>
  </si>
  <si>
    <t>LUO WEISONG,WU YUAN,LIU WEI,LI JUNLIN</t>
  </si>
  <si>
    <t>3671.96</t>
  </si>
  <si>
    <t>4176.00</t>
  </si>
  <si>
    <t>2023-04-12 10:53:15</t>
  </si>
  <si>
    <t>3218153</t>
  </si>
  <si>
    <t>艾希特酒店</t>
  </si>
  <si>
    <t>HE YONGLEI,HO AN QI</t>
  </si>
  <si>
    <t>1226.62</t>
  </si>
  <si>
    <t>1395.00</t>
  </si>
  <si>
    <t>2023-04-12 03:01:19</t>
  </si>
  <si>
    <t>冰岛</t>
  </si>
  <si>
    <t>3271733</t>
  </si>
  <si>
    <t>兰花西贡酒店</t>
  </si>
  <si>
    <t>BARJATYA GAURAV,SRIVASTAVA KRITI</t>
  </si>
  <si>
    <t>1735.07</t>
  </si>
  <si>
    <t>1971.00</t>
  </si>
  <si>
    <t>2023-04-22 12:20:06</t>
  </si>
  <si>
    <t>3266022</t>
  </si>
  <si>
    <t>圣莫尼卡酒店</t>
  </si>
  <si>
    <t>Wong Pui Kai,Tai Wei tung</t>
  </si>
  <si>
    <t>18311.12</t>
  </si>
  <si>
    <t>20865.00</t>
  </si>
  <si>
    <t>2023-04-21 14:41:24</t>
  </si>
  <si>
    <t>3286626</t>
  </si>
  <si>
    <t>华欣标准酒店</t>
  </si>
  <si>
    <t>KRISNAKUPT NUTTAMON</t>
  </si>
  <si>
    <t>2340.37</t>
  </si>
  <si>
    <t>2658.00</t>
  </si>
  <si>
    <t>2023-04-25 14:28:27</t>
  </si>
  <si>
    <t>3217982</t>
  </si>
  <si>
    <t>JIANG JUNWEN,HAO SIYUAN</t>
  </si>
  <si>
    <t>509.88</t>
  </si>
  <si>
    <t>580.00</t>
  </si>
  <si>
    <t>2023-04-12 09:40:56</t>
  </si>
  <si>
    <t>3217919</t>
  </si>
  <si>
    <t>麦克斯 70 号酒店</t>
  </si>
  <si>
    <t>LAI CHUN TING</t>
  </si>
  <si>
    <t>1830.29</t>
  </si>
  <si>
    <t>2082.00</t>
  </si>
  <si>
    <t>2023-04-12 00:20:09</t>
  </si>
  <si>
    <t>奥地利</t>
  </si>
  <si>
    <t>2023-04-11</t>
  </si>
  <si>
    <t>3215388</t>
  </si>
  <si>
    <t>渔人码头之家酒店</t>
  </si>
  <si>
    <t>FENG HAINING</t>
  </si>
  <si>
    <t>1970.94</t>
  </si>
  <si>
    <t>2242.00</t>
  </si>
  <si>
    <t>2023-04-11 06:41:38</t>
  </si>
  <si>
    <t>3215220</t>
  </si>
  <si>
    <t>SUKKERD KANYANUT,SUKKERD CHANAMONWAN,SUKKERD WANIDA,SUKKERD VISUTHSAK</t>
  </si>
  <si>
    <t>277.80</t>
  </si>
  <si>
    <t>316.00</t>
  </si>
  <si>
    <t>2023-04-11 02:25:08</t>
  </si>
  <si>
    <t>2023-04-10</t>
  </si>
  <si>
    <t>3214946</t>
  </si>
  <si>
    <t>LIU HAIYING,WANG WENYI</t>
  </si>
  <si>
    <t>443.81</t>
  </si>
  <si>
    <t>506.00</t>
  </si>
  <si>
    <t>2023-04-10 23:27:12</t>
  </si>
  <si>
    <t>3213098</t>
  </si>
  <si>
    <t>卡美哈美哈国王科纳海滩万豪酒店</t>
  </si>
  <si>
    <t>JIANG JING</t>
  </si>
  <si>
    <t>3227.73</t>
  </si>
  <si>
    <t>3680.00</t>
  </si>
  <si>
    <t>2023-04-10 10:28:39</t>
  </si>
  <si>
    <t>3212512</t>
  </si>
  <si>
    <t>路易丝湖酒店</t>
  </si>
  <si>
    <t>Mueller Kyle,Digankar Iman</t>
  </si>
  <si>
    <t>714.84</t>
  </si>
  <si>
    <t>815.00</t>
  </si>
  <si>
    <t>2023-04-10 00:07:52</t>
  </si>
  <si>
    <t>2023-04-09</t>
  </si>
  <si>
    <t>3210173</t>
  </si>
  <si>
    <t>吉隆坡大华酒店 - 傲途格精选酒店</t>
  </si>
  <si>
    <t>OMAR NURULJANNAH BINTE</t>
  </si>
  <si>
    <t>1356.46</t>
  </si>
  <si>
    <t>1546.00</t>
  </si>
  <si>
    <t>2023-04-09 08:20:47</t>
  </si>
  <si>
    <t>3210153</t>
  </si>
  <si>
    <t>布莱顿格兰德酒店</t>
  </si>
  <si>
    <t>LYU MANJING</t>
  </si>
  <si>
    <t>1739.88</t>
  </si>
  <si>
    <t>1983.00</t>
  </si>
  <si>
    <t>2023-04-09 00:56:28</t>
  </si>
  <si>
    <t>2023-04-07</t>
  </si>
  <si>
    <t>3207457</t>
  </si>
  <si>
    <t>马六甲大华酒店</t>
  </si>
  <si>
    <t>ZHU YANGLING,ZHU LEXUAN</t>
  </si>
  <si>
    <t>866.00</t>
  </si>
  <si>
    <t>2023-04-14 19:25:29</t>
  </si>
  <si>
    <t>3206626</t>
  </si>
  <si>
    <t>琅勃拉邦安凡尼臻选酒店</t>
  </si>
  <si>
    <t>Liu Junyu</t>
  </si>
  <si>
    <t>1916.46</t>
  </si>
  <si>
    <t>2183.00</t>
  </si>
  <si>
    <t>2023-04-07 18:18:51</t>
  </si>
  <si>
    <t>老挝</t>
  </si>
  <si>
    <t>2023-04-06</t>
  </si>
  <si>
    <t>3204266</t>
  </si>
  <si>
    <t>洲际维涅特精选曼谷新浩中央酒店</t>
  </si>
  <si>
    <t>ZHANG WENLU</t>
  </si>
  <si>
    <t>4907.38</t>
  </si>
  <si>
    <t>5588.00</t>
  </si>
  <si>
    <t>2023-04-06 22:37:21</t>
  </si>
  <si>
    <t>2023-04-01</t>
  </si>
  <si>
    <t>3189855</t>
  </si>
  <si>
    <t>兰卡威卡马度假村</t>
  </si>
  <si>
    <t>Su Qing,Ji Mingrui,Cai Lianyan</t>
  </si>
  <si>
    <t>3031.95</t>
  </si>
  <si>
    <t>2023-04-01 16:41:12</t>
  </si>
  <si>
    <t>2023-03-16</t>
  </si>
  <si>
    <t>3141627</t>
  </si>
  <si>
    <t>曼谷暹罗凯宾斯基饭店</t>
  </si>
  <si>
    <t>YAO DANNA</t>
  </si>
  <si>
    <t>1659.30</t>
  </si>
  <si>
    <t>1883.00</t>
  </si>
  <si>
    <t>2023-03-16 12:17:44</t>
  </si>
  <si>
    <t>2023-02-20</t>
  </si>
  <si>
    <t>3049807</t>
  </si>
  <si>
    <t>普吉岛卡塔磐石度假村</t>
  </si>
  <si>
    <t>HE WEIYI,WU DONGCHEN</t>
  </si>
  <si>
    <t>12260.46</t>
  </si>
  <si>
    <t>13980.00</t>
  </si>
  <si>
    <t>2023-02-21 17:39:15</t>
  </si>
  <si>
    <t>2023-02-18</t>
  </si>
  <si>
    <t>3043961</t>
  </si>
  <si>
    <t>BO XING</t>
  </si>
  <si>
    <t>3679.66</t>
  </si>
  <si>
    <t>4190.00</t>
  </si>
  <si>
    <t>2023-02-18 22:24:24</t>
  </si>
  <si>
    <t>2023-01-31</t>
  </si>
  <si>
    <t>2992695</t>
  </si>
  <si>
    <t>Gu Wenyu,Ni Jiani</t>
  </si>
  <si>
    <t>4040.64</t>
  </si>
  <si>
    <t>4681.00</t>
  </si>
  <si>
    <t>2023-01-31 18:03:25</t>
  </si>
  <si>
    <t>2023-03-12</t>
  </si>
  <si>
    <t>3125436</t>
  </si>
  <si>
    <t>太平洋酒店</t>
  </si>
  <si>
    <t>LI WING YIN,FONG LAM</t>
  </si>
  <si>
    <t>3629.83</t>
  </si>
  <si>
    <t>4108.00</t>
  </si>
  <si>
    <t>2023-03-12 16:10:47</t>
  </si>
  <si>
    <t>2023-03-19</t>
  </si>
  <si>
    <t>3153942</t>
  </si>
  <si>
    <t>拉斯维加斯康士登酒店</t>
  </si>
  <si>
    <t>Jang Yoojin</t>
  </si>
  <si>
    <t>4162.61</t>
  </si>
  <si>
    <t>4734.00</t>
  </si>
  <si>
    <t>2023-03-19 12:02:43</t>
  </si>
  <si>
    <t>2023-03-21</t>
  </si>
  <si>
    <t>3160664</t>
  </si>
  <si>
    <t>普吉岛卡隆亚维斯塔格兰德-美憬阁索菲特酒店(政府卫生认证)</t>
  </si>
  <si>
    <t>YU QING</t>
  </si>
  <si>
    <t>4500.00</t>
  </si>
  <si>
    <t>700.00</t>
  </si>
  <si>
    <t>-3800</t>
  </si>
  <si>
    <t>2023-03-21 17:35:35</t>
  </si>
  <si>
    <t>2023-03-23</t>
  </si>
  <si>
    <t>3164745</t>
  </si>
  <si>
    <t>松树街 70 号薄荷之家酒店</t>
  </si>
  <si>
    <t>CHEN YANPAI,KE KAIJUN</t>
  </si>
  <si>
    <t>11032.71</t>
  </si>
  <si>
    <t>12550.00</t>
  </si>
  <si>
    <t>2023-03-23 00:40:29</t>
  </si>
  <si>
    <t>2023-03-18</t>
  </si>
  <si>
    <t>3149442</t>
  </si>
  <si>
    <t>宜必思实惠酒店安特卫普中央车站店（原 ETAP 酒店）</t>
  </si>
  <si>
    <t>NUNNERLEY DENISE</t>
  </si>
  <si>
    <t>955.14</t>
  </si>
  <si>
    <t>1086.00</t>
  </si>
  <si>
    <t>2023-03-18 04:36:01</t>
  </si>
  <si>
    <t>2023-02-08</t>
  </si>
  <si>
    <t>3014166</t>
  </si>
  <si>
    <t>曼谷素坤逸卡尔顿酒店 (SHA Plus+)</t>
  </si>
  <si>
    <t>LEE JIHYE,OH KYEONGRYEOL</t>
  </si>
  <si>
    <t>2870.56</t>
  </si>
  <si>
    <t>3309.00</t>
  </si>
  <si>
    <t>2023-02-09 19:09:03</t>
  </si>
  <si>
    <t>2023-03-25</t>
  </si>
  <si>
    <t>3172020</t>
  </si>
  <si>
    <t>辉盛凯贝丽</t>
  </si>
  <si>
    <t>ZELENSKAIA DARIA,LI YONGTAO</t>
  </si>
  <si>
    <t>1040.48</t>
  </si>
  <si>
    <t>1186.00</t>
  </si>
  <si>
    <t>2023-03-26 11:05:45</t>
  </si>
  <si>
    <t>3171771</t>
  </si>
  <si>
    <t>LUO YIHENG,YU YUYANG</t>
  </si>
  <si>
    <t>1610.72</t>
  </si>
  <si>
    <t>1836.00</t>
  </si>
  <si>
    <t>2023-03-26 11:02:04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</si>
</sst>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indexed="10"/>
      <name val="Arial"/>
      <charset val="0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85"/>
  <sheetViews>
    <sheetView workbookViewId="0">
      <selection activeCell="A1" sqref="A1"/>
    </sheetView>
  </sheetViews>
  <sheetFormatPr defaultColWidth="9" defaultRowHeight="14.4"/>
  <sheetData>
    <row r="1" spans="1:2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/>
    </row>
    <row r="2" spans="1:26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45047</v>
      </c>
      <c r="G2" s="6">
        <v>45048</v>
      </c>
      <c r="H2" s="4">
        <v>1</v>
      </c>
      <c r="I2" s="4">
        <v>1</v>
      </c>
      <c r="J2" s="4">
        <v>1</v>
      </c>
      <c r="K2" s="4" t="s">
        <v>30</v>
      </c>
      <c r="L2" s="4">
        <v>4681</v>
      </c>
      <c r="M2" s="4">
        <v>4681</v>
      </c>
      <c r="N2" s="4" t="s">
        <v>31</v>
      </c>
      <c r="O2" s="4" t="s">
        <v>32</v>
      </c>
      <c r="P2" s="4" t="s">
        <v>33</v>
      </c>
      <c r="Q2" s="4">
        <v>0</v>
      </c>
      <c r="R2" s="7">
        <v>44957</v>
      </c>
      <c r="S2" s="6">
        <v>45051</v>
      </c>
      <c r="T2" s="4" t="s">
        <v>34</v>
      </c>
      <c r="U2" s="4">
        <v>4681</v>
      </c>
      <c r="V2" s="4">
        <v>0</v>
      </c>
      <c r="W2" s="4">
        <v>0</v>
      </c>
      <c r="X2" s="4" t="s">
        <v>35</v>
      </c>
      <c r="Y2" s="4" t="s">
        <v>36</v>
      </c>
      <c r="Z2" s="4"/>
    </row>
    <row r="3" spans="1:26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45045</v>
      </c>
      <c r="G3" s="6">
        <v>45048</v>
      </c>
      <c r="H3" s="4">
        <v>1</v>
      </c>
      <c r="I3" s="4">
        <v>3</v>
      </c>
      <c r="J3" s="4">
        <v>3</v>
      </c>
      <c r="K3" s="4" t="s">
        <v>30</v>
      </c>
      <c r="L3" s="4">
        <v>3309</v>
      </c>
      <c r="M3" s="4">
        <v>3309</v>
      </c>
      <c r="N3" s="4" t="s">
        <v>40</v>
      </c>
      <c r="O3" s="4" t="s">
        <v>32</v>
      </c>
      <c r="P3" s="4" t="s">
        <v>33</v>
      </c>
      <c r="Q3" s="4">
        <v>0</v>
      </c>
      <c r="R3" s="7">
        <v>44965</v>
      </c>
      <c r="S3" s="6">
        <v>45051</v>
      </c>
      <c r="T3" s="4" t="s">
        <v>34</v>
      </c>
      <c r="U3" s="4">
        <v>3309</v>
      </c>
      <c r="V3" s="4">
        <v>0</v>
      </c>
      <c r="W3" s="4">
        <v>0</v>
      </c>
      <c r="X3" s="4" t="s">
        <v>41</v>
      </c>
      <c r="Y3" s="4" t="s">
        <v>42</v>
      </c>
      <c r="Z3" s="4"/>
    </row>
    <row r="4" spans="1:26">
      <c r="A4" s="4" t="s">
        <v>43</v>
      </c>
      <c r="B4" s="4" t="s">
        <v>26</v>
      </c>
      <c r="C4" s="4" t="s">
        <v>27</v>
      </c>
      <c r="D4" s="4" t="s">
        <v>28</v>
      </c>
      <c r="E4" s="4" t="s">
        <v>44</v>
      </c>
      <c r="F4" s="6">
        <v>45047</v>
      </c>
      <c r="G4" s="6">
        <v>45048</v>
      </c>
      <c r="H4" s="4">
        <v>1</v>
      </c>
      <c r="I4" s="4">
        <v>1</v>
      </c>
      <c r="J4" s="4">
        <v>1</v>
      </c>
      <c r="K4" s="4" t="s">
        <v>30</v>
      </c>
      <c r="L4" s="4">
        <v>4190</v>
      </c>
      <c r="M4" s="4">
        <v>4190</v>
      </c>
      <c r="N4" s="4" t="s">
        <v>45</v>
      </c>
      <c r="O4" s="4" t="s">
        <v>32</v>
      </c>
      <c r="P4" s="4" t="s">
        <v>33</v>
      </c>
      <c r="Q4" s="4">
        <v>0</v>
      </c>
      <c r="R4" s="7">
        <v>44975</v>
      </c>
      <c r="S4" s="6">
        <v>45051</v>
      </c>
      <c r="T4" s="4" t="s">
        <v>34</v>
      </c>
      <c r="U4" s="4">
        <v>4190</v>
      </c>
      <c r="V4" s="4">
        <v>0</v>
      </c>
      <c r="W4" s="4">
        <v>0</v>
      </c>
      <c r="X4" s="4" t="s">
        <v>46</v>
      </c>
      <c r="Y4" s="4" t="s">
        <v>42</v>
      </c>
      <c r="Z4" s="4"/>
    </row>
    <row r="5" spans="1:26">
      <c r="A5" s="4" t="s">
        <v>47</v>
      </c>
      <c r="B5" s="4" t="s">
        <v>26</v>
      </c>
      <c r="C5" s="4" t="s">
        <v>27</v>
      </c>
      <c r="D5" s="4" t="s">
        <v>28</v>
      </c>
      <c r="E5" s="4" t="s">
        <v>48</v>
      </c>
      <c r="F5" s="6">
        <v>45046</v>
      </c>
      <c r="G5" s="6">
        <v>45048</v>
      </c>
      <c r="H5" s="4">
        <v>1</v>
      </c>
      <c r="I5" s="4">
        <v>2</v>
      </c>
      <c r="J5" s="4">
        <v>2</v>
      </c>
      <c r="K5" s="4" t="s">
        <v>30</v>
      </c>
      <c r="L5" s="4">
        <v>13980</v>
      </c>
      <c r="M5" s="4">
        <v>13980</v>
      </c>
      <c r="N5" s="4" t="s">
        <v>49</v>
      </c>
      <c r="O5" s="4" t="s">
        <v>32</v>
      </c>
      <c r="P5" s="4" t="s">
        <v>33</v>
      </c>
      <c r="Q5" s="4">
        <v>0</v>
      </c>
      <c r="R5" s="7">
        <v>44977</v>
      </c>
      <c r="S5" s="6">
        <v>45051</v>
      </c>
      <c r="T5" s="4" t="s">
        <v>34</v>
      </c>
      <c r="U5" s="4">
        <v>13980</v>
      </c>
      <c r="V5" s="4">
        <v>0</v>
      </c>
      <c r="W5" s="4">
        <v>0</v>
      </c>
      <c r="X5" s="4" t="s">
        <v>50</v>
      </c>
      <c r="Y5" s="4" t="s">
        <v>51</v>
      </c>
      <c r="Z5" s="4"/>
    </row>
    <row r="6" spans="1:26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45044</v>
      </c>
      <c r="G6" s="6">
        <v>45048</v>
      </c>
      <c r="H6" s="4">
        <v>1</v>
      </c>
      <c r="I6" s="4">
        <v>4</v>
      </c>
      <c r="J6" s="4">
        <v>4</v>
      </c>
      <c r="K6" s="4" t="s">
        <v>30</v>
      </c>
      <c r="L6" s="4">
        <v>4108</v>
      </c>
      <c r="M6" s="4">
        <v>4108</v>
      </c>
      <c r="N6" s="4" t="s">
        <v>55</v>
      </c>
      <c r="O6" s="4" t="s">
        <v>32</v>
      </c>
      <c r="P6" s="4" t="s">
        <v>33</v>
      </c>
      <c r="Q6" s="4">
        <v>0</v>
      </c>
      <c r="R6" s="7">
        <v>44997</v>
      </c>
      <c r="S6" s="6">
        <v>45051</v>
      </c>
      <c r="T6" s="4" t="s">
        <v>34</v>
      </c>
      <c r="U6" s="4">
        <v>4108</v>
      </c>
      <c r="V6" s="4">
        <v>0</v>
      </c>
      <c r="W6" s="4">
        <v>0</v>
      </c>
      <c r="X6" s="4" t="s">
        <v>56</v>
      </c>
      <c r="Y6" s="4" t="s">
        <v>57</v>
      </c>
      <c r="Z6" s="4"/>
    </row>
    <row r="7" spans="1:26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45047</v>
      </c>
      <c r="G7" s="6">
        <v>45048</v>
      </c>
      <c r="H7" s="4">
        <v>1</v>
      </c>
      <c r="I7" s="4">
        <v>1</v>
      </c>
      <c r="J7" s="4">
        <v>1</v>
      </c>
      <c r="K7" s="4" t="s">
        <v>30</v>
      </c>
      <c r="L7" s="4">
        <v>1883</v>
      </c>
      <c r="M7" s="4">
        <v>1883</v>
      </c>
      <c r="N7" s="4" t="s">
        <v>61</v>
      </c>
      <c r="O7" s="4" t="s">
        <v>32</v>
      </c>
      <c r="P7" s="4" t="s">
        <v>33</v>
      </c>
      <c r="Q7" s="4">
        <v>0</v>
      </c>
      <c r="R7" s="7">
        <v>45001</v>
      </c>
      <c r="S7" s="6">
        <v>45051</v>
      </c>
      <c r="T7" s="4" t="s">
        <v>34</v>
      </c>
      <c r="U7" s="4">
        <v>1883</v>
      </c>
      <c r="V7" s="4">
        <v>0</v>
      </c>
      <c r="W7" s="4">
        <v>0</v>
      </c>
      <c r="X7" s="4" t="s">
        <v>62</v>
      </c>
      <c r="Y7" s="4" t="s">
        <v>63</v>
      </c>
      <c r="Z7" s="4"/>
    </row>
    <row r="8" spans="1:26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45046</v>
      </c>
      <c r="G8" s="6">
        <v>45048</v>
      </c>
      <c r="H8" s="4">
        <v>1</v>
      </c>
      <c r="I8" s="4">
        <v>2</v>
      </c>
      <c r="J8" s="4">
        <v>2</v>
      </c>
      <c r="K8" s="4" t="s">
        <v>30</v>
      </c>
      <c r="L8" s="4">
        <v>1086</v>
      </c>
      <c r="M8" s="4">
        <v>1086</v>
      </c>
      <c r="N8" s="4" t="s">
        <v>67</v>
      </c>
      <c r="O8" s="4" t="s">
        <v>32</v>
      </c>
      <c r="P8" s="4" t="s">
        <v>33</v>
      </c>
      <c r="Q8" s="4">
        <v>0</v>
      </c>
      <c r="R8" s="7">
        <v>45003</v>
      </c>
      <c r="S8" s="6">
        <v>45051</v>
      </c>
      <c r="T8" s="4" t="s">
        <v>34</v>
      </c>
      <c r="U8" s="4">
        <v>1086</v>
      </c>
      <c r="V8" s="4">
        <v>0</v>
      </c>
      <c r="W8" s="4">
        <v>0</v>
      </c>
      <c r="X8" s="4" t="s">
        <v>68</v>
      </c>
      <c r="Y8" s="4" t="s">
        <v>69</v>
      </c>
      <c r="Z8" s="4"/>
    </row>
    <row r="9" spans="1:26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45046</v>
      </c>
      <c r="G9" s="6">
        <v>45048</v>
      </c>
      <c r="H9" s="4">
        <v>1</v>
      </c>
      <c r="I9" s="4">
        <v>2</v>
      </c>
      <c r="J9" s="4">
        <v>2</v>
      </c>
      <c r="K9" s="4" t="s">
        <v>30</v>
      </c>
      <c r="L9" s="4">
        <v>4734</v>
      </c>
      <c r="M9" s="4">
        <v>4734</v>
      </c>
      <c r="N9" s="4" t="s">
        <v>73</v>
      </c>
      <c r="O9" s="4" t="s">
        <v>32</v>
      </c>
      <c r="P9" s="4" t="s">
        <v>33</v>
      </c>
      <c r="Q9" s="4">
        <v>0</v>
      </c>
      <c r="R9" s="7">
        <v>45004</v>
      </c>
      <c r="S9" s="6">
        <v>45051</v>
      </c>
      <c r="T9" s="4" t="s">
        <v>34</v>
      </c>
      <c r="U9" s="4">
        <v>4734</v>
      </c>
      <c r="V9" s="4">
        <v>0</v>
      </c>
      <c r="W9" s="4">
        <v>0</v>
      </c>
      <c r="X9" s="4" t="s">
        <v>74</v>
      </c>
      <c r="Y9" s="4" t="s">
        <v>42</v>
      </c>
      <c r="Z9" s="4"/>
    </row>
    <row r="10" spans="1:26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45043</v>
      </c>
      <c r="G10" s="6">
        <v>45048</v>
      </c>
      <c r="H10" s="4">
        <v>1</v>
      </c>
      <c r="I10" s="4">
        <v>5</v>
      </c>
      <c r="J10" s="4">
        <v>5</v>
      </c>
      <c r="K10" s="4" t="s">
        <v>30</v>
      </c>
      <c r="L10" s="4">
        <v>12550</v>
      </c>
      <c r="M10" s="4">
        <v>12550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45008</v>
      </c>
      <c r="S10" s="6">
        <v>45051</v>
      </c>
      <c r="T10" s="4" t="s">
        <v>34</v>
      </c>
      <c r="U10" s="4">
        <v>12550</v>
      </c>
      <c r="V10" s="4">
        <v>0</v>
      </c>
      <c r="W10" s="4">
        <v>0</v>
      </c>
      <c r="X10" s="4" t="s">
        <v>79</v>
      </c>
      <c r="Y10" s="4" t="s">
        <v>80</v>
      </c>
      <c r="Z10" s="4"/>
    </row>
    <row r="11" spans="1:26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45045</v>
      </c>
      <c r="G11" s="6">
        <v>45048</v>
      </c>
      <c r="H11" s="4">
        <v>1</v>
      </c>
      <c r="I11" s="4">
        <v>3</v>
      </c>
      <c r="J11" s="4">
        <v>3</v>
      </c>
      <c r="K11" s="4" t="s">
        <v>30</v>
      </c>
      <c r="L11" s="4">
        <v>1836</v>
      </c>
      <c r="M11" s="4">
        <v>1836</v>
      </c>
      <c r="N11" s="4" t="s">
        <v>84</v>
      </c>
      <c r="O11" s="4" t="s">
        <v>32</v>
      </c>
      <c r="P11" s="4" t="s">
        <v>33</v>
      </c>
      <c r="Q11" s="4">
        <v>0</v>
      </c>
      <c r="R11" s="7">
        <v>45010</v>
      </c>
      <c r="S11" s="6">
        <v>45051</v>
      </c>
      <c r="T11" s="4" t="s">
        <v>34</v>
      </c>
      <c r="U11" s="4">
        <v>1836</v>
      </c>
      <c r="V11" s="4">
        <v>0</v>
      </c>
      <c r="W11" s="4">
        <v>0</v>
      </c>
      <c r="X11" s="4" t="s">
        <v>85</v>
      </c>
      <c r="Y11" s="4" t="s">
        <v>42</v>
      </c>
      <c r="Z11" s="4"/>
    </row>
    <row r="12" spans="1:26">
      <c r="A12" s="4" t="s">
        <v>86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45046</v>
      </c>
      <c r="G12" s="6">
        <v>45048</v>
      </c>
      <c r="H12" s="4">
        <v>1</v>
      </c>
      <c r="I12" s="4">
        <v>2</v>
      </c>
      <c r="J12" s="4">
        <v>2</v>
      </c>
      <c r="K12" s="4" t="s">
        <v>30</v>
      </c>
      <c r="L12" s="4">
        <v>1186</v>
      </c>
      <c r="M12" s="4">
        <v>1186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45010</v>
      </c>
      <c r="S12" s="6">
        <v>45051</v>
      </c>
      <c r="T12" s="4" t="s">
        <v>34</v>
      </c>
      <c r="U12" s="4">
        <v>1186</v>
      </c>
      <c r="V12" s="4">
        <v>0</v>
      </c>
      <c r="W12" s="4">
        <v>0</v>
      </c>
      <c r="X12" s="4" t="s">
        <v>88</v>
      </c>
      <c r="Y12" s="4" t="s">
        <v>42</v>
      </c>
      <c r="Z12" s="4"/>
    </row>
    <row r="13" spans="1:26">
      <c r="A13" s="4" t="s">
        <v>89</v>
      </c>
      <c r="B13" s="4" t="s">
        <v>26</v>
      </c>
      <c r="C13" s="4" t="s">
        <v>27</v>
      </c>
      <c r="D13" s="4" t="s">
        <v>90</v>
      </c>
      <c r="E13" s="4" t="s">
        <v>91</v>
      </c>
      <c r="F13" s="6">
        <v>45046</v>
      </c>
      <c r="G13" s="6">
        <v>45048</v>
      </c>
      <c r="H13" s="4">
        <v>3</v>
      </c>
      <c r="I13" s="4">
        <v>2</v>
      </c>
      <c r="J13" s="4">
        <v>6</v>
      </c>
      <c r="K13" s="4" t="s">
        <v>30</v>
      </c>
      <c r="L13" s="4">
        <v>3456</v>
      </c>
      <c r="M13" s="4">
        <v>3456</v>
      </c>
      <c r="N13" s="4" t="s">
        <v>92</v>
      </c>
      <c r="O13" s="4" t="s">
        <v>32</v>
      </c>
      <c r="P13" s="4" t="s">
        <v>33</v>
      </c>
      <c r="Q13" s="4">
        <v>0</v>
      </c>
      <c r="R13" s="7">
        <v>45017</v>
      </c>
      <c r="S13" s="6">
        <v>45051</v>
      </c>
      <c r="T13" s="4" t="s">
        <v>34</v>
      </c>
      <c r="U13" s="4">
        <v>3456</v>
      </c>
      <c r="V13" s="4">
        <v>0</v>
      </c>
      <c r="W13" s="4">
        <v>0</v>
      </c>
      <c r="X13" s="4" t="s">
        <v>93</v>
      </c>
      <c r="Y13" s="4" t="s">
        <v>94</v>
      </c>
      <c r="Z13" s="4"/>
    </row>
    <row r="14" spans="1:26">
      <c r="A14" s="4" t="s">
        <v>95</v>
      </c>
      <c r="B14" s="4" t="s">
        <v>26</v>
      </c>
      <c r="C14" s="4" t="s">
        <v>27</v>
      </c>
      <c r="D14" s="4" t="s">
        <v>96</v>
      </c>
      <c r="E14" s="4" t="s">
        <v>97</v>
      </c>
      <c r="F14" s="6">
        <v>45043</v>
      </c>
      <c r="G14" s="6">
        <v>45048</v>
      </c>
      <c r="H14" s="4">
        <v>1</v>
      </c>
      <c r="I14" s="4">
        <v>5</v>
      </c>
      <c r="J14" s="4">
        <v>5</v>
      </c>
      <c r="K14" s="4" t="s">
        <v>30</v>
      </c>
      <c r="L14" s="4">
        <v>5588</v>
      </c>
      <c r="M14" s="4">
        <v>5588</v>
      </c>
      <c r="N14" s="4" t="s">
        <v>98</v>
      </c>
      <c r="O14" s="4" t="s">
        <v>32</v>
      </c>
      <c r="P14" s="4" t="s">
        <v>33</v>
      </c>
      <c r="Q14" s="4">
        <v>0</v>
      </c>
      <c r="R14" s="7">
        <v>45022</v>
      </c>
      <c r="S14" s="6">
        <v>45051</v>
      </c>
      <c r="T14" s="4" t="s">
        <v>34</v>
      </c>
      <c r="U14" s="4">
        <v>5588</v>
      </c>
      <c r="V14" s="4">
        <v>0</v>
      </c>
      <c r="W14" s="4">
        <v>0</v>
      </c>
      <c r="X14" s="4" t="s">
        <v>99</v>
      </c>
      <c r="Y14" s="4" t="s">
        <v>100</v>
      </c>
      <c r="Z14" s="4"/>
    </row>
    <row r="15" spans="1:26">
      <c r="A15" s="4" t="s">
        <v>101</v>
      </c>
      <c r="B15" s="4" t="s">
        <v>26</v>
      </c>
      <c r="C15" s="4" t="s">
        <v>27</v>
      </c>
      <c r="D15" s="4" t="s">
        <v>102</v>
      </c>
      <c r="E15" s="4" t="s">
        <v>103</v>
      </c>
      <c r="F15" s="6">
        <v>45047</v>
      </c>
      <c r="G15" s="6">
        <v>45048</v>
      </c>
      <c r="H15" s="4">
        <v>1</v>
      </c>
      <c r="I15" s="4">
        <v>1</v>
      </c>
      <c r="J15" s="4">
        <v>1</v>
      </c>
      <c r="K15" s="4" t="s">
        <v>30</v>
      </c>
      <c r="L15" s="4">
        <v>2183</v>
      </c>
      <c r="M15" s="4">
        <v>2183</v>
      </c>
      <c r="N15" s="4" t="s">
        <v>104</v>
      </c>
      <c r="O15" s="4" t="s">
        <v>32</v>
      </c>
      <c r="P15" s="4" t="s">
        <v>33</v>
      </c>
      <c r="Q15" s="4">
        <v>0</v>
      </c>
      <c r="R15" s="7">
        <v>45023</v>
      </c>
      <c r="S15" s="6">
        <v>45051</v>
      </c>
      <c r="T15" s="4" t="s">
        <v>34</v>
      </c>
      <c r="U15" s="4">
        <v>2183</v>
      </c>
      <c r="V15" s="4">
        <v>0</v>
      </c>
      <c r="W15" s="4">
        <v>0</v>
      </c>
      <c r="X15" s="4" t="s">
        <v>105</v>
      </c>
      <c r="Y15" s="4" t="s">
        <v>106</v>
      </c>
      <c r="Z15" s="4"/>
    </row>
    <row r="16" spans="1:26">
      <c r="A16" s="4" t="s">
        <v>107</v>
      </c>
      <c r="B16" s="4" t="s">
        <v>26</v>
      </c>
      <c r="C16" s="4" t="s">
        <v>27</v>
      </c>
      <c r="D16" s="4" t="s">
        <v>108</v>
      </c>
      <c r="E16" s="4" t="s">
        <v>109</v>
      </c>
      <c r="F16" s="6">
        <v>45047</v>
      </c>
      <c r="G16" s="6">
        <v>45048</v>
      </c>
      <c r="H16" s="4">
        <v>1</v>
      </c>
      <c r="I16" s="4">
        <v>1</v>
      </c>
      <c r="J16" s="4">
        <v>1</v>
      </c>
      <c r="K16" s="4" t="s">
        <v>30</v>
      </c>
      <c r="L16" s="4">
        <v>866</v>
      </c>
      <c r="M16" s="4">
        <v>866</v>
      </c>
      <c r="N16" s="4" t="s">
        <v>110</v>
      </c>
      <c r="O16" s="4" t="s">
        <v>32</v>
      </c>
      <c r="P16" s="4" t="s">
        <v>33</v>
      </c>
      <c r="Q16" s="4">
        <v>0</v>
      </c>
      <c r="R16" s="7">
        <v>45023</v>
      </c>
      <c r="S16" s="6">
        <v>45051</v>
      </c>
      <c r="T16" s="4" t="s">
        <v>34</v>
      </c>
      <c r="U16" s="4">
        <v>866</v>
      </c>
      <c r="V16" s="4">
        <v>0</v>
      </c>
      <c r="W16" s="4">
        <v>0</v>
      </c>
      <c r="X16" s="4" t="s">
        <v>111</v>
      </c>
      <c r="Y16" s="4" t="s">
        <v>112</v>
      </c>
      <c r="Z16" s="4"/>
    </row>
    <row r="17" spans="1:26">
      <c r="A17" s="4" t="s">
        <v>113</v>
      </c>
      <c r="B17" s="4" t="s">
        <v>26</v>
      </c>
      <c r="C17" s="4" t="s">
        <v>27</v>
      </c>
      <c r="D17" s="4" t="s">
        <v>114</v>
      </c>
      <c r="E17" s="4" t="s">
        <v>115</v>
      </c>
      <c r="F17" s="6">
        <v>45047</v>
      </c>
      <c r="G17" s="6">
        <v>45048</v>
      </c>
      <c r="H17" s="4">
        <v>1</v>
      </c>
      <c r="I17" s="4">
        <v>1</v>
      </c>
      <c r="J17" s="4">
        <v>1</v>
      </c>
      <c r="K17" s="4" t="s">
        <v>30</v>
      </c>
      <c r="L17" s="4">
        <v>1983</v>
      </c>
      <c r="M17" s="4">
        <v>1983</v>
      </c>
      <c r="N17" s="4" t="s">
        <v>116</v>
      </c>
      <c r="O17" s="4" t="s">
        <v>32</v>
      </c>
      <c r="P17" s="4" t="s">
        <v>33</v>
      </c>
      <c r="Q17" s="4">
        <v>0</v>
      </c>
      <c r="R17" s="7">
        <v>45025</v>
      </c>
      <c r="S17" s="6">
        <v>45051</v>
      </c>
      <c r="T17" s="4" t="s">
        <v>34</v>
      </c>
      <c r="U17" s="4">
        <v>1983</v>
      </c>
      <c r="V17" s="4">
        <v>0</v>
      </c>
      <c r="W17" s="4">
        <v>0</v>
      </c>
      <c r="X17" s="4" t="s">
        <v>117</v>
      </c>
      <c r="Y17" s="4" t="s">
        <v>118</v>
      </c>
      <c r="Z17" s="4"/>
    </row>
    <row r="18" spans="1:26">
      <c r="A18" s="4" t="s">
        <v>119</v>
      </c>
      <c r="B18" s="4" t="s">
        <v>26</v>
      </c>
      <c r="C18" s="4" t="s">
        <v>27</v>
      </c>
      <c r="D18" s="4" t="s">
        <v>120</v>
      </c>
      <c r="E18" s="4" t="s">
        <v>121</v>
      </c>
      <c r="F18" s="6">
        <v>45046</v>
      </c>
      <c r="G18" s="6">
        <v>45048</v>
      </c>
      <c r="H18" s="4">
        <v>1</v>
      </c>
      <c r="I18" s="4">
        <v>2</v>
      </c>
      <c r="J18" s="4">
        <v>2</v>
      </c>
      <c r="K18" s="4" t="s">
        <v>30</v>
      </c>
      <c r="L18" s="4">
        <v>1546</v>
      </c>
      <c r="M18" s="4">
        <v>1546</v>
      </c>
      <c r="N18" s="4" t="s">
        <v>122</v>
      </c>
      <c r="O18" s="4" t="s">
        <v>32</v>
      </c>
      <c r="P18" s="4" t="s">
        <v>33</v>
      </c>
      <c r="Q18" s="4">
        <v>0</v>
      </c>
      <c r="R18" s="7">
        <v>45025</v>
      </c>
      <c r="S18" s="6">
        <v>45051</v>
      </c>
      <c r="T18" s="4" t="s">
        <v>34</v>
      </c>
      <c r="U18" s="4">
        <v>1546</v>
      </c>
      <c r="V18" s="4">
        <v>0</v>
      </c>
      <c r="W18" s="4">
        <v>0</v>
      </c>
      <c r="X18" s="4" t="s">
        <v>123</v>
      </c>
      <c r="Y18" s="4" t="s">
        <v>124</v>
      </c>
      <c r="Z18" s="4"/>
    </row>
    <row r="19" spans="1:26">
      <c r="A19" s="4" t="s">
        <v>125</v>
      </c>
      <c r="B19" s="4" t="s">
        <v>26</v>
      </c>
      <c r="C19" s="4" t="s">
        <v>27</v>
      </c>
      <c r="D19" s="4" t="s">
        <v>126</v>
      </c>
      <c r="E19" s="4" t="s">
        <v>127</v>
      </c>
      <c r="F19" s="6">
        <v>45047</v>
      </c>
      <c r="G19" s="6">
        <v>45048</v>
      </c>
      <c r="H19" s="4">
        <v>1</v>
      </c>
      <c r="I19" s="4">
        <v>1</v>
      </c>
      <c r="J19" s="4">
        <v>1</v>
      </c>
      <c r="K19" s="4" t="s">
        <v>30</v>
      </c>
      <c r="L19" s="4">
        <v>815</v>
      </c>
      <c r="M19" s="4">
        <v>815</v>
      </c>
      <c r="N19" s="4" t="s">
        <v>128</v>
      </c>
      <c r="O19" s="4" t="s">
        <v>32</v>
      </c>
      <c r="P19" s="4" t="s">
        <v>33</v>
      </c>
      <c r="Q19" s="4">
        <v>0</v>
      </c>
      <c r="R19" s="7">
        <v>45026</v>
      </c>
      <c r="S19" s="6">
        <v>45051</v>
      </c>
      <c r="T19" s="4" t="s">
        <v>34</v>
      </c>
      <c r="U19" s="4">
        <v>815</v>
      </c>
      <c r="V19" s="4">
        <v>0</v>
      </c>
      <c r="W19" s="4">
        <v>0</v>
      </c>
      <c r="X19" s="4" t="s">
        <v>129</v>
      </c>
      <c r="Y19" s="4" t="s">
        <v>130</v>
      </c>
      <c r="Z19" s="4"/>
    </row>
    <row r="20" spans="1:26">
      <c r="A20" s="4" t="s">
        <v>131</v>
      </c>
      <c r="B20" s="4" t="s">
        <v>26</v>
      </c>
      <c r="C20" s="4" t="s">
        <v>27</v>
      </c>
      <c r="D20" s="4" t="s">
        <v>132</v>
      </c>
      <c r="E20" s="4" t="s">
        <v>133</v>
      </c>
      <c r="F20" s="6">
        <v>45046</v>
      </c>
      <c r="G20" s="6">
        <v>45048</v>
      </c>
      <c r="H20" s="4">
        <v>1</v>
      </c>
      <c r="I20" s="4">
        <v>2</v>
      </c>
      <c r="J20" s="4">
        <v>2</v>
      </c>
      <c r="K20" s="4" t="s">
        <v>30</v>
      </c>
      <c r="L20" s="4">
        <v>3680</v>
      </c>
      <c r="M20" s="4">
        <v>3680</v>
      </c>
      <c r="N20" s="4" t="s">
        <v>134</v>
      </c>
      <c r="O20" s="4" t="s">
        <v>32</v>
      </c>
      <c r="P20" s="4" t="s">
        <v>33</v>
      </c>
      <c r="Q20" s="4">
        <v>0</v>
      </c>
      <c r="R20" s="7">
        <v>45026</v>
      </c>
      <c r="S20" s="6">
        <v>45051</v>
      </c>
      <c r="T20" s="4" t="s">
        <v>34</v>
      </c>
      <c r="U20" s="4">
        <v>3680</v>
      </c>
      <c r="V20" s="4">
        <v>0</v>
      </c>
      <c r="W20" s="4">
        <v>0</v>
      </c>
      <c r="X20" s="4" t="s">
        <v>135</v>
      </c>
      <c r="Y20" s="4" t="s">
        <v>136</v>
      </c>
      <c r="Z20" s="4"/>
    </row>
    <row r="21" spans="1:26">
      <c r="A21" s="4" t="s">
        <v>137</v>
      </c>
      <c r="B21" s="4" t="s">
        <v>26</v>
      </c>
      <c r="C21" s="4" t="s">
        <v>27</v>
      </c>
      <c r="D21" s="4" t="s">
        <v>138</v>
      </c>
      <c r="E21" s="4" t="s">
        <v>139</v>
      </c>
      <c r="F21" s="6">
        <v>45043</v>
      </c>
      <c r="G21" s="6">
        <v>45048</v>
      </c>
      <c r="H21" s="4">
        <v>1</v>
      </c>
      <c r="I21" s="4">
        <v>5</v>
      </c>
      <c r="J21" s="4">
        <v>5</v>
      </c>
      <c r="K21" s="4" t="s">
        <v>30</v>
      </c>
      <c r="L21" s="4">
        <v>7340</v>
      </c>
      <c r="M21" s="4">
        <v>7340</v>
      </c>
      <c r="N21" s="4" t="s">
        <v>140</v>
      </c>
      <c r="O21" s="4" t="s">
        <v>32</v>
      </c>
      <c r="P21" s="4" t="s">
        <v>33</v>
      </c>
      <c r="Q21" s="4">
        <v>0</v>
      </c>
      <c r="R21" s="7">
        <v>45026</v>
      </c>
      <c r="S21" s="6">
        <v>45051</v>
      </c>
      <c r="T21" s="4" t="s">
        <v>34</v>
      </c>
      <c r="U21" s="4">
        <v>7340</v>
      </c>
      <c r="V21" s="4">
        <v>0</v>
      </c>
      <c r="W21" s="4">
        <v>0</v>
      </c>
      <c r="X21" s="4" t="s">
        <v>141</v>
      </c>
      <c r="Y21" s="4" t="s">
        <v>42</v>
      </c>
      <c r="Z21" s="4"/>
    </row>
    <row r="22" spans="1:26">
      <c r="A22" s="4" t="s">
        <v>137</v>
      </c>
      <c r="B22" s="4" t="s">
        <v>26</v>
      </c>
      <c r="C22" s="4" t="s">
        <v>142</v>
      </c>
      <c r="D22" s="4" t="s">
        <v>138</v>
      </c>
      <c r="E22" s="4" t="s">
        <v>139</v>
      </c>
      <c r="F22" s="6">
        <v>45043</v>
      </c>
      <c r="G22" s="6">
        <v>45048</v>
      </c>
      <c r="H22" s="4">
        <v>1</v>
      </c>
      <c r="I22" s="4">
        <v>5</v>
      </c>
      <c r="J22" s="4">
        <v>5</v>
      </c>
      <c r="K22" s="4" t="s">
        <v>30</v>
      </c>
      <c r="L22" s="4">
        <v>-7340</v>
      </c>
      <c r="M22" s="4">
        <v>-7340</v>
      </c>
      <c r="N22" s="4" t="s">
        <v>140</v>
      </c>
      <c r="O22" s="4" t="s">
        <v>32</v>
      </c>
      <c r="P22" s="4" t="s">
        <v>33</v>
      </c>
      <c r="Q22" s="4">
        <v>0</v>
      </c>
      <c r="R22" s="7">
        <v>45026</v>
      </c>
      <c r="S22" s="6">
        <v>45051</v>
      </c>
      <c r="T22" s="4" t="s">
        <v>34</v>
      </c>
      <c r="U22" s="4">
        <v>-7340</v>
      </c>
      <c r="V22" s="4">
        <v>0</v>
      </c>
      <c r="W22" s="4">
        <v>0</v>
      </c>
      <c r="X22" s="4" t="s">
        <v>141</v>
      </c>
      <c r="Y22" s="4" t="s">
        <v>42</v>
      </c>
      <c r="Z22" s="4"/>
    </row>
    <row r="23" spans="1:26">
      <c r="A23" s="4" t="s">
        <v>143</v>
      </c>
      <c r="B23" s="4" t="s">
        <v>26</v>
      </c>
      <c r="C23" s="4" t="s">
        <v>27</v>
      </c>
      <c r="D23" s="4" t="s">
        <v>144</v>
      </c>
      <c r="E23" s="4" t="s">
        <v>109</v>
      </c>
      <c r="F23" s="6">
        <v>45047</v>
      </c>
      <c r="G23" s="6">
        <v>45048</v>
      </c>
      <c r="H23" s="4">
        <v>1</v>
      </c>
      <c r="I23" s="4">
        <v>1</v>
      </c>
      <c r="J23" s="4">
        <v>1</v>
      </c>
      <c r="K23" s="4" t="s">
        <v>30</v>
      </c>
      <c r="L23" s="4">
        <v>506</v>
      </c>
      <c r="M23" s="4">
        <v>506</v>
      </c>
      <c r="N23" s="4" t="s">
        <v>145</v>
      </c>
      <c r="O23" s="4" t="s">
        <v>32</v>
      </c>
      <c r="P23" s="4" t="s">
        <v>33</v>
      </c>
      <c r="Q23" s="4">
        <v>0</v>
      </c>
      <c r="R23" s="7">
        <v>45026</v>
      </c>
      <c r="S23" s="6">
        <v>45051</v>
      </c>
      <c r="T23" s="4" t="s">
        <v>34</v>
      </c>
      <c r="U23" s="4">
        <v>506</v>
      </c>
      <c r="V23" s="4">
        <v>0</v>
      </c>
      <c r="W23" s="4">
        <v>0</v>
      </c>
      <c r="X23" s="4" t="s">
        <v>146</v>
      </c>
      <c r="Y23" s="4" t="s">
        <v>147</v>
      </c>
      <c r="Z23" s="4"/>
    </row>
    <row r="24" spans="1:26">
      <c r="A24" s="4" t="s">
        <v>148</v>
      </c>
      <c r="B24" s="4" t="s">
        <v>26</v>
      </c>
      <c r="C24" s="4" t="s">
        <v>27</v>
      </c>
      <c r="D24" s="4" t="s">
        <v>149</v>
      </c>
      <c r="E24" s="4" t="s">
        <v>150</v>
      </c>
      <c r="F24" s="6">
        <v>45047</v>
      </c>
      <c r="G24" s="6">
        <v>45048</v>
      </c>
      <c r="H24" s="4">
        <v>2</v>
      </c>
      <c r="I24" s="4">
        <v>1</v>
      </c>
      <c r="J24" s="4">
        <v>2</v>
      </c>
      <c r="K24" s="4" t="s">
        <v>30</v>
      </c>
      <c r="L24" s="4">
        <v>316</v>
      </c>
      <c r="M24" s="4">
        <v>316</v>
      </c>
      <c r="N24" s="4" t="s">
        <v>151</v>
      </c>
      <c r="O24" s="4" t="s">
        <v>32</v>
      </c>
      <c r="P24" s="4" t="s">
        <v>33</v>
      </c>
      <c r="Q24" s="4">
        <v>0</v>
      </c>
      <c r="R24" s="7">
        <v>45027</v>
      </c>
      <c r="S24" s="6">
        <v>45051</v>
      </c>
      <c r="T24" s="4" t="s">
        <v>34</v>
      </c>
      <c r="U24" s="4">
        <v>316</v>
      </c>
      <c r="V24" s="4">
        <v>0</v>
      </c>
      <c r="W24" s="4">
        <v>0</v>
      </c>
      <c r="X24" s="4" t="s">
        <v>152</v>
      </c>
      <c r="Y24" s="4" t="s">
        <v>153</v>
      </c>
      <c r="Z24" s="4" t="s">
        <v>154</v>
      </c>
    </row>
    <row r="25" spans="1:26">
      <c r="A25" s="4" t="s">
        <v>155</v>
      </c>
      <c r="B25" s="4" t="s">
        <v>26</v>
      </c>
      <c r="C25" s="4" t="s">
        <v>27</v>
      </c>
      <c r="D25" s="4" t="s">
        <v>156</v>
      </c>
      <c r="E25" s="4" t="s">
        <v>157</v>
      </c>
      <c r="F25" s="6">
        <v>45046</v>
      </c>
      <c r="G25" s="6">
        <v>45048</v>
      </c>
      <c r="H25" s="4">
        <v>1</v>
      </c>
      <c r="I25" s="4">
        <v>2</v>
      </c>
      <c r="J25" s="4">
        <v>2</v>
      </c>
      <c r="K25" s="4" t="s">
        <v>30</v>
      </c>
      <c r="L25" s="4">
        <v>2242</v>
      </c>
      <c r="M25" s="4">
        <v>2242</v>
      </c>
      <c r="N25" s="4" t="s">
        <v>158</v>
      </c>
      <c r="O25" s="4" t="s">
        <v>32</v>
      </c>
      <c r="P25" s="4" t="s">
        <v>33</v>
      </c>
      <c r="Q25" s="4">
        <v>0</v>
      </c>
      <c r="R25" s="7">
        <v>45027</v>
      </c>
      <c r="S25" s="6">
        <v>45051</v>
      </c>
      <c r="T25" s="4" t="s">
        <v>34</v>
      </c>
      <c r="U25" s="4">
        <v>2242</v>
      </c>
      <c r="V25" s="4">
        <v>0</v>
      </c>
      <c r="W25" s="4">
        <v>0</v>
      </c>
      <c r="X25" s="4" t="s">
        <v>159</v>
      </c>
      <c r="Y25" s="4" t="s">
        <v>42</v>
      </c>
      <c r="Z25" s="4"/>
    </row>
    <row r="26" spans="1:26">
      <c r="A26" s="4" t="s">
        <v>160</v>
      </c>
      <c r="B26" s="4" t="s">
        <v>26</v>
      </c>
      <c r="C26" s="4" t="s">
        <v>27</v>
      </c>
      <c r="D26" s="4" t="s">
        <v>161</v>
      </c>
      <c r="E26" s="4" t="s">
        <v>162</v>
      </c>
      <c r="F26" s="6">
        <v>45046</v>
      </c>
      <c r="G26" s="6">
        <v>45048</v>
      </c>
      <c r="H26" s="4">
        <v>1</v>
      </c>
      <c r="I26" s="4">
        <v>2</v>
      </c>
      <c r="J26" s="4">
        <v>2</v>
      </c>
      <c r="K26" s="4" t="s">
        <v>30</v>
      </c>
      <c r="L26" s="4">
        <v>2082</v>
      </c>
      <c r="M26" s="4">
        <v>2082</v>
      </c>
      <c r="N26" s="4" t="s">
        <v>163</v>
      </c>
      <c r="O26" s="4" t="s">
        <v>32</v>
      </c>
      <c r="P26" s="4" t="s">
        <v>33</v>
      </c>
      <c r="Q26" s="4">
        <v>0</v>
      </c>
      <c r="R26" s="7">
        <v>45028</v>
      </c>
      <c r="S26" s="6">
        <v>45051</v>
      </c>
      <c r="T26" s="4" t="s">
        <v>34</v>
      </c>
      <c r="U26" s="4">
        <v>2082</v>
      </c>
      <c r="V26" s="4">
        <v>0</v>
      </c>
      <c r="W26" s="4">
        <v>0</v>
      </c>
      <c r="X26" s="4" t="s">
        <v>164</v>
      </c>
      <c r="Y26" s="4" t="s">
        <v>165</v>
      </c>
      <c r="Z26" s="4"/>
    </row>
    <row r="27" spans="1:26">
      <c r="A27" s="4" t="s">
        <v>166</v>
      </c>
      <c r="B27" s="4" t="s">
        <v>26</v>
      </c>
      <c r="C27" s="4" t="s">
        <v>27</v>
      </c>
      <c r="D27" s="4" t="s">
        <v>144</v>
      </c>
      <c r="E27" s="4" t="s">
        <v>167</v>
      </c>
      <c r="F27" s="6">
        <v>45047</v>
      </c>
      <c r="G27" s="6">
        <v>45048</v>
      </c>
      <c r="H27" s="4">
        <v>1</v>
      </c>
      <c r="I27" s="4">
        <v>1</v>
      </c>
      <c r="J27" s="4">
        <v>1</v>
      </c>
      <c r="K27" s="4" t="s">
        <v>30</v>
      </c>
      <c r="L27" s="4">
        <v>580</v>
      </c>
      <c r="M27" s="4">
        <v>580</v>
      </c>
      <c r="N27" s="4" t="s">
        <v>168</v>
      </c>
      <c r="O27" s="4" t="s">
        <v>32</v>
      </c>
      <c r="P27" s="4" t="s">
        <v>33</v>
      </c>
      <c r="Q27" s="4">
        <v>0</v>
      </c>
      <c r="R27" s="7">
        <v>45028</v>
      </c>
      <c r="S27" s="6">
        <v>45051</v>
      </c>
      <c r="T27" s="4" t="s">
        <v>34</v>
      </c>
      <c r="U27" s="4">
        <v>580</v>
      </c>
      <c r="V27" s="4">
        <v>0</v>
      </c>
      <c r="W27" s="4">
        <v>0</v>
      </c>
      <c r="X27" s="4" t="s">
        <v>169</v>
      </c>
      <c r="Y27" s="4" t="s">
        <v>42</v>
      </c>
      <c r="Z27" s="4"/>
    </row>
    <row r="28" spans="1:26">
      <c r="A28" s="4" t="s">
        <v>170</v>
      </c>
      <c r="B28" s="4" t="s">
        <v>26</v>
      </c>
      <c r="C28" s="4" t="s">
        <v>27</v>
      </c>
      <c r="D28" s="4" t="s">
        <v>171</v>
      </c>
      <c r="E28" s="4" t="s">
        <v>172</v>
      </c>
      <c r="F28" s="6">
        <v>45047</v>
      </c>
      <c r="G28" s="6">
        <v>45048</v>
      </c>
      <c r="H28" s="4">
        <v>1</v>
      </c>
      <c r="I28" s="4">
        <v>1</v>
      </c>
      <c r="J28" s="4">
        <v>1</v>
      </c>
      <c r="K28" s="4" t="s">
        <v>30</v>
      </c>
      <c r="L28" s="4">
        <v>1395</v>
      </c>
      <c r="M28" s="4">
        <v>1395</v>
      </c>
      <c r="N28" s="4" t="s">
        <v>173</v>
      </c>
      <c r="O28" s="4" t="s">
        <v>32</v>
      </c>
      <c r="P28" s="4" t="s">
        <v>33</v>
      </c>
      <c r="Q28" s="4">
        <v>0</v>
      </c>
      <c r="R28" s="7">
        <v>45028</v>
      </c>
      <c r="S28" s="6">
        <v>45051</v>
      </c>
      <c r="T28" s="4" t="s">
        <v>34</v>
      </c>
      <c r="U28" s="4">
        <v>1395</v>
      </c>
      <c r="V28" s="4">
        <v>0</v>
      </c>
      <c r="W28" s="4">
        <v>0</v>
      </c>
      <c r="X28" s="4" t="s">
        <v>174</v>
      </c>
      <c r="Y28" s="4" t="s">
        <v>175</v>
      </c>
      <c r="Z28" s="4"/>
    </row>
    <row r="29" spans="1:26">
      <c r="A29" s="4" t="s">
        <v>176</v>
      </c>
      <c r="B29" s="4" t="s">
        <v>26</v>
      </c>
      <c r="C29" s="4" t="s">
        <v>27</v>
      </c>
      <c r="D29" s="4" t="s">
        <v>177</v>
      </c>
      <c r="E29" s="4" t="s">
        <v>178</v>
      </c>
      <c r="F29" s="6">
        <v>45045</v>
      </c>
      <c r="G29" s="6">
        <v>45048</v>
      </c>
      <c r="H29" s="4">
        <v>2</v>
      </c>
      <c r="I29" s="4">
        <v>3</v>
      </c>
      <c r="J29" s="4">
        <v>6</v>
      </c>
      <c r="K29" s="4" t="s">
        <v>30</v>
      </c>
      <c r="L29" s="4">
        <v>4176</v>
      </c>
      <c r="M29" s="4">
        <v>4176</v>
      </c>
      <c r="N29" s="4" t="s">
        <v>179</v>
      </c>
      <c r="O29" s="4" t="s">
        <v>32</v>
      </c>
      <c r="P29" s="4" t="s">
        <v>33</v>
      </c>
      <c r="Q29" s="4">
        <v>0</v>
      </c>
      <c r="R29" s="7">
        <v>45028</v>
      </c>
      <c r="S29" s="6">
        <v>45051</v>
      </c>
      <c r="T29" s="4" t="s">
        <v>34</v>
      </c>
      <c r="U29" s="4">
        <v>4176</v>
      </c>
      <c r="V29" s="4">
        <v>0</v>
      </c>
      <c r="W29" s="4">
        <v>0</v>
      </c>
      <c r="X29" s="4" t="s">
        <v>180</v>
      </c>
      <c r="Y29" s="4" t="s">
        <v>181</v>
      </c>
      <c r="Z29" s="4"/>
    </row>
    <row r="30" spans="1:26">
      <c r="A30" s="4" t="s">
        <v>182</v>
      </c>
      <c r="B30" s="4" t="s">
        <v>26</v>
      </c>
      <c r="C30" s="4" t="s">
        <v>27</v>
      </c>
      <c r="D30" s="4" t="s">
        <v>177</v>
      </c>
      <c r="E30" s="4" t="s">
        <v>178</v>
      </c>
      <c r="F30" s="6">
        <v>45045</v>
      </c>
      <c r="G30" s="6">
        <v>45048</v>
      </c>
      <c r="H30" s="4">
        <v>1</v>
      </c>
      <c r="I30" s="4">
        <v>3</v>
      </c>
      <c r="J30" s="4">
        <v>3</v>
      </c>
      <c r="K30" s="4" t="s">
        <v>30</v>
      </c>
      <c r="L30" s="4">
        <v>2088</v>
      </c>
      <c r="M30" s="4">
        <v>2088</v>
      </c>
      <c r="N30" s="4" t="s">
        <v>183</v>
      </c>
      <c r="O30" s="4" t="s">
        <v>32</v>
      </c>
      <c r="P30" s="4" t="s">
        <v>33</v>
      </c>
      <c r="Q30" s="4">
        <v>0</v>
      </c>
      <c r="R30" s="7">
        <v>45028</v>
      </c>
      <c r="S30" s="6">
        <v>45051</v>
      </c>
      <c r="T30" s="4" t="s">
        <v>34</v>
      </c>
      <c r="U30" s="4">
        <v>2088</v>
      </c>
      <c r="V30" s="4">
        <v>0</v>
      </c>
      <c r="W30" s="4">
        <v>0</v>
      </c>
      <c r="X30" s="4" t="s">
        <v>184</v>
      </c>
      <c r="Y30" s="4" t="s">
        <v>42</v>
      </c>
      <c r="Z30" s="4"/>
    </row>
    <row r="31" spans="1:26">
      <c r="A31" s="4" t="s">
        <v>185</v>
      </c>
      <c r="B31" s="4" t="s">
        <v>26</v>
      </c>
      <c r="C31" s="4" t="s">
        <v>27</v>
      </c>
      <c r="D31" s="4" t="s">
        <v>186</v>
      </c>
      <c r="E31" s="4" t="s">
        <v>77</v>
      </c>
      <c r="F31" s="6">
        <v>45047</v>
      </c>
      <c r="G31" s="6">
        <v>45048</v>
      </c>
      <c r="H31" s="4">
        <v>1</v>
      </c>
      <c r="I31" s="4">
        <v>1</v>
      </c>
      <c r="J31" s="4">
        <v>1</v>
      </c>
      <c r="K31" s="4" t="s">
        <v>30</v>
      </c>
      <c r="L31" s="4">
        <v>490</v>
      </c>
      <c r="M31" s="4">
        <v>490</v>
      </c>
      <c r="N31" s="4" t="s">
        <v>187</v>
      </c>
      <c r="O31" s="4" t="s">
        <v>32</v>
      </c>
      <c r="P31" s="4" t="s">
        <v>33</v>
      </c>
      <c r="Q31" s="4">
        <v>0</v>
      </c>
      <c r="R31" s="7">
        <v>45028</v>
      </c>
      <c r="S31" s="6">
        <v>45051</v>
      </c>
      <c r="T31" s="4" t="s">
        <v>34</v>
      </c>
      <c r="U31" s="4">
        <v>490</v>
      </c>
      <c r="V31" s="4">
        <v>0</v>
      </c>
      <c r="W31" s="4">
        <v>0</v>
      </c>
      <c r="X31" s="4" t="s">
        <v>188</v>
      </c>
      <c r="Y31" s="4" t="s">
        <v>189</v>
      </c>
      <c r="Z31" s="4"/>
    </row>
    <row r="32" spans="1:26">
      <c r="A32" s="4" t="s">
        <v>190</v>
      </c>
      <c r="B32" s="4" t="s">
        <v>26</v>
      </c>
      <c r="C32" s="4" t="s">
        <v>27</v>
      </c>
      <c r="D32" s="4" t="s">
        <v>191</v>
      </c>
      <c r="E32" s="4" t="s">
        <v>192</v>
      </c>
      <c r="F32" s="6">
        <v>45047</v>
      </c>
      <c r="G32" s="6">
        <v>45048</v>
      </c>
      <c r="H32" s="4">
        <v>1</v>
      </c>
      <c r="I32" s="4">
        <v>1</v>
      </c>
      <c r="J32" s="4">
        <v>1</v>
      </c>
      <c r="K32" s="4" t="s">
        <v>30</v>
      </c>
      <c r="L32" s="4">
        <v>650</v>
      </c>
      <c r="M32" s="4">
        <v>650</v>
      </c>
      <c r="N32" s="4" t="s">
        <v>193</v>
      </c>
      <c r="O32" s="4" t="s">
        <v>32</v>
      </c>
      <c r="P32" s="4" t="s">
        <v>33</v>
      </c>
      <c r="Q32" s="4">
        <v>0</v>
      </c>
      <c r="R32" s="7">
        <v>45029</v>
      </c>
      <c r="S32" s="6">
        <v>45051</v>
      </c>
      <c r="T32" s="4" t="s">
        <v>34</v>
      </c>
      <c r="U32" s="4">
        <v>650</v>
      </c>
      <c r="V32" s="4">
        <v>0</v>
      </c>
      <c r="W32" s="4">
        <v>0</v>
      </c>
      <c r="X32" s="4" t="s">
        <v>194</v>
      </c>
      <c r="Y32" s="4" t="s">
        <v>195</v>
      </c>
      <c r="Z32" s="4"/>
    </row>
    <row r="33" spans="1:26">
      <c r="A33" s="4" t="s">
        <v>196</v>
      </c>
      <c r="B33" s="4" t="s">
        <v>26</v>
      </c>
      <c r="C33" s="4" t="s">
        <v>27</v>
      </c>
      <c r="D33" s="4" t="s">
        <v>197</v>
      </c>
      <c r="E33" s="4" t="s">
        <v>198</v>
      </c>
      <c r="F33" s="6">
        <v>45046</v>
      </c>
      <c r="G33" s="6">
        <v>45048</v>
      </c>
      <c r="H33" s="4">
        <v>1</v>
      </c>
      <c r="I33" s="4">
        <v>2</v>
      </c>
      <c r="J33" s="4">
        <v>2</v>
      </c>
      <c r="K33" s="4" t="s">
        <v>30</v>
      </c>
      <c r="L33" s="4">
        <v>646</v>
      </c>
      <c r="M33" s="4">
        <v>646</v>
      </c>
      <c r="N33" s="4" t="s">
        <v>199</v>
      </c>
      <c r="O33" s="4" t="s">
        <v>32</v>
      </c>
      <c r="P33" s="4" t="s">
        <v>33</v>
      </c>
      <c r="Q33" s="4">
        <v>0</v>
      </c>
      <c r="R33" s="7">
        <v>45029</v>
      </c>
      <c r="S33" s="6">
        <v>45051</v>
      </c>
      <c r="T33" s="4" t="s">
        <v>34</v>
      </c>
      <c r="U33" s="4">
        <v>646</v>
      </c>
      <c r="V33" s="4">
        <v>0</v>
      </c>
      <c r="W33" s="4">
        <v>0</v>
      </c>
      <c r="X33" s="4" t="s">
        <v>200</v>
      </c>
      <c r="Y33" s="4" t="s">
        <v>42</v>
      </c>
      <c r="Z33" s="4"/>
    </row>
    <row r="34" spans="1:26">
      <c r="A34" s="4" t="s">
        <v>201</v>
      </c>
      <c r="B34" s="4" t="s">
        <v>26</v>
      </c>
      <c r="C34" s="4" t="s">
        <v>27</v>
      </c>
      <c r="D34" s="4" t="s">
        <v>202</v>
      </c>
      <c r="E34" s="4" t="s">
        <v>203</v>
      </c>
      <c r="F34" s="6">
        <v>45044</v>
      </c>
      <c r="G34" s="6">
        <v>45048</v>
      </c>
      <c r="H34" s="4">
        <v>1</v>
      </c>
      <c r="I34" s="4">
        <v>4</v>
      </c>
      <c r="J34" s="4">
        <v>4</v>
      </c>
      <c r="K34" s="4" t="s">
        <v>30</v>
      </c>
      <c r="L34" s="4">
        <v>2316</v>
      </c>
      <c r="M34" s="4">
        <v>2316</v>
      </c>
      <c r="N34" s="4" t="s">
        <v>204</v>
      </c>
      <c r="O34" s="4" t="s">
        <v>32</v>
      </c>
      <c r="P34" s="4" t="s">
        <v>33</v>
      </c>
      <c r="Q34" s="4">
        <v>0</v>
      </c>
      <c r="R34" s="7">
        <v>45030</v>
      </c>
      <c r="S34" s="6">
        <v>45051</v>
      </c>
      <c r="T34" s="4" t="s">
        <v>34</v>
      </c>
      <c r="U34" s="4">
        <v>2316</v>
      </c>
      <c r="V34" s="4">
        <v>0</v>
      </c>
      <c r="W34" s="4">
        <v>0</v>
      </c>
      <c r="X34" s="4" t="s">
        <v>205</v>
      </c>
      <c r="Y34" s="4" t="s">
        <v>42</v>
      </c>
      <c r="Z34" s="4"/>
    </row>
    <row r="35" spans="1:26">
      <c r="A35" s="4" t="s">
        <v>206</v>
      </c>
      <c r="B35" s="4" t="s">
        <v>26</v>
      </c>
      <c r="C35" s="4" t="s">
        <v>27</v>
      </c>
      <c r="D35" s="4" t="s">
        <v>207</v>
      </c>
      <c r="E35" s="4" t="s">
        <v>208</v>
      </c>
      <c r="F35" s="6">
        <v>45045</v>
      </c>
      <c r="G35" s="6">
        <v>45048</v>
      </c>
      <c r="H35" s="4">
        <v>1</v>
      </c>
      <c r="I35" s="4">
        <v>3</v>
      </c>
      <c r="J35" s="4">
        <v>3</v>
      </c>
      <c r="K35" s="4" t="s">
        <v>30</v>
      </c>
      <c r="L35" s="4">
        <v>5685</v>
      </c>
      <c r="M35" s="4">
        <v>5685</v>
      </c>
      <c r="N35" s="4" t="s">
        <v>209</v>
      </c>
      <c r="O35" s="4" t="s">
        <v>32</v>
      </c>
      <c r="P35" s="4" t="s">
        <v>33</v>
      </c>
      <c r="Q35" s="4">
        <v>0</v>
      </c>
      <c r="R35" s="7">
        <v>45030</v>
      </c>
      <c r="S35" s="6">
        <v>45051</v>
      </c>
      <c r="T35" s="4" t="s">
        <v>34</v>
      </c>
      <c r="U35" s="4">
        <v>5685</v>
      </c>
      <c r="V35" s="4">
        <v>0</v>
      </c>
      <c r="W35" s="4">
        <v>0</v>
      </c>
      <c r="X35" s="4" t="s">
        <v>210</v>
      </c>
      <c r="Y35" s="4" t="s">
        <v>42</v>
      </c>
      <c r="Z35" s="4"/>
    </row>
    <row r="36" spans="1:26">
      <c r="A36" s="4" t="s">
        <v>211</v>
      </c>
      <c r="B36" s="4" t="s">
        <v>26</v>
      </c>
      <c r="C36" s="4" t="s">
        <v>27</v>
      </c>
      <c r="D36" s="4" t="s">
        <v>212</v>
      </c>
      <c r="E36" s="4" t="s">
        <v>213</v>
      </c>
      <c r="F36" s="6">
        <v>45047</v>
      </c>
      <c r="G36" s="6">
        <v>45048</v>
      </c>
      <c r="H36" s="4">
        <v>2</v>
      </c>
      <c r="I36" s="4">
        <v>1</v>
      </c>
      <c r="J36" s="4">
        <v>2</v>
      </c>
      <c r="K36" s="4" t="s">
        <v>30</v>
      </c>
      <c r="L36" s="4">
        <v>5066</v>
      </c>
      <c r="M36" s="4">
        <v>5066</v>
      </c>
      <c r="N36" s="4" t="s">
        <v>214</v>
      </c>
      <c r="O36" s="4" t="s">
        <v>32</v>
      </c>
      <c r="P36" s="4" t="s">
        <v>33</v>
      </c>
      <c r="Q36" s="4">
        <v>0</v>
      </c>
      <c r="R36" s="7">
        <v>45030</v>
      </c>
      <c r="S36" s="6">
        <v>45051</v>
      </c>
      <c r="T36" s="4" t="s">
        <v>34</v>
      </c>
      <c r="U36" s="4">
        <v>5066</v>
      </c>
      <c r="V36" s="4">
        <v>0</v>
      </c>
      <c r="W36" s="4">
        <v>0</v>
      </c>
      <c r="X36" s="4" t="s">
        <v>215</v>
      </c>
      <c r="Y36" s="4" t="s">
        <v>42</v>
      </c>
      <c r="Z36" s="4"/>
    </row>
    <row r="37" spans="1:26">
      <c r="A37" s="4" t="s">
        <v>211</v>
      </c>
      <c r="B37" s="4" t="s">
        <v>26</v>
      </c>
      <c r="C37" s="4" t="s">
        <v>142</v>
      </c>
      <c r="D37" s="4" t="s">
        <v>212</v>
      </c>
      <c r="E37" s="4" t="s">
        <v>213</v>
      </c>
      <c r="F37" s="6">
        <v>45047</v>
      </c>
      <c r="G37" s="6">
        <v>45048</v>
      </c>
      <c r="H37" s="4">
        <v>2</v>
      </c>
      <c r="I37" s="4">
        <v>1</v>
      </c>
      <c r="J37" s="4">
        <v>2</v>
      </c>
      <c r="K37" s="4" t="s">
        <v>30</v>
      </c>
      <c r="L37" s="4">
        <v>-5066</v>
      </c>
      <c r="M37" s="4">
        <v>-5066</v>
      </c>
      <c r="N37" s="4" t="s">
        <v>214</v>
      </c>
      <c r="O37" s="4" t="s">
        <v>32</v>
      </c>
      <c r="P37" s="4" t="s">
        <v>33</v>
      </c>
      <c r="Q37" s="4">
        <v>0</v>
      </c>
      <c r="R37" s="7">
        <v>45030</v>
      </c>
      <c r="S37" s="6">
        <v>45051</v>
      </c>
      <c r="T37" s="4" t="s">
        <v>34</v>
      </c>
      <c r="U37" s="4">
        <v>-5066</v>
      </c>
      <c r="V37" s="4">
        <v>0</v>
      </c>
      <c r="W37" s="4">
        <v>0</v>
      </c>
      <c r="X37" s="4" t="s">
        <v>215</v>
      </c>
      <c r="Y37" s="4" t="s">
        <v>42</v>
      </c>
      <c r="Z37" s="4"/>
    </row>
    <row r="38" spans="1:26">
      <c r="A38" s="4" t="s">
        <v>216</v>
      </c>
      <c r="B38" s="4" t="s">
        <v>26</v>
      </c>
      <c r="C38" s="4" t="s">
        <v>27</v>
      </c>
      <c r="D38" s="4" t="s">
        <v>217</v>
      </c>
      <c r="E38" s="4" t="s">
        <v>218</v>
      </c>
      <c r="F38" s="6">
        <v>45047</v>
      </c>
      <c r="G38" s="6">
        <v>45048</v>
      </c>
      <c r="H38" s="4">
        <v>1</v>
      </c>
      <c r="I38" s="4">
        <v>1</v>
      </c>
      <c r="J38" s="4">
        <v>1</v>
      </c>
      <c r="K38" s="4" t="s">
        <v>30</v>
      </c>
      <c r="L38" s="4">
        <v>669</v>
      </c>
      <c r="M38" s="4">
        <v>669</v>
      </c>
      <c r="N38" s="4" t="s">
        <v>219</v>
      </c>
      <c r="O38" s="4" t="s">
        <v>32</v>
      </c>
      <c r="P38" s="4" t="s">
        <v>33</v>
      </c>
      <c r="Q38" s="4">
        <v>0</v>
      </c>
      <c r="R38" s="7">
        <v>45031</v>
      </c>
      <c r="S38" s="6">
        <v>45051</v>
      </c>
      <c r="T38" s="4" t="s">
        <v>34</v>
      </c>
      <c r="U38" s="4">
        <v>669</v>
      </c>
      <c r="V38" s="4">
        <v>0</v>
      </c>
      <c r="W38" s="4">
        <v>0</v>
      </c>
      <c r="X38" s="4" t="s">
        <v>220</v>
      </c>
      <c r="Y38" s="4" t="s">
        <v>42</v>
      </c>
      <c r="Z38" s="4"/>
    </row>
    <row r="39" spans="1:26">
      <c r="A39" s="4" t="s">
        <v>221</v>
      </c>
      <c r="B39" s="4" t="s">
        <v>26</v>
      </c>
      <c r="C39" s="4" t="s">
        <v>27</v>
      </c>
      <c r="D39" s="4" t="s">
        <v>222</v>
      </c>
      <c r="E39" s="4" t="s">
        <v>223</v>
      </c>
      <c r="F39" s="6">
        <v>45047</v>
      </c>
      <c r="G39" s="6">
        <v>45048</v>
      </c>
      <c r="H39" s="4">
        <v>1</v>
      </c>
      <c r="I39" s="4">
        <v>1</v>
      </c>
      <c r="J39" s="4">
        <v>1</v>
      </c>
      <c r="K39" s="4" t="s">
        <v>30</v>
      </c>
      <c r="L39" s="4">
        <v>808</v>
      </c>
      <c r="M39" s="4">
        <v>808</v>
      </c>
      <c r="N39" s="4" t="s">
        <v>224</v>
      </c>
      <c r="O39" s="4" t="s">
        <v>32</v>
      </c>
      <c r="P39" s="4" t="s">
        <v>33</v>
      </c>
      <c r="Q39" s="4">
        <v>0</v>
      </c>
      <c r="R39" s="7">
        <v>45031</v>
      </c>
      <c r="S39" s="6">
        <v>45051</v>
      </c>
      <c r="T39" s="4" t="s">
        <v>34</v>
      </c>
      <c r="U39" s="4">
        <v>808</v>
      </c>
      <c r="V39" s="4">
        <v>0</v>
      </c>
      <c r="W39" s="4">
        <v>0</v>
      </c>
      <c r="X39" s="4" t="s">
        <v>225</v>
      </c>
      <c r="Y39" s="4" t="s">
        <v>226</v>
      </c>
      <c r="Z39" s="4"/>
    </row>
    <row r="40" spans="1:26">
      <c r="A40" s="4" t="s">
        <v>227</v>
      </c>
      <c r="B40" s="4" t="s">
        <v>26</v>
      </c>
      <c r="C40" s="4" t="s">
        <v>27</v>
      </c>
      <c r="D40" s="4" t="s">
        <v>177</v>
      </c>
      <c r="E40" s="4" t="s">
        <v>228</v>
      </c>
      <c r="F40" s="6">
        <v>45047</v>
      </c>
      <c r="G40" s="6">
        <v>45048</v>
      </c>
      <c r="H40" s="4">
        <v>1</v>
      </c>
      <c r="I40" s="4">
        <v>1</v>
      </c>
      <c r="J40" s="4">
        <v>1</v>
      </c>
      <c r="K40" s="4" t="s">
        <v>30</v>
      </c>
      <c r="L40" s="4">
        <v>914</v>
      </c>
      <c r="M40" s="4">
        <v>914</v>
      </c>
      <c r="N40" s="4" t="s">
        <v>229</v>
      </c>
      <c r="O40" s="4" t="s">
        <v>32</v>
      </c>
      <c r="P40" s="4" t="s">
        <v>33</v>
      </c>
      <c r="Q40" s="4">
        <v>0</v>
      </c>
      <c r="R40" s="7">
        <v>45031</v>
      </c>
      <c r="S40" s="6">
        <v>45051</v>
      </c>
      <c r="T40" s="4" t="s">
        <v>34</v>
      </c>
      <c r="U40" s="4">
        <v>914</v>
      </c>
      <c r="V40" s="4">
        <v>0</v>
      </c>
      <c r="W40" s="4">
        <v>0</v>
      </c>
      <c r="X40" s="4" t="s">
        <v>230</v>
      </c>
      <c r="Y40" s="4" t="s">
        <v>231</v>
      </c>
      <c r="Z40" s="4"/>
    </row>
    <row r="41" spans="1:26">
      <c r="A41" s="4" t="s">
        <v>232</v>
      </c>
      <c r="B41" s="4" t="s">
        <v>26</v>
      </c>
      <c r="C41" s="4" t="s">
        <v>27</v>
      </c>
      <c r="D41" s="4" t="s">
        <v>233</v>
      </c>
      <c r="E41" s="4" t="s">
        <v>234</v>
      </c>
      <c r="F41" s="6">
        <v>45035</v>
      </c>
      <c r="G41" s="6">
        <v>45048</v>
      </c>
      <c r="H41" s="4">
        <v>1</v>
      </c>
      <c r="I41" s="4">
        <v>13</v>
      </c>
      <c r="J41" s="4">
        <v>13</v>
      </c>
      <c r="K41" s="4" t="s">
        <v>30</v>
      </c>
      <c r="L41" s="4">
        <v>3146</v>
      </c>
      <c r="M41" s="4">
        <v>3146</v>
      </c>
      <c r="N41" s="4" t="s">
        <v>235</v>
      </c>
      <c r="O41" s="4" t="s">
        <v>32</v>
      </c>
      <c r="P41" s="4" t="s">
        <v>33</v>
      </c>
      <c r="Q41" s="4">
        <v>0</v>
      </c>
      <c r="R41" s="7">
        <v>45031</v>
      </c>
      <c r="S41" s="6">
        <v>45051</v>
      </c>
      <c r="T41" s="4" t="s">
        <v>34</v>
      </c>
      <c r="U41" s="4">
        <v>3146</v>
      </c>
      <c r="V41" s="4">
        <v>0</v>
      </c>
      <c r="W41" s="4">
        <v>0</v>
      </c>
      <c r="X41" s="4" t="s">
        <v>236</v>
      </c>
      <c r="Y41" s="4" t="s">
        <v>42</v>
      </c>
      <c r="Z41" s="4"/>
    </row>
    <row r="42" spans="1:26">
      <c r="A42" s="4" t="s">
        <v>237</v>
      </c>
      <c r="B42" s="4" t="s">
        <v>26</v>
      </c>
      <c r="C42" s="4" t="s">
        <v>27</v>
      </c>
      <c r="D42" s="4" t="s">
        <v>238</v>
      </c>
      <c r="E42" s="4" t="s">
        <v>239</v>
      </c>
      <c r="F42" s="6">
        <v>45047</v>
      </c>
      <c r="G42" s="6">
        <v>45048</v>
      </c>
      <c r="H42" s="4">
        <v>1</v>
      </c>
      <c r="I42" s="4">
        <v>1</v>
      </c>
      <c r="J42" s="4">
        <v>1</v>
      </c>
      <c r="K42" s="4" t="s">
        <v>30</v>
      </c>
      <c r="L42" s="4">
        <v>852</v>
      </c>
      <c r="M42" s="4">
        <v>852</v>
      </c>
      <c r="N42" s="4" t="s">
        <v>240</v>
      </c>
      <c r="O42" s="4" t="s">
        <v>32</v>
      </c>
      <c r="P42" s="4" t="s">
        <v>33</v>
      </c>
      <c r="Q42" s="4">
        <v>0</v>
      </c>
      <c r="R42" s="7">
        <v>45031</v>
      </c>
      <c r="S42" s="6">
        <v>45051</v>
      </c>
      <c r="T42" s="4" t="s">
        <v>34</v>
      </c>
      <c r="U42" s="4">
        <v>852</v>
      </c>
      <c r="V42" s="4">
        <v>0</v>
      </c>
      <c r="W42" s="4">
        <v>0</v>
      </c>
      <c r="X42" s="4" t="s">
        <v>241</v>
      </c>
      <c r="Y42" s="4" t="s">
        <v>42</v>
      </c>
      <c r="Z42" s="4"/>
    </row>
    <row r="43" spans="1:26">
      <c r="A43" s="4" t="s">
        <v>242</v>
      </c>
      <c r="B43" s="4" t="s">
        <v>26</v>
      </c>
      <c r="C43" s="4" t="s">
        <v>27</v>
      </c>
      <c r="D43" s="4" t="s">
        <v>243</v>
      </c>
      <c r="E43" s="4" t="s">
        <v>244</v>
      </c>
      <c r="F43" s="6">
        <v>45046</v>
      </c>
      <c r="G43" s="6">
        <v>45048</v>
      </c>
      <c r="H43" s="4">
        <v>2</v>
      </c>
      <c r="I43" s="4">
        <v>2</v>
      </c>
      <c r="J43" s="4">
        <v>4</v>
      </c>
      <c r="K43" s="4" t="s">
        <v>30</v>
      </c>
      <c r="L43" s="4">
        <v>2848</v>
      </c>
      <c r="M43" s="4">
        <v>2848</v>
      </c>
      <c r="N43" s="4" t="s">
        <v>245</v>
      </c>
      <c r="O43" s="4" t="s">
        <v>32</v>
      </c>
      <c r="P43" s="4" t="s">
        <v>33</v>
      </c>
      <c r="Q43" s="4">
        <v>0</v>
      </c>
      <c r="R43" s="7">
        <v>45032</v>
      </c>
      <c r="S43" s="6">
        <v>45051</v>
      </c>
      <c r="T43" s="4" t="s">
        <v>34</v>
      </c>
      <c r="U43" s="4">
        <v>2848</v>
      </c>
      <c r="V43" s="4">
        <v>0</v>
      </c>
      <c r="W43" s="4">
        <v>0</v>
      </c>
      <c r="X43" s="4" t="s">
        <v>246</v>
      </c>
      <c r="Y43" s="4">
        <v>69189556</v>
      </c>
      <c r="Z43" s="4" t="s">
        <v>247</v>
      </c>
    </row>
    <row r="44" spans="1:26">
      <c r="A44" s="4" t="s">
        <v>248</v>
      </c>
      <c r="B44" s="4" t="s">
        <v>26</v>
      </c>
      <c r="C44" s="4" t="s">
        <v>27</v>
      </c>
      <c r="D44" s="4" t="s">
        <v>249</v>
      </c>
      <c r="E44" s="4" t="s">
        <v>218</v>
      </c>
      <c r="F44" s="6">
        <v>45047</v>
      </c>
      <c r="G44" s="6">
        <v>45048</v>
      </c>
      <c r="H44" s="4">
        <v>1</v>
      </c>
      <c r="I44" s="4">
        <v>1</v>
      </c>
      <c r="J44" s="4">
        <v>1</v>
      </c>
      <c r="K44" s="4" t="s">
        <v>30</v>
      </c>
      <c r="L44" s="4">
        <v>311</v>
      </c>
      <c r="M44" s="4">
        <v>311</v>
      </c>
      <c r="N44" s="4" t="s">
        <v>250</v>
      </c>
      <c r="O44" s="4" t="s">
        <v>32</v>
      </c>
      <c r="P44" s="4" t="s">
        <v>33</v>
      </c>
      <c r="Q44" s="4">
        <v>0</v>
      </c>
      <c r="R44" s="7">
        <v>45032</v>
      </c>
      <c r="S44" s="6">
        <v>45051</v>
      </c>
      <c r="T44" s="4" t="s">
        <v>34</v>
      </c>
      <c r="U44" s="4">
        <v>311</v>
      </c>
      <c r="V44" s="4">
        <v>0</v>
      </c>
      <c r="W44" s="4">
        <v>0</v>
      </c>
      <c r="X44" s="4" t="s">
        <v>251</v>
      </c>
      <c r="Y44" s="4" t="s">
        <v>252</v>
      </c>
      <c r="Z44" s="4"/>
    </row>
    <row r="45" spans="1:26">
      <c r="A45" s="4" t="s">
        <v>253</v>
      </c>
      <c r="B45" s="4" t="s">
        <v>26</v>
      </c>
      <c r="C45" s="4" t="s">
        <v>27</v>
      </c>
      <c r="D45" s="4" t="s">
        <v>254</v>
      </c>
      <c r="E45" s="4" t="s">
        <v>255</v>
      </c>
      <c r="F45" s="6">
        <v>45044</v>
      </c>
      <c r="G45" s="6">
        <v>45048</v>
      </c>
      <c r="H45" s="4">
        <v>1</v>
      </c>
      <c r="I45" s="4">
        <v>4</v>
      </c>
      <c r="J45" s="4">
        <v>4</v>
      </c>
      <c r="K45" s="4" t="s">
        <v>30</v>
      </c>
      <c r="L45" s="4">
        <v>3520</v>
      </c>
      <c r="M45" s="4">
        <v>3520</v>
      </c>
      <c r="N45" s="4" t="s">
        <v>256</v>
      </c>
      <c r="O45" s="4" t="s">
        <v>32</v>
      </c>
      <c r="P45" s="4" t="s">
        <v>33</v>
      </c>
      <c r="Q45" s="4">
        <v>0</v>
      </c>
      <c r="R45" s="7">
        <v>45033</v>
      </c>
      <c r="S45" s="6">
        <v>45051</v>
      </c>
      <c r="T45" s="4" t="s">
        <v>34</v>
      </c>
      <c r="U45" s="4">
        <v>3520</v>
      </c>
      <c r="V45" s="4">
        <v>0</v>
      </c>
      <c r="W45" s="4">
        <v>0</v>
      </c>
      <c r="X45" s="4" t="s">
        <v>257</v>
      </c>
      <c r="Y45" s="4" t="s">
        <v>42</v>
      </c>
      <c r="Z45" s="4"/>
    </row>
    <row r="46" spans="1:26">
      <c r="A46" s="4" t="s">
        <v>258</v>
      </c>
      <c r="B46" s="4" t="s">
        <v>26</v>
      </c>
      <c r="C46" s="4" t="s">
        <v>27</v>
      </c>
      <c r="D46" s="4" t="s">
        <v>144</v>
      </c>
      <c r="E46" s="4" t="s">
        <v>259</v>
      </c>
      <c r="F46" s="6">
        <v>45047</v>
      </c>
      <c r="G46" s="6">
        <v>45048</v>
      </c>
      <c r="H46" s="4">
        <v>2</v>
      </c>
      <c r="I46" s="4">
        <v>1</v>
      </c>
      <c r="J46" s="4">
        <v>2</v>
      </c>
      <c r="K46" s="4" t="s">
        <v>30</v>
      </c>
      <c r="L46" s="4">
        <v>1114</v>
      </c>
      <c r="M46" s="4">
        <v>1114</v>
      </c>
      <c r="N46" s="4" t="s">
        <v>260</v>
      </c>
      <c r="O46" s="4" t="s">
        <v>32</v>
      </c>
      <c r="P46" s="4" t="s">
        <v>33</v>
      </c>
      <c r="Q46" s="4">
        <v>0</v>
      </c>
      <c r="R46" s="7">
        <v>45033</v>
      </c>
      <c r="S46" s="6">
        <v>45051</v>
      </c>
      <c r="T46" s="4" t="s">
        <v>34</v>
      </c>
      <c r="U46" s="4">
        <v>1114</v>
      </c>
      <c r="V46" s="4">
        <v>0</v>
      </c>
      <c r="W46" s="4">
        <v>0</v>
      </c>
      <c r="X46" s="4" t="s">
        <v>261</v>
      </c>
      <c r="Y46" s="4" t="s">
        <v>42</v>
      </c>
      <c r="Z46" s="4"/>
    </row>
    <row r="47" spans="1:26">
      <c r="A47" s="4" t="s">
        <v>262</v>
      </c>
      <c r="B47" s="4" t="s">
        <v>26</v>
      </c>
      <c r="C47" s="4" t="s">
        <v>27</v>
      </c>
      <c r="D47" s="4" t="s">
        <v>263</v>
      </c>
      <c r="E47" s="4" t="s">
        <v>264</v>
      </c>
      <c r="F47" s="6">
        <v>45047</v>
      </c>
      <c r="G47" s="6">
        <v>45048</v>
      </c>
      <c r="H47" s="4">
        <v>1</v>
      </c>
      <c r="I47" s="4">
        <v>1</v>
      </c>
      <c r="J47" s="4">
        <v>1</v>
      </c>
      <c r="K47" s="4" t="s">
        <v>30</v>
      </c>
      <c r="L47" s="4">
        <v>630</v>
      </c>
      <c r="M47" s="4">
        <v>630</v>
      </c>
      <c r="N47" s="4" t="s">
        <v>265</v>
      </c>
      <c r="O47" s="4" t="s">
        <v>32</v>
      </c>
      <c r="P47" s="4" t="s">
        <v>33</v>
      </c>
      <c r="Q47" s="4">
        <v>0</v>
      </c>
      <c r="R47" s="7">
        <v>45033</v>
      </c>
      <c r="S47" s="6">
        <v>45051</v>
      </c>
      <c r="T47" s="4" t="s">
        <v>34</v>
      </c>
      <c r="U47" s="4">
        <v>630</v>
      </c>
      <c r="V47" s="4">
        <v>0</v>
      </c>
      <c r="W47" s="4">
        <v>0</v>
      </c>
      <c r="X47" s="4" t="s">
        <v>266</v>
      </c>
      <c r="Y47" s="4" t="s">
        <v>42</v>
      </c>
      <c r="Z47" s="4"/>
    </row>
    <row r="48" spans="1:26">
      <c r="A48" s="4" t="s">
        <v>267</v>
      </c>
      <c r="B48" s="4" t="s">
        <v>26</v>
      </c>
      <c r="C48" s="4" t="s">
        <v>27</v>
      </c>
      <c r="D48" s="4" t="s">
        <v>268</v>
      </c>
      <c r="E48" s="4" t="s">
        <v>269</v>
      </c>
      <c r="F48" s="6">
        <v>45045</v>
      </c>
      <c r="G48" s="6">
        <v>45048</v>
      </c>
      <c r="H48" s="4">
        <v>1</v>
      </c>
      <c r="I48" s="4">
        <v>3</v>
      </c>
      <c r="J48" s="4">
        <v>3</v>
      </c>
      <c r="K48" s="4" t="s">
        <v>30</v>
      </c>
      <c r="L48" s="4">
        <v>3485</v>
      </c>
      <c r="M48" s="4">
        <v>3485</v>
      </c>
      <c r="N48" s="4" t="s">
        <v>270</v>
      </c>
      <c r="O48" s="4" t="s">
        <v>32</v>
      </c>
      <c r="P48" s="4" t="s">
        <v>33</v>
      </c>
      <c r="Q48" s="4">
        <v>0</v>
      </c>
      <c r="R48" s="7">
        <v>45034</v>
      </c>
      <c r="S48" s="6">
        <v>45051</v>
      </c>
      <c r="T48" s="4" t="s">
        <v>34</v>
      </c>
      <c r="U48" s="4">
        <v>3485</v>
      </c>
      <c r="V48" s="4">
        <v>0</v>
      </c>
      <c r="W48" s="4">
        <v>0</v>
      </c>
      <c r="X48" s="4" t="s">
        <v>271</v>
      </c>
      <c r="Y48" s="4" t="s">
        <v>272</v>
      </c>
      <c r="Z48" s="4"/>
    </row>
    <row r="49" spans="1:26">
      <c r="A49" s="4" t="s">
        <v>273</v>
      </c>
      <c r="B49" s="4" t="s">
        <v>26</v>
      </c>
      <c r="C49" s="4" t="s">
        <v>27</v>
      </c>
      <c r="D49" s="4" t="s">
        <v>274</v>
      </c>
      <c r="E49" s="4" t="s">
        <v>218</v>
      </c>
      <c r="F49" s="6">
        <v>45047</v>
      </c>
      <c r="G49" s="6">
        <v>45048</v>
      </c>
      <c r="H49" s="4">
        <v>1</v>
      </c>
      <c r="I49" s="4">
        <v>1</v>
      </c>
      <c r="J49" s="4">
        <v>1</v>
      </c>
      <c r="K49" s="4" t="s">
        <v>30</v>
      </c>
      <c r="L49" s="4">
        <v>216</v>
      </c>
      <c r="M49" s="4">
        <v>216</v>
      </c>
      <c r="N49" s="4" t="s">
        <v>275</v>
      </c>
      <c r="O49" s="4" t="s">
        <v>32</v>
      </c>
      <c r="P49" s="4" t="s">
        <v>33</v>
      </c>
      <c r="Q49" s="4">
        <v>0</v>
      </c>
      <c r="R49" s="7">
        <v>45034</v>
      </c>
      <c r="S49" s="6">
        <v>45051</v>
      </c>
      <c r="T49" s="4" t="s">
        <v>34</v>
      </c>
      <c r="U49" s="4">
        <v>216</v>
      </c>
      <c r="V49" s="4">
        <v>0</v>
      </c>
      <c r="W49" s="4">
        <v>0</v>
      </c>
      <c r="X49" s="4" t="s">
        <v>276</v>
      </c>
      <c r="Y49" s="4" t="s">
        <v>277</v>
      </c>
      <c r="Z49" s="4"/>
    </row>
    <row r="50" spans="1:26">
      <c r="A50" s="4" t="s">
        <v>182</v>
      </c>
      <c r="B50" s="4" t="s">
        <v>26</v>
      </c>
      <c r="C50" s="4" t="s">
        <v>142</v>
      </c>
      <c r="D50" s="4" t="s">
        <v>177</v>
      </c>
      <c r="E50" s="4" t="s">
        <v>178</v>
      </c>
      <c r="F50" s="6">
        <v>45045</v>
      </c>
      <c r="G50" s="6">
        <v>45048</v>
      </c>
      <c r="H50" s="4">
        <v>1</v>
      </c>
      <c r="I50" s="4">
        <v>3</v>
      </c>
      <c r="J50" s="4">
        <v>3</v>
      </c>
      <c r="K50" s="4" t="s">
        <v>30</v>
      </c>
      <c r="L50" s="4">
        <v>-2088</v>
      </c>
      <c r="M50" s="4">
        <v>-2088</v>
      </c>
      <c r="N50" s="4" t="s">
        <v>183</v>
      </c>
      <c r="O50" s="4" t="s">
        <v>32</v>
      </c>
      <c r="P50" s="4" t="s">
        <v>33</v>
      </c>
      <c r="Q50" s="4">
        <v>0</v>
      </c>
      <c r="R50" s="7">
        <v>45028</v>
      </c>
      <c r="S50" s="6">
        <v>45051</v>
      </c>
      <c r="T50" s="4" t="s">
        <v>34</v>
      </c>
      <c r="U50" s="4">
        <v>-2088</v>
      </c>
      <c r="V50" s="4">
        <v>0</v>
      </c>
      <c r="W50" s="4">
        <v>0</v>
      </c>
      <c r="X50" s="4" t="s">
        <v>184</v>
      </c>
      <c r="Y50" s="4" t="s">
        <v>42</v>
      </c>
      <c r="Z50" s="4"/>
    </row>
    <row r="51" spans="1:26">
      <c r="A51" s="4" t="s">
        <v>278</v>
      </c>
      <c r="B51" s="4" t="s">
        <v>26</v>
      </c>
      <c r="C51" s="4" t="s">
        <v>27</v>
      </c>
      <c r="D51" s="4" t="s">
        <v>279</v>
      </c>
      <c r="E51" s="4" t="s">
        <v>218</v>
      </c>
      <c r="F51" s="6">
        <v>45047</v>
      </c>
      <c r="G51" s="6">
        <v>45048</v>
      </c>
      <c r="H51" s="4">
        <v>1</v>
      </c>
      <c r="I51" s="4">
        <v>1</v>
      </c>
      <c r="J51" s="4">
        <v>1</v>
      </c>
      <c r="K51" s="4" t="s">
        <v>30</v>
      </c>
      <c r="L51" s="4">
        <v>1541</v>
      </c>
      <c r="M51" s="4">
        <v>1541</v>
      </c>
      <c r="N51" s="4" t="s">
        <v>280</v>
      </c>
      <c r="O51" s="4" t="s">
        <v>32</v>
      </c>
      <c r="P51" s="4" t="s">
        <v>33</v>
      </c>
      <c r="Q51" s="4">
        <v>0</v>
      </c>
      <c r="R51" s="7">
        <v>45034</v>
      </c>
      <c r="S51" s="6">
        <v>45051</v>
      </c>
      <c r="T51" s="4" t="s">
        <v>34</v>
      </c>
      <c r="U51" s="4">
        <v>1541</v>
      </c>
      <c r="V51" s="4">
        <v>0</v>
      </c>
      <c r="W51" s="4">
        <v>0</v>
      </c>
      <c r="X51" s="4" t="s">
        <v>281</v>
      </c>
      <c r="Y51" s="4" t="s">
        <v>42</v>
      </c>
      <c r="Z51" s="4"/>
    </row>
    <row r="52" spans="1:26">
      <c r="A52" s="4" t="s">
        <v>282</v>
      </c>
      <c r="B52" s="4" t="s">
        <v>26</v>
      </c>
      <c r="C52" s="4" t="s">
        <v>27</v>
      </c>
      <c r="D52" s="4" t="s">
        <v>283</v>
      </c>
      <c r="E52" s="4" t="s">
        <v>234</v>
      </c>
      <c r="F52" s="6">
        <v>45046</v>
      </c>
      <c r="G52" s="6">
        <v>45048</v>
      </c>
      <c r="H52" s="4">
        <v>1</v>
      </c>
      <c r="I52" s="4">
        <v>2</v>
      </c>
      <c r="J52" s="4">
        <v>2</v>
      </c>
      <c r="K52" s="4" t="s">
        <v>30</v>
      </c>
      <c r="L52" s="4">
        <v>467</v>
      </c>
      <c r="M52" s="4">
        <v>467</v>
      </c>
      <c r="N52" s="4" t="s">
        <v>284</v>
      </c>
      <c r="O52" s="4" t="s">
        <v>32</v>
      </c>
      <c r="P52" s="4" t="s">
        <v>33</v>
      </c>
      <c r="Q52" s="4">
        <v>0</v>
      </c>
      <c r="R52" s="7">
        <v>45034</v>
      </c>
      <c r="S52" s="6">
        <v>45051</v>
      </c>
      <c r="T52" s="4" t="s">
        <v>34</v>
      </c>
      <c r="U52" s="4">
        <v>467</v>
      </c>
      <c r="V52" s="4">
        <v>0</v>
      </c>
      <c r="W52" s="4">
        <v>0</v>
      </c>
      <c r="X52" s="4" t="s">
        <v>285</v>
      </c>
      <c r="Y52" s="4" t="s">
        <v>42</v>
      </c>
      <c r="Z52" s="4"/>
    </row>
    <row r="53" spans="1:26">
      <c r="A53" s="4" t="s">
        <v>286</v>
      </c>
      <c r="B53" s="4" t="s">
        <v>26</v>
      </c>
      <c r="C53" s="4" t="s">
        <v>27</v>
      </c>
      <c r="D53" s="4" t="s">
        <v>287</v>
      </c>
      <c r="E53" s="4" t="s">
        <v>288</v>
      </c>
      <c r="F53" s="6">
        <v>45047</v>
      </c>
      <c r="G53" s="6">
        <v>45048</v>
      </c>
      <c r="H53" s="4">
        <v>1</v>
      </c>
      <c r="I53" s="4">
        <v>1</v>
      </c>
      <c r="J53" s="4">
        <v>1</v>
      </c>
      <c r="K53" s="4" t="s">
        <v>30</v>
      </c>
      <c r="L53" s="4">
        <v>223</v>
      </c>
      <c r="M53" s="4">
        <v>223</v>
      </c>
      <c r="N53" s="4" t="s">
        <v>289</v>
      </c>
      <c r="O53" s="4" t="s">
        <v>32</v>
      </c>
      <c r="P53" s="4" t="s">
        <v>33</v>
      </c>
      <c r="Q53" s="4">
        <v>0</v>
      </c>
      <c r="R53" s="7">
        <v>45034</v>
      </c>
      <c r="S53" s="6">
        <v>45051</v>
      </c>
      <c r="T53" s="4" t="s">
        <v>34</v>
      </c>
      <c r="U53" s="4">
        <v>223</v>
      </c>
      <c r="V53" s="4">
        <v>0</v>
      </c>
      <c r="W53" s="4">
        <v>0</v>
      </c>
      <c r="X53" s="4" t="s">
        <v>290</v>
      </c>
      <c r="Y53" s="4" t="s">
        <v>291</v>
      </c>
      <c r="Z53" s="4"/>
    </row>
    <row r="54" spans="1:26">
      <c r="A54" s="4" t="s">
        <v>292</v>
      </c>
      <c r="B54" s="4" t="s">
        <v>26</v>
      </c>
      <c r="C54" s="4" t="s">
        <v>27</v>
      </c>
      <c r="D54" s="4" t="s">
        <v>293</v>
      </c>
      <c r="E54" s="4" t="s">
        <v>294</v>
      </c>
      <c r="F54" s="6">
        <v>45047</v>
      </c>
      <c r="G54" s="6">
        <v>45048</v>
      </c>
      <c r="H54" s="4">
        <v>1</v>
      </c>
      <c r="I54" s="4">
        <v>1</v>
      </c>
      <c r="J54" s="4">
        <v>1</v>
      </c>
      <c r="K54" s="4" t="s">
        <v>30</v>
      </c>
      <c r="L54" s="4">
        <v>710</v>
      </c>
      <c r="M54" s="4">
        <v>710</v>
      </c>
      <c r="N54" s="4" t="s">
        <v>295</v>
      </c>
      <c r="O54" s="4" t="s">
        <v>32</v>
      </c>
      <c r="P54" s="4" t="s">
        <v>33</v>
      </c>
      <c r="Q54" s="4">
        <v>0</v>
      </c>
      <c r="R54" s="7">
        <v>45035</v>
      </c>
      <c r="S54" s="6">
        <v>45051</v>
      </c>
      <c r="T54" s="4" t="s">
        <v>34</v>
      </c>
      <c r="U54" s="4">
        <v>710</v>
      </c>
      <c r="V54" s="4">
        <v>0</v>
      </c>
      <c r="W54" s="4">
        <v>0</v>
      </c>
      <c r="X54" s="4" t="s">
        <v>296</v>
      </c>
      <c r="Y54" s="4" t="s">
        <v>42</v>
      </c>
      <c r="Z54" s="4"/>
    </row>
    <row r="55" spans="1:26">
      <c r="A55" s="4" t="s">
        <v>297</v>
      </c>
      <c r="B55" s="4" t="s">
        <v>26</v>
      </c>
      <c r="C55" s="4" t="s">
        <v>27</v>
      </c>
      <c r="D55" s="4" t="s">
        <v>298</v>
      </c>
      <c r="E55" s="4" t="s">
        <v>234</v>
      </c>
      <c r="F55" s="6">
        <v>45045</v>
      </c>
      <c r="G55" s="6">
        <v>45048</v>
      </c>
      <c r="H55" s="4">
        <v>1</v>
      </c>
      <c r="I55" s="4">
        <v>3</v>
      </c>
      <c r="J55" s="4">
        <v>3</v>
      </c>
      <c r="K55" s="4" t="s">
        <v>30</v>
      </c>
      <c r="L55" s="4">
        <v>4019</v>
      </c>
      <c r="M55" s="4">
        <v>4019</v>
      </c>
      <c r="N55" s="4" t="s">
        <v>299</v>
      </c>
      <c r="O55" s="4" t="s">
        <v>32</v>
      </c>
      <c r="P55" s="4" t="s">
        <v>33</v>
      </c>
      <c r="Q55" s="4">
        <v>0</v>
      </c>
      <c r="R55" s="7">
        <v>45035</v>
      </c>
      <c r="S55" s="6">
        <v>45051</v>
      </c>
      <c r="T55" s="4" t="s">
        <v>34</v>
      </c>
      <c r="U55" s="4">
        <v>4019</v>
      </c>
      <c r="V55" s="4">
        <v>0</v>
      </c>
      <c r="W55" s="4">
        <v>0</v>
      </c>
      <c r="X55" s="4" t="s">
        <v>300</v>
      </c>
      <c r="Y55" s="4" t="s">
        <v>301</v>
      </c>
      <c r="Z55" s="4"/>
    </row>
    <row r="56" spans="1:26">
      <c r="A56" s="4" t="s">
        <v>302</v>
      </c>
      <c r="B56" s="4" t="s">
        <v>26</v>
      </c>
      <c r="C56" s="4" t="s">
        <v>27</v>
      </c>
      <c r="D56" s="4" t="s">
        <v>303</v>
      </c>
      <c r="E56" s="4" t="s">
        <v>304</v>
      </c>
      <c r="F56" s="6">
        <v>45046</v>
      </c>
      <c r="G56" s="6">
        <v>45048</v>
      </c>
      <c r="H56" s="4">
        <v>1</v>
      </c>
      <c r="I56" s="4">
        <v>2</v>
      </c>
      <c r="J56" s="4">
        <v>2</v>
      </c>
      <c r="K56" s="4" t="s">
        <v>30</v>
      </c>
      <c r="L56" s="4">
        <v>1692</v>
      </c>
      <c r="M56" s="4">
        <v>1692</v>
      </c>
      <c r="N56" s="4" t="s">
        <v>305</v>
      </c>
      <c r="O56" s="4" t="s">
        <v>32</v>
      </c>
      <c r="P56" s="4" t="s">
        <v>33</v>
      </c>
      <c r="Q56" s="4">
        <v>0</v>
      </c>
      <c r="R56" s="7">
        <v>45035</v>
      </c>
      <c r="S56" s="6">
        <v>45051</v>
      </c>
      <c r="T56" s="4" t="s">
        <v>34</v>
      </c>
      <c r="U56" s="4">
        <v>1692</v>
      </c>
      <c r="V56" s="4">
        <v>0</v>
      </c>
      <c r="W56" s="4">
        <v>0</v>
      </c>
      <c r="X56" s="4" t="s">
        <v>306</v>
      </c>
      <c r="Y56" s="4" t="s">
        <v>307</v>
      </c>
      <c r="Z56" s="4"/>
    </row>
    <row r="57" spans="1:26">
      <c r="A57" s="4" t="s">
        <v>308</v>
      </c>
      <c r="B57" s="4" t="s">
        <v>26</v>
      </c>
      <c r="C57" s="4" t="s">
        <v>27</v>
      </c>
      <c r="D57" s="4" t="s">
        <v>309</v>
      </c>
      <c r="E57" s="4" t="s">
        <v>310</v>
      </c>
      <c r="F57" s="6">
        <v>45044</v>
      </c>
      <c r="G57" s="6">
        <v>45048</v>
      </c>
      <c r="H57" s="4">
        <v>1</v>
      </c>
      <c r="I57" s="4">
        <v>4</v>
      </c>
      <c r="J57" s="4">
        <v>4</v>
      </c>
      <c r="K57" s="4" t="s">
        <v>30</v>
      </c>
      <c r="L57" s="4">
        <v>5224</v>
      </c>
      <c r="M57" s="4">
        <v>5224</v>
      </c>
      <c r="N57" s="4" t="s">
        <v>311</v>
      </c>
      <c r="O57" s="4" t="s">
        <v>32</v>
      </c>
      <c r="P57" s="4" t="s">
        <v>33</v>
      </c>
      <c r="Q57" s="4">
        <v>0</v>
      </c>
      <c r="R57" s="7">
        <v>45035</v>
      </c>
      <c r="S57" s="6">
        <v>45051</v>
      </c>
      <c r="T57" s="4" t="s">
        <v>34</v>
      </c>
      <c r="U57" s="4">
        <v>5224</v>
      </c>
      <c r="V57" s="4">
        <v>0</v>
      </c>
      <c r="W57" s="4">
        <v>0</v>
      </c>
      <c r="X57" s="4" t="s">
        <v>312</v>
      </c>
      <c r="Y57" s="4" t="s">
        <v>42</v>
      </c>
      <c r="Z57" s="4"/>
    </row>
    <row r="58" spans="1:26">
      <c r="A58" s="4" t="s">
        <v>313</v>
      </c>
      <c r="B58" s="4" t="s">
        <v>26</v>
      </c>
      <c r="C58" s="4" t="s">
        <v>27</v>
      </c>
      <c r="D58" s="4" t="s">
        <v>314</v>
      </c>
      <c r="E58" s="4" t="s">
        <v>315</v>
      </c>
      <c r="F58" s="6">
        <v>45046</v>
      </c>
      <c r="G58" s="6">
        <v>45048</v>
      </c>
      <c r="H58" s="4">
        <v>2</v>
      </c>
      <c r="I58" s="4">
        <v>2</v>
      </c>
      <c r="J58" s="4">
        <v>4</v>
      </c>
      <c r="K58" s="4" t="s">
        <v>30</v>
      </c>
      <c r="L58" s="4">
        <v>22136</v>
      </c>
      <c r="M58" s="4">
        <v>22136</v>
      </c>
      <c r="N58" s="4" t="s">
        <v>316</v>
      </c>
      <c r="O58" s="4" t="s">
        <v>32</v>
      </c>
      <c r="P58" s="4" t="s">
        <v>33</v>
      </c>
      <c r="Q58" s="4">
        <v>0</v>
      </c>
      <c r="R58" s="7">
        <v>45035</v>
      </c>
      <c r="S58" s="6">
        <v>45051</v>
      </c>
      <c r="T58" s="4" t="s">
        <v>34</v>
      </c>
      <c r="U58" s="4">
        <v>22136</v>
      </c>
      <c r="V58" s="4">
        <v>0</v>
      </c>
      <c r="W58" s="4">
        <v>0</v>
      </c>
      <c r="X58" s="4" t="s">
        <v>42</v>
      </c>
      <c r="Y58" s="4">
        <v>14951669</v>
      </c>
      <c r="Z58" s="4" t="s">
        <v>317</v>
      </c>
    </row>
    <row r="59" spans="1:26">
      <c r="A59" s="4" t="s">
        <v>318</v>
      </c>
      <c r="B59" s="4" t="s">
        <v>26</v>
      </c>
      <c r="C59" s="4" t="s">
        <v>27</v>
      </c>
      <c r="D59" s="4" t="s">
        <v>319</v>
      </c>
      <c r="E59" s="4" t="s">
        <v>320</v>
      </c>
      <c r="F59" s="6">
        <v>45047</v>
      </c>
      <c r="G59" s="6">
        <v>45048</v>
      </c>
      <c r="H59" s="4">
        <v>1</v>
      </c>
      <c r="I59" s="4">
        <v>1</v>
      </c>
      <c r="J59" s="4">
        <v>1</v>
      </c>
      <c r="K59" s="4" t="s">
        <v>30</v>
      </c>
      <c r="L59" s="4">
        <v>431</v>
      </c>
      <c r="M59" s="4">
        <v>431</v>
      </c>
      <c r="N59" s="4" t="s">
        <v>321</v>
      </c>
      <c r="O59" s="4" t="s">
        <v>32</v>
      </c>
      <c r="P59" s="4" t="s">
        <v>33</v>
      </c>
      <c r="Q59" s="4">
        <v>0</v>
      </c>
      <c r="R59" s="7">
        <v>45036</v>
      </c>
      <c r="S59" s="6">
        <v>45051</v>
      </c>
      <c r="T59" s="4" t="s">
        <v>34</v>
      </c>
      <c r="U59" s="4">
        <v>431</v>
      </c>
      <c r="V59" s="4">
        <v>0</v>
      </c>
      <c r="W59" s="4">
        <v>0</v>
      </c>
      <c r="X59" s="4" t="s">
        <v>322</v>
      </c>
      <c r="Y59" s="4" t="s">
        <v>42</v>
      </c>
      <c r="Z59" s="4"/>
    </row>
    <row r="60" spans="1:26">
      <c r="A60" s="4" t="s">
        <v>323</v>
      </c>
      <c r="B60" s="4" t="s">
        <v>26</v>
      </c>
      <c r="C60" s="4" t="s">
        <v>27</v>
      </c>
      <c r="D60" s="4" t="s">
        <v>324</v>
      </c>
      <c r="E60" s="4" t="s">
        <v>325</v>
      </c>
      <c r="F60" s="6">
        <v>45047</v>
      </c>
      <c r="G60" s="6">
        <v>45048</v>
      </c>
      <c r="H60" s="4">
        <v>1</v>
      </c>
      <c r="I60" s="4">
        <v>1</v>
      </c>
      <c r="J60" s="4">
        <v>1</v>
      </c>
      <c r="K60" s="4" t="s">
        <v>30</v>
      </c>
      <c r="L60" s="4">
        <v>556</v>
      </c>
      <c r="M60" s="4">
        <v>556</v>
      </c>
      <c r="N60" s="4" t="s">
        <v>326</v>
      </c>
      <c r="O60" s="4" t="s">
        <v>32</v>
      </c>
      <c r="P60" s="4" t="s">
        <v>33</v>
      </c>
      <c r="Q60" s="4">
        <v>0</v>
      </c>
      <c r="R60" s="7">
        <v>45036</v>
      </c>
      <c r="S60" s="6">
        <v>45051</v>
      </c>
      <c r="T60" s="4" t="s">
        <v>34</v>
      </c>
      <c r="U60" s="4">
        <v>556</v>
      </c>
      <c r="V60" s="4">
        <v>0</v>
      </c>
      <c r="W60" s="4">
        <v>0</v>
      </c>
      <c r="X60" s="4" t="s">
        <v>327</v>
      </c>
      <c r="Y60" s="4" t="s">
        <v>42</v>
      </c>
      <c r="Z60" s="4"/>
    </row>
    <row r="61" spans="1:26">
      <c r="A61" s="4" t="s">
        <v>328</v>
      </c>
      <c r="B61" s="4" t="s">
        <v>26</v>
      </c>
      <c r="C61" s="4" t="s">
        <v>27</v>
      </c>
      <c r="D61" s="4" t="s">
        <v>329</v>
      </c>
      <c r="E61" s="4" t="s">
        <v>198</v>
      </c>
      <c r="F61" s="6">
        <v>45047</v>
      </c>
      <c r="G61" s="6">
        <v>45048</v>
      </c>
      <c r="H61" s="4">
        <v>1</v>
      </c>
      <c r="I61" s="4">
        <v>1</v>
      </c>
      <c r="J61" s="4">
        <v>1</v>
      </c>
      <c r="K61" s="4" t="s">
        <v>30</v>
      </c>
      <c r="L61" s="4">
        <v>209</v>
      </c>
      <c r="M61" s="4">
        <v>209</v>
      </c>
      <c r="N61" s="4" t="s">
        <v>330</v>
      </c>
      <c r="O61" s="4" t="s">
        <v>32</v>
      </c>
      <c r="P61" s="4" t="s">
        <v>33</v>
      </c>
      <c r="Q61" s="4">
        <v>0</v>
      </c>
      <c r="R61" s="7">
        <v>45036</v>
      </c>
      <c r="S61" s="6">
        <v>45051</v>
      </c>
      <c r="T61" s="4" t="s">
        <v>34</v>
      </c>
      <c r="U61" s="4">
        <v>209</v>
      </c>
      <c r="V61" s="4">
        <v>0</v>
      </c>
      <c r="W61" s="4">
        <v>0</v>
      </c>
      <c r="X61" s="4" t="s">
        <v>331</v>
      </c>
      <c r="Y61" s="4" t="s">
        <v>42</v>
      </c>
      <c r="Z61" s="4"/>
    </row>
    <row r="62" spans="1:26">
      <c r="A62" s="4" t="s">
        <v>332</v>
      </c>
      <c r="B62" s="4" t="s">
        <v>26</v>
      </c>
      <c r="C62" s="4" t="s">
        <v>27</v>
      </c>
      <c r="D62" s="4" t="s">
        <v>333</v>
      </c>
      <c r="E62" s="4" t="s">
        <v>334</v>
      </c>
      <c r="F62" s="6">
        <v>45045</v>
      </c>
      <c r="G62" s="6">
        <v>45048</v>
      </c>
      <c r="H62" s="4">
        <v>1</v>
      </c>
      <c r="I62" s="4">
        <v>3</v>
      </c>
      <c r="J62" s="4">
        <v>3</v>
      </c>
      <c r="K62" s="4" t="s">
        <v>30</v>
      </c>
      <c r="L62" s="4">
        <v>3860</v>
      </c>
      <c r="M62" s="4">
        <v>3860</v>
      </c>
      <c r="N62" s="4" t="s">
        <v>335</v>
      </c>
      <c r="O62" s="4" t="s">
        <v>32</v>
      </c>
      <c r="P62" s="4" t="s">
        <v>33</v>
      </c>
      <c r="Q62" s="4">
        <v>0</v>
      </c>
      <c r="R62" s="7">
        <v>45036</v>
      </c>
      <c r="S62" s="6">
        <v>45051</v>
      </c>
      <c r="T62" s="4" t="s">
        <v>34</v>
      </c>
      <c r="U62" s="4">
        <v>3860</v>
      </c>
      <c r="V62" s="4">
        <v>0</v>
      </c>
      <c r="W62" s="4">
        <v>0</v>
      </c>
      <c r="X62" s="4" t="s">
        <v>336</v>
      </c>
      <c r="Y62" s="4" t="s">
        <v>337</v>
      </c>
      <c r="Z62" s="4"/>
    </row>
    <row r="63" spans="1:26">
      <c r="A63" s="4" t="s">
        <v>338</v>
      </c>
      <c r="B63" s="4" t="s">
        <v>26</v>
      </c>
      <c r="C63" s="4" t="s">
        <v>27</v>
      </c>
      <c r="D63" s="4" t="s">
        <v>339</v>
      </c>
      <c r="E63" s="4" t="s">
        <v>340</v>
      </c>
      <c r="F63" s="6">
        <v>45045</v>
      </c>
      <c r="G63" s="6">
        <v>45048</v>
      </c>
      <c r="H63" s="4">
        <v>1</v>
      </c>
      <c r="I63" s="4">
        <v>3</v>
      </c>
      <c r="J63" s="4">
        <v>3</v>
      </c>
      <c r="K63" s="4" t="s">
        <v>30</v>
      </c>
      <c r="L63" s="4">
        <v>2781</v>
      </c>
      <c r="M63" s="4">
        <v>2781</v>
      </c>
      <c r="N63" s="4" t="s">
        <v>341</v>
      </c>
      <c r="O63" s="4" t="s">
        <v>32</v>
      </c>
      <c r="P63" s="4" t="s">
        <v>33</v>
      </c>
      <c r="Q63" s="4">
        <v>0</v>
      </c>
      <c r="R63" s="7">
        <v>45036</v>
      </c>
      <c r="S63" s="6">
        <v>45051</v>
      </c>
      <c r="T63" s="4" t="s">
        <v>34</v>
      </c>
      <c r="U63" s="4">
        <v>2781</v>
      </c>
      <c r="V63" s="4">
        <v>0</v>
      </c>
      <c r="W63" s="4">
        <v>0</v>
      </c>
      <c r="X63" s="4" t="s">
        <v>342</v>
      </c>
      <c r="Y63" s="4" t="s">
        <v>343</v>
      </c>
      <c r="Z63" s="4"/>
    </row>
    <row r="64" spans="1:26">
      <c r="A64" s="4" t="s">
        <v>323</v>
      </c>
      <c r="B64" s="4" t="s">
        <v>26</v>
      </c>
      <c r="C64" s="4" t="s">
        <v>142</v>
      </c>
      <c r="D64" s="4" t="s">
        <v>324</v>
      </c>
      <c r="E64" s="4" t="s">
        <v>325</v>
      </c>
      <c r="F64" s="6">
        <v>45047</v>
      </c>
      <c r="G64" s="6">
        <v>45048</v>
      </c>
      <c r="H64" s="4">
        <v>1</v>
      </c>
      <c r="I64" s="4">
        <v>1</v>
      </c>
      <c r="J64" s="4">
        <v>1</v>
      </c>
      <c r="K64" s="4" t="s">
        <v>30</v>
      </c>
      <c r="L64" s="4">
        <v>-556</v>
      </c>
      <c r="M64" s="4">
        <v>-556</v>
      </c>
      <c r="N64" s="4" t="s">
        <v>326</v>
      </c>
      <c r="O64" s="4" t="s">
        <v>32</v>
      </c>
      <c r="P64" s="4" t="s">
        <v>33</v>
      </c>
      <c r="Q64" s="4">
        <v>0</v>
      </c>
      <c r="R64" s="7">
        <v>45036</v>
      </c>
      <c r="S64" s="6">
        <v>45051</v>
      </c>
      <c r="T64" s="4" t="s">
        <v>34</v>
      </c>
      <c r="U64" s="4">
        <v>-556</v>
      </c>
      <c r="V64" s="4">
        <v>0</v>
      </c>
      <c r="W64" s="4">
        <v>0</v>
      </c>
      <c r="X64" s="4" t="s">
        <v>327</v>
      </c>
      <c r="Y64" s="4" t="s">
        <v>42</v>
      </c>
      <c r="Z64" s="4"/>
    </row>
    <row r="65" spans="1:26">
      <c r="A65" s="4" t="s">
        <v>344</v>
      </c>
      <c r="B65" s="4" t="s">
        <v>26</v>
      </c>
      <c r="C65" s="4" t="s">
        <v>27</v>
      </c>
      <c r="D65" s="4" t="s">
        <v>345</v>
      </c>
      <c r="E65" s="4" t="s">
        <v>346</v>
      </c>
      <c r="F65" s="6">
        <v>45043</v>
      </c>
      <c r="G65" s="6">
        <v>45048</v>
      </c>
      <c r="H65" s="4">
        <v>1</v>
      </c>
      <c r="I65" s="4">
        <v>5</v>
      </c>
      <c r="J65" s="4">
        <v>5</v>
      </c>
      <c r="K65" s="4" t="s">
        <v>30</v>
      </c>
      <c r="L65" s="4">
        <v>20865</v>
      </c>
      <c r="M65" s="4">
        <v>20865</v>
      </c>
      <c r="N65" s="4" t="s">
        <v>347</v>
      </c>
      <c r="O65" s="4" t="s">
        <v>32</v>
      </c>
      <c r="P65" s="4" t="s">
        <v>33</v>
      </c>
      <c r="Q65" s="4">
        <v>0</v>
      </c>
      <c r="R65" s="7">
        <v>45037.0000115741</v>
      </c>
      <c r="S65" s="6">
        <v>45051</v>
      </c>
      <c r="T65" s="4" t="s">
        <v>34</v>
      </c>
      <c r="U65" s="4">
        <v>20865</v>
      </c>
      <c r="V65" s="4">
        <v>0</v>
      </c>
      <c r="W65" s="4">
        <v>0</v>
      </c>
      <c r="X65" s="4" t="s">
        <v>348</v>
      </c>
      <c r="Y65" s="4" t="s">
        <v>349</v>
      </c>
      <c r="Z65" s="4"/>
    </row>
    <row r="66" spans="1:26">
      <c r="A66" s="4" t="s">
        <v>350</v>
      </c>
      <c r="B66" s="4" t="s">
        <v>26</v>
      </c>
      <c r="C66" s="4" t="s">
        <v>27</v>
      </c>
      <c r="D66" s="4" t="s">
        <v>351</v>
      </c>
      <c r="E66" s="4" t="s">
        <v>352</v>
      </c>
      <c r="F66" s="6">
        <v>45047</v>
      </c>
      <c r="G66" s="6">
        <v>45048</v>
      </c>
      <c r="H66" s="4">
        <v>1</v>
      </c>
      <c r="I66" s="4">
        <v>1</v>
      </c>
      <c r="J66" s="4">
        <v>1</v>
      </c>
      <c r="K66" s="4" t="s">
        <v>30</v>
      </c>
      <c r="L66" s="4">
        <v>791</v>
      </c>
      <c r="M66" s="4">
        <v>791</v>
      </c>
      <c r="N66" s="4" t="s">
        <v>353</v>
      </c>
      <c r="O66" s="4" t="s">
        <v>32</v>
      </c>
      <c r="P66" s="4" t="s">
        <v>33</v>
      </c>
      <c r="Q66" s="4">
        <v>0</v>
      </c>
      <c r="R66" s="7">
        <v>45037</v>
      </c>
      <c r="S66" s="6">
        <v>45051</v>
      </c>
      <c r="T66" s="4" t="s">
        <v>34</v>
      </c>
      <c r="U66" s="4">
        <v>791</v>
      </c>
      <c r="V66" s="4">
        <v>0</v>
      </c>
      <c r="W66" s="4">
        <v>0</v>
      </c>
      <c r="X66" s="4" t="s">
        <v>354</v>
      </c>
      <c r="Y66" s="4" t="s">
        <v>355</v>
      </c>
      <c r="Z66" s="4"/>
    </row>
    <row r="67" spans="1:26">
      <c r="A67" s="4" t="s">
        <v>356</v>
      </c>
      <c r="B67" s="4" t="s">
        <v>26</v>
      </c>
      <c r="C67" s="4" t="s">
        <v>27</v>
      </c>
      <c r="D67" s="4" t="s">
        <v>357</v>
      </c>
      <c r="E67" s="4" t="s">
        <v>358</v>
      </c>
      <c r="F67" s="6">
        <v>45044</v>
      </c>
      <c r="G67" s="6">
        <v>45048</v>
      </c>
      <c r="H67" s="4">
        <v>1</v>
      </c>
      <c r="I67" s="4">
        <v>4</v>
      </c>
      <c r="J67" s="4">
        <v>4</v>
      </c>
      <c r="K67" s="4" t="s">
        <v>30</v>
      </c>
      <c r="L67" s="4">
        <v>20260</v>
      </c>
      <c r="M67" s="4">
        <v>20260</v>
      </c>
      <c r="N67" s="4" t="s">
        <v>359</v>
      </c>
      <c r="O67" s="4" t="s">
        <v>32</v>
      </c>
      <c r="P67" s="4" t="s">
        <v>33</v>
      </c>
      <c r="Q67" s="4">
        <v>0</v>
      </c>
      <c r="R67" s="7">
        <v>45037</v>
      </c>
      <c r="S67" s="6">
        <v>45051</v>
      </c>
      <c r="T67" s="4" t="s">
        <v>34</v>
      </c>
      <c r="U67" s="4">
        <v>20260</v>
      </c>
      <c r="V67" s="4">
        <v>0</v>
      </c>
      <c r="W67" s="4">
        <v>0</v>
      </c>
      <c r="X67" s="4" t="s">
        <v>360</v>
      </c>
      <c r="Y67" s="4" t="s">
        <v>361</v>
      </c>
      <c r="Z67" s="4"/>
    </row>
    <row r="68" spans="1:26">
      <c r="A68" s="4" t="s">
        <v>362</v>
      </c>
      <c r="B68" s="4" t="s">
        <v>26</v>
      </c>
      <c r="C68" s="4" t="s">
        <v>27</v>
      </c>
      <c r="D68" s="4" t="s">
        <v>363</v>
      </c>
      <c r="E68" s="4" t="s">
        <v>364</v>
      </c>
      <c r="F68" s="6">
        <v>45043</v>
      </c>
      <c r="G68" s="6">
        <v>45048</v>
      </c>
      <c r="H68" s="4">
        <v>1</v>
      </c>
      <c r="I68" s="4">
        <v>5</v>
      </c>
      <c r="J68" s="4">
        <v>5</v>
      </c>
      <c r="K68" s="4" t="s">
        <v>30</v>
      </c>
      <c r="L68" s="4">
        <v>12531</v>
      </c>
      <c r="M68" s="4">
        <v>12531</v>
      </c>
      <c r="N68" s="4" t="s">
        <v>365</v>
      </c>
      <c r="O68" s="4" t="s">
        <v>32</v>
      </c>
      <c r="P68" s="4" t="s">
        <v>33</v>
      </c>
      <c r="Q68" s="4">
        <v>0</v>
      </c>
      <c r="R68" s="7">
        <v>45037</v>
      </c>
      <c r="S68" s="6">
        <v>45051</v>
      </c>
      <c r="T68" s="4" t="s">
        <v>34</v>
      </c>
      <c r="U68" s="4">
        <v>12531</v>
      </c>
      <c r="V68" s="4">
        <v>0</v>
      </c>
      <c r="W68" s="4">
        <v>0</v>
      </c>
      <c r="X68" s="4" t="s">
        <v>366</v>
      </c>
      <c r="Y68" s="4" t="s">
        <v>367</v>
      </c>
      <c r="Z68" s="4"/>
    </row>
    <row r="69" spans="1:26">
      <c r="A69" s="4" t="s">
        <v>368</v>
      </c>
      <c r="B69" s="4" t="s">
        <v>26</v>
      </c>
      <c r="C69" s="4" t="s">
        <v>27</v>
      </c>
      <c r="D69" s="4" t="s">
        <v>369</v>
      </c>
      <c r="E69" s="4" t="s">
        <v>370</v>
      </c>
      <c r="F69" s="6">
        <v>45045</v>
      </c>
      <c r="G69" s="6">
        <v>45048</v>
      </c>
      <c r="H69" s="4">
        <v>1</v>
      </c>
      <c r="I69" s="4">
        <v>3</v>
      </c>
      <c r="J69" s="4">
        <v>3</v>
      </c>
      <c r="K69" s="4" t="s">
        <v>30</v>
      </c>
      <c r="L69" s="4">
        <v>10910</v>
      </c>
      <c r="M69" s="4">
        <v>10910</v>
      </c>
      <c r="N69" s="4" t="s">
        <v>371</v>
      </c>
      <c r="O69" s="4" t="s">
        <v>32</v>
      </c>
      <c r="P69" s="4" t="s">
        <v>33</v>
      </c>
      <c r="Q69" s="4">
        <v>0</v>
      </c>
      <c r="R69" s="7">
        <v>45037</v>
      </c>
      <c r="S69" s="6">
        <v>45051</v>
      </c>
      <c r="T69" s="4" t="s">
        <v>34</v>
      </c>
      <c r="U69" s="4">
        <v>10910</v>
      </c>
      <c r="V69" s="4">
        <v>0</v>
      </c>
      <c r="W69" s="4">
        <v>0</v>
      </c>
      <c r="X69" s="4" t="s">
        <v>372</v>
      </c>
      <c r="Y69" s="4" t="s">
        <v>373</v>
      </c>
      <c r="Z69" s="4"/>
    </row>
    <row r="70" spans="1:26">
      <c r="A70" s="4" t="s">
        <v>374</v>
      </c>
      <c r="B70" s="4" t="s">
        <v>26</v>
      </c>
      <c r="C70" s="4" t="s">
        <v>27</v>
      </c>
      <c r="D70" s="4" t="s">
        <v>375</v>
      </c>
      <c r="E70" s="4" t="s">
        <v>376</v>
      </c>
      <c r="F70" s="6">
        <v>45047</v>
      </c>
      <c r="G70" s="6">
        <v>45048</v>
      </c>
      <c r="H70" s="4">
        <v>1</v>
      </c>
      <c r="I70" s="4">
        <v>1</v>
      </c>
      <c r="J70" s="4">
        <v>1</v>
      </c>
      <c r="K70" s="4" t="s">
        <v>30</v>
      </c>
      <c r="L70" s="4">
        <v>569</v>
      </c>
      <c r="M70" s="4">
        <v>569</v>
      </c>
      <c r="N70" s="4" t="s">
        <v>377</v>
      </c>
      <c r="O70" s="4" t="s">
        <v>32</v>
      </c>
      <c r="P70" s="4" t="s">
        <v>33</v>
      </c>
      <c r="Q70" s="4">
        <v>0</v>
      </c>
      <c r="R70" s="7">
        <v>45037</v>
      </c>
      <c r="S70" s="6">
        <v>45051</v>
      </c>
      <c r="T70" s="4" t="s">
        <v>34</v>
      </c>
      <c r="U70" s="4">
        <v>569</v>
      </c>
      <c r="V70" s="4">
        <v>0</v>
      </c>
      <c r="W70" s="4">
        <v>0</v>
      </c>
      <c r="X70" s="4" t="s">
        <v>378</v>
      </c>
      <c r="Y70" s="4" t="s">
        <v>379</v>
      </c>
      <c r="Z70" s="4"/>
    </row>
    <row r="71" spans="1:26">
      <c r="A71" s="4" t="s">
        <v>292</v>
      </c>
      <c r="B71" s="4" t="s">
        <v>26</v>
      </c>
      <c r="C71" s="4" t="s">
        <v>380</v>
      </c>
      <c r="D71" s="4" t="s">
        <v>293</v>
      </c>
      <c r="E71" s="4" t="s">
        <v>294</v>
      </c>
      <c r="F71" s="6">
        <v>45047</v>
      </c>
      <c r="G71" s="6">
        <v>45048</v>
      </c>
      <c r="H71" s="4">
        <v>1</v>
      </c>
      <c r="I71" s="4">
        <v>1</v>
      </c>
      <c r="J71" s="4">
        <v>1</v>
      </c>
      <c r="K71" s="4" t="s">
        <v>30</v>
      </c>
      <c r="L71" s="4">
        <v>-482</v>
      </c>
      <c r="M71" s="4">
        <v>-482</v>
      </c>
      <c r="N71" s="4" t="s">
        <v>295</v>
      </c>
      <c r="O71" s="4" t="s">
        <v>32</v>
      </c>
      <c r="P71" s="4" t="s">
        <v>33</v>
      </c>
      <c r="Q71" s="4">
        <v>0</v>
      </c>
      <c r="R71" s="7">
        <v>45035.0487731481</v>
      </c>
      <c r="S71" s="6">
        <v>45051</v>
      </c>
      <c r="T71" s="4" t="s">
        <v>34</v>
      </c>
      <c r="U71" s="4">
        <v>-482</v>
      </c>
      <c r="V71" s="4">
        <v>0</v>
      </c>
      <c r="W71" s="4">
        <v>0</v>
      </c>
      <c r="X71" s="4" t="s">
        <v>296</v>
      </c>
      <c r="Y71" s="4" t="s">
        <v>42</v>
      </c>
      <c r="Z71" s="4"/>
    </row>
    <row r="72" spans="1:26">
      <c r="A72" s="4" t="s">
        <v>381</v>
      </c>
      <c r="B72" s="4" t="s">
        <v>26</v>
      </c>
      <c r="C72" s="4" t="s">
        <v>27</v>
      </c>
      <c r="D72" s="4" t="s">
        <v>382</v>
      </c>
      <c r="E72" s="4" t="s">
        <v>383</v>
      </c>
      <c r="F72" s="6">
        <v>45045</v>
      </c>
      <c r="G72" s="6">
        <v>45048</v>
      </c>
      <c r="H72" s="4">
        <v>1</v>
      </c>
      <c r="I72" s="4">
        <v>3</v>
      </c>
      <c r="J72" s="4">
        <v>3</v>
      </c>
      <c r="K72" s="4" t="s">
        <v>30</v>
      </c>
      <c r="L72" s="4">
        <v>1167</v>
      </c>
      <c r="M72" s="4">
        <v>1167</v>
      </c>
      <c r="N72" s="4" t="s">
        <v>384</v>
      </c>
      <c r="O72" s="4" t="s">
        <v>32</v>
      </c>
      <c r="P72" s="4" t="s">
        <v>33</v>
      </c>
      <c r="Q72" s="4">
        <v>0</v>
      </c>
      <c r="R72" s="7">
        <v>45037</v>
      </c>
      <c r="S72" s="6">
        <v>45051</v>
      </c>
      <c r="T72" s="4" t="s">
        <v>34</v>
      </c>
      <c r="U72" s="4">
        <v>1167</v>
      </c>
      <c r="V72" s="4">
        <v>0</v>
      </c>
      <c r="W72" s="4">
        <v>0</v>
      </c>
      <c r="X72" s="4" t="s">
        <v>385</v>
      </c>
      <c r="Y72" s="4" t="s">
        <v>42</v>
      </c>
      <c r="Z72" s="4"/>
    </row>
    <row r="73" spans="1:26">
      <c r="A73" s="4" t="s">
        <v>381</v>
      </c>
      <c r="B73" s="4" t="s">
        <v>26</v>
      </c>
      <c r="C73" s="4" t="s">
        <v>142</v>
      </c>
      <c r="D73" s="4" t="s">
        <v>382</v>
      </c>
      <c r="E73" s="4" t="s">
        <v>383</v>
      </c>
      <c r="F73" s="6">
        <v>45045</v>
      </c>
      <c r="G73" s="6">
        <v>45048</v>
      </c>
      <c r="H73" s="4">
        <v>1</v>
      </c>
      <c r="I73" s="4">
        <v>3</v>
      </c>
      <c r="J73" s="4">
        <v>3</v>
      </c>
      <c r="K73" s="4" t="s">
        <v>30</v>
      </c>
      <c r="L73" s="4">
        <v>-1167</v>
      </c>
      <c r="M73" s="4">
        <v>-1167</v>
      </c>
      <c r="N73" s="4" t="s">
        <v>384</v>
      </c>
      <c r="O73" s="4" t="s">
        <v>32</v>
      </c>
      <c r="P73" s="4" t="s">
        <v>33</v>
      </c>
      <c r="Q73" s="4">
        <v>0</v>
      </c>
      <c r="R73" s="7">
        <v>45037</v>
      </c>
      <c r="S73" s="6">
        <v>45051</v>
      </c>
      <c r="T73" s="4" t="s">
        <v>34</v>
      </c>
      <c r="U73" s="4">
        <v>-1167</v>
      </c>
      <c r="V73" s="4">
        <v>0</v>
      </c>
      <c r="W73" s="4">
        <v>0</v>
      </c>
      <c r="X73" s="4" t="s">
        <v>385</v>
      </c>
      <c r="Y73" s="4" t="s">
        <v>42</v>
      </c>
      <c r="Z73" s="4"/>
    </row>
    <row r="74" spans="1:26">
      <c r="A74" s="4" t="s">
        <v>386</v>
      </c>
      <c r="B74" s="4" t="s">
        <v>26</v>
      </c>
      <c r="C74" s="4" t="s">
        <v>27</v>
      </c>
      <c r="D74" s="4" t="s">
        <v>387</v>
      </c>
      <c r="E74" s="4" t="s">
        <v>388</v>
      </c>
      <c r="F74" s="6">
        <v>45046</v>
      </c>
      <c r="G74" s="6">
        <v>45048</v>
      </c>
      <c r="H74" s="4">
        <v>1</v>
      </c>
      <c r="I74" s="4">
        <v>2</v>
      </c>
      <c r="J74" s="4">
        <v>2</v>
      </c>
      <c r="K74" s="4" t="s">
        <v>30</v>
      </c>
      <c r="L74" s="4">
        <v>1018</v>
      </c>
      <c r="M74" s="4">
        <v>1018</v>
      </c>
      <c r="N74" s="4" t="s">
        <v>389</v>
      </c>
      <c r="O74" s="4" t="s">
        <v>32</v>
      </c>
      <c r="P74" s="4" t="s">
        <v>33</v>
      </c>
      <c r="Q74" s="4">
        <v>0</v>
      </c>
      <c r="R74" s="7">
        <v>45037</v>
      </c>
      <c r="S74" s="6">
        <v>45051</v>
      </c>
      <c r="T74" s="4" t="s">
        <v>34</v>
      </c>
      <c r="U74" s="4">
        <v>1018</v>
      </c>
      <c r="V74" s="4">
        <v>0</v>
      </c>
      <c r="W74" s="4">
        <v>0</v>
      </c>
      <c r="X74" s="4" t="s">
        <v>390</v>
      </c>
      <c r="Y74" s="4" t="s">
        <v>391</v>
      </c>
      <c r="Z74" s="4"/>
    </row>
    <row r="75" spans="1:26">
      <c r="A75" s="4" t="s">
        <v>392</v>
      </c>
      <c r="B75" s="4" t="s">
        <v>26</v>
      </c>
      <c r="C75" s="4" t="s">
        <v>27</v>
      </c>
      <c r="D75" s="4" t="s">
        <v>393</v>
      </c>
      <c r="E75" s="4" t="s">
        <v>394</v>
      </c>
      <c r="F75" s="6">
        <v>45047</v>
      </c>
      <c r="G75" s="6">
        <v>45048</v>
      </c>
      <c r="H75" s="4">
        <v>1</v>
      </c>
      <c r="I75" s="4">
        <v>1</v>
      </c>
      <c r="J75" s="4">
        <v>1</v>
      </c>
      <c r="K75" s="4" t="s">
        <v>30</v>
      </c>
      <c r="L75" s="4">
        <v>763</v>
      </c>
      <c r="M75" s="4">
        <v>763</v>
      </c>
      <c r="N75" s="4" t="s">
        <v>395</v>
      </c>
      <c r="O75" s="4" t="s">
        <v>32</v>
      </c>
      <c r="P75" s="4" t="s">
        <v>33</v>
      </c>
      <c r="Q75" s="4">
        <v>0</v>
      </c>
      <c r="R75" s="7">
        <v>45038</v>
      </c>
      <c r="S75" s="6">
        <v>45051</v>
      </c>
      <c r="T75" s="4" t="s">
        <v>34</v>
      </c>
      <c r="U75" s="4">
        <v>763</v>
      </c>
      <c r="V75" s="4">
        <v>0</v>
      </c>
      <c r="W75" s="4">
        <v>0</v>
      </c>
      <c r="X75" s="4" t="s">
        <v>396</v>
      </c>
      <c r="Y75" s="4" t="s">
        <v>397</v>
      </c>
      <c r="Z75" s="4"/>
    </row>
    <row r="76" spans="1:26">
      <c r="A76" s="4" t="s">
        <v>398</v>
      </c>
      <c r="B76" s="4" t="s">
        <v>26</v>
      </c>
      <c r="C76" s="4" t="s">
        <v>27</v>
      </c>
      <c r="D76" s="4" t="s">
        <v>399</v>
      </c>
      <c r="E76" s="4" t="s">
        <v>400</v>
      </c>
      <c r="F76" s="6">
        <v>45047</v>
      </c>
      <c r="G76" s="6">
        <v>45048</v>
      </c>
      <c r="H76" s="4">
        <v>1</v>
      </c>
      <c r="I76" s="4">
        <v>1</v>
      </c>
      <c r="J76" s="4">
        <v>1</v>
      </c>
      <c r="K76" s="4" t="s">
        <v>30</v>
      </c>
      <c r="L76" s="4">
        <v>398</v>
      </c>
      <c r="M76" s="4">
        <v>398</v>
      </c>
      <c r="N76" s="4" t="s">
        <v>401</v>
      </c>
      <c r="O76" s="4" t="s">
        <v>32</v>
      </c>
      <c r="P76" s="4" t="s">
        <v>33</v>
      </c>
      <c r="Q76" s="4">
        <v>0</v>
      </c>
      <c r="R76" s="7">
        <v>45038</v>
      </c>
      <c r="S76" s="6">
        <v>45051</v>
      </c>
      <c r="T76" s="4" t="s">
        <v>34</v>
      </c>
      <c r="U76" s="4">
        <v>398</v>
      </c>
      <c r="V76" s="4">
        <v>0</v>
      </c>
      <c r="W76" s="4">
        <v>0</v>
      </c>
      <c r="X76" s="4" t="s">
        <v>402</v>
      </c>
      <c r="Y76" s="4" t="s">
        <v>403</v>
      </c>
      <c r="Z76" s="4"/>
    </row>
    <row r="77" spans="1:26">
      <c r="A77" s="4" t="s">
        <v>404</v>
      </c>
      <c r="B77" s="4" t="s">
        <v>26</v>
      </c>
      <c r="C77" s="4" t="s">
        <v>27</v>
      </c>
      <c r="D77" s="4" t="s">
        <v>405</v>
      </c>
      <c r="E77" s="4" t="s">
        <v>406</v>
      </c>
      <c r="F77" s="6">
        <v>45045</v>
      </c>
      <c r="G77" s="6">
        <v>45048</v>
      </c>
      <c r="H77" s="4">
        <v>1</v>
      </c>
      <c r="I77" s="4">
        <v>3</v>
      </c>
      <c r="J77" s="4">
        <v>3</v>
      </c>
      <c r="K77" s="4" t="s">
        <v>30</v>
      </c>
      <c r="L77" s="4">
        <v>1971</v>
      </c>
      <c r="M77" s="4">
        <v>1971</v>
      </c>
      <c r="N77" s="4" t="s">
        <v>407</v>
      </c>
      <c r="O77" s="4" t="s">
        <v>32</v>
      </c>
      <c r="P77" s="4" t="s">
        <v>33</v>
      </c>
      <c r="Q77" s="4">
        <v>0</v>
      </c>
      <c r="R77" s="7">
        <v>45038</v>
      </c>
      <c r="S77" s="6">
        <v>45051</v>
      </c>
      <c r="T77" s="4" t="s">
        <v>34</v>
      </c>
      <c r="U77" s="4">
        <v>1971</v>
      </c>
      <c r="V77" s="4">
        <v>0</v>
      </c>
      <c r="W77" s="4">
        <v>0</v>
      </c>
      <c r="X77" s="4" t="s">
        <v>408</v>
      </c>
      <c r="Y77" s="4" t="s">
        <v>42</v>
      </c>
      <c r="Z77" s="4"/>
    </row>
    <row r="78" spans="1:26">
      <c r="A78" s="4" t="s">
        <v>409</v>
      </c>
      <c r="B78" s="4" t="s">
        <v>26</v>
      </c>
      <c r="C78" s="4" t="s">
        <v>27</v>
      </c>
      <c r="D78" s="4" t="s">
        <v>410</v>
      </c>
      <c r="E78" s="4" t="s">
        <v>411</v>
      </c>
      <c r="F78" s="6">
        <v>45047</v>
      </c>
      <c r="G78" s="6">
        <v>45048</v>
      </c>
      <c r="H78" s="4">
        <v>1</v>
      </c>
      <c r="I78" s="4">
        <v>1</v>
      </c>
      <c r="J78" s="4">
        <v>1</v>
      </c>
      <c r="K78" s="4" t="s">
        <v>30</v>
      </c>
      <c r="L78" s="4">
        <v>279</v>
      </c>
      <c r="M78" s="4">
        <v>279</v>
      </c>
      <c r="N78" s="4" t="s">
        <v>412</v>
      </c>
      <c r="O78" s="4" t="s">
        <v>32</v>
      </c>
      <c r="P78" s="4" t="s">
        <v>33</v>
      </c>
      <c r="Q78" s="4">
        <v>0</v>
      </c>
      <c r="R78" s="7">
        <v>45038</v>
      </c>
      <c r="S78" s="6">
        <v>45051</v>
      </c>
      <c r="T78" s="4" t="s">
        <v>34</v>
      </c>
      <c r="U78" s="4">
        <v>279</v>
      </c>
      <c r="V78" s="4">
        <v>0</v>
      </c>
      <c r="W78" s="4">
        <v>0</v>
      </c>
      <c r="X78" s="4" t="s">
        <v>413</v>
      </c>
      <c r="Y78" s="4" t="s">
        <v>42</v>
      </c>
      <c r="Z78" s="4"/>
    </row>
    <row r="79" spans="1:26">
      <c r="A79" s="4" t="s">
        <v>414</v>
      </c>
      <c r="B79" s="4" t="s">
        <v>26</v>
      </c>
      <c r="C79" s="4" t="s">
        <v>27</v>
      </c>
      <c r="D79" s="4" t="s">
        <v>177</v>
      </c>
      <c r="E79" s="4" t="s">
        <v>228</v>
      </c>
      <c r="F79" s="6">
        <v>45047</v>
      </c>
      <c r="G79" s="6">
        <v>45048</v>
      </c>
      <c r="H79" s="4">
        <v>1</v>
      </c>
      <c r="I79" s="4">
        <v>1</v>
      </c>
      <c r="J79" s="4">
        <v>1</v>
      </c>
      <c r="K79" s="4" t="s">
        <v>30</v>
      </c>
      <c r="L79" s="4">
        <v>911</v>
      </c>
      <c r="M79" s="4">
        <v>911</v>
      </c>
      <c r="N79" s="4" t="s">
        <v>415</v>
      </c>
      <c r="O79" s="4" t="s">
        <v>32</v>
      </c>
      <c r="P79" s="4" t="s">
        <v>33</v>
      </c>
      <c r="Q79" s="4">
        <v>0</v>
      </c>
      <c r="R79" s="7">
        <v>45038</v>
      </c>
      <c r="S79" s="6">
        <v>45051</v>
      </c>
      <c r="T79" s="4" t="s">
        <v>34</v>
      </c>
      <c r="U79" s="4">
        <v>911</v>
      </c>
      <c r="V79" s="4">
        <v>0</v>
      </c>
      <c r="W79" s="4">
        <v>0</v>
      </c>
      <c r="X79" s="4" t="s">
        <v>416</v>
      </c>
      <c r="Y79" s="4" t="s">
        <v>417</v>
      </c>
      <c r="Z79" s="4"/>
    </row>
    <row r="80" spans="1:26">
      <c r="A80" s="4" t="s">
        <v>418</v>
      </c>
      <c r="B80" s="4" t="s">
        <v>26</v>
      </c>
      <c r="C80" s="4" t="s">
        <v>27</v>
      </c>
      <c r="D80" s="4" t="s">
        <v>363</v>
      </c>
      <c r="E80" s="4" t="s">
        <v>364</v>
      </c>
      <c r="F80" s="6">
        <v>45045</v>
      </c>
      <c r="G80" s="6">
        <v>45048</v>
      </c>
      <c r="H80" s="4">
        <v>1</v>
      </c>
      <c r="I80" s="4">
        <v>3</v>
      </c>
      <c r="J80" s="4">
        <v>3</v>
      </c>
      <c r="K80" s="4" t="s">
        <v>30</v>
      </c>
      <c r="L80" s="4">
        <v>7593</v>
      </c>
      <c r="M80" s="4">
        <v>7593</v>
      </c>
      <c r="N80" s="4" t="s">
        <v>419</v>
      </c>
      <c r="O80" s="4" t="s">
        <v>32</v>
      </c>
      <c r="P80" s="4" t="s">
        <v>33</v>
      </c>
      <c r="Q80" s="4">
        <v>0</v>
      </c>
      <c r="R80" s="7">
        <v>45038</v>
      </c>
      <c r="S80" s="6">
        <v>45051</v>
      </c>
      <c r="T80" s="4" t="s">
        <v>34</v>
      </c>
      <c r="U80" s="4">
        <v>7593</v>
      </c>
      <c r="V80" s="4">
        <v>0</v>
      </c>
      <c r="W80" s="4">
        <v>0</v>
      </c>
      <c r="X80" s="4" t="s">
        <v>420</v>
      </c>
      <c r="Y80" s="4" t="s">
        <v>421</v>
      </c>
      <c r="Z80" s="4"/>
    </row>
    <row r="81" spans="1:26">
      <c r="A81" s="4" t="s">
        <v>422</v>
      </c>
      <c r="B81" s="4" t="s">
        <v>26</v>
      </c>
      <c r="C81" s="4" t="s">
        <v>27</v>
      </c>
      <c r="D81" s="4" t="s">
        <v>329</v>
      </c>
      <c r="E81" s="4" t="s">
        <v>423</v>
      </c>
      <c r="F81" s="6">
        <v>45047</v>
      </c>
      <c r="G81" s="6">
        <v>45048</v>
      </c>
      <c r="H81" s="4">
        <v>2</v>
      </c>
      <c r="I81" s="4">
        <v>1</v>
      </c>
      <c r="J81" s="4">
        <v>2</v>
      </c>
      <c r="K81" s="4" t="s">
        <v>30</v>
      </c>
      <c r="L81" s="4">
        <v>420</v>
      </c>
      <c r="M81" s="4">
        <v>420</v>
      </c>
      <c r="N81" s="4" t="s">
        <v>424</v>
      </c>
      <c r="O81" s="4" t="s">
        <v>32</v>
      </c>
      <c r="P81" s="4" t="s">
        <v>33</v>
      </c>
      <c r="Q81" s="4">
        <v>0</v>
      </c>
      <c r="R81" s="7">
        <v>45038</v>
      </c>
      <c r="S81" s="6">
        <v>45051</v>
      </c>
      <c r="T81" s="4" t="s">
        <v>34</v>
      </c>
      <c r="U81" s="4">
        <v>420</v>
      </c>
      <c r="V81" s="4">
        <v>0</v>
      </c>
      <c r="W81" s="4">
        <v>0</v>
      </c>
      <c r="X81" s="4" t="s">
        <v>425</v>
      </c>
      <c r="Y81" s="4" t="s">
        <v>42</v>
      </c>
      <c r="Z81" s="4"/>
    </row>
    <row r="82" spans="1:26">
      <c r="A82" s="4" t="s">
        <v>426</v>
      </c>
      <c r="B82" s="4" t="s">
        <v>26</v>
      </c>
      <c r="C82" s="4" t="s">
        <v>27</v>
      </c>
      <c r="D82" s="4" t="s">
        <v>427</v>
      </c>
      <c r="E82" s="4" t="s">
        <v>428</v>
      </c>
      <c r="F82" s="6">
        <v>45046</v>
      </c>
      <c r="G82" s="6">
        <v>45048</v>
      </c>
      <c r="H82" s="4">
        <v>1</v>
      </c>
      <c r="I82" s="4">
        <v>2</v>
      </c>
      <c r="J82" s="4">
        <v>2</v>
      </c>
      <c r="K82" s="4" t="s">
        <v>30</v>
      </c>
      <c r="L82" s="4">
        <v>1145</v>
      </c>
      <c r="M82" s="4">
        <v>1145</v>
      </c>
      <c r="N82" s="4" t="s">
        <v>429</v>
      </c>
      <c r="O82" s="4" t="s">
        <v>32</v>
      </c>
      <c r="P82" s="4" t="s">
        <v>33</v>
      </c>
      <c r="Q82" s="4">
        <v>0</v>
      </c>
      <c r="R82" s="7">
        <v>45038</v>
      </c>
      <c r="S82" s="6">
        <v>45051</v>
      </c>
      <c r="T82" s="4" t="s">
        <v>34</v>
      </c>
      <c r="U82" s="4">
        <v>1145</v>
      </c>
      <c r="V82" s="4">
        <v>0</v>
      </c>
      <c r="W82" s="4">
        <v>0</v>
      </c>
      <c r="X82" s="4" t="s">
        <v>430</v>
      </c>
      <c r="Y82" s="4" t="s">
        <v>431</v>
      </c>
      <c r="Z82" s="4"/>
    </row>
    <row r="83" spans="1:26">
      <c r="A83" s="4" t="s">
        <v>432</v>
      </c>
      <c r="B83" s="4" t="s">
        <v>26</v>
      </c>
      <c r="C83" s="4" t="s">
        <v>27</v>
      </c>
      <c r="D83" s="4" t="s">
        <v>433</v>
      </c>
      <c r="E83" s="4" t="s">
        <v>198</v>
      </c>
      <c r="F83" s="6">
        <v>45047</v>
      </c>
      <c r="G83" s="6">
        <v>45048</v>
      </c>
      <c r="H83" s="4">
        <v>1</v>
      </c>
      <c r="I83" s="4">
        <v>1</v>
      </c>
      <c r="J83" s="4">
        <v>1</v>
      </c>
      <c r="K83" s="4" t="s">
        <v>30</v>
      </c>
      <c r="L83" s="4">
        <v>499</v>
      </c>
      <c r="M83" s="4">
        <v>499</v>
      </c>
      <c r="N83" s="4" t="s">
        <v>434</v>
      </c>
      <c r="O83" s="4" t="s">
        <v>32</v>
      </c>
      <c r="P83" s="4" t="s">
        <v>33</v>
      </c>
      <c r="Q83" s="4">
        <v>0</v>
      </c>
      <c r="R83" s="7">
        <v>45039</v>
      </c>
      <c r="S83" s="6">
        <v>45051</v>
      </c>
      <c r="T83" s="4" t="s">
        <v>34</v>
      </c>
      <c r="U83" s="4">
        <v>499</v>
      </c>
      <c r="V83" s="4">
        <v>0</v>
      </c>
      <c r="W83" s="4">
        <v>0</v>
      </c>
      <c r="X83" s="4" t="s">
        <v>435</v>
      </c>
      <c r="Y83" s="4" t="s">
        <v>436</v>
      </c>
      <c r="Z83" s="4"/>
    </row>
    <row r="84" spans="1:26">
      <c r="A84" s="4" t="s">
        <v>437</v>
      </c>
      <c r="B84" s="4" t="s">
        <v>26</v>
      </c>
      <c r="C84" s="4" t="s">
        <v>27</v>
      </c>
      <c r="D84" s="4" t="s">
        <v>438</v>
      </c>
      <c r="E84" s="4" t="s">
        <v>259</v>
      </c>
      <c r="F84" s="6">
        <v>45043</v>
      </c>
      <c r="G84" s="6">
        <v>45048</v>
      </c>
      <c r="H84" s="4">
        <v>1</v>
      </c>
      <c r="I84" s="4">
        <v>5</v>
      </c>
      <c r="J84" s="4">
        <v>5</v>
      </c>
      <c r="K84" s="4" t="s">
        <v>30</v>
      </c>
      <c r="L84" s="4">
        <v>2215</v>
      </c>
      <c r="M84" s="4">
        <v>2215</v>
      </c>
      <c r="N84" s="4" t="s">
        <v>439</v>
      </c>
      <c r="O84" s="4" t="s">
        <v>32</v>
      </c>
      <c r="P84" s="4" t="s">
        <v>33</v>
      </c>
      <c r="Q84" s="4">
        <v>0</v>
      </c>
      <c r="R84" s="7">
        <v>45039</v>
      </c>
      <c r="S84" s="6">
        <v>45051</v>
      </c>
      <c r="T84" s="4" t="s">
        <v>34</v>
      </c>
      <c r="U84" s="4">
        <v>2215</v>
      </c>
      <c r="V84" s="4">
        <v>0</v>
      </c>
      <c r="W84" s="4">
        <v>0</v>
      </c>
      <c r="X84" s="4" t="s">
        <v>440</v>
      </c>
      <c r="Y84" s="4" t="s">
        <v>441</v>
      </c>
      <c r="Z84" s="4"/>
    </row>
    <row r="85" spans="1:26">
      <c r="A85" s="4" t="s">
        <v>442</v>
      </c>
      <c r="B85" s="4" t="s">
        <v>26</v>
      </c>
      <c r="C85" s="4" t="s">
        <v>27</v>
      </c>
      <c r="D85" s="4" t="s">
        <v>443</v>
      </c>
      <c r="E85" s="4" t="s">
        <v>444</v>
      </c>
      <c r="F85" s="6">
        <v>45047</v>
      </c>
      <c r="G85" s="6">
        <v>45048</v>
      </c>
      <c r="H85" s="4">
        <v>1</v>
      </c>
      <c r="I85" s="4">
        <v>1</v>
      </c>
      <c r="J85" s="4">
        <v>1</v>
      </c>
      <c r="K85" s="4" t="s">
        <v>30</v>
      </c>
      <c r="L85" s="4">
        <v>450</v>
      </c>
      <c r="M85" s="4">
        <v>450</v>
      </c>
      <c r="N85" s="4" t="s">
        <v>445</v>
      </c>
      <c r="O85" s="4" t="s">
        <v>32</v>
      </c>
      <c r="P85" s="4" t="s">
        <v>33</v>
      </c>
      <c r="Q85" s="4">
        <v>0</v>
      </c>
      <c r="R85" s="7">
        <v>45039</v>
      </c>
      <c r="S85" s="6">
        <v>45051</v>
      </c>
      <c r="T85" s="4" t="s">
        <v>34</v>
      </c>
      <c r="U85" s="4">
        <v>450</v>
      </c>
      <c r="V85" s="4">
        <v>0</v>
      </c>
      <c r="W85" s="4">
        <v>0</v>
      </c>
      <c r="X85" s="4" t="s">
        <v>446</v>
      </c>
      <c r="Y85" s="4" t="s">
        <v>42</v>
      </c>
      <c r="Z85" s="4"/>
    </row>
    <row r="86" spans="1:26">
      <c r="A86" s="4" t="s">
        <v>447</v>
      </c>
      <c r="B86" s="4" t="s">
        <v>26</v>
      </c>
      <c r="C86" s="4" t="s">
        <v>27</v>
      </c>
      <c r="D86" s="4" t="s">
        <v>448</v>
      </c>
      <c r="E86" s="4" t="s">
        <v>449</v>
      </c>
      <c r="F86" s="6">
        <v>45046</v>
      </c>
      <c r="G86" s="6">
        <v>45048</v>
      </c>
      <c r="H86" s="4">
        <v>1</v>
      </c>
      <c r="I86" s="4">
        <v>2</v>
      </c>
      <c r="J86" s="4">
        <v>2</v>
      </c>
      <c r="K86" s="4" t="s">
        <v>30</v>
      </c>
      <c r="L86" s="4">
        <v>895</v>
      </c>
      <c r="M86" s="4">
        <v>895</v>
      </c>
      <c r="N86" s="4" t="s">
        <v>450</v>
      </c>
      <c r="O86" s="4" t="s">
        <v>32</v>
      </c>
      <c r="P86" s="4" t="s">
        <v>33</v>
      </c>
      <c r="Q86" s="4">
        <v>0</v>
      </c>
      <c r="R86" s="7">
        <v>45039</v>
      </c>
      <c r="S86" s="6">
        <v>45051</v>
      </c>
      <c r="T86" s="4" t="s">
        <v>34</v>
      </c>
      <c r="U86" s="4">
        <v>895</v>
      </c>
      <c r="V86" s="4">
        <v>0</v>
      </c>
      <c r="W86" s="4">
        <v>0</v>
      </c>
      <c r="X86" s="4" t="s">
        <v>451</v>
      </c>
      <c r="Y86" s="4" t="s">
        <v>452</v>
      </c>
      <c r="Z86" s="4"/>
    </row>
    <row r="87" spans="1:26">
      <c r="A87" s="4" t="s">
        <v>453</v>
      </c>
      <c r="B87" s="4" t="s">
        <v>26</v>
      </c>
      <c r="C87" s="4" t="s">
        <v>27</v>
      </c>
      <c r="D87" s="4" t="s">
        <v>454</v>
      </c>
      <c r="E87" s="4" t="s">
        <v>455</v>
      </c>
      <c r="F87" s="6">
        <v>45045</v>
      </c>
      <c r="G87" s="6">
        <v>45048</v>
      </c>
      <c r="H87" s="4">
        <v>1</v>
      </c>
      <c r="I87" s="4">
        <v>3</v>
      </c>
      <c r="J87" s="4">
        <v>3</v>
      </c>
      <c r="K87" s="4" t="s">
        <v>30</v>
      </c>
      <c r="L87" s="4">
        <v>1245</v>
      </c>
      <c r="M87" s="4">
        <v>1245</v>
      </c>
      <c r="N87" s="4" t="s">
        <v>456</v>
      </c>
      <c r="O87" s="4" t="s">
        <v>32</v>
      </c>
      <c r="P87" s="4" t="s">
        <v>33</v>
      </c>
      <c r="Q87" s="4">
        <v>0</v>
      </c>
      <c r="R87" s="7">
        <v>45040</v>
      </c>
      <c r="S87" s="6">
        <v>45051</v>
      </c>
      <c r="T87" s="4" t="s">
        <v>34</v>
      </c>
      <c r="U87" s="4">
        <v>1245</v>
      </c>
      <c r="V87" s="4">
        <v>0</v>
      </c>
      <c r="W87" s="4">
        <v>0</v>
      </c>
      <c r="X87" s="4" t="s">
        <v>457</v>
      </c>
      <c r="Y87" s="4" t="s">
        <v>458</v>
      </c>
      <c r="Z87" s="4"/>
    </row>
    <row r="88" spans="1:26">
      <c r="A88" s="4" t="s">
        <v>459</v>
      </c>
      <c r="B88" s="4" t="s">
        <v>26</v>
      </c>
      <c r="C88" s="4" t="s">
        <v>27</v>
      </c>
      <c r="D88" s="4" t="s">
        <v>268</v>
      </c>
      <c r="E88" s="4" t="s">
        <v>269</v>
      </c>
      <c r="F88" s="6">
        <v>45045</v>
      </c>
      <c r="G88" s="6">
        <v>45048</v>
      </c>
      <c r="H88" s="4">
        <v>1</v>
      </c>
      <c r="I88" s="4">
        <v>3</v>
      </c>
      <c r="J88" s="4">
        <v>3</v>
      </c>
      <c r="K88" s="4" t="s">
        <v>30</v>
      </c>
      <c r="L88" s="4">
        <v>3368</v>
      </c>
      <c r="M88" s="4">
        <v>3368</v>
      </c>
      <c r="N88" s="4" t="s">
        <v>460</v>
      </c>
      <c r="O88" s="4" t="s">
        <v>32</v>
      </c>
      <c r="P88" s="4" t="s">
        <v>33</v>
      </c>
      <c r="Q88" s="4">
        <v>0</v>
      </c>
      <c r="R88" s="7">
        <v>45040</v>
      </c>
      <c r="S88" s="6">
        <v>45051</v>
      </c>
      <c r="T88" s="4" t="s">
        <v>34</v>
      </c>
      <c r="U88" s="4">
        <v>3368</v>
      </c>
      <c r="V88" s="4">
        <v>0</v>
      </c>
      <c r="W88" s="4">
        <v>0</v>
      </c>
      <c r="X88" s="4" t="s">
        <v>461</v>
      </c>
      <c r="Y88" s="4" t="s">
        <v>462</v>
      </c>
      <c r="Z88" s="4"/>
    </row>
    <row r="89" spans="1:26">
      <c r="A89" s="4" t="s">
        <v>463</v>
      </c>
      <c r="B89" s="4" t="s">
        <v>26</v>
      </c>
      <c r="C89" s="4" t="s">
        <v>27</v>
      </c>
      <c r="D89" s="4" t="s">
        <v>464</v>
      </c>
      <c r="E89" s="4" t="s">
        <v>465</v>
      </c>
      <c r="F89" s="6">
        <v>45047</v>
      </c>
      <c r="G89" s="6">
        <v>45048</v>
      </c>
      <c r="H89" s="4">
        <v>1</v>
      </c>
      <c r="I89" s="4">
        <v>1</v>
      </c>
      <c r="J89" s="4">
        <v>1</v>
      </c>
      <c r="K89" s="4" t="s">
        <v>30</v>
      </c>
      <c r="L89" s="4">
        <v>1183</v>
      </c>
      <c r="M89" s="4">
        <v>1183</v>
      </c>
      <c r="N89" s="4" t="s">
        <v>466</v>
      </c>
      <c r="O89" s="4" t="s">
        <v>32</v>
      </c>
      <c r="P89" s="4" t="s">
        <v>33</v>
      </c>
      <c r="Q89" s="4">
        <v>0</v>
      </c>
      <c r="R89" s="7">
        <v>45040</v>
      </c>
      <c r="S89" s="6">
        <v>45051</v>
      </c>
      <c r="T89" s="4" t="s">
        <v>34</v>
      </c>
      <c r="U89" s="4">
        <v>1183</v>
      </c>
      <c r="V89" s="4">
        <v>0</v>
      </c>
      <c r="W89" s="4">
        <v>0</v>
      </c>
      <c r="X89" s="4" t="s">
        <v>467</v>
      </c>
      <c r="Y89" s="4" t="s">
        <v>468</v>
      </c>
      <c r="Z89" s="4"/>
    </row>
    <row r="90" spans="1:26">
      <c r="A90" s="4" t="s">
        <v>469</v>
      </c>
      <c r="B90" s="4" t="s">
        <v>26</v>
      </c>
      <c r="C90" s="4" t="s">
        <v>27</v>
      </c>
      <c r="D90" s="4" t="s">
        <v>333</v>
      </c>
      <c r="E90" s="4" t="s">
        <v>121</v>
      </c>
      <c r="F90" s="6">
        <v>45047</v>
      </c>
      <c r="G90" s="6">
        <v>45048</v>
      </c>
      <c r="H90" s="4">
        <v>1</v>
      </c>
      <c r="I90" s="4">
        <v>1</v>
      </c>
      <c r="J90" s="4">
        <v>1</v>
      </c>
      <c r="K90" s="4" t="s">
        <v>30</v>
      </c>
      <c r="L90" s="4">
        <v>1432</v>
      </c>
      <c r="M90" s="4">
        <v>1432</v>
      </c>
      <c r="N90" s="4" t="s">
        <v>470</v>
      </c>
      <c r="O90" s="4" t="s">
        <v>32</v>
      </c>
      <c r="P90" s="4" t="s">
        <v>33</v>
      </c>
      <c r="Q90" s="4">
        <v>0</v>
      </c>
      <c r="R90" s="7">
        <v>45040</v>
      </c>
      <c r="S90" s="6">
        <v>45051</v>
      </c>
      <c r="T90" s="4" t="s">
        <v>34</v>
      </c>
      <c r="U90" s="4">
        <v>1432</v>
      </c>
      <c r="V90" s="4">
        <v>0</v>
      </c>
      <c r="W90" s="4">
        <v>0</v>
      </c>
      <c r="X90" s="4" t="s">
        <v>471</v>
      </c>
      <c r="Y90" s="4" t="s">
        <v>472</v>
      </c>
      <c r="Z90" s="4"/>
    </row>
    <row r="91" spans="1:26">
      <c r="A91" s="4" t="s">
        <v>473</v>
      </c>
      <c r="B91" s="4" t="s">
        <v>26</v>
      </c>
      <c r="C91" s="4" t="s">
        <v>27</v>
      </c>
      <c r="D91" s="4" t="s">
        <v>474</v>
      </c>
      <c r="E91" s="4" t="s">
        <v>259</v>
      </c>
      <c r="F91" s="6">
        <v>45044</v>
      </c>
      <c r="G91" s="6">
        <v>45048</v>
      </c>
      <c r="H91" s="4">
        <v>3</v>
      </c>
      <c r="I91" s="4">
        <v>4</v>
      </c>
      <c r="J91" s="4">
        <v>12</v>
      </c>
      <c r="K91" s="4" t="s">
        <v>30</v>
      </c>
      <c r="L91" s="4">
        <v>8952</v>
      </c>
      <c r="M91" s="4">
        <v>8952</v>
      </c>
      <c r="N91" s="4" t="s">
        <v>475</v>
      </c>
      <c r="O91" s="4" t="s">
        <v>32</v>
      </c>
      <c r="P91" s="4" t="s">
        <v>33</v>
      </c>
      <c r="Q91" s="4">
        <v>0</v>
      </c>
      <c r="R91" s="7">
        <v>45040</v>
      </c>
      <c r="S91" s="6">
        <v>45051</v>
      </c>
      <c r="T91" s="4" t="s">
        <v>34</v>
      </c>
      <c r="U91" s="4">
        <v>8952</v>
      </c>
      <c r="V91" s="4">
        <v>0</v>
      </c>
      <c r="W91" s="4">
        <v>0</v>
      </c>
      <c r="X91" s="4" t="s">
        <v>476</v>
      </c>
      <c r="Y91" s="4" t="s">
        <v>42</v>
      </c>
      <c r="Z91" s="4"/>
    </row>
    <row r="92" spans="1:26">
      <c r="A92" s="4" t="s">
        <v>477</v>
      </c>
      <c r="B92" s="4" t="s">
        <v>26</v>
      </c>
      <c r="C92" s="4" t="s">
        <v>27</v>
      </c>
      <c r="D92" s="4" t="s">
        <v>478</v>
      </c>
      <c r="E92" s="4" t="s">
        <v>479</v>
      </c>
      <c r="F92" s="6">
        <v>45045</v>
      </c>
      <c r="G92" s="6">
        <v>45048</v>
      </c>
      <c r="H92" s="4">
        <v>1</v>
      </c>
      <c r="I92" s="4">
        <v>3</v>
      </c>
      <c r="J92" s="4">
        <v>3</v>
      </c>
      <c r="K92" s="4" t="s">
        <v>30</v>
      </c>
      <c r="L92" s="4">
        <v>1727</v>
      </c>
      <c r="M92" s="4">
        <v>1727</v>
      </c>
      <c r="N92" s="4" t="s">
        <v>480</v>
      </c>
      <c r="O92" s="4" t="s">
        <v>32</v>
      </c>
      <c r="P92" s="4" t="s">
        <v>33</v>
      </c>
      <c r="Q92" s="4">
        <v>0</v>
      </c>
      <c r="R92" s="7">
        <v>45040</v>
      </c>
      <c r="S92" s="6">
        <v>45051</v>
      </c>
      <c r="T92" s="4" t="s">
        <v>34</v>
      </c>
      <c r="U92" s="4">
        <v>1727</v>
      </c>
      <c r="V92" s="4">
        <v>0</v>
      </c>
      <c r="W92" s="4">
        <v>0</v>
      </c>
      <c r="X92" s="4" t="s">
        <v>481</v>
      </c>
      <c r="Y92" s="4" t="s">
        <v>482</v>
      </c>
      <c r="Z92" s="4"/>
    </row>
    <row r="93" spans="1:26">
      <c r="A93" s="4" t="s">
        <v>483</v>
      </c>
      <c r="B93" s="4" t="s">
        <v>26</v>
      </c>
      <c r="C93" s="4" t="s">
        <v>27</v>
      </c>
      <c r="D93" s="4" t="s">
        <v>333</v>
      </c>
      <c r="E93" s="4" t="s">
        <v>334</v>
      </c>
      <c r="F93" s="6">
        <v>45047</v>
      </c>
      <c r="G93" s="6">
        <v>45048</v>
      </c>
      <c r="H93" s="4">
        <v>1</v>
      </c>
      <c r="I93" s="4">
        <v>1</v>
      </c>
      <c r="J93" s="4">
        <v>1</v>
      </c>
      <c r="K93" s="4" t="s">
        <v>30</v>
      </c>
      <c r="L93" s="4">
        <v>1313</v>
      </c>
      <c r="M93" s="4">
        <v>1313</v>
      </c>
      <c r="N93" s="4" t="s">
        <v>484</v>
      </c>
      <c r="O93" s="4" t="s">
        <v>32</v>
      </c>
      <c r="P93" s="4" t="s">
        <v>33</v>
      </c>
      <c r="Q93" s="4">
        <v>0</v>
      </c>
      <c r="R93" s="7">
        <v>45040</v>
      </c>
      <c r="S93" s="6">
        <v>45051</v>
      </c>
      <c r="T93" s="4" t="s">
        <v>34</v>
      </c>
      <c r="U93" s="4">
        <v>1313</v>
      </c>
      <c r="V93" s="4">
        <v>0</v>
      </c>
      <c r="W93" s="4">
        <v>0</v>
      </c>
      <c r="X93" s="4" t="s">
        <v>485</v>
      </c>
      <c r="Y93" s="4" t="s">
        <v>42</v>
      </c>
      <c r="Z93" s="4"/>
    </row>
    <row r="94" spans="1:26">
      <c r="A94" s="4" t="s">
        <v>486</v>
      </c>
      <c r="B94" s="4" t="s">
        <v>26</v>
      </c>
      <c r="C94" s="4" t="s">
        <v>27</v>
      </c>
      <c r="D94" s="4" t="s">
        <v>487</v>
      </c>
      <c r="E94" s="4" t="s">
        <v>488</v>
      </c>
      <c r="F94" s="6">
        <v>45046</v>
      </c>
      <c r="G94" s="6">
        <v>45048</v>
      </c>
      <c r="H94" s="4">
        <v>2</v>
      </c>
      <c r="I94" s="4">
        <v>2</v>
      </c>
      <c r="J94" s="4">
        <v>4</v>
      </c>
      <c r="K94" s="4" t="s">
        <v>30</v>
      </c>
      <c r="L94" s="4">
        <v>3430</v>
      </c>
      <c r="M94" s="4">
        <v>3430</v>
      </c>
      <c r="N94" s="4" t="s">
        <v>489</v>
      </c>
      <c r="O94" s="4" t="s">
        <v>32</v>
      </c>
      <c r="P94" s="4" t="s">
        <v>33</v>
      </c>
      <c r="Q94" s="4">
        <v>0</v>
      </c>
      <c r="R94" s="7">
        <v>45029</v>
      </c>
      <c r="S94" s="6">
        <v>45051</v>
      </c>
      <c r="T94" s="4" t="s">
        <v>34</v>
      </c>
      <c r="U94" s="4">
        <v>3430</v>
      </c>
      <c r="V94" s="4">
        <v>0</v>
      </c>
      <c r="W94" s="4">
        <v>0</v>
      </c>
      <c r="X94" s="4" t="s">
        <v>490</v>
      </c>
      <c r="Y94" s="4">
        <v>23927078</v>
      </c>
      <c r="Z94" s="4" t="s">
        <v>491</v>
      </c>
    </row>
    <row r="95" spans="1:26">
      <c r="A95" s="4" t="s">
        <v>492</v>
      </c>
      <c r="B95" s="4" t="s">
        <v>26</v>
      </c>
      <c r="C95" s="4" t="s">
        <v>27</v>
      </c>
      <c r="D95" s="4" t="s">
        <v>493</v>
      </c>
      <c r="E95" s="4" t="s">
        <v>494</v>
      </c>
      <c r="F95" s="6">
        <v>45047</v>
      </c>
      <c r="G95" s="6">
        <v>45048</v>
      </c>
      <c r="H95" s="4">
        <v>1</v>
      </c>
      <c r="I95" s="4">
        <v>1</v>
      </c>
      <c r="J95" s="4">
        <v>1</v>
      </c>
      <c r="K95" s="4" t="s">
        <v>30</v>
      </c>
      <c r="L95" s="4">
        <v>1103</v>
      </c>
      <c r="M95" s="4">
        <v>1103</v>
      </c>
      <c r="N95" s="4" t="s">
        <v>495</v>
      </c>
      <c r="O95" s="4" t="s">
        <v>32</v>
      </c>
      <c r="P95" s="4" t="s">
        <v>33</v>
      </c>
      <c r="Q95" s="4">
        <v>0</v>
      </c>
      <c r="R95" s="7">
        <v>45040</v>
      </c>
      <c r="S95" s="6">
        <v>45051</v>
      </c>
      <c r="T95" s="4" t="s">
        <v>34</v>
      </c>
      <c r="U95" s="4">
        <v>1103</v>
      </c>
      <c r="V95" s="4">
        <v>0</v>
      </c>
      <c r="W95" s="4">
        <v>0</v>
      </c>
      <c r="X95" s="4" t="s">
        <v>496</v>
      </c>
      <c r="Y95" s="4" t="s">
        <v>42</v>
      </c>
      <c r="Z95" s="4"/>
    </row>
    <row r="96" spans="1:26">
      <c r="A96" s="4" t="s">
        <v>497</v>
      </c>
      <c r="B96" s="4" t="s">
        <v>26</v>
      </c>
      <c r="C96" s="4" t="s">
        <v>27</v>
      </c>
      <c r="D96" s="4" t="s">
        <v>393</v>
      </c>
      <c r="E96" s="4" t="s">
        <v>394</v>
      </c>
      <c r="F96" s="6">
        <v>45047</v>
      </c>
      <c r="G96" s="6">
        <v>45048</v>
      </c>
      <c r="H96" s="4">
        <v>1</v>
      </c>
      <c r="I96" s="4">
        <v>1</v>
      </c>
      <c r="J96" s="4">
        <v>1</v>
      </c>
      <c r="K96" s="4" t="s">
        <v>30</v>
      </c>
      <c r="L96" s="4">
        <v>759</v>
      </c>
      <c r="M96" s="4">
        <v>759</v>
      </c>
      <c r="N96" s="4" t="s">
        <v>498</v>
      </c>
      <c r="O96" s="4" t="s">
        <v>32</v>
      </c>
      <c r="P96" s="4" t="s">
        <v>33</v>
      </c>
      <c r="Q96" s="4">
        <v>0</v>
      </c>
      <c r="R96" s="7">
        <v>45041</v>
      </c>
      <c r="S96" s="6">
        <v>45051</v>
      </c>
      <c r="T96" s="4" t="s">
        <v>34</v>
      </c>
      <c r="U96" s="4">
        <v>759</v>
      </c>
      <c r="V96" s="4">
        <v>0</v>
      </c>
      <c r="W96" s="4">
        <v>0</v>
      </c>
      <c r="X96" s="4" t="s">
        <v>499</v>
      </c>
      <c r="Y96" s="4" t="s">
        <v>42</v>
      </c>
      <c r="Z96" s="4"/>
    </row>
    <row r="97" spans="1:26">
      <c r="A97" s="4" t="s">
        <v>500</v>
      </c>
      <c r="B97" s="4" t="s">
        <v>26</v>
      </c>
      <c r="C97" s="4" t="s">
        <v>27</v>
      </c>
      <c r="D97" s="4" t="s">
        <v>501</v>
      </c>
      <c r="E97" s="4" t="s">
        <v>502</v>
      </c>
      <c r="F97" s="6">
        <v>45047</v>
      </c>
      <c r="G97" s="6">
        <v>45048</v>
      </c>
      <c r="H97" s="4">
        <v>1</v>
      </c>
      <c r="I97" s="4">
        <v>1</v>
      </c>
      <c r="J97" s="4">
        <v>1</v>
      </c>
      <c r="K97" s="4" t="s">
        <v>30</v>
      </c>
      <c r="L97" s="4">
        <v>2257</v>
      </c>
      <c r="M97" s="4">
        <v>2257</v>
      </c>
      <c r="N97" s="4" t="s">
        <v>503</v>
      </c>
      <c r="O97" s="4" t="s">
        <v>32</v>
      </c>
      <c r="P97" s="4" t="s">
        <v>33</v>
      </c>
      <c r="Q97" s="4">
        <v>0</v>
      </c>
      <c r="R97" s="7">
        <v>45041</v>
      </c>
      <c r="S97" s="6">
        <v>45051</v>
      </c>
      <c r="T97" s="4" t="s">
        <v>34</v>
      </c>
      <c r="U97" s="4">
        <v>2257</v>
      </c>
      <c r="V97" s="4">
        <v>0</v>
      </c>
      <c r="W97" s="4">
        <v>0</v>
      </c>
      <c r="X97" s="4" t="s">
        <v>504</v>
      </c>
      <c r="Y97" s="4" t="s">
        <v>42</v>
      </c>
      <c r="Z97" s="4"/>
    </row>
    <row r="98" spans="1:26">
      <c r="A98" s="4" t="s">
        <v>505</v>
      </c>
      <c r="B98" s="4" t="s">
        <v>26</v>
      </c>
      <c r="C98" s="4" t="s">
        <v>27</v>
      </c>
      <c r="D98" s="4" t="s">
        <v>506</v>
      </c>
      <c r="E98" s="4" t="s">
        <v>54</v>
      </c>
      <c r="F98" s="6">
        <v>45047</v>
      </c>
      <c r="G98" s="6">
        <v>45048</v>
      </c>
      <c r="H98" s="4">
        <v>1</v>
      </c>
      <c r="I98" s="4">
        <v>1</v>
      </c>
      <c r="J98" s="4">
        <v>1</v>
      </c>
      <c r="K98" s="4" t="s">
        <v>30</v>
      </c>
      <c r="L98" s="4">
        <v>418</v>
      </c>
      <c r="M98" s="4">
        <v>418</v>
      </c>
      <c r="N98" s="4" t="s">
        <v>507</v>
      </c>
      <c r="O98" s="4" t="s">
        <v>32</v>
      </c>
      <c r="P98" s="4" t="s">
        <v>33</v>
      </c>
      <c r="Q98" s="4">
        <v>0</v>
      </c>
      <c r="R98" s="7">
        <v>45041</v>
      </c>
      <c r="S98" s="6">
        <v>45051</v>
      </c>
      <c r="T98" s="4" t="s">
        <v>34</v>
      </c>
      <c r="U98" s="4">
        <v>418</v>
      </c>
      <c r="V98" s="4">
        <v>0</v>
      </c>
      <c r="W98" s="4">
        <v>0</v>
      </c>
      <c r="X98" s="4" t="s">
        <v>508</v>
      </c>
      <c r="Y98" s="4" t="s">
        <v>42</v>
      </c>
      <c r="Z98" s="4"/>
    </row>
    <row r="99" spans="1:26">
      <c r="A99" s="4" t="s">
        <v>509</v>
      </c>
      <c r="B99" s="4" t="s">
        <v>26</v>
      </c>
      <c r="C99" s="4" t="s">
        <v>27</v>
      </c>
      <c r="D99" s="4" t="s">
        <v>510</v>
      </c>
      <c r="E99" s="4" t="s">
        <v>239</v>
      </c>
      <c r="F99" s="6">
        <v>45046</v>
      </c>
      <c r="G99" s="6">
        <v>45048</v>
      </c>
      <c r="H99" s="4">
        <v>1</v>
      </c>
      <c r="I99" s="4">
        <v>2</v>
      </c>
      <c r="J99" s="4">
        <v>2</v>
      </c>
      <c r="K99" s="4" t="s">
        <v>30</v>
      </c>
      <c r="L99" s="4">
        <v>380</v>
      </c>
      <c r="M99" s="4">
        <v>380</v>
      </c>
      <c r="N99" s="4" t="s">
        <v>511</v>
      </c>
      <c r="O99" s="4" t="s">
        <v>32</v>
      </c>
      <c r="P99" s="4" t="s">
        <v>33</v>
      </c>
      <c r="Q99" s="4">
        <v>0</v>
      </c>
      <c r="R99" s="7">
        <v>45041</v>
      </c>
      <c r="S99" s="6">
        <v>45051</v>
      </c>
      <c r="T99" s="4" t="s">
        <v>34</v>
      </c>
      <c r="U99" s="4">
        <v>380</v>
      </c>
      <c r="V99" s="4">
        <v>0</v>
      </c>
      <c r="W99" s="4">
        <v>0</v>
      </c>
      <c r="X99" s="4" t="s">
        <v>512</v>
      </c>
      <c r="Y99" s="4" t="s">
        <v>42</v>
      </c>
      <c r="Z99" s="4"/>
    </row>
    <row r="100" spans="1:26">
      <c r="A100" s="4" t="s">
        <v>513</v>
      </c>
      <c r="B100" s="4" t="s">
        <v>26</v>
      </c>
      <c r="C100" s="4" t="s">
        <v>27</v>
      </c>
      <c r="D100" s="4" t="s">
        <v>514</v>
      </c>
      <c r="E100" s="4" t="s">
        <v>352</v>
      </c>
      <c r="F100" s="6">
        <v>45047</v>
      </c>
      <c r="G100" s="6">
        <v>45048</v>
      </c>
      <c r="H100" s="4">
        <v>1</v>
      </c>
      <c r="I100" s="4">
        <v>1</v>
      </c>
      <c r="J100" s="4">
        <v>1</v>
      </c>
      <c r="K100" s="4" t="s">
        <v>30</v>
      </c>
      <c r="L100" s="4">
        <v>614</v>
      </c>
      <c r="M100" s="4">
        <v>614</v>
      </c>
      <c r="N100" s="4" t="s">
        <v>515</v>
      </c>
      <c r="O100" s="4" t="s">
        <v>32</v>
      </c>
      <c r="P100" s="4" t="s">
        <v>33</v>
      </c>
      <c r="Q100" s="4">
        <v>0</v>
      </c>
      <c r="R100" s="7">
        <v>45041</v>
      </c>
      <c r="S100" s="6">
        <v>45051</v>
      </c>
      <c r="T100" s="4" t="s">
        <v>34</v>
      </c>
      <c r="U100" s="4">
        <v>614</v>
      </c>
      <c r="V100" s="4">
        <v>0</v>
      </c>
      <c r="W100" s="4">
        <v>0</v>
      </c>
      <c r="X100" s="4" t="s">
        <v>516</v>
      </c>
      <c r="Y100" s="4" t="s">
        <v>517</v>
      </c>
      <c r="Z100" s="4"/>
    </row>
    <row r="101" spans="1:26">
      <c r="A101" s="4" t="s">
        <v>518</v>
      </c>
      <c r="B101" s="4" t="s">
        <v>26</v>
      </c>
      <c r="C101" s="4" t="s">
        <v>27</v>
      </c>
      <c r="D101" s="4" t="s">
        <v>519</v>
      </c>
      <c r="E101" s="4" t="s">
        <v>520</v>
      </c>
      <c r="F101" s="6">
        <v>45046</v>
      </c>
      <c r="G101" s="6">
        <v>45048</v>
      </c>
      <c r="H101" s="4">
        <v>1</v>
      </c>
      <c r="I101" s="4">
        <v>2</v>
      </c>
      <c r="J101" s="4">
        <v>2</v>
      </c>
      <c r="K101" s="4" t="s">
        <v>30</v>
      </c>
      <c r="L101" s="4">
        <v>4405</v>
      </c>
      <c r="M101" s="4">
        <v>4405</v>
      </c>
      <c r="N101" s="4" t="s">
        <v>521</v>
      </c>
      <c r="O101" s="4" t="s">
        <v>32</v>
      </c>
      <c r="P101" s="4" t="s">
        <v>33</v>
      </c>
      <c r="Q101" s="4">
        <v>0</v>
      </c>
      <c r="R101" s="7">
        <v>45041</v>
      </c>
      <c r="S101" s="6">
        <v>45051</v>
      </c>
      <c r="T101" s="4" t="s">
        <v>34</v>
      </c>
      <c r="U101" s="4">
        <v>4405</v>
      </c>
      <c r="V101" s="4">
        <v>0</v>
      </c>
      <c r="W101" s="4">
        <v>0</v>
      </c>
      <c r="X101" s="4" t="s">
        <v>522</v>
      </c>
      <c r="Y101" s="4" t="s">
        <v>523</v>
      </c>
      <c r="Z101" s="4"/>
    </row>
    <row r="102" spans="1:26">
      <c r="A102" s="4" t="s">
        <v>524</v>
      </c>
      <c r="B102" s="4" t="s">
        <v>26</v>
      </c>
      <c r="C102" s="4" t="s">
        <v>27</v>
      </c>
      <c r="D102" s="4" t="s">
        <v>525</v>
      </c>
      <c r="E102" s="4" t="s">
        <v>526</v>
      </c>
      <c r="F102" s="6">
        <v>45047</v>
      </c>
      <c r="G102" s="6">
        <v>45048</v>
      </c>
      <c r="H102" s="4">
        <v>1</v>
      </c>
      <c r="I102" s="4">
        <v>1</v>
      </c>
      <c r="J102" s="4">
        <v>1</v>
      </c>
      <c r="K102" s="4" t="s">
        <v>30</v>
      </c>
      <c r="L102" s="4">
        <v>835</v>
      </c>
      <c r="M102" s="4">
        <v>835</v>
      </c>
      <c r="N102" s="4" t="s">
        <v>527</v>
      </c>
      <c r="O102" s="4" t="s">
        <v>32</v>
      </c>
      <c r="P102" s="4" t="s">
        <v>33</v>
      </c>
      <c r="Q102" s="4">
        <v>0</v>
      </c>
      <c r="R102" s="7">
        <v>45041</v>
      </c>
      <c r="S102" s="6">
        <v>45051</v>
      </c>
      <c r="T102" s="4" t="s">
        <v>34</v>
      </c>
      <c r="U102" s="4">
        <v>835</v>
      </c>
      <c r="V102" s="4">
        <v>0</v>
      </c>
      <c r="W102" s="4">
        <v>0</v>
      </c>
      <c r="X102" s="4" t="s">
        <v>528</v>
      </c>
      <c r="Y102" s="4" t="s">
        <v>529</v>
      </c>
      <c r="Z102" s="4"/>
    </row>
    <row r="103" spans="1:26">
      <c r="A103" s="4" t="s">
        <v>530</v>
      </c>
      <c r="B103" s="4" t="s">
        <v>26</v>
      </c>
      <c r="C103" s="4" t="s">
        <v>27</v>
      </c>
      <c r="D103" s="4" t="s">
        <v>531</v>
      </c>
      <c r="E103" s="4" t="s">
        <v>532</v>
      </c>
      <c r="F103" s="6">
        <v>45046</v>
      </c>
      <c r="G103" s="6">
        <v>45048</v>
      </c>
      <c r="H103" s="4">
        <v>1</v>
      </c>
      <c r="I103" s="4">
        <v>2</v>
      </c>
      <c r="J103" s="4">
        <v>2</v>
      </c>
      <c r="K103" s="4" t="s">
        <v>30</v>
      </c>
      <c r="L103" s="4">
        <v>2658</v>
      </c>
      <c r="M103" s="4">
        <v>2658</v>
      </c>
      <c r="N103" s="4" t="s">
        <v>533</v>
      </c>
      <c r="O103" s="4" t="s">
        <v>32</v>
      </c>
      <c r="P103" s="4" t="s">
        <v>33</v>
      </c>
      <c r="Q103" s="4">
        <v>0</v>
      </c>
      <c r="R103" s="7">
        <v>45041</v>
      </c>
      <c r="S103" s="6">
        <v>45051</v>
      </c>
      <c r="T103" s="4" t="s">
        <v>34</v>
      </c>
      <c r="U103" s="4">
        <v>2658</v>
      </c>
      <c r="V103" s="4">
        <v>0</v>
      </c>
      <c r="W103" s="4">
        <v>0</v>
      </c>
      <c r="X103" s="4" t="s">
        <v>534</v>
      </c>
      <c r="Y103" s="4" t="s">
        <v>42</v>
      </c>
      <c r="Z103" s="4"/>
    </row>
    <row r="104" spans="1:26">
      <c r="A104" s="4" t="s">
        <v>535</v>
      </c>
      <c r="B104" s="4" t="s">
        <v>26</v>
      </c>
      <c r="C104" s="4" t="s">
        <v>27</v>
      </c>
      <c r="D104" s="4" t="s">
        <v>536</v>
      </c>
      <c r="E104" s="4" t="s">
        <v>537</v>
      </c>
      <c r="F104" s="6">
        <v>45046</v>
      </c>
      <c r="G104" s="6">
        <v>45048</v>
      </c>
      <c r="H104" s="4">
        <v>1</v>
      </c>
      <c r="I104" s="4">
        <v>2</v>
      </c>
      <c r="J104" s="4">
        <v>2</v>
      </c>
      <c r="K104" s="4" t="s">
        <v>30</v>
      </c>
      <c r="L104" s="4">
        <v>3866</v>
      </c>
      <c r="M104" s="4">
        <v>3866</v>
      </c>
      <c r="N104" s="4" t="s">
        <v>538</v>
      </c>
      <c r="O104" s="4" t="s">
        <v>32</v>
      </c>
      <c r="P104" s="4" t="s">
        <v>33</v>
      </c>
      <c r="Q104" s="4">
        <v>0</v>
      </c>
      <c r="R104" s="7">
        <v>45041</v>
      </c>
      <c r="S104" s="6">
        <v>45051</v>
      </c>
      <c r="T104" s="4" t="s">
        <v>34</v>
      </c>
      <c r="U104" s="4">
        <v>3866</v>
      </c>
      <c r="V104" s="4">
        <v>0</v>
      </c>
      <c r="W104" s="4">
        <v>0</v>
      </c>
      <c r="X104" s="4" t="s">
        <v>539</v>
      </c>
      <c r="Y104" s="4" t="s">
        <v>540</v>
      </c>
      <c r="Z104" s="4"/>
    </row>
    <row r="105" spans="1:26">
      <c r="A105" s="4" t="s">
        <v>541</v>
      </c>
      <c r="B105" s="4" t="s">
        <v>26</v>
      </c>
      <c r="C105" s="4" t="s">
        <v>27</v>
      </c>
      <c r="D105" s="4" t="s">
        <v>542</v>
      </c>
      <c r="E105" s="4" t="s">
        <v>543</v>
      </c>
      <c r="F105" s="6">
        <v>45047</v>
      </c>
      <c r="G105" s="6">
        <v>45048</v>
      </c>
      <c r="H105" s="4">
        <v>1</v>
      </c>
      <c r="I105" s="4">
        <v>1</v>
      </c>
      <c r="J105" s="4">
        <v>1</v>
      </c>
      <c r="K105" s="4" t="s">
        <v>30</v>
      </c>
      <c r="L105" s="4">
        <v>364</v>
      </c>
      <c r="M105" s="4">
        <v>364</v>
      </c>
      <c r="N105" s="4" t="s">
        <v>544</v>
      </c>
      <c r="O105" s="4" t="s">
        <v>32</v>
      </c>
      <c r="P105" s="4" t="s">
        <v>33</v>
      </c>
      <c r="Q105" s="4">
        <v>0</v>
      </c>
      <c r="R105" s="7">
        <v>45027</v>
      </c>
      <c r="S105" s="6">
        <v>45051</v>
      </c>
      <c r="T105" s="4" t="s">
        <v>34</v>
      </c>
      <c r="U105" s="4">
        <v>364</v>
      </c>
      <c r="V105" s="4">
        <v>0</v>
      </c>
      <c r="W105" s="4">
        <v>0</v>
      </c>
      <c r="X105" s="4" t="s">
        <v>545</v>
      </c>
      <c r="Y105" s="4" t="s">
        <v>546</v>
      </c>
      <c r="Z105" s="4"/>
    </row>
    <row r="106" spans="1:26">
      <c r="A106" s="4" t="s">
        <v>547</v>
      </c>
      <c r="B106" s="4" t="s">
        <v>26</v>
      </c>
      <c r="C106" s="4" t="s">
        <v>27</v>
      </c>
      <c r="D106" s="4" t="s">
        <v>548</v>
      </c>
      <c r="E106" s="4" t="s">
        <v>549</v>
      </c>
      <c r="F106" s="6">
        <v>45046</v>
      </c>
      <c r="G106" s="6">
        <v>45048</v>
      </c>
      <c r="H106" s="4">
        <v>1</v>
      </c>
      <c r="I106" s="4">
        <v>2</v>
      </c>
      <c r="J106" s="4">
        <v>2</v>
      </c>
      <c r="K106" s="4" t="s">
        <v>30</v>
      </c>
      <c r="L106" s="4">
        <v>1396</v>
      </c>
      <c r="M106" s="4">
        <v>1396</v>
      </c>
      <c r="N106" s="4" t="s">
        <v>550</v>
      </c>
      <c r="O106" s="4" t="s">
        <v>32</v>
      </c>
      <c r="P106" s="4" t="s">
        <v>33</v>
      </c>
      <c r="Q106" s="4">
        <v>0</v>
      </c>
      <c r="R106" s="7">
        <v>45041</v>
      </c>
      <c r="S106" s="6">
        <v>45051</v>
      </c>
      <c r="T106" s="4" t="s">
        <v>34</v>
      </c>
      <c r="U106" s="4">
        <v>1396</v>
      </c>
      <c r="V106" s="4">
        <v>0</v>
      </c>
      <c r="W106" s="4">
        <v>0</v>
      </c>
      <c r="X106" s="4" t="s">
        <v>551</v>
      </c>
      <c r="Y106" s="4" t="s">
        <v>552</v>
      </c>
      <c r="Z106" s="4"/>
    </row>
    <row r="107" spans="1:26">
      <c r="A107" s="4" t="s">
        <v>553</v>
      </c>
      <c r="B107" s="4" t="s">
        <v>26</v>
      </c>
      <c r="C107" s="4" t="s">
        <v>27</v>
      </c>
      <c r="D107" s="4" t="s">
        <v>554</v>
      </c>
      <c r="E107" s="4" t="s">
        <v>198</v>
      </c>
      <c r="F107" s="6">
        <v>45047</v>
      </c>
      <c r="G107" s="6">
        <v>45048</v>
      </c>
      <c r="H107" s="4">
        <v>1</v>
      </c>
      <c r="I107" s="4">
        <v>1</v>
      </c>
      <c r="J107" s="4">
        <v>1</v>
      </c>
      <c r="K107" s="4" t="s">
        <v>30</v>
      </c>
      <c r="L107" s="4">
        <v>120</v>
      </c>
      <c r="M107" s="4">
        <v>120</v>
      </c>
      <c r="N107" s="4" t="s">
        <v>555</v>
      </c>
      <c r="O107" s="4" t="s">
        <v>32</v>
      </c>
      <c r="P107" s="4" t="s">
        <v>33</v>
      </c>
      <c r="Q107" s="4">
        <v>0</v>
      </c>
      <c r="R107" s="7">
        <v>45041</v>
      </c>
      <c r="S107" s="6">
        <v>45051</v>
      </c>
      <c r="T107" s="4" t="s">
        <v>34</v>
      </c>
      <c r="U107" s="4">
        <v>120</v>
      </c>
      <c r="V107" s="4">
        <v>0</v>
      </c>
      <c r="W107" s="4">
        <v>0</v>
      </c>
      <c r="X107" s="4" t="s">
        <v>556</v>
      </c>
      <c r="Y107" s="4" t="s">
        <v>557</v>
      </c>
      <c r="Z107" s="4"/>
    </row>
    <row r="108" spans="1:26">
      <c r="A108" s="4" t="s">
        <v>558</v>
      </c>
      <c r="B108" s="4" t="s">
        <v>26</v>
      </c>
      <c r="C108" s="4" t="s">
        <v>27</v>
      </c>
      <c r="D108" s="4" t="s">
        <v>559</v>
      </c>
      <c r="E108" s="4" t="s">
        <v>560</v>
      </c>
      <c r="F108" s="6">
        <v>45046</v>
      </c>
      <c r="G108" s="6">
        <v>45048</v>
      </c>
      <c r="H108" s="4">
        <v>1</v>
      </c>
      <c r="I108" s="4">
        <v>2</v>
      </c>
      <c r="J108" s="4">
        <v>2</v>
      </c>
      <c r="K108" s="4" t="s">
        <v>30</v>
      </c>
      <c r="L108" s="4">
        <v>440</v>
      </c>
      <c r="M108" s="4">
        <v>440</v>
      </c>
      <c r="N108" s="4" t="s">
        <v>561</v>
      </c>
      <c r="O108" s="4" t="s">
        <v>32</v>
      </c>
      <c r="P108" s="4" t="s">
        <v>33</v>
      </c>
      <c r="Q108" s="4">
        <v>0</v>
      </c>
      <c r="R108" s="7">
        <v>45042</v>
      </c>
      <c r="S108" s="6">
        <v>45051</v>
      </c>
      <c r="T108" s="4" t="s">
        <v>34</v>
      </c>
      <c r="U108" s="4">
        <v>440</v>
      </c>
      <c r="V108" s="4">
        <v>0</v>
      </c>
      <c r="W108" s="4">
        <v>0</v>
      </c>
      <c r="X108" s="4" t="s">
        <v>562</v>
      </c>
      <c r="Y108" s="4" t="s">
        <v>42</v>
      </c>
      <c r="Z108" s="4"/>
    </row>
    <row r="109" spans="1:26">
      <c r="A109" s="4" t="s">
        <v>558</v>
      </c>
      <c r="B109" s="4" t="s">
        <v>26</v>
      </c>
      <c r="C109" s="4" t="s">
        <v>142</v>
      </c>
      <c r="D109" s="4" t="s">
        <v>559</v>
      </c>
      <c r="E109" s="4" t="s">
        <v>560</v>
      </c>
      <c r="F109" s="6">
        <v>45046</v>
      </c>
      <c r="G109" s="6">
        <v>45048</v>
      </c>
      <c r="H109" s="4">
        <v>1</v>
      </c>
      <c r="I109" s="4">
        <v>2</v>
      </c>
      <c r="J109" s="4">
        <v>2</v>
      </c>
      <c r="K109" s="4" t="s">
        <v>30</v>
      </c>
      <c r="L109" s="4">
        <v>-440</v>
      </c>
      <c r="M109" s="4">
        <v>-440</v>
      </c>
      <c r="N109" s="4" t="s">
        <v>561</v>
      </c>
      <c r="O109" s="4" t="s">
        <v>32</v>
      </c>
      <c r="P109" s="4" t="s">
        <v>33</v>
      </c>
      <c r="Q109" s="4">
        <v>0</v>
      </c>
      <c r="R109" s="7">
        <v>45042</v>
      </c>
      <c r="S109" s="6">
        <v>45051</v>
      </c>
      <c r="T109" s="4" t="s">
        <v>34</v>
      </c>
      <c r="U109" s="4">
        <v>-440</v>
      </c>
      <c r="V109" s="4">
        <v>0</v>
      </c>
      <c r="W109" s="4">
        <v>0</v>
      </c>
      <c r="X109" s="4" t="s">
        <v>562</v>
      </c>
      <c r="Y109" s="4" t="s">
        <v>42</v>
      </c>
      <c r="Z109" s="4"/>
    </row>
    <row r="110" spans="1:26">
      <c r="A110" s="4" t="s">
        <v>563</v>
      </c>
      <c r="B110" s="4" t="s">
        <v>26</v>
      </c>
      <c r="C110" s="4" t="s">
        <v>27</v>
      </c>
      <c r="D110" s="4" t="s">
        <v>564</v>
      </c>
      <c r="E110" s="4" t="s">
        <v>565</v>
      </c>
      <c r="F110" s="6">
        <v>45047</v>
      </c>
      <c r="G110" s="6">
        <v>45048</v>
      </c>
      <c r="H110" s="4">
        <v>1</v>
      </c>
      <c r="I110" s="4">
        <v>1</v>
      </c>
      <c r="J110" s="4">
        <v>1</v>
      </c>
      <c r="K110" s="4" t="s">
        <v>30</v>
      </c>
      <c r="L110" s="4">
        <v>356</v>
      </c>
      <c r="M110" s="4">
        <v>356</v>
      </c>
      <c r="N110" s="4" t="s">
        <v>566</v>
      </c>
      <c r="O110" s="4" t="s">
        <v>32</v>
      </c>
      <c r="P110" s="4" t="s">
        <v>33</v>
      </c>
      <c r="Q110" s="4">
        <v>0</v>
      </c>
      <c r="R110" s="7">
        <v>45042</v>
      </c>
      <c r="S110" s="6">
        <v>45051</v>
      </c>
      <c r="T110" s="4" t="s">
        <v>34</v>
      </c>
      <c r="U110" s="4">
        <v>356</v>
      </c>
      <c r="V110" s="4">
        <v>0</v>
      </c>
      <c r="W110" s="4">
        <v>0</v>
      </c>
      <c r="X110" s="4" t="s">
        <v>567</v>
      </c>
      <c r="Y110" s="4" t="s">
        <v>568</v>
      </c>
      <c r="Z110" s="4"/>
    </row>
    <row r="111" spans="1:26">
      <c r="A111" s="4" t="s">
        <v>541</v>
      </c>
      <c r="B111" s="4" t="s">
        <v>26</v>
      </c>
      <c r="C111" s="4" t="s">
        <v>142</v>
      </c>
      <c r="D111" s="4" t="s">
        <v>542</v>
      </c>
      <c r="E111" s="4" t="s">
        <v>543</v>
      </c>
      <c r="F111" s="6">
        <v>45047</v>
      </c>
      <c r="G111" s="6">
        <v>45048</v>
      </c>
      <c r="H111" s="4">
        <v>1</v>
      </c>
      <c r="I111" s="4">
        <v>1</v>
      </c>
      <c r="J111" s="4">
        <v>1</v>
      </c>
      <c r="K111" s="4" t="s">
        <v>30</v>
      </c>
      <c r="L111" s="4">
        <v>-364</v>
      </c>
      <c r="M111" s="4">
        <v>-364</v>
      </c>
      <c r="N111" s="4" t="s">
        <v>544</v>
      </c>
      <c r="O111" s="4" t="s">
        <v>32</v>
      </c>
      <c r="P111" s="4" t="s">
        <v>33</v>
      </c>
      <c r="Q111" s="4">
        <v>0</v>
      </c>
      <c r="R111" s="7">
        <v>45027</v>
      </c>
      <c r="S111" s="6">
        <v>45051</v>
      </c>
      <c r="T111" s="4" t="s">
        <v>34</v>
      </c>
      <c r="U111" s="4">
        <v>-364</v>
      </c>
      <c r="V111" s="4">
        <v>0</v>
      </c>
      <c r="W111" s="4">
        <v>0</v>
      </c>
      <c r="X111" s="4" t="s">
        <v>545</v>
      </c>
      <c r="Y111" s="4" t="s">
        <v>546</v>
      </c>
      <c r="Z111" s="4"/>
    </row>
    <row r="112" spans="1:26">
      <c r="A112" s="4" t="s">
        <v>569</v>
      </c>
      <c r="B112" s="4" t="s">
        <v>26</v>
      </c>
      <c r="C112" s="4" t="s">
        <v>27</v>
      </c>
      <c r="D112" s="4" t="s">
        <v>570</v>
      </c>
      <c r="E112" s="4" t="s">
        <v>571</v>
      </c>
      <c r="F112" s="6">
        <v>45047</v>
      </c>
      <c r="G112" s="6">
        <v>45048</v>
      </c>
      <c r="H112" s="4">
        <v>1</v>
      </c>
      <c r="I112" s="4">
        <v>1</v>
      </c>
      <c r="J112" s="4">
        <v>1</v>
      </c>
      <c r="K112" s="4" t="s">
        <v>30</v>
      </c>
      <c r="L112" s="4">
        <v>687</v>
      </c>
      <c r="M112" s="4">
        <v>687</v>
      </c>
      <c r="N112" s="4" t="s">
        <v>572</v>
      </c>
      <c r="O112" s="4" t="s">
        <v>32</v>
      </c>
      <c r="P112" s="4" t="s">
        <v>33</v>
      </c>
      <c r="Q112" s="4">
        <v>0</v>
      </c>
      <c r="R112" s="7">
        <v>45042</v>
      </c>
      <c r="S112" s="6">
        <v>45051</v>
      </c>
      <c r="T112" s="4" t="s">
        <v>34</v>
      </c>
      <c r="U112" s="4">
        <v>687</v>
      </c>
      <c r="V112" s="4">
        <v>0</v>
      </c>
      <c r="W112" s="4">
        <v>0</v>
      </c>
      <c r="X112" s="4" t="s">
        <v>573</v>
      </c>
      <c r="Y112" s="4" t="s">
        <v>574</v>
      </c>
      <c r="Z112" s="4"/>
    </row>
    <row r="113" spans="1:26">
      <c r="A113" s="4" t="s">
        <v>518</v>
      </c>
      <c r="B113" s="4" t="s">
        <v>26</v>
      </c>
      <c r="C113" s="4" t="s">
        <v>142</v>
      </c>
      <c r="D113" s="4" t="s">
        <v>519</v>
      </c>
      <c r="E113" s="4" t="s">
        <v>520</v>
      </c>
      <c r="F113" s="6">
        <v>45046</v>
      </c>
      <c r="G113" s="6">
        <v>45048</v>
      </c>
      <c r="H113" s="4">
        <v>1</v>
      </c>
      <c r="I113" s="4">
        <v>2</v>
      </c>
      <c r="J113" s="4">
        <v>2</v>
      </c>
      <c r="K113" s="4" t="s">
        <v>30</v>
      </c>
      <c r="L113" s="4">
        <v>-4405</v>
      </c>
      <c r="M113" s="4">
        <v>-4405</v>
      </c>
      <c r="N113" s="4" t="s">
        <v>521</v>
      </c>
      <c r="O113" s="4" t="s">
        <v>32</v>
      </c>
      <c r="P113" s="4" t="s">
        <v>33</v>
      </c>
      <c r="Q113" s="4">
        <v>0</v>
      </c>
      <c r="R113" s="7">
        <v>45041</v>
      </c>
      <c r="S113" s="6">
        <v>45051</v>
      </c>
      <c r="T113" s="4" t="s">
        <v>34</v>
      </c>
      <c r="U113" s="4">
        <v>-4405</v>
      </c>
      <c r="V113" s="4">
        <v>0</v>
      </c>
      <c r="W113" s="4">
        <v>0</v>
      </c>
      <c r="X113" s="4" t="s">
        <v>522</v>
      </c>
      <c r="Y113" s="4" t="s">
        <v>523</v>
      </c>
      <c r="Z113" s="4"/>
    </row>
    <row r="114" spans="1:26">
      <c r="A114" s="4" t="s">
        <v>575</v>
      </c>
      <c r="B114" s="4" t="s">
        <v>26</v>
      </c>
      <c r="C114" s="4" t="s">
        <v>27</v>
      </c>
      <c r="D114" s="4" t="s">
        <v>144</v>
      </c>
      <c r="E114" s="4" t="s">
        <v>259</v>
      </c>
      <c r="F114" s="6">
        <v>45047</v>
      </c>
      <c r="G114" s="6">
        <v>45048</v>
      </c>
      <c r="H114" s="4">
        <v>1</v>
      </c>
      <c r="I114" s="4">
        <v>1</v>
      </c>
      <c r="J114" s="4">
        <v>1</v>
      </c>
      <c r="K114" s="4" t="s">
        <v>30</v>
      </c>
      <c r="L114" s="4">
        <v>552</v>
      </c>
      <c r="M114" s="4">
        <v>552</v>
      </c>
      <c r="N114" s="4" t="s">
        <v>576</v>
      </c>
      <c r="O114" s="4" t="s">
        <v>32</v>
      </c>
      <c r="P114" s="4" t="s">
        <v>33</v>
      </c>
      <c r="Q114" s="4">
        <v>0</v>
      </c>
      <c r="R114" s="7">
        <v>45042</v>
      </c>
      <c r="S114" s="6">
        <v>45051</v>
      </c>
      <c r="T114" s="4" t="s">
        <v>34</v>
      </c>
      <c r="U114" s="4">
        <v>552</v>
      </c>
      <c r="V114" s="4">
        <v>0</v>
      </c>
      <c r="W114" s="4">
        <v>0</v>
      </c>
      <c r="X114" s="4" t="s">
        <v>577</v>
      </c>
      <c r="Y114" s="4" t="s">
        <v>578</v>
      </c>
      <c r="Z114" s="4"/>
    </row>
    <row r="115" spans="1:26">
      <c r="A115" s="4" t="s">
        <v>579</v>
      </c>
      <c r="B115" s="4" t="s">
        <v>26</v>
      </c>
      <c r="C115" s="4" t="s">
        <v>27</v>
      </c>
      <c r="D115" s="4" t="s">
        <v>580</v>
      </c>
      <c r="E115" s="4" t="s">
        <v>581</v>
      </c>
      <c r="F115" s="6">
        <v>45043</v>
      </c>
      <c r="G115" s="6">
        <v>45048</v>
      </c>
      <c r="H115" s="4">
        <v>1</v>
      </c>
      <c r="I115" s="4">
        <v>5</v>
      </c>
      <c r="J115" s="4">
        <v>5</v>
      </c>
      <c r="K115" s="4" t="s">
        <v>30</v>
      </c>
      <c r="L115" s="4">
        <v>1435</v>
      </c>
      <c r="M115" s="4">
        <v>1435</v>
      </c>
      <c r="N115" s="4" t="s">
        <v>582</v>
      </c>
      <c r="O115" s="4" t="s">
        <v>32</v>
      </c>
      <c r="P115" s="4" t="s">
        <v>33</v>
      </c>
      <c r="Q115" s="4">
        <v>0</v>
      </c>
      <c r="R115" s="7">
        <v>45043</v>
      </c>
      <c r="S115" s="6">
        <v>45051</v>
      </c>
      <c r="T115" s="4" t="s">
        <v>34</v>
      </c>
      <c r="U115" s="4">
        <v>1435</v>
      </c>
      <c r="V115" s="4">
        <v>0</v>
      </c>
      <c r="W115" s="4">
        <v>0</v>
      </c>
      <c r="X115" s="4" t="s">
        <v>583</v>
      </c>
      <c r="Y115" s="4" t="s">
        <v>42</v>
      </c>
      <c r="Z115" s="4"/>
    </row>
    <row r="116" spans="1:26">
      <c r="A116" s="4" t="s">
        <v>584</v>
      </c>
      <c r="B116" s="4" t="s">
        <v>26</v>
      </c>
      <c r="C116" s="4" t="s">
        <v>27</v>
      </c>
      <c r="D116" s="4" t="s">
        <v>585</v>
      </c>
      <c r="E116" s="4" t="s">
        <v>586</v>
      </c>
      <c r="F116" s="6">
        <v>45045</v>
      </c>
      <c r="G116" s="6">
        <v>45048</v>
      </c>
      <c r="H116" s="4">
        <v>1</v>
      </c>
      <c r="I116" s="4">
        <v>3</v>
      </c>
      <c r="J116" s="4">
        <v>3</v>
      </c>
      <c r="K116" s="4" t="s">
        <v>30</v>
      </c>
      <c r="L116" s="4">
        <v>2110</v>
      </c>
      <c r="M116" s="4">
        <v>2110</v>
      </c>
      <c r="N116" s="4" t="s">
        <v>587</v>
      </c>
      <c r="O116" s="4" t="s">
        <v>32</v>
      </c>
      <c r="P116" s="4" t="s">
        <v>33</v>
      </c>
      <c r="Q116" s="4">
        <v>0</v>
      </c>
      <c r="R116" s="7">
        <v>45043</v>
      </c>
      <c r="S116" s="6">
        <v>45051</v>
      </c>
      <c r="T116" s="4" t="s">
        <v>34</v>
      </c>
      <c r="U116" s="4">
        <v>2110</v>
      </c>
      <c r="V116" s="4">
        <v>0</v>
      </c>
      <c r="W116" s="4">
        <v>0</v>
      </c>
      <c r="X116" s="4" t="s">
        <v>588</v>
      </c>
      <c r="Y116" s="4" t="s">
        <v>589</v>
      </c>
      <c r="Z116" s="4"/>
    </row>
    <row r="117" spans="1:26">
      <c r="A117" s="4" t="s">
        <v>590</v>
      </c>
      <c r="B117" s="4" t="s">
        <v>26</v>
      </c>
      <c r="C117" s="4" t="s">
        <v>27</v>
      </c>
      <c r="D117" s="4" t="s">
        <v>268</v>
      </c>
      <c r="E117" s="4" t="s">
        <v>269</v>
      </c>
      <c r="F117" s="6">
        <v>45045</v>
      </c>
      <c r="G117" s="6">
        <v>45048</v>
      </c>
      <c r="H117" s="4">
        <v>1</v>
      </c>
      <c r="I117" s="4">
        <v>3</v>
      </c>
      <c r="J117" s="4">
        <v>3</v>
      </c>
      <c r="K117" s="4" t="s">
        <v>30</v>
      </c>
      <c r="L117" s="4">
        <v>3371</v>
      </c>
      <c r="M117" s="4">
        <v>3371</v>
      </c>
      <c r="N117" s="4" t="s">
        <v>591</v>
      </c>
      <c r="O117" s="4" t="s">
        <v>32</v>
      </c>
      <c r="P117" s="4" t="s">
        <v>33</v>
      </c>
      <c r="Q117" s="4">
        <v>0</v>
      </c>
      <c r="R117" s="7">
        <v>45043</v>
      </c>
      <c r="S117" s="6">
        <v>45051</v>
      </c>
      <c r="T117" s="4" t="s">
        <v>34</v>
      </c>
      <c r="U117" s="4">
        <v>3371</v>
      </c>
      <c r="V117" s="4">
        <v>0</v>
      </c>
      <c r="W117" s="4">
        <v>0</v>
      </c>
      <c r="X117" s="4" t="s">
        <v>592</v>
      </c>
      <c r="Y117" s="4" t="s">
        <v>593</v>
      </c>
      <c r="Z117" s="4"/>
    </row>
    <row r="118" spans="1:26">
      <c r="A118" s="4" t="s">
        <v>594</v>
      </c>
      <c r="B118" s="4" t="s">
        <v>26</v>
      </c>
      <c r="C118" s="4" t="s">
        <v>27</v>
      </c>
      <c r="D118" s="4" t="s">
        <v>595</v>
      </c>
      <c r="E118" s="4" t="s">
        <v>596</v>
      </c>
      <c r="F118" s="6">
        <v>45045</v>
      </c>
      <c r="G118" s="6">
        <v>45048</v>
      </c>
      <c r="H118" s="4">
        <v>1</v>
      </c>
      <c r="I118" s="4">
        <v>3</v>
      </c>
      <c r="J118" s="4">
        <v>3</v>
      </c>
      <c r="K118" s="4" t="s">
        <v>30</v>
      </c>
      <c r="L118" s="4">
        <v>5730</v>
      </c>
      <c r="M118" s="4">
        <v>5730</v>
      </c>
      <c r="N118" s="4" t="s">
        <v>597</v>
      </c>
      <c r="O118" s="4" t="s">
        <v>32</v>
      </c>
      <c r="P118" s="4" t="s">
        <v>33</v>
      </c>
      <c r="Q118" s="4">
        <v>0</v>
      </c>
      <c r="R118" s="7">
        <v>45043</v>
      </c>
      <c r="S118" s="6">
        <v>45051</v>
      </c>
      <c r="T118" s="4" t="s">
        <v>34</v>
      </c>
      <c r="U118" s="4">
        <v>5730</v>
      </c>
      <c r="V118" s="4">
        <v>0</v>
      </c>
      <c r="W118" s="4">
        <v>0</v>
      </c>
      <c r="X118" s="4" t="s">
        <v>598</v>
      </c>
      <c r="Y118" s="4" t="s">
        <v>599</v>
      </c>
      <c r="Z118" s="4"/>
    </row>
    <row r="119" spans="1:26">
      <c r="A119" s="4" t="s">
        <v>600</v>
      </c>
      <c r="B119" s="4" t="s">
        <v>26</v>
      </c>
      <c r="C119" s="4" t="s">
        <v>27</v>
      </c>
      <c r="D119" s="4" t="s">
        <v>601</v>
      </c>
      <c r="E119" s="4" t="s">
        <v>218</v>
      </c>
      <c r="F119" s="6">
        <v>45047</v>
      </c>
      <c r="G119" s="6">
        <v>45048</v>
      </c>
      <c r="H119" s="4">
        <v>1</v>
      </c>
      <c r="I119" s="4">
        <v>1</v>
      </c>
      <c r="J119" s="4">
        <v>1</v>
      </c>
      <c r="K119" s="4" t="s">
        <v>30</v>
      </c>
      <c r="L119" s="4">
        <v>258</v>
      </c>
      <c r="M119" s="4">
        <v>258</v>
      </c>
      <c r="N119" s="4" t="s">
        <v>602</v>
      </c>
      <c r="O119" s="4" t="s">
        <v>32</v>
      </c>
      <c r="P119" s="4" t="s">
        <v>33</v>
      </c>
      <c r="Q119" s="4">
        <v>0</v>
      </c>
      <c r="R119" s="7">
        <v>45043</v>
      </c>
      <c r="S119" s="6">
        <v>45051</v>
      </c>
      <c r="T119" s="4" t="s">
        <v>34</v>
      </c>
      <c r="U119" s="4">
        <v>258</v>
      </c>
      <c r="V119" s="4">
        <v>0</v>
      </c>
      <c r="W119" s="4">
        <v>0</v>
      </c>
      <c r="X119" s="4" t="s">
        <v>603</v>
      </c>
      <c r="Y119" s="4" t="s">
        <v>604</v>
      </c>
      <c r="Z119" s="4"/>
    </row>
    <row r="120" spans="1:26">
      <c r="A120" s="4" t="s">
        <v>605</v>
      </c>
      <c r="B120" s="4" t="s">
        <v>26</v>
      </c>
      <c r="C120" s="4" t="s">
        <v>27</v>
      </c>
      <c r="D120" s="4" t="s">
        <v>606</v>
      </c>
      <c r="E120" s="4" t="s">
        <v>607</v>
      </c>
      <c r="F120" s="6">
        <v>45047</v>
      </c>
      <c r="G120" s="6">
        <v>45048</v>
      </c>
      <c r="H120" s="4">
        <v>1</v>
      </c>
      <c r="I120" s="4">
        <v>1</v>
      </c>
      <c r="J120" s="4">
        <v>1</v>
      </c>
      <c r="K120" s="4" t="s">
        <v>30</v>
      </c>
      <c r="L120" s="4">
        <v>1121</v>
      </c>
      <c r="M120" s="4">
        <v>1121</v>
      </c>
      <c r="N120" s="4" t="s">
        <v>608</v>
      </c>
      <c r="O120" s="4" t="s">
        <v>32</v>
      </c>
      <c r="P120" s="4" t="s">
        <v>33</v>
      </c>
      <c r="Q120" s="4">
        <v>0</v>
      </c>
      <c r="R120" s="7">
        <v>45043</v>
      </c>
      <c r="S120" s="6">
        <v>45051</v>
      </c>
      <c r="T120" s="4" t="s">
        <v>34</v>
      </c>
      <c r="U120" s="4">
        <v>1121</v>
      </c>
      <c r="V120" s="4">
        <v>0</v>
      </c>
      <c r="W120" s="4">
        <v>0</v>
      </c>
      <c r="X120" s="4" t="s">
        <v>609</v>
      </c>
      <c r="Y120" s="4" t="s">
        <v>610</v>
      </c>
      <c r="Z120" s="4"/>
    </row>
    <row r="121" spans="1:26">
      <c r="A121" s="4" t="s">
        <v>611</v>
      </c>
      <c r="B121" s="4" t="s">
        <v>26</v>
      </c>
      <c r="C121" s="4" t="s">
        <v>27</v>
      </c>
      <c r="D121" s="4" t="s">
        <v>612</v>
      </c>
      <c r="E121" s="4" t="s">
        <v>613</v>
      </c>
      <c r="F121" s="6">
        <v>45047</v>
      </c>
      <c r="G121" s="6">
        <v>45048</v>
      </c>
      <c r="H121" s="4">
        <v>1</v>
      </c>
      <c r="I121" s="4">
        <v>1</v>
      </c>
      <c r="J121" s="4">
        <v>1</v>
      </c>
      <c r="K121" s="4" t="s">
        <v>30</v>
      </c>
      <c r="L121" s="4">
        <v>505</v>
      </c>
      <c r="M121" s="4">
        <v>505</v>
      </c>
      <c r="N121" s="4" t="s">
        <v>614</v>
      </c>
      <c r="O121" s="4" t="s">
        <v>32</v>
      </c>
      <c r="P121" s="4" t="s">
        <v>33</v>
      </c>
      <c r="Q121" s="4">
        <v>0</v>
      </c>
      <c r="R121" s="7">
        <v>45043</v>
      </c>
      <c r="S121" s="6">
        <v>45051</v>
      </c>
      <c r="T121" s="4" t="s">
        <v>34</v>
      </c>
      <c r="U121" s="4">
        <v>505</v>
      </c>
      <c r="V121" s="4">
        <v>0</v>
      </c>
      <c r="W121" s="4">
        <v>0</v>
      </c>
      <c r="X121" s="4" t="s">
        <v>615</v>
      </c>
      <c r="Y121" s="4" t="s">
        <v>616</v>
      </c>
      <c r="Z121" s="4"/>
    </row>
    <row r="122" spans="1:26">
      <c r="A122" s="4" t="s">
        <v>617</v>
      </c>
      <c r="B122" s="4" t="s">
        <v>26</v>
      </c>
      <c r="C122" s="4" t="s">
        <v>27</v>
      </c>
      <c r="D122" s="4" t="s">
        <v>268</v>
      </c>
      <c r="E122" s="4" t="s">
        <v>269</v>
      </c>
      <c r="F122" s="6">
        <v>45045</v>
      </c>
      <c r="G122" s="6">
        <v>45048</v>
      </c>
      <c r="H122" s="4">
        <v>1</v>
      </c>
      <c r="I122" s="4">
        <v>3</v>
      </c>
      <c r="J122" s="4">
        <v>3</v>
      </c>
      <c r="K122" s="4" t="s">
        <v>30</v>
      </c>
      <c r="L122" s="4">
        <v>3644</v>
      </c>
      <c r="M122" s="4">
        <v>3644</v>
      </c>
      <c r="N122" s="4" t="s">
        <v>618</v>
      </c>
      <c r="O122" s="4" t="s">
        <v>32</v>
      </c>
      <c r="P122" s="4" t="s">
        <v>33</v>
      </c>
      <c r="Q122" s="4">
        <v>0</v>
      </c>
      <c r="R122" s="7">
        <v>45043</v>
      </c>
      <c r="S122" s="6">
        <v>45051</v>
      </c>
      <c r="T122" s="4" t="s">
        <v>34</v>
      </c>
      <c r="U122" s="4">
        <v>3644</v>
      </c>
      <c r="V122" s="4">
        <v>0</v>
      </c>
      <c r="W122" s="4">
        <v>0</v>
      </c>
      <c r="X122" s="4" t="s">
        <v>619</v>
      </c>
      <c r="Y122" s="4" t="s">
        <v>620</v>
      </c>
      <c r="Z122" s="4"/>
    </row>
    <row r="123" spans="1:26">
      <c r="A123" s="4" t="s">
        <v>621</v>
      </c>
      <c r="B123" s="4" t="s">
        <v>26</v>
      </c>
      <c r="C123" s="4" t="s">
        <v>27</v>
      </c>
      <c r="D123" s="4" t="s">
        <v>622</v>
      </c>
      <c r="E123" s="4" t="s">
        <v>623</v>
      </c>
      <c r="F123" s="6">
        <v>45044</v>
      </c>
      <c r="G123" s="6">
        <v>45048</v>
      </c>
      <c r="H123" s="4">
        <v>1</v>
      </c>
      <c r="I123" s="4">
        <v>4</v>
      </c>
      <c r="J123" s="4">
        <v>4</v>
      </c>
      <c r="K123" s="4" t="s">
        <v>30</v>
      </c>
      <c r="L123" s="4">
        <v>2345</v>
      </c>
      <c r="M123" s="4">
        <v>2345</v>
      </c>
      <c r="N123" s="4" t="s">
        <v>624</v>
      </c>
      <c r="O123" s="4" t="s">
        <v>32</v>
      </c>
      <c r="P123" s="4" t="s">
        <v>33</v>
      </c>
      <c r="Q123" s="4">
        <v>0</v>
      </c>
      <c r="R123" s="7">
        <v>45043</v>
      </c>
      <c r="S123" s="6">
        <v>45051</v>
      </c>
      <c r="T123" s="4" t="s">
        <v>34</v>
      </c>
      <c r="U123" s="4">
        <v>2345</v>
      </c>
      <c r="V123" s="4">
        <v>0</v>
      </c>
      <c r="W123" s="4">
        <v>0</v>
      </c>
      <c r="X123" s="4" t="s">
        <v>625</v>
      </c>
      <c r="Y123" s="4" t="s">
        <v>626</v>
      </c>
      <c r="Z123" s="4"/>
    </row>
    <row r="124" spans="1:26">
      <c r="A124" s="4" t="s">
        <v>627</v>
      </c>
      <c r="B124" s="4" t="s">
        <v>26</v>
      </c>
      <c r="C124" s="4" t="s">
        <v>27</v>
      </c>
      <c r="D124" s="4" t="s">
        <v>628</v>
      </c>
      <c r="E124" s="4" t="s">
        <v>629</v>
      </c>
      <c r="F124" s="6">
        <v>45047</v>
      </c>
      <c r="G124" s="6">
        <v>45048</v>
      </c>
      <c r="H124" s="4">
        <v>1</v>
      </c>
      <c r="I124" s="4">
        <v>1</v>
      </c>
      <c r="J124" s="4">
        <v>1</v>
      </c>
      <c r="K124" s="4" t="s">
        <v>30</v>
      </c>
      <c r="L124" s="4">
        <v>297</v>
      </c>
      <c r="M124" s="4">
        <v>297</v>
      </c>
      <c r="N124" s="4" t="s">
        <v>630</v>
      </c>
      <c r="O124" s="4" t="s">
        <v>32</v>
      </c>
      <c r="P124" s="4" t="s">
        <v>33</v>
      </c>
      <c r="Q124" s="4">
        <v>0</v>
      </c>
      <c r="R124" s="7">
        <v>45044</v>
      </c>
      <c r="S124" s="6">
        <v>45051</v>
      </c>
      <c r="T124" s="4" t="s">
        <v>34</v>
      </c>
      <c r="U124" s="4">
        <v>297</v>
      </c>
      <c r="V124" s="4">
        <v>0</v>
      </c>
      <c r="W124" s="4">
        <v>0</v>
      </c>
      <c r="X124" s="4" t="s">
        <v>631</v>
      </c>
      <c r="Y124" s="4" t="s">
        <v>632</v>
      </c>
      <c r="Z124" s="4"/>
    </row>
    <row r="125" spans="1:26">
      <c r="A125" s="4" t="s">
        <v>633</v>
      </c>
      <c r="B125" s="4" t="s">
        <v>26</v>
      </c>
      <c r="C125" s="4" t="s">
        <v>27</v>
      </c>
      <c r="D125" s="4" t="s">
        <v>634</v>
      </c>
      <c r="E125" s="4" t="s">
        <v>635</v>
      </c>
      <c r="F125" s="6">
        <v>45047</v>
      </c>
      <c r="G125" s="6">
        <v>45048</v>
      </c>
      <c r="H125" s="4">
        <v>1</v>
      </c>
      <c r="I125" s="4">
        <v>1</v>
      </c>
      <c r="J125" s="4">
        <v>1</v>
      </c>
      <c r="K125" s="4" t="s">
        <v>30</v>
      </c>
      <c r="L125" s="4">
        <v>276</v>
      </c>
      <c r="M125" s="4">
        <v>276</v>
      </c>
      <c r="N125" s="4" t="s">
        <v>636</v>
      </c>
      <c r="O125" s="4" t="s">
        <v>32</v>
      </c>
      <c r="P125" s="4" t="s">
        <v>33</v>
      </c>
      <c r="Q125" s="4">
        <v>0</v>
      </c>
      <c r="R125" s="7">
        <v>45044</v>
      </c>
      <c r="S125" s="6">
        <v>45051</v>
      </c>
      <c r="T125" s="4" t="s">
        <v>34</v>
      </c>
      <c r="U125" s="4">
        <v>276</v>
      </c>
      <c r="V125" s="4">
        <v>0</v>
      </c>
      <c r="W125" s="4">
        <v>0</v>
      </c>
      <c r="X125" s="4" t="s">
        <v>637</v>
      </c>
      <c r="Y125" s="4" t="s">
        <v>638</v>
      </c>
      <c r="Z125" s="4"/>
    </row>
    <row r="126" spans="1:26">
      <c r="A126" s="4" t="s">
        <v>639</v>
      </c>
      <c r="B126" s="4" t="s">
        <v>26</v>
      </c>
      <c r="C126" s="4" t="s">
        <v>27</v>
      </c>
      <c r="D126" s="4" t="s">
        <v>640</v>
      </c>
      <c r="E126" s="4" t="s">
        <v>641</v>
      </c>
      <c r="F126" s="6">
        <v>45047</v>
      </c>
      <c r="G126" s="6">
        <v>45048</v>
      </c>
      <c r="H126" s="4">
        <v>1</v>
      </c>
      <c r="I126" s="4">
        <v>1</v>
      </c>
      <c r="J126" s="4">
        <v>1</v>
      </c>
      <c r="K126" s="4" t="s">
        <v>30</v>
      </c>
      <c r="L126" s="4">
        <v>1829</v>
      </c>
      <c r="M126" s="4">
        <v>1829</v>
      </c>
      <c r="N126" s="4" t="s">
        <v>642</v>
      </c>
      <c r="O126" s="4" t="s">
        <v>32</v>
      </c>
      <c r="P126" s="4" t="s">
        <v>33</v>
      </c>
      <c r="Q126" s="4">
        <v>0</v>
      </c>
      <c r="R126" s="7">
        <v>45044</v>
      </c>
      <c r="S126" s="6">
        <v>45051</v>
      </c>
      <c r="T126" s="4" t="s">
        <v>34</v>
      </c>
      <c r="U126" s="4">
        <v>1829</v>
      </c>
      <c r="V126" s="4">
        <v>0</v>
      </c>
      <c r="W126" s="4">
        <v>0</v>
      </c>
      <c r="X126" s="4" t="s">
        <v>643</v>
      </c>
      <c r="Y126" s="4" t="s">
        <v>644</v>
      </c>
      <c r="Z126" s="4"/>
    </row>
    <row r="127" spans="1:26">
      <c r="A127" s="4" t="s">
        <v>242</v>
      </c>
      <c r="B127" s="4" t="s">
        <v>26</v>
      </c>
      <c r="C127" s="4" t="s">
        <v>142</v>
      </c>
      <c r="D127" s="4" t="s">
        <v>243</v>
      </c>
      <c r="E127" s="4" t="s">
        <v>244</v>
      </c>
      <c r="F127" s="6">
        <v>45046</v>
      </c>
      <c r="G127" s="6">
        <v>45048</v>
      </c>
      <c r="H127" s="4">
        <v>2</v>
      </c>
      <c r="I127" s="4">
        <v>2</v>
      </c>
      <c r="J127" s="4">
        <v>4</v>
      </c>
      <c r="K127" s="4" t="s">
        <v>30</v>
      </c>
      <c r="L127" s="4">
        <v>-2848</v>
      </c>
      <c r="M127" s="4">
        <v>-2848</v>
      </c>
      <c r="N127" s="4" t="s">
        <v>245</v>
      </c>
      <c r="O127" s="4" t="s">
        <v>32</v>
      </c>
      <c r="P127" s="4" t="s">
        <v>33</v>
      </c>
      <c r="Q127" s="4">
        <v>0</v>
      </c>
      <c r="R127" s="7">
        <v>45032</v>
      </c>
      <c r="S127" s="6">
        <v>45051</v>
      </c>
      <c r="T127" s="4" t="s">
        <v>34</v>
      </c>
      <c r="U127" s="4">
        <v>-2848</v>
      </c>
      <c r="V127" s="4">
        <v>0</v>
      </c>
      <c r="W127" s="4">
        <v>0</v>
      </c>
      <c r="X127" s="4" t="s">
        <v>246</v>
      </c>
      <c r="Y127" s="4">
        <v>69189556</v>
      </c>
      <c r="Z127" s="4" t="s">
        <v>247</v>
      </c>
    </row>
    <row r="128" spans="1:26">
      <c r="A128" s="4" t="s">
        <v>645</v>
      </c>
      <c r="B128" s="4" t="s">
        <v>26</v>
      </c>
      <c r="C128" s="4" t="s">
        <v>27</v>
      </c>
      <c r="D128" s="4" t="s">
        <v>646</v>
      </c>
      <c r="E128" s="4" t="s">
        <v>647</v>
      </c>
      <c r="F128" s="6">
        <v>45047</v>
      </c>
      <c r="G128" s="6">
        <v>45048</v>
      </c>
      <c r="H128" s="4">
        <v>1</v>
      </c>
      <c r="I128" s="4">
        <v>1</v>
      </c>
      <c r="J128" s="4">
        <v>1</v>
      </c>
      <c r="K128" s="4" t="s">
        <v>30</v>
      </c>
      <c r="L128" s="4">
        <v>551</v>
      </c>
      <c r="M128" s="4">
        <v>551</v>
      </c>
      <c r="N128" s="4" t="s">
        <v>648</v>
      </c>
      <c r="O128" s="4" t="s">
        <v>32</v>
      </c>
      <c r="P128" s="4" t="s">
        <v>33</v>
      </c>
      <c r="Q128" s="4">
        <v>0</v>
      </c>
      <c r="R128" s="7">
        <v>45044</v>
      </c>
      <c r="S128" s="6">
        <v>45051</v>
      </c>
      <c r="T128" s="4" t="s">
        <v>34</v>
      </c>
      <c r="U128" s="4">
        <v>551</v>
      </c>
      <c r="V128" s="4">
        <v>0</v>
      </c>
      <c r="W128" s="4">
        <v>0</v>
      </c>
      <c r="X128" s="4" t="s">
        <v>42</v>
      </c>
      <c r="Y128" s="4" t="s">
        <v>649</v>
      </c>
      <c r="Z128" s="4"/>
    </row>
    <row r="129" spans="1:26">
      <c r="A129" s="4" t="s">
        <v>650</v>
      </c>
      <c r="B129" s="4" t="s">
        <v>26</v>
      </c>
      <c r="C129" s="4" t="s">
        <v>27</v>
      </c>
      <c r="D129" s="4" t="s">
        <v>651</v>
      </c>
      <c r="E129" s="4" t="s">
        <v>652</v>
      </c>
      <c r="F129" s="6">
        <v>45046</v>
      </c>
      <c r="G129" s="6">
        <v>45048</v>
      </c>
      <c r="H129" s="4">
        <v>1</v>
      </c>
      <c r="I129" s="4">
        <v>2</v>
      </c>
      <c r="J129" s="4">
        <v>2</v>
      </c>
      <c r="K129" s="4" t="s">
        <v>30</v>
      </c>
      <c r="L129" s="4">
        <v>604</v>
      </c>
      <c r="M129" s="4">
        <v>604</v>
      </c>
      <c r="N129" s="4" t="s">
        <v>653</v>
      </c>
      <c r="O129" s="4" t="s">
        <v>32</v>
      </c>
      <c r="P129" s="4" t="s">
        <v>33</v>
      </c>
      <c r="Q129" s="4">
        <v>0</v>
      </c>
      <c r="R129" s="7">
        <v>45044</v>
      </c>
      <c r="S129" s="6">
        <v>45051</v>
      </c>
      <c r="T129" s="4" t="s">
        <v>34</v>
      </c>
      <c r="U129" s="4">
        <v>604</v>
      </c>
      <c r="V129" s="4">
        <v>0</v>
      </c>
      <c r="W129" s="4">
        <v>0</v>
      </c>
      <c r="X129" s="4" t="s">
        <v>654</v>
      </c>
      <c r="Y129" s="4" t="s">
        <v>655</v>
      </c>
      <c r="Z129" s="4"/>
    </row>
    <row r="130" spans="1:26">
      <c r="A130" s="4" t="s">
        <v>656</v>
      </c>
      <c r="B130" s="4" t="s">
        <v>26</v>
      </c>
      <c r="C130" s="4" t="s">
        <v>27</v>
      </c>
      <c r="D130" s="4" t="s">
        <v>657</v>
      </c>
      <c r="E130" s="4" t="s">
        <v>455</v>
      </c>
      <c r="F130" s="6">
        <v>45047</v>
      </c>
      <c r="G130" s="6">
        <v>45048</v>
      </c>
      <c r="H130" s="4">
        <v>1</v>
      </c>
      <c r="I130" s="4">
        <v>1</v>
      </c>
      <c r="J130" s="4">
        <v>1</v>
      </c>
      <c r="K130" s="4" t="s">
        <v>30</v>
      </c>
      <c r="L130" s="4">
        <v>263</v>
      </c>
      <c r="M130" s="4">
        <v>263</v>
      </c>
      <c r="N130" s="4" t="s">
        <v>658</v>
      </c>
      <c r="O130" s="4" t="s">
        <v>32</v>
      </c>
      <c r="P130" s="4" t="s">
        <v>33</v>
      </c>
      <c r="Q130" s="4">
        <v>0</v>
      </c>
      <c r="R130" s="7">
        <v>45044</v>
      </c>
      <c r="S130" s="6">
        <v>45051</v>
      </c>
      <c r="T130" s="4" t="s">
        <v>34</v>
      </c>
      <c r="U130" s="4">
        <v>263</v>
      </c>
      <c r="V130" s="4">
        <v>0</v>
      </c>
      <c r="W130" s="4">
        <v>0</v>
      </c>
      <c r="X130" s="4" t="s">
        <v>659</v>
      </c>
      <c r="Y130" s="4" t="s">
        <v>660</v>
      </c>
      <c r="Z130" s="4"/>
    </row>
    <row r="131" spans="1:26">
      <c r="A131" s="4" t="s">
        <v>661</v>
      </c>
      <c r="B131" s="4" t="s">
        <v>26</v>
      </c>
      <c r="C131" s="4" t="s">
        <v>27</v>
      </c>
      <c r="D131" s="4" t="s">
        <v>662</v>
      </c>
      <c r="E131" s="4" t="s">
        <v>663</v>
      </c>
      <c r="F131" s="6">
        <v>45047</v>
      </c>
      <c r="G131" s="6">
        <v>45048</v>
      </c>
      <c r="H131" s="4">
        <v>1</v>
      </c>
      <c r="I131" s="4">
        <v>1</v>
      </c>
      <c r="J131" s="4">
        <v>1</v>
      </c>
      <c r="K131" s="4" t="s">
        <v>30</v>
      </c>
      <c r="L131" s="4">
        <v>391</v>
      </c>
      <c r="M131" s="4">
        <v>391</v>
      </c>
      <c r="N131" s="4" t="s">
        <v>664</v>
      </c>
      <c r="O131" s="4" t="s">
        <v>32</v>
      </c>
      <c r="P131" s="4" t="s">
        <v>33</v>
      </c>
      <c r="Q131" s="4">
        <v>0</v>
      </c>
      <c r="R131" s="7">
        <v>45044</v>
      </c>
      <c r="S131" s="6">
        <v>45051</v>
      </c>
      <c r="T131" s="4" t="s">
        <v>34</v>
      </c>
      <c r="U131" s="4">
        <v>391</v>
      </c>
      <c r="V131" s="4">
        <v>0</v>
      </c>
      <c r="W131" s="4">
        <v>0</v>
      </c>
      <c r="X131" s="4" t="s">
        <v>665</v>
      </c>
      <c r="Y131" s="4" t="s">
        <v>42</v>
      </c>
      <c r="Z131" s="4"/>
    </row>
    <row r="132" spans="1:26">
      <c r="A132" s="4" t="s">
        <v>666</v>
      </c>
      <c r="B132" s="4" t="s">
        <v>26</v>
      </c>
      <c r="C132" s="4" t="s">
        <v>27</v>
      </c>
      <c r="D132" s="4" t="s">
        <v>667</v>
      </c>
      <c r="E132" s="4" t="s">
        <v>259</v>
      </c>
      <c r="F132" s="6">
        <v>45045</v>
      </c>
      <c r="G132" s="6">
        <v>45048</v>
      </c>
      <c r="H132" s="4">
        <v>1</v>
      </c>
      <c r="I132" s="4">
        <v>3</v>
      </c>
      <c r="J132" s="4">
        <v>3</v>
      </c>
      <c r="K132" s="4" t="s">
        <v>30</v>
      </c>
      <c r="L132" s="4">
        <v>1461</v>
      </c>
      <c r="M132" s="4">
        <v>1461</v>
      </c>
      <c r="N132" s="4" t="s">
        <v>668</v>
      </c>
      <c r="O132" s="4" t="s">
        <v>32</v>
      </c>
      <c r="P132" s="4" t="s">
        <v>33</v>
      </c>
      <c r="Q132" s="4">
        <v>0</v>
      </c>
      <c r="R132" s="7">
        <v>45044</v>
      </c>
      <c r="S132" s="6">
        <v>45051</v>
      </c>
      <c r="T132" s="4" t="s">
        <v>34</v>
      </c>
      <c r="U132" s="4">
        <v>1461</v>
      </c>
      <c r="V132" s="4">
        <v>0</v>
      </c>
      <c r="W132" s="4">
        <v>0</v>
      </c>
      <c r="X132" s="4" t="s">
        <v>669</v>
      </c>
      <c r="Y132" s="4" t="s">
        <v>670</v>
      </c>
      <c r="Z132" s="4"/>
    </row>
    <row r="133" spans="1:26">
      <c r="A133" s="4" t="s">
        <v>671</v>
      </c>
      <c r="B133" s="4" t="s">
        <v>26</v>
      </c>
      <c r="C133" s="4" t="s">
        <v>27</v>
      </c>
      <c r="D133" s="4" t="s">
        <v>525</v>
      </c>
      <c r="E133" s="4" t="s">
        <v>672</v>
      </c>
      <c r="F133" s="6">
        <v>45047</v>
      </c>
      <c r="G133" s="6">
        <v>45048</v>
      </c>
      <c r="H133" s="4">
        <v>1</v>
      </c>
      <c r="I133" s="4">
        <v>1</v>
      </c>
      <c r="J133" s="4">
        <v>1</v>
      </c>
      <c r="K133" s="4" t="s">
        <v>30</v>
      </c>
      <c r="L133" s="4">
        <v>641</v>
      </c>
      <c r="M133" s="4">
        <v>641</v>
      </c>
      <c r="N133" s="4" t="s">
        <v>673</v>
      </c>
      <c r="O133" s="4" t="s">
        <v>32</v>
      </c>
      <c r="P133" s="4" t="s">
        <v>33</v>
      </c>
      <c r="Q133" s="4">
        <v>0</v>
      </c>
      <c r="R133" s="7">
        <v>45044</v>
      </c>
      <c r="S133" s="6">
        <v>45051</v>
      </c>
      <c r="T133" s="4" t="s">
        <v>34</v>
      </c>
      <c r="U133" s="4">
        <v>641</v>
      </c>
      <c r="V133" s="4">
        <v>0</v>
      </c>
      <c r="W133" s="4">
        <v>0</v>
      </c>
      <c r="X133" s="4" t="s">
        <v>674</v>
      </c>
      <c r="Y133" s="4" t="s">
        <v>675</v>
      </c>
      <c r="Z133" s="4"/>
    </row>
    <row r="134" spans="1:26">
      <c r="A134" s="4" t="s">
        <v>676</v>
      </c>
      <c r="B134" s="4" t="s">
        <v>26</v>
      </c>
      <c r="C134" s="4" t="s">
        <v>27</v>
      </c>
      <c r="D134" s="4" t="s">
        <v>677</v>
      </c>
      <c r="E134" s="4" t="s">
        <v>234</v>
      </c>
      <c r="F134" s="6">
        <v>45046</v>
      </c>
      <c r="G134" s="6">
        <v>45048</v>
      </c>
      <c r="H134" s="4">
        <v>1</v>
      </c>
      <c r="I134" s="4">
        <v>2</v>
      </c>
      <c r="J134" s="4">
        <v>2</v>
      </c>
      <c r="K134" s="4" t="s">
        <v>30</v>
      </c>
      <c r="L134" s="4">
        <v>1659</v>
      </c>
      <c r="M134" s="4">
        <v>1659</v>
      </c>
      <c r="N134" s="4" t="s">
        <v>678</v>
      </c>
      <c r="O134" s="4" t="s">
        <v>32</v>
      </c>
      <c r="P134" s="4" t="s">
        <v>33</v>
      </c>
      <c r="Q134" s="4">
        <v>0</v>
      </c>
      <c r="R134" s="7">
        <v>45044</v>
      </c>
      <c r="S134" s="6">
        <v>45051</v>
      </c>
      <c r="T134" s="4" t="s">
        <v>34</v>
      </c>
      <c r="U134" s="4">
        <v>1659</v>
      </c>
      <c r="V134" s="4">
        <v>0</v>
      </c>
      <c r="W134" s="4">
        <v>0</v>
      </c>
      <c r="X134" s="4" t="s">
        <v>679</v>
      </c>
      <c r="Y134" s="4" t="s">
        <v>680</v>
      </c>
      <c r="Z134" s="4"/>
    </row>
    <row r="135" spans="1:26">
      <c r="A135" s="4" t="s">
        <v>681</v>
      </c>
      <c r="B135" s="4" t="s">
        <v>26</v>
      </c>
      <c r="C135" s="4" t="s">
        <v>27</v>
      </c>
      <c r="D135" s="4" t="s">
        <v>677</v>
      </c>
      <c r="E135" s="4" t="s">
        <v>682</v>
      </c>
      <c r="F135" s="6">
        <v>45046</v>
      </c>
      <c r="G135" s="6">
        <v>45048</v>
      </c>
      <c r="H135" s="4">
        <v>1</v>
      </c>
      <c r="I135" s="4">
        <v>2</v>
      </c>
      <c r="J135" s="4">
        <v>2</v>
      </c>
      <c r="K135" s="4" t="s">
        <v>30</v>
      </c>
      <c r="L135" s="4">
        <v>1759</v>
      </c>
      <c r="M135" s="4">
        <v>1759</v>
      </c>
      <c r="N135" s="4" t="s">
        <v>683</v>
      </c>
      <c r="O135" s="4" t="s">
        <v>32</v>
      </c>
      <c r="P135" s="4" t="s">
        <v>33</v>
      </c>
      <c r="Q135" s="4">
        <v>0</v>
      </c>
      <c r="R135" s="7">
        <v>45044</v>
      </c>
      <c r="S135" s="6">
        <v>45051</v>
      </c>
      <c r="T135" s="4" t="s">
        <v>34</v>
      </c>
      <c r="U135" s="4">
        <v>1759</v>
      </c>
      <c r="V135" s="4">
        <v>0</v>
      </c>
      <c r="W135" s="4">
        <v>0</v>
      </c>
      <c r="X135" s="4" t="s">
        <v>684</v>
      </c>
      <c r="Y135" s="4" t="s">
        <v>685</v>
      </c>
      <c r="Z135" s="4"/>
    </row>
    <row r="136" spans="1:26">
      <c r="A136" s="4" t="s">
        <v>686</v>
      </c>
      <c r="B136" s="4" t="s">
        <v>26</v>
      </c>
      <c r="C136" s="4" t="s">
        <v>27</v>
      </c>
      <c r="D136" s="4" t="s">
        <v>687</v>
      </c>
      <c r="E136" s="4" t="s">
        <v>411</v>
      </c>
      <c r="F136" s="6">
        <v>45046</v>
      </c>
      <c r="G136" s="6">
        <v>45048</v>
      </c>
      <c r="H136" s="4">
        <v>1</v>
      </c>
      <c r="I136" s="4">
        <v>2</v>
      </c>
      <c r="J136" s="4">
        <v>2</v>
      </c>
      <c r="K136" s="4" t="s">
        <v>30</v>
      </c>
      <c r="L136" s="4">
        <v>522</v>
      </c>
      <c r="M136" s="4">
        <v>522</v>
      </c>
      <c r="N136" s="4" t="s">
        <v>688</v>
      </c>
      <c r="O136" s="4" t="s">
        <v>32</v>
      </c>
      <c r="P136" s="4" t="s">
        <v>33</v>
      </c>
      <c r="Q136" s="4">
        <v>0</v>
      </c>
      <c r="R136" s="7">
        <v>45045</v>
      </c>
      <c r="S136" s="6">
        <v>45051</v>
      </c>
      <c r="T136" s="4" t="s">
        <v>34</v>
      </c>
      <c r="U136" s="4">
        <v>522</v>
      </c>
      <c r="V136" s="4">
        <v>0</v>
      </c>
      <c r="W136" s="4">
        <v>0</v>
      </c>
      <c r="X136" s="4" t="s">
        <v>689</v>
      </c>
      <c r="Y136" s="4" t="s">
        <v>690</v>
      </c>
      <c r="Z136" s="4"/>
    </row>
    <row r="137" spans="1:26">
      <c r="A137" s="4" t="s">
        <v>691</v>
      </c>
      <c r="B137" s="4" t="s">
        <v>26</v>
      </c>
      <c r="C137" s="4" t="s">
        <v>27</v>
      </c>
      <c r="D137" s="4" t="s">
        <v>692</v>
      </c>
      <c r="E137" s="4" t="s">
        <v>693</v>
      </c>
      <c r="F137" s="6">
        <v>45047</v>
      </c>
      <c r="G137" s="6">
        <v>45048</v>
      </c>
      <c r="H137" s="4">
        <v>1</v>
      </c>
      <c r="I137" s="4">
        <v>1</v>
      </c>
      <c r="J137" s="4">
        <v>1</v>
      </c>
      <c r="K137" s="4" t="s">
        <v>30</v>
      </c>
      <c r="L137" s="4">
        <v>175</v>
      </c>
      <c r="M137" s="4">
        <v>175</v>
      </c>
      <c r="N137" s="4" t="s">
        <v>694</v>
      </c>
      <c r="O137" s="4" t="s">
        <v>32</v>
      </c>
      <c r="P137" s="4" t="s">
        <v>33</v>
      </c>
      <c r="Q137" s="4">
        <v>0</v>
      </c>
      <c r="R137" s="7">
        <v>45045</v>
      </c>
      <c r="S137" s="6">
        <v>45051</v>
      </c>
      <c r="T137" s="4" t="s">
        <v>34</v>
      </c>
      <c r="U137" s="4">
        <v>175</v>
      </c>
      <c r="V137" s="4">
        <v>0</v>
      </c>
      <c r="W137" s="4">
        <v>0</v>
      </c>
      <c r="X137" s="4" t="s">
        <v>695</v>
      </c>
      <c r="Y137" s="4" t="s">
        <v>42</v>
      </c>
      <c r="Z137" s="4"/>
    </row>
    <row r="138" spans="1:26">
      <c r="A138" s="4" t="s">
        <v>696</v>
      </c>
      <c r="B138" s="4" t="s">
        <v>26</v>
      </c>
      <c r="C138" s="4" t="s">
        <v>27</v>
      </c>
      <c r="D138" s="4" t="s">
        <v>697</v>
      </c>
      <c r="E138" s="4" t="s">
        <v>698</v>
      </c>
      <c r="F138" s="6">
        <v>45045</v>
      </c>
      <c r="G138" s="6">
        <v>45048</v>
      </c>
      <c r="H138" s="4">
        <v>1</v>
      </c>
      <c r="I138" s="4">
        <v>3</v>
      </c>
      <c r="J138" s="4">
        <v>3</v>
      </c>
      <c r="K138" s="4" t="s">
        <v>30</v>
      </c>
      <c r="L138" s="4">
        <v>3456</v>
      </c>
      <c r="M138" s="4">
        <v>3456</v>
      </c>
      <c r="N138" s="4" t="s">
        <v>699</v>
      </c>
      <c r="O138" s="4" t="s">
        <v>32</v>
      </c>
      <c r="P138" s="4" t="s">
        <v>33</v>
      </c>
      <c r="Q138" s="4">
        <v>0</v>
      </c>
      <c r="R138" s="7">
        <v>45045</v>
      </c>
      <c r="S138" s="6">
        <v>45051</v>
      </c>
      <c r="T138" s="4" t="s">
        <v>34</v>
      </c>
      <c r="U138" s="4">
        <v>3456</v>
      </c>
      <c r="V138" s="4">
        <v>0</v>
      </c>
      <c r="W138" s="4">
        <v>0</v>
      </c>
      <c r="X138" s="4" t="s">
        <v>700</v>
      </c>
      <c r="Y138" s="4" t="s">
        <v>701</v>
      </c>
      <c r="Z138" s="4"/>
    </row>
    <row r="139" spans="1:26">
      <c r="A139" s="4" t="s">
        <v>702</v>
      </c>
      <c r="B139" s="4" t="s">
        <v>26</v>
      </c>
      <c r="C139" s="4" t="s">
        <v>27</v>
      </c>
      <c r="D139" s="4" t="s">
        <v>703</v>
      </c>
      <c r="E139" s="4" t="s">
        <v>704</v>
      </c>
      <c r="F139" s="6">
        <v>45045</v>
      </c>
      <c r="G139" s="6">
        <v>45048</v>
      </c>
      <c r="H139" s="4">
        <v>1</v>
      </c>
      <c r="I139" s="4">
        <v>3</v>
      </c>
      <c r="J139" s="4">
        <v>3</v>
      </c>
      <c r="K139" s="4" t="s">
        <v>30</v>
      </c>
      <c r="L139" s="4">
        <v>1545</v>
      </c>
      <c r="M139" s="4">
        <v>1545</v>
      </c>
      <c r="N139" s="4" t="s">
        <v>705</v>
      </c>
      <c r="O139" s="4" t="s">
        <v>32</v>
      </c>
      <c r="P139" s="4" t="s">
        <v>33</v>
      </c>
      <c r="Q139" s="4">
        <v>0</v>
      </c>
      <c r="R139" s="7">
        <v>45045</v>
      </c>
      <c r="S139" s="6">
        <v>45051</v>
      </c>
      <c r="T139" s="4" t="s">
        <v>34</v>
      </c>
      <c r="U139" s="4">
        <v>1545</v>
      </c>
      <c r="V139" s="4">
        <v>0</v>
      </c>
      <c r="W139" s="4">
        <v>0</v>
      </c>
      <c r="X139" s="4" t="s">
        <v>706</v>
      </c>
      <c r="Y139" s="4" t="s">
        <v>707</v>
      </c>
      <c r="Z139" s="4"/>
    </row>
    <row r="140" spans="1:26">
      <c r="A140" s="4" t="s">
        <v>708</v>
      </c>
      <c r="B140" s="4" t="s">
        <v>26</v>
      </c>
      <c r="C140" s="4" t="s">
        <v>27</v>
      </c>
      <c r="D140" s="4" t="s">
        <v>709</v>
      </c>
      <c r="E140" s="4" t="s">
        <v>710</v>
      </c>
      <c r="F140" s="6">
        <v>45046</v>
      </c>
      <c r="G140" s="6">
        <v>45048</v>
      </c>
      <c r="H140" s="4">
        <v>1</v>
      </c>
      <c r="I140" s="4">
        <v>2</v>
      </c>
      <c r="J140" s="4">
        <v>2</v>
      </c>
      <c r="K140" s="4" t="s">
        <v>30</v>
      </c>
      <c r="L140" s="4">
        <v>718</v>
      </c>
      <c r="M140" s="4">
        <v>718</v>
      </c>
      <c r="N140" s="4" t="s">
        <v>711</v>
      </c>
      <c r="O140" s="4" t="s">
        <v>32</v>
      </c>
      <c r="P140" s="4" t="s">
        <v>33</v>
      </c>
      <c r="Q140" s="4">
        <v>0</v>
      </c>
      <c r="R140" s="7">
        <v>45045</v>
      </c>
      <c r="S140" s="6">
        <v>45051</v>
      </c>
      <c r="T140" s="4" t="s">
        <v>34</v>
      </c>
      <c r="U140" s="4">
        <v>718</v>
      </c>
      <c r="V140" s="4">
        <v>0</v>
      </c>
      <c r="W140" s="4">
        <v>0</v>
      </c>
      <c r="X140" s="4" t="s">
        <v>712</v>
      </c>
      <c r="Y140" s="4" t="s">
        <v>713</v>
      </c>
      <c r="Z140" s="4"/>
    </row>
    <row r="141" spans="1:26">
      <c r="A141" s="4" t="s">
        <v>714</v>
      </c>
      <c r="B141" s="4" t="s">
        <v>26</v>
      </c>
      <c r="C141" s="4" t="s">
        <v>27</v>
      </c>
      <c r="D141" s="4" t="s">
        <v>715</v>
      </c>
      <c r="E141" s="4" t="s">
        <v>716</v>
      </c>
      <c r="F141" s="6">
        <v>45046</v>
      </c>
      <c r="G141" s="6">
        <v>45048</v>
      </c>
      <c r="H141" s="4">
        <v>1</v>
      </c>
      <c r="I141" s="4">
        <v>2</v>
      </c>
      <c r="J141" s="4">
        <v>2</v>
      </c>
      <c r="K141" s="4" t="s">
        <v>30</v>
      </c>
      <c r="L141" s="4">
        <v>1304</v>
      </c>
      <c r="M141" s="4">
        <v>1304</v>
      </c>
      <c r="N141" s="4" t="s">
        <v>717</v>
      </c>
      <c r="O141" s="4" t="s">
        <v>32</v>
      </c>
      <c r="P141" s="4" t="s">
        <v>33</v>
      </c>
      <c r="Q141" s="4">
        <v>0</v>
      </c>
      <c r="R141" s="7">
        <v>45045</v>
      </c>
      <c r="S141" s="6">
        <v>45051</v>
      </c>
      <c r="T141" s="4" t="s">
        <v>34</v>
      </c>
      <c r="U141" s="4">
        <v>1304</v>
      </c>
      <c r="V141" s="4">
        <v>0</v>
      </c>
      <c r="W141" s="4">
        <v>0</v>
      </c>
      <c r="X141" s="4" t="s">
        <v>718</v>
      </c>
      <c r="Y141" s="4" t="s">
        <v>719</v>
      </c>
      <c r="Z141" s="4"/>
    </row>
    <row r="142" spans="1:26">
      <c r="A142" s="4" t="s">
        <v>720</v>
      </c>
      <c r="B142" s="4" t="s">
        <v>26</v>
      </c>
      <c r="C142" s="4" t="s">
        <v>27</v>
      </c>
      <c r="D142" s="4" t="s">
        <v>721</v>
      </c>
      <c r="E142" s="4" t="s">
        <v>722</v>
      </c>
      <c r="F142" s="6">
        <v>45047</v>
      </c>
      <c r="G142" s="6">
        <v>45048</v>
      </c>
      <c r="H142" s="4">
        <v>1</v>
      </c>
      <c r="I142" s="4">
        <v>1</v>
      </c>
      <c r="J142" s="4">
        <v>1</v>
      </c>
      <c r="K142" s="4" t="s">
        <v>30</v>
      </c>
      <c r="L142" s="4">
        <v>1209</v>
      </c>
      <c r="M142" s="4">
        <v>1209</v>
      </c>
      <c r="N142" s="4" t="s">
        <v>723</v>
      </c>
      <c r="O142" s="4" t="s">
        <v>32</v>
      </c>
      <c r="P142" s="4" t="s">
        <v>33</v>
      </c>
      <c r="Q142" s="4">
        <v>0</v>
      </c>
      <c r="R142" s="7">
        <v>45045</v>
      </c>
      <c r="S142" s="6">
        <v>45051</v>
      </c>
      <c r="T142" s="4" t="s">
        <v>34</v>
      </c>
      <c r="U142" s="4">
        <v>1209</v>
      </c>
      <c r="V142" s="4">
        <v>0</v>
      </c>
      <c r="W142" s="4">
        <v>0</v>
      </c>
      <c r="X142" s="4" t="s">
        <v>724</v>
      </c>
      <c r="Y142" s="4" t="s">
        <v>42</v>
      </c>
      <c r="Z142" s="4"/>
    </row>
    <row r="143" spans="1:26">
      <c r="A143" s="4" t="s">
        <v>725</v>
      </c>
      <c r="B143" s="4" t="s">
        <v>26</v>
      </c>
      <c r="C143" s="4" t="s">
        <v>27</v>
      </c>
      <c r="D143" s="4" t="s">
        <v>726</v>
      </c>
      <c r="E143" s="4" t="s">
        <v>411</v>
      </c>
      <c r="F143" s="6">
        <v>45046</v>
      </c>
      <c r="G143" s="6">
        <v>45048</v>
      </c>
      <c r="H143" s="4">
        <v>1</v>
      </c>
      <c r="I143" s="4">
        <v>2</v>
      </c>
      <c r="J143" s="4">
        <v>2</v>
      </c>
      <c r="K143" s="4" t="s">
        <v>30</v>
      </c>
      <c r="L143" s="4">
        <v>402</v>
      </c>
      <c r="M143" s="4">
        <v>402</v>
      </c>
      <c r="N143" s="4" t="s">
        <v>727</v>
      </c>
      <c r="O143" s="4" t="s">
        <v>32</v>
      </c>
      <c r="P143" s="4" t="s">
        <v>33</v>
      </c>
      <c r="Q143" s="4">
        <v>0</v>
      </c>
      <c r="R143" s="7">
        <v>45045</v>
      </c>
      <c r="S143" s="6">
        <v>45051</v>
      </c>
      <c r="T143" s="4" t="s">
        <v>34</v>
      </c>
      <c r="U143" s="4">
        <v>402</v>
      </c>
      <c r="V143" s="4">
        <v>0</v>
      </c>
      <c r="W143" s="4">
        <v>0</v>
      </c>
      <c r="X143" s="4" t="s">
        <v>728</v>
      </c>
      <c r="Y143" s="4" t="s">
        <v>42</v>
      </c>
      <c r="Z143" s="4"/>
    </row>
    <row r="144" spans="1:26">
      <c r="A144" s="4" t="s">
        <v>729</v>
      </c>
      <c r="B144" s="4" t="s">
        <v>26</v>
      </c>
      <c r="C144" s="4" t="s">
        <v>27</v>
      </c>
      <c r="D144" s="4" t="s">
        <v>730</v>
      </c>
      <c r="E144" s="4" t="s">
        <v>198</v>
      </c>
      <c r="F144" s="6">
        <v>45047</v>
      </c>
      <c r="G144" s="6">
        <v>45048</v>
      </c>
      <c r="H144" s="4">
        <v>1</v>
      </c>
      <c r="I144" s="4">
        <v>1</v>
      </c>
      <c r="J144" s="4">
        <v>1</v>
      </c>
      <c r="K144" s="4" t="s">
        <v>30</v>
      </c>
      <c r="L144" s="4">
        <v>167</v>
      </c>
      <c r="M144" s="4">
        <v>167</v>
      </c>
      <c r="N144" s="4" t="s">
        <v>731</v>
      </c>
      <c r="O144" s="4" t="s">
        <v>32</v>
      </c>
      <c r="P144" s="4" t="s">
        <v>33</v>
      </c>
      <c r="Q144" s="4">
        <v>0</v>
      </c>
      <c r="R144" s="7">
        <v>45046</v>
      </c>
      <c r="S144" s="6">
        <v>45051</v>
      </c>
      <c r="T144" s="4" t="s">
        <v>34</v>
      </c>
      <c r="U144" s="4">
        <v>167</v>
      </c>
      <c r="V144" s="4">
        <v>0</v>
      </c>
      <c r="W144" s="4">
        <v>0</v>
      </c>
      <c r="X144" s="4" t="s">
        <v>732</v>
      </c>
      <c r="Y144" s="4" t="s">
        <v>42</v>
      </c>
      <c r="Z144" s="4"/>
    </row>
    <row r="145" spans="1:26">
      <c r="A145" s="4" t="s">
        <v>733</v>
      </c>
      <c r="B145" s="4" t="s">
        <v>26</v>
      </c>
      <c r="C145" s="4" t="s">
        <v>27</v>
      </c>
      <c r="D145" s="4" t="s">
        <v>734</v>
      </c>
      <c r="E145" s="4" t="s">
        <v>735</v>
      </c>
      <c r="F145" s="6">
        <v>45047</v>
      </c>
      <c r="G145" s="6">
        <v>45048</v>
      </c>
      <c r="H145" s="4">
        <v>1</v>
      </c>
      <c r="I145" s="4">
        <v>1</v>
      </c>
      <c r="J145" s="4">
        <v>1</v>
      </c>
      <c r="K145" s="4" t="s">
        <v>30</v>
      </c>
      <c r="L145" s="4">
        <v>317</v>
      </c>
      <c r="M145" s="4">
        <v>317</v>
      </c>
      <c r="N145" s="4" t="s">
        <v>736</v>
      </c>
      <c r="O145" s="4" t="s">
        <v>32</v>
      </c>
      <c r="P145" s="4" t="s">
        <v>33</v>
      </c>
      <c r="Q145" s="4">
        <v>0</v>
      </c>
      <c r="R145" s="7">
        <v>45046</v>
      </c>
      <c r="S145" s="6">
        <v>45051</v>
      </c>
      <c r="T145" s="4" t="s">
        <v>34</v>
      </c>
      <c r="U145" s="4">
        <v>317</v>
      </c>
      <c r="V145" s="4">
        <v>0</v>
      </c>
      <c r="W145" s="4">
        <v>0</v>
      </c>
      <c r="X145" s="4" t="s">
        <v>737</v>
      </c>
      <c r="Y145" s="4" t="s">
        <v>738</v>
      </c>
      <c r="Z145" s="4"/>
    </row>
    <row r="146" spans="1:26">
      <c r="A146" s="4" t="s">
        <v>739</v>
      </c>
      <c r="B146" s="4" t="s">
        <v>26</v>
      </c>
      <c r="C146" s="4" t="s">
        <v>27</v>
      </c>
      <c r="D146" s="4" t="s">
        <v>740</v>
      </c>
      <c r="E146" s="4" t="s">
        <v>741</v>
      </c>
      <c r="F146" s="6">
        <v>45047</v>
      </c>
      <c r="G146" s="6">
        <v>45048</v>
      </c>
      <c r="H146" s="4">
        <v>1</v>
      </c>
      <c r="I146" s="4">
        <v>1</v>
      </c>
      <c r="J146" s="4">
        <v>1</v>
      </c>
      <c r="K146" s="4" t="s">
        <v>30</v>
      </c>
      <c r="L146" s="4">
        <v>861</v>
      </c>
      <c r="M146" s="4">
        <v>861</v>
      </c>
      <c r="N146" s="4" t="s">
        <v>742</v>
      </c>
      <c r="O146" s="4" t="s">
        <v>32</v>
      </c>
      <c r="P146" s="4" t="s">
        <v>33</v>
      </c>
      <c r="Q146" s="4">
        <v>0</v>
      </c>
      <c r="R146" s="7">
        <v>45046</v>
      </c>
      <c r="S146" s="6">
        <v>45051</v>
      </c>
      <c r="T146" s="4" t="s">
        <v>34</v>
      </c>
      <c r="U146" s="4">
        <v>861</v>
      </c>
      <c r="V146" s="4">
        <v>0</v>
      </c>
      <c r="W146" s="4">
        <v>0</v>
      </c>
      <c r="X146" s="4" t="s">
        <v>743</v>
      </c>
      <c r="Y146" s="4" t="s">
        <v>744</v>
      </c>
      <c r="Z146" s="4"/>
    </row>
    <row r="147" spans="1:26">
      <c r="A147" s="4" t="s">
        <v>745</v>
      </c>
      <c r="B147" s="4" t="s">
        <v>26</v>
      </c>
      <c r="C147" s="4" t="s">
        <v>27</v>
      </c>
      <c r="D147" s="4" t="s">
        <v>746</v>
      </c>
      <c r="E147" s="4" t="s">
        <v>747</v>
      </c>
      <c r="F147" s="6">
        <v>45046</v>
      </c>
      <c r="G147" s="6">
        <v>45048</v>
      </c>
      <c r="H147" s="4">
        <v>1</v>
      </c>
      <c r="I147" s="4">
        <v>2</v>
      </c>
      <c r="J147" s="4">
        <v>2</v>
      </c>
      <c r="K147" s="4" t="s">
        <v>30</v>
      </c>
      <c r="L147" s="4">
        <v>1772</v>
      </c>
      <c r="M147" s="4">
        <v>1772</v>
      </c>
      <c r="N147" s="4" t="s">
        <v>748</v>
      </c>
      <c r="O147" s="4" t="s">
        <v>32</v>
      </c>
      <c r="P147" s="4" t="s">
        <v>33</v>
      </c>
      <c r="Q147" s="4">
        <v>0</v>
      </c>
      <c r="R147" s="7">
        <v>45046</v>
      </c>
      <c r="S147" s="6">
        <v>45051</v>
      </c>
      <c r="T147" s="4" t="s">
        <v>34</v>
      </c>
      <c r="U147" s="4">
        <v>1772</v>
      </c>
      <c r="V147" s="4">
        <v>0</v>
      </c>
      <c r="W147" s="4">
        <v>0</v>
      </c>
      <c r="X147" s="4" t="s">
        <v>749</v>
      </c>
      <c r="Y147" s="4" t="s">
        <v>750</v>
      </c>
      <c r="Z147" s="4"/>
    </row>
    <row r="148" spans="1:26">
      <c r="A148" s="4" t="s">
        <v>751</v>
      </c>
      <c r="B148" s="4" t="s">
        <v>26</v>
      </c>
      <c r="C148" s="4" t="s">
        <v>27</v>
      </c>
      <c r="D148" s="4" t="s">
        <v>752</v>
      </c>
      <c r="E148" s="4" t="s">
        <v>198</v>
      </c>
      <c r="F148" s="6">
        <v>45046</v>
      </c>
      <c r="G148" s="6">
        <v>45048</v>
      </c>
      <c r="H148" s="4">
        <v>1</v>
      </c>
      <c r="I148" s="4">
        <v>2</v>
      </c>
      <c r="J148" s="4">
        <v>2</v>
      </c>
      <c r="K148" s="4" t="s">
        <v>30</v>
      </c>
      <c r="L148" s="4">
        <v>1240</v>
      </c>
      <c r="M148" s="4">
        <v>1240</v>
      </c>
      <c r="N148" s="4" t="s">
        <v>753</v>
      </c>
      <c r="O148" s="4" t="s">
        <v>32</v>
      </c>
      <c r="P148" s="4" t="s">
        <v>33</v>
      </c>
      <c r="Q148" s="4">
        <v>0</v>
      </c>
      <c r="R148" s="7">
        <v>45046</v>
      </c>
      <c r="S148" s="6">
        <v>45051</v>
      </c>
      <c r="T148" s="4" t="s">
        <v>34</v>
      </c>
      <c r="U148" s="4">
        <v>1240</v>
      </c>
      <c r="V148" s="4">
        <v>0</v>
      </c>
      <c r="W148" s="4">
        <v>0</v>
      </c>
      <c r="X148" s="4" t="s">
        <v>754</v>
      </c>
      <c r="Y148" s="4" t="s">
        <v>755</v>
      </c>
      <c r="Z148" s="4"/>
    </row>
    <row r="149" spans="1:26">
      <c r="A149" s="4" t="s">
        <v>756</v>
      </c>
      <c r="B149" s="4" t="s">
        <v>26</v>
      </c>
      <c r="C149" s="4" t="s">
        <v>27</v>
      </c>
      <c r="D149" s="4" t="s">
        <v>757</v>
      </c>
      <c r="E149" s="4" t="s">
        <v>758</v>
      </c>
      <c r="F149" s="6">
        <v>45046</v>
      </c>
      <c r="G149" s="6">
        <v>45048</v>
      </c>
      <c r="H149" s="4">
        <v>1</v>
      </c>
      <c r="I149" s="4">
        <v>2</v>
      </c>
      <c r="J149" s="4">
        <v>2</v>
      </c>
      <c r="K149" s="4" t="s">
        <v>30</v>
      </c>
      <c r="L149" s="4">
        <v>996</v>
      </c>
      <c r="M149" s="4">
        <v>996</v>
      </c>
      <c r="N149" s="4" t="s">
        <v>759</v>
      </c>
      <c r="O149" s="4" t="s">
        <v>32</v>
      </c>
      <c r="P149" s="4" t="s">
        <v>33</v>
      </c>
      <c r="Q149" s="4">
        <v>0</v>
      </c>
      <c r="R149" s="7">
        <v>45046</v>
      </c>
      <c r="S149" s="6">
        <v>45051</v>
      </c>
      <c r="T149" s="4" t="s">
        <v>34</v>
      </c>
      <c r="U149" s="4">
        <v>996</v>
      </c>
      <c r="V149" s="4">
        <v>0</v>
      </c>
      <c r="W149" s="4">
        <v>0</v>
      </c>
      <c r="X149" s="4" t="s">
        <v>760</v>
      </c>
      <c r="Y149" s="4" t="s">
        <v>761</v>
      </c>
      <c r="Z149" s="4"/>
    </row>
    <row r="150" spans="1:26">
      <c r="A150" s="4" t="s">
        <v>762</v>
      </c>
      <c r="B150" s="4" t="s">
        <v>26</v>
      </c>
      <c r="C150" s="4" t="s">
        <v>27</v>
      </c>
      <c r="D150" s="4" t="s">
        <v>763</v>
      </c>
      <c r="E150" s="4" t="s">
        <v>764</v>
      </c>
      <c r="F150" s="6">
        <v>45046</v>
      </c>
      <c r="G150" s="6">
        <v>45048</v>
      </c>
      <c r="H150" s="4">
        <v>1</v>
      </c>
      <c r="I150" s="4">
        <v>2</v>
      </c>
      <c r="J150" s="4">
        <v>2</v>
      </c>
      <c r="K150" s="4" t="s">
        <v>30</v>
      </c>
      <c r="L150" s="4">
        <v>2826</v>
      </c>
      <c r="M150" s="4">
        <v>2826</v>
      </c>
      <c r="N150" s="4" t="s">
        <v>765</v>
      </c>
      <c r="O150" s="4" t="s">
        <v>32</v>
      </c>
      <c r="P150" s="4" t="s">
        <v>33</v>
      </c>
      <c r="Q150" s="4">
        <v>0</v>
      </c>
      <c r="R150" s="7">
        <v>45046</v>
      </c>
      <c r="S150" s="6">
        <v>45051</v>
      </c>
      <c r="T150" s="4" t="s">
        <v>34</v>
      </c>
      <c r="U150" s="4">
        <v>2826</v>
      </c>
      <c r="V150" s="4">
        <v>0</v>
      </c>
      <c r="W150" s="4">
        <v>0</v>
      </c>
      <c r="X150" s="4" t="s">
        <v>766</v>
      </c>
      <c r="Y150" s="4" t="s">
        <v>767</v>
      </c>
      <c r="Z150" s="4"/>
    </row>
    <row r="151" spans="1:26">
      <c r="A151" s="4" t="s">
        <v>768</v>
      </c>
      <c r="B151" s="4" t="s">
        <v>26</v>
      </c>
      <c r="C151" s="4" t="s">
        <v>27</v>
      </c>
      <c r="D151" s="4" t="s">
        <v>769</v>
      </c>
      <c r="E151" s="4" t="s">
        <v>259</v>
      </c>
      <c r="F151" s="6">
        <v>45047</v>
      </c>
      <c r="G151" s="6">
        <v>45048</v>
      </c>
      <c r="H151" s="4">
        <v>1</v>
      </c>
      <c r="I151" s="4">
        <v>1</v>
      </c>
      <c r="J151" s="4">
        <v>1</v>
      </c>
      <c r="K151" s="4" t="s">
        <v>30</v>
      </c>
      <c r="L151" s="4">
        <v>750</v>
      </c>
      <c r="M151" s="4">
        <v>750</v>
      </c>
      <c r="N151" s="4" t="s">
        <v>770</v>
      </c>
      <c r="O151" s="4" t="s">
        <v>32</v>
      </c>
      <c r="P151" s="4" t="s">
        <v>33</v>
      </c>
      <c r="Q151" s="4">
        <v>0</v>
      </c>
      <c r="R151" s="7">
        <v>45046</v>
      </c>
      <c r="S151" s="6">
        <v>45051</v>
      </c>
      <c r="T151" s="4" t="s">
        <v>34</v>
      </c>
      <c r="U151" s="4">
        <v>750</v>
      </c>
      <c r="V151" s="4">
        <v>0</v>
      </c>
      <c r="W151" s="4">
        <v>0</v>
      </c>
      <c r="X151" s="4" t="s">
        <v>771</v>
      </c>
      <c r="Y151" s="4" t="s">
        <v>772</v>
      </c>
      <c r="Z151" s="4"/>
    </row>
    <row r="152" spans="1:26">
      <c r="A152" s="4" t="s">
        <v>773</v>
      </c>
      <c r="B152" s="4" t="s">
        <v>26</v>
      </c>
      <c r="C152" s="4" t="s">
        <v>27</v>
      </c>
      <c r="D152" s="4" t="s">
        <v>774</v>
      </c>
      <c r="E152" s="4" t="s">
        <v>775</v>
      </c>
      <c r="F152" s="6">
        <v>45046</v>
      </c>
      <c r="G152" s="6">
        <v>45048</v>
      </c>
      <c r="H152" s="4">
        <v>2</v>
      </c>
      <c r="I152" s="4">
        <v>2</v>
      </c>
      <c r="J152" s="4">
        <v>4</v>
      </c>
      <c r="K152" s="4" t="s">
        <v>30</v>
      </c>
      <c r="L152" s="4">
        <v>3394</v>
      </c>
      <c r="M152" s="4">
        <v>3394</v>
      </c>
      <c r="N152" s="4" t="s">
        <v>776</v>
      </c>
      <c r="O152" s="4" t="s">
        <v>32</v>
      </c>
      <c r="P152" s="4" t="s">
        <v>33</v>
      </c>
      <c r="Q152" s="4">
        <v>0</v>
      </c>
      <c r="R152" s="7">
        <v>45046</v>
      </c>
      <c r="S152" s="6">
        <v>45051</v>
      </c>
      <c r="T152" s="4" t="s">
        <v>34</v>
      </c>
      <c r="U152" s="4">
        <v>3394</v>
      </c>
      <c r="V152" s="4">
        <v>0</v>
      </c>
      <c r="W152" s="4">
        <v>0</v>
      </c>
      <c r="X152" s="4" t="s">
        <v>777</v>
      </c>
      <c r="Y152" s="4" t="s">
        <v>42</v>
      </c>
      <c r="Z152" s="4"/>
    </row>
    <row r="153" spans="1:26">
      <c r="A153" s="4" t="s">
        <v>778</v>
      </c>
      <c r="B153" s="4" t="s">
        <v>26</v>
      </c>
      <c r="C153" s="4" t="s">
        <v>27</v>
      </c>
      <c r="D153" s="4" t="s">
        <v>779</v>
      </c>
      <c r="E153" s="4" t="s">
        <v>780</v>
      </c>
      <c r="F153" s="6">
        <v>45046</v>
      </c>
      <c r="G153" s="6">
        <v>45048</v>
      </c>
      <c r="H153" s="4">
        <v>1</v>
      </c>
      <c r="I153" s="4">
        <v>2</v>
      </c>
      <c r="J153" s="4">
        <v>2</v>
      </c>
      <c r="K153" s="4" t="s">
        <v>30</v>
      </c>
      <c r="L153" s="4">
        <v>562</v>
      </c>
      <c r="M153" s="4">
        <v>562</v>
      </c>
      <c r="N153" s="4" t="s">
        <v>781</v>
      </c>
      <c r="O153" s="4" t="s">
        <v>32</v>
      </c>
      <c r="P153" s="4" t="s">
        <v>33</v>
      </c>
      <c r="Q153" s="4">
        <v>0</v>
      </c>
      <c r="R153" s="7">
        <v>45046</v>
      </c>
      <c r="S153" s="6">
        <v>45051</v>
      </c>
      <c r="T153" s="4" t="s">
        <v>34</v>
      </c>
      <c r="U153" s="4">
        <v>562</v>
      </c>
      <c r="V153" s="4">
        <v>0</v>
      </c>
      <c r="W153" s="4">
        <v>0</v>
      </c>
      <c r="X153" s="4" t="s">
        <v>782</v>
      </c>
      <c r="Y153" s="4" t="s">
        <v>42</v>
      </c>
      <c r="Z153" s="4"/>
    </row>
    <row r="154" spans="1:26">
      <c r="A154" s="4" t="s">
        <v>783</v>
      </c>
      <c r="B154" s="4" t="s">
        <v>26</v>
      </c>
      <c r="C154" s="4" t="s">
        <v>27</v>
      </c>
      <c r="D154" s="4" t="s">
        <v>784</v>
      </c>
      <c r="E154" s="4" t="s">
        <v>785</v>
      </c>
      <c r="F154" s="6">
        <v>45046</v>
      </c>
      <c r="G154" s="6">
        <v>45048</v>
      </c>
      <c r="H154" s="4">
        <v>1</v>
      </c>
      <c r="I154" s="4">
        <v>2</v>
      </c>
      <c r="J154" s="4">
        <v>2</v>
      </c>
      <c r="K154" s="4" t="s">
        <v>30</v>
      </c>
      <c r="L154" s="4">
        <v>688</v>
      </c>
      <c r="M154" s="4">
        <v>688</v>
      </c>
      <c r="N154" s="4" t="s">
        <v>786</v>
      </c>
      <c r="O154" s="4" t="s">
        <v>32</v>
      </c>
      <c r="P154" s="4" t="s">
        <v>33</v>
      </c>
      <c r="Q154" s="4">
        <v>0</v>
      </c>
      <c r="R154" s="7">
        <v>45046</v>
      </c>
      <c r="S154" s="6">
        <v>45051</v>
      </c>
      <c r="T154" s="4" t="s">
        <v>34</v>
      </c>
      <c r="U154" s="4">
        <v>688</v>
      </c>
      <c r="V154" s="4">
        <v>0</v>
      </c>
      <c r="W154" s="4">
        <v>0</v>
      </c>
      <c r="X154" s="4" t="s">
        <v>787</v>
      </c>
      <c r="Y154" s="4" t="s">
        <v>788</v>
      </c>
      <c r="Z154" s="4"/>
    </row>
    <row r="155" spans="1:26">
      <c r="A155" s="4" t="s">
        <v>789</v>
      </c>
      <c r="B155" s="4" t="s">
        <v>26</v>
      </c>
      <c r="C155" s="4" t="s">
        <v>27</v>
      </c>
      <c r="D155" s="4" t="s">
        <v>790</v>
      </c>
      <c r="E155" s="4" t="s">
        <v>791</v>
      </c>
      <c r="F155" s="6">
        <v>45047</v>
      </c>
      <c r="G155" s="6">
        <v>45048</v>
      </c>
      <c r="H155" s="4">
        <v>1</v>
      </c>
      <c r="I155" s="4">
        <v>1</v>
      </c>
      <c r="J155" s="4">
        <v>1</v>
      </c>
      <c r="K155" s="4" t="s">
        <v>30</v>
      </c>
      <c r="L155" s="4">
        <v>321</v>
      </c>
      <c r="M155" s="4">
        <v>321</v>
      </c>
      <c r="N155" s="4" t="s">
        <v>792</v>
      </c>
      <c r="O155" s="4" t="s">
        <v>32</v>
      </c>
      <c r="P155" s="4" t="s">
        <v>33</v>
      </c>
      <c r="Q155" s="4">
        <v>0</v>
      </c>
      <c r="R155" s="7">
        <v>45046</v>
      </c>
      <c r="S155" s="6">
        <v>45051</v>
      </c>
      <c r="T155" s="4" t="s">
        <v>34</v>
      </c>
      <c r="U155" s="4">
        <v>321</v>
      </c>
      <c r="V155" s="4">
        <v>0</v>
      </c>
      <c r="W155" s="4">
        <v>0</v>
      </c>
      <c r="X155" s="4" t="s">
        <v>793</v>
      </c>
      <c r="Y155" s="4" t="s">
        <v>794</v>
      </c>
      <c r="Z155" s="4"/>
    </row>
    <row r="156" spans="1:26">
      <c r="A156" s="4" t="s">
        <v>795</v>
      </c>
      <c r="B156" s="4" t="s">
        <v>26</v>
      </c>
      <c r="C156" s="4" t="s">
        <v>27</v>
      </c>
      <c r="D156" s="4" t="s">
        <v>796</v>
      </c>
      <c r="E156" s="4" t="s">
        <v>797</v>
      </c>
      <c r="F156" s="6">
        <v>45046</v>
      </c>
      <c r="G156" s="6">
        <v>45048</v>
      </c>
      <c r="H156" s="4">
        <v>1</v>
      </c>
      <c r="I156" s="4">
        <v>2</v>
      </c>
      <c r="J156" s="4">
        <v>2</v>
      </c>
      <c r="K156" s="4" t="s">
        <v>30</v>
      </c>
      <c r="L156" s="4">
        <v>832</v>
      </c>
      <c r="M156" s="4">
        <v>832</v>
      </c>
      <c r="N156" s="4" t="s">
        <v>798</v>
      </c>
      <c r="O156" s="4" t="s">
        <v>32</v>
      </c>
      <c r="P156" s="4" t="s">
        <v>33</v>
      </c>
      <c r="Q156" s="4">
        <v>0</v>
      </c>
      <c r="R156" s="7">
        <v>45046</v>
      </c>
      <c r="S156" s="6">
        <v>45051</v>
      </c>
      <c r="T156" s="4" t="s">
        <v>34</v>
      </c>
      <c r="U156" s="4">
        <v>832</v>
      </c>
      <c r="V156" s="4">
        <v>0</v>
      </c>
      <c r="W156" s="4">
        <v>0</v>
      </c>
      <c r="X156" s="4" t="s">
        <v>799</v>
      </c>
      <c r="Y156" s="4" t="s">
        <v>800</v>
      </c>
      <c r="Z156" s="4"/>
    </row>
    <row r="157" spans="1:26">
      <c r="A157" s="4" t="s">
        <v>801</v>
      </c>
      <c r="B157" s="4" t="s">
        <v>26</v>
      </c>
      <c r="C157" s="4" t="s">
        <v>27</v>
      </c>
      <c r="D157" s="4" t="s">
        <v>802</v>
      </c>
      <c r="E157" s="4" t="s">
        <v>803</v>
      </c>
      <c r="F157" s="6">
        <v>45047</v>
      </c>
      <c r="G157" s="6">
        <v>45048</v>
      </c>
      <c r="H157" s="4">
        <v>1</v>
      </c>
      <c r="I157" s="4">
        <v>1</v>
      </c>
      <c r="J157" s="4">
        <v>1</v>
      </c>
      <c r="K157" s="4" t="s">
        <v>30</v>
      </c>
      <c r="L157" s="4">
        <v>581</v>
      </c>
      <c r="M157" s="4">
        <v>581</v>
      </c>
      <c r="N157" s="4" t="s">
        <v>804</v>
      </c>
      <c r="O157" s="4" t="s">
        <v>32</v>
      </c>
      <c r="P157" s="4" t="s">
        <v>33</v>
      </c>
      <c r="Q157" s="4">
        <v>0</v>
      </c>
      <c r="R157" s="7">
        <v>45046</v>
      </c>
      <c r="S157" s="6">
        <v>45051</v>
      </c>
      <c r="T157" s="4" t="s">
        <v>34</v>
      </c>
      <c r="U157" s="4">
        <v>581</v>
      </c>
      <c r="V157" s="4">
        <v>0</v>
      </c>
      <c r="W157" s="4">
        <v>0</v>
      </c>
      <c r="X157" s="4" t="s">
        <v>805</v>
      </c>
      <c r="Y157" s="4" t="s">
        <v>806</v>
      </c>
      <c r="Z157" s="4"/>
    </row>
    <row r="158" spans="1:26">
      <c r="A158" s="4" t="s">
        <v>773</v>
      </c>
      <c r="B158" s="4" t="s">
        <v>26</v>
      </c>
      <c r="C158" s="4" t="s">
        <v>142</v>
      </c>
      <c r="D158" s="4" t="s">
        <v>774</v>
      </c>
      <c r="E158" s="4" t="s">
        <v>775</v>
      </c>
      <c r="F158" s="6">
        <v>45046</v>
      </c>
      <c r="G158" s="6">
        <v>45048</v>
      </c>
      <c r="H158" s="4">
        <v>2</v>
      </c>
      <c r="I158" s="4">
        <v>2</v>
      </c>
      <c r="J158" s="4">
        <v>4</v>
      </c>
      <c r="K158" s="4" t="s">
        <v>30</v>
      </c>
      <c r="L158" s="4">
        <v>-3394</v>
      </c>
      <c r="M158" s="4">
        <v>-3394</v>
      </c>
      <c r="N158" s="4" t="s">
        <v>776</v>
      </c>
      <c r="O158" s="4" t="s">
        <v>32</v>
      </c>
      <c r="P158" s="4" t="s">
        <v>33</v>
      </c>
      <c r="Q158" s="4">
        <v>0</v>
      </c>
      <c r="R158" s="7">
        <v>45046</v>
      </c>
      <c r="S158" s="6">
        <v>45051</v>
      </c>
      <c r="T158" s="4" t="s">
        <v>34</v>
      </c>
      <c r="U158" s="4">
        <v>-3394</v>
      </c>
      <c r="V158" s="4">
        <v>0</v>
      </c>
      <c r="W158" s="4">
        <v>0</v>
      </c>
      <c r="X158" s="4" t="s">
        <v>777</v>
      </c>
      <c r="Y158" s="4" t="s">
        <v>42</v>
      </c>
      <c r="Z158" s="4"/>
    </row>
    <row r="159" spans="1:26">
      <c r="A159" s="4" t="s">
        <v>807</v>
      </c>
      <c r="B159" s="4" t="s">
        <v>26</v>
      </c>
      <c r="C159" s="4" t="s">
        <v>27</v>
      </c>
      <c r="D159" s="4" t="s">
        <v>808</v>
      </c>
      <c r="E159" s="4" t="s">
        <v>809</v>
      </c>
      <c r="F159" s="6">
        <v>45047</v>
      </c>
      <c r="G159" s="6">
        <v>45048</v>
      </c>
      <c r="H159" s="4">
        <v>1</v>
      </c>
      <c r="I159" s="4">
        <v>1</v>
      </c>
      <c r="J159" s="4">
        <v>1</v>
      </c>
      <c r="K159" s="4" t="s">
        <v>30</v>
      </c>
      <c r="L159" s="4">
        <v>389</v>
      </c>
      <c r="M159" s="4">
        <v>389</v>
      </c>
      <c r="N159" s="4" t="s">
        <v>810</v>
      </c>
      <c r="O159" s="4" t="s">
        <v>32</v>
      </c>
      <c r="P159" s="4" t="s">
        <v>33</v>
      </c>
      <c r="Q159" s="4">
        <v>0</v>
      </c>
      <c r="R159" s="7">
        <v>45046</v>
      </c>
      <c r="S159" s="6">
        <v>45051</v>
      </c>
      <c r="T159" s="4" t="s">
        <v>34</v>
      </c>
      <c r="U159" s="4">
        <v>389</v>
      </c>
      <c r="V159" s="4">
        <v>0</v>
      </c>
      <c r="W159" s="4">
        <v>0</v>
      </c>
      <c r="X159" s="4" t="s">
        <v>42</v>
      </c>
      <c r="Y159" s="4" t="s">
        <v>811</v>
      </c>
      <c r="Z159" s="4"/>
    </row>
    <row r="160" spans="1:26">
      <c r="A160" s="4" t="s">
        <v>812</v>
      </c>
      <c r="B160" s="4" t="s">
        <v>26</v>
      </c>
      <c r="C160" s="4" t="s">
        <v>27</v>
      </c>
      <c r="D160" s="4" t="s">
        <v>813</v>
      </c>
      <c r="E160" s="4" t="s">
        <v>814</v>
      </c>
      <c r="F160" s="6">
        <v>45047</v>
      </c>
      <c r="G160" s="6">
        <v>45048</v>
      </c>
      <c r="H160" s="4">
        <v>1</v>
      </c>
      <c r="I160" s="4">
        <v>1</v>
      </c>
      <c r="J160" s="4">
        <v>1</v>
      </c>
      <c r="K160" s="4" t="s">
        <v>30</v>
      </c>
      <c r="L160" s="4">
        <v>350</v>
      </c>
      <c r="M160" s="4">
        <v>350</v>
      </c>
      <c r="N160" s="4" t="s">
        <v>815</v>
      </c>
      <c r="O160" s="4" t="s">
        <v>32</v>
      </c>
      <c r="P160" s="4" t="s">
        <v>33</v>
      </c>
      <c r="Q160" s="4">
        <v>0</v>
      </c>
      <c r="R160" s="7">
        <v>45046</v>
      </c>
      <c r="S160" s="6">
        <v>45051</v>
      </c>
      <c r="T160" s="4" t="s">
        <v>34</v>
      </c>
      <c r="U160" s="4">
        <v>350</v>
      </c>
      <c r="V160" s="4">
        <v>0</v>
      </c>
      <c r="W160" s="4">
        <v>0</v>
      </c>
      <c r="X160" s="4" t="s">
        <v>816</v>
      </c>
      <c r="Y160" s="4" t="s">
        <v>42</v>
      </c>
      <c r="Z160" s="4"/>
    </row>
    <row r="161" spans="1:26">
      <c r="A161" s="4" t="s">
        <v>817</v>
      </c>
      <c r="B161" s="4" t="s">
        <v>26</v>
      </c>
      <c r="C161" s="4" t="s">
        <v>27</v>
      </c>
      <c r="D161" s="4" t="s">
        <v>818</v>
      </c>
      <c r="E161" s="4" t="s">
        <v>819</v>
      </c>
      <c r="F161" s="6">
        <v>45047</v>
      </c>
      <c r="G161" s="6">
        <v>45048</v>
      </c>
      <c r="H161" s="4">
        <v>1</v>
      </c>
      <c r="I161" s="4">
        <v>1</v>
      </c>
      <c r="J161" s="4">
        <v>1</v>
      </c>
      <c r="K161" s="4" t="s">
        <v>30</v>
      </c>
      <c r="L161" s="4">
        <v>632</v>
      </c>
      <c r="M161" s="4">
        <v>632</v>
      </c>
      <c r="N161" s="4" t="s">
        <v>820</v>
      </c>
      <c r="O161" s="4" t="s">
        <v>32</v>
      </c>
      <c r="P161" s="4" t="s">
        <v>33</v>
      </c>
      <c r="Q161" s="4">
        <v>0</v>
      </c>
      <c r="R161" s="7">
        <v>45047</v>
      </c>
      <c r="S161" s="6">
        <v>45051</v>
      </c>
      <c r="T161" s="4" t="s">
        <v>34</v>
      </c>
      <c r="U161" s="4">
        <v>632</v>
      </c>
      <c r="V161" s="4">
        <v>0</v>
      </c>
      <c r="W161" s="4">
        <v>0</v>
      </c>
      <c r="X161" s="4" t="s">
        <v>821</v>
      </c>
      <c r="Y161" s="4" t="s">
        <v>822</v>
      </c>
      <c r="Z161" s="4"/>
    </row>
    <row r="162" spans="1:26">
      <c r="A162" s="4" t="s">
        <v>823</v>
      </c>
      <c r="B162" s="4" t="s">
        <v>26</v>
      </c>
      <c r="C162" s="4" t="s">
        <v>27</v>
      </c>
      <c r="D162" s="4" t="s">
        <v>824</v>
      </c>
      <c r="E162" s="4" t="s">
        <v>825</v>
      </c>
      <c r="F162" s="6">
        <v>45047</v>
      </c>
      <c r="G162" s="6">
        <v>45048</v>
      </c>
      <c r="H162" s="4">
        <v>1</v>
      </c>
      <c r="I162" s="4">
        <v>1</v>
      </c>
      <c r="J162" s="4">
        <v>1</v>
      </c>
      <c r="K162" s="4" t="s">
        <v>30</v>
      </c>
      <c r="L162" s="4">
        <v>2293</v>
      </c>
      <c r="M162" s="4">
        <v>2293</v>
      </c>
      <c r="N162" s="4" t="s">
        <v>826</v>
      </c>
      <c r="O162" s="4" t="s">
        <v>32</v>
      </c>
      <c r="P162" s="4" t="s">
        <v>33</v>
      </c>
      <c r="Q162" s="4">
        <v>0</v>
      </c>
      <c r="R162" s="7">
        <v>45047</v>
      </c>
      <c r="S162" s="6">
        <v>45051</v>
      </c>
      <c r="T162" s="4" t="s">
        <v>34</v>
      </c>
      <c r="U162" s="4">
        <v>2293</v>
      </c>
      <c r="V162" s="4">
        <v>0</v>
      </c>
      <c r="W162" s="4">
        <v>0</v>
      </c>
      <c r="X162" s="4" t="s">
        <v>827</v>
      </c>
      <c r="Y162" s="4" t="s">
        <v>828</v>
      </c>
      <c r="Z162" s="4"/>
    </row>
    <row r="163" spans="1:26">
      <c r="A163" s="4" t="s">
        <v>829</v>
      </c>
      <c r="B163" s="4" t="s">
        <v>26</v>
      </c>
      <c r="C163" s="4" t="s">
        <v>27</v>
      </c>
      <c r="D163" s="4" t="s">
        <v>830</v>
      </c>
      <c r="E163" s="4" t="s">
        <v>831</v>
      </c>
      <c r="F163" s="6">
        <v>45047</v>
      </c>
      <c r="G163" s="6">
        <v>45048</v>
      </c>
      <c r="H163" s="4">
        <v>1</v>
      </c>
      <c r="I163" s="4">
        <v>1</v>
      </c>
      <c r="J163" s="4">
        <v>1</v>
      </c>
      <c r="K163" s="4" t="s">
        <v>30</v>
      </c>
      <c r="L163" s="4">
        <v>2180</v>
      </c>
      <c r="M163" s="4">
        <v>2180</v>
      </c>
      <c r="N163" s="4" t="s">
        <v>832</v>
      </c>
      <c r="O163" s="4" t="s">
        <v>32</v>
      </c>
      <c r="P163" s="4" t="s">
        <v>33</v>
      </c>
      <c r="Q163" s="4">
        <v>0</v>
      </c>
      <c r="R163" s="7">
        <v>45047</v>
      </c>
      <c r="S163" s="6">
        <v>45051</v>
      </c>
      <c r="T163" s="4" t="s">
        <v>34</v>
      </c>
      <c r="U163" s="4">
        <v>2180</v>
      </c>
      <c r="V163" s="4">
        <v>0</v>
      </c>
      <c r="W163" s="4">
        <v>0</v>
      </c>
      <c r="X163" s="4" t="s">
        <v>833</v>
      </c>
      <c r="Y163" s="4" t="s">
        <v>834</v>
      </c>
      <c r="Z163" s="4"/>
    </row>
    <row r="164" spans="1:26">
      <c r="A164" s="4" t="s">
        <v>835</v>
      </c>
      <c r="B164" s="4" t="s">
        <v>26</v>
      </c>
      <c r="C164" s="4" t="s">
        <v>27</v>
      </c>
      <c r="D164" s="4" t="s">
        <v>836</v>
      </c>
      <c r="E164" s="4" t="s">
        <v>837</v>
      </c>
      <c r="F164" s="6">
        <v>45047</v>
      </c>
      <c r="G164" s="6">
        <v>45048</v>
      </c>
      <c r="H164" s="4">
        <v>1</v>
      </c>
      <c r="I164" s="4">
        <v>1</v>
      </c>
      <c r="J164" s="4">
        <v>1</v>
      </c>
      <c r="K164" s="4" t="s">
        <v>30</v>
      </c>
      <c r="L164" s="4">
        <v>414</v>
      </c>
      <c r="M164" s="4">
        <v>414</v>
      </c>
      <c r="N164" s="4" t="s">
        <v>838</v>
      </c>
      <c r="O164" s="4" t="s">
        <v>32</v>
      </c>
      <c r="P164" s="4" t="s">
        <v>33</v>
      </c>
      <c r="Q164" s="4">
        <v>0</v>
      </c>
      <c r="R164" s="7">
        <v>45047</v>
      </c>
      <c r="S164" s="6">
        <v>45051</v>
      </c>
      <c r="T164" s="4" t="s">
        <v>34</v>
      </c>
      <c r="U164" s="4">
        <v>414</v>
      </c>
      <c r="V164" s="4">
        <v>0</v>
      </c>
      <c r="W164" s="4">
        <v>0</v>
      </c>
      <c r="X164" s="4" t="s">
        <v>839</v>
      </c>
      <c r="Y164" s="4" t="s">
        <v>42</v>
      </c>
      <c r="Z164" s="4"/>
    </row>
    <row r="165" spans="1:26">
      <c r="A165" s="4" t="s">
        <v>840</v>
      </c>
      <c r="B165" s="4" t="s">
        <v>26</v>
      </c>
      <c r="C165" s="4" t="s">
        <v>27</v>
      </c>
      <c r="D165" s="4" t="s">
        <v>514</v>
      </c>
      <c r="E165" s="4" t="s">
        <v>841</v>
      </c>
      <c r="F165" s="6">
        <v>45047</v>
      </c>
      <c r="G165" s="6">
        <v>45048</v>
      </c>
      <c r="H165" s="4">
        <v>1</v>
      </c>
      <c r="I165" s="4">
        <v>1</v>
      </c>
      <c r="J165" s="4">
        <v>1</v>
      </c>
      <c r="K165" s="4" t="s">
        <v>30</v>
      </c>
      <c r="L165" s="4">
        <v>669</v>
      </c>
      <c r="M165" s="4">
        <v>669</v>
      </c>
      <c r="N165" s="4" t="s">
        <v>842</v>
      </c>
      <c r="O165" s="4" t="s">
        <v>32</v>
      </c>
      <c r="P165" s="4" t="s">
        <v>33</v>
      </c>
      <c r="Q165" s="4">
        <v>0</v>
      </c>
      <c r="R165" s="7">
        <v>45047</v>
      </c>
      <c r="S165" s="6">
        <v>45051</v>
      </c>
      <c r="T165" s="4" t="s">
        <v>34</v>
      </c>
      <c r="U165" s="4">
        <v>669</v>
      </c>
      <c r="V165" s="4">
        <v>0</v>
      </c>
      <c r="W165" s="4">
        <v>0</v>
      </c>
      <c r="X165" s="4" t="s">
        <v>843</v>
      </c>
      <c r="Y165" s="4" t="s">
        <v>844</v>
      </c>
      <c r="Z165" s="4"/>
    </row>
    <row r="166" spans="1:26">
      <c r="A166" s="4" t="s">
        <v>845</v>
      </c>
      <c r="B166" s="4" t="s">
        <v>26</v>
      </c>
      <c r="C166" s="4" t="s">
        <v>27</v>
      </c>
      <c r="D166" s="4" t="s">
        <v>846</v>
      </c>
      <c r="E166" s="4" t="s">
        <v>847</v>
      </c>
      <c r="F166" s="6">
        <v>45047</v>
      </c>
      <c r="G166" s="6">
        <v>45048</v>
      </c>
      <c r="H166" s="4">
        <v>1</v>
      </c>
      <c r="I166" s="4">
        <v>1</v>
      </c>
      <c r="J166" s="4">
        <v>1</v>
      </c>
      <c r="K166" s="4" t="s">
        <v>30</v>
      </c>
      <c r="L166" s="4">
        <v>550</v>
      </c>
      <c r="M166" s="4">
        <v>550</v>
      </c>
      <c r="N166" s="4" t="s">
        <v>848</v>
      </c>
      <c r="O166" s="4" t="s">
        <v>32</v>
      </c>
      <c r="P166" s="4" t="s">
        <v>33</v>
      </c>
      <c r="Q166" s="4">
        <v>0</v>
      </c>
      <c r="R166" s="7">
        <v>45047</v>
      </c>
      <c r="S166" s="6">
        <v>45051</v>
      </c>
      <c r="T166" s="4" t="s">
        <v>34</v>
      </c>
      <c r="U166" s="4">
        <v>550</v>
      </c>
      <c r="V166" s="4">
        <v>0</v>
      </c>
      <c r="W166" s="4">
        <v>0</v>
      </c>
      <c r="X166" s="4" t="s">
        <v>849</v>
      </c>
      <c r="Y166" s="4" t="s">
        <v>42</v>
      </c>
      <c r="Z166" s="4"/>
    </row>
    <row r="167" spans="1:26">
      <c r="A167" s="4" t="s">
        <v>850</v>
      </c>
      <c r="B167" s="4" t="s">
        <v>26</v>
      </c>
      <c r="C167" s="4" t="s">
        <v>27</v>
      </c>
      <c r="D167" s="4" t="s">
        <v>851</v>
      </c>
      <c r="E167" s="4" t="s">
        <v>852</v>
      </c>
      <c r="F167" s="6">
        <v>45047</v>
      </c>
      <c r="G167" s="6">
        <v>45048</v>
      </c>
      <c r="H167" s="4">
        <v>1</v>
      </c>
      <c r="I167" s="4">
        <v>1</v>
      </c>
      <c r="J167" s="4">
        <v>1</v>
      </c>
      <c r="K167" s="4" t="s">
        <v>30</v>
      </c>
      <c r="L167" s="4">
        <v>1251</v>
      </c>
      <c r="M167" s="4">
        <v>1251</v>
      </c>
      <c r="N167" s="4" t="s">
        <v>853</v>
      </c>
      <c r="O167" s="4" t="s">
        <v>32</v>
      </c>
      <c r="P167" s="4" t="s">
        <v>33</v>
      </c>
      <c r="Q167" s="4">
        <v>0</v>
      </c>
      <c r="R167" s="7">
        <v>45047</v>
      </c>
      <c r="S167" s="6">
        <v>45051</v>
      </c>
      <c r="T167" s="4" t="s">
        <v>34</v>
      </c>
      <c r="U167" s="4">
        <v>1251</v>
      </c>
      <c r="V167" s="4">
        <v>0</v>
      </c>
      <c r="W167" s="4">
        <v>0</v>
      </c>
      <c r="X167" s="4" t="s">
        <v>854</v>
      </c>
      <c r="Y167" s="4" t="s">
        <v>855</v>
      </c>
      <c r="Z167" s="4"/>
    </row>
    <row r="168" spans="1:26">
      <c r="A168" s="4" t="s">
        <v>856</v>
      </c>
      <c r="B168" s="4" t="s">
        <v>26</v>
      </c>
      <c r="C168" s="4" t="s">
        <v>27</v>
      </c>
      <c r="D168" s="4" t="s">
        <v>857</v>
      </c>
      <c r="E168" s="4" t="s">
        <v>858</v>
      </c>
      <c r="F168" s="6">
        <v>45047</v>
      </c>
      <c r="G168" s="6">
        <v>45048</v>
      </c>
      <c r="H168" s="4">
        <v>1</v>
      </c>
      <c r="I168" s="4">
        <v>1</v>
      </c>
      <c r="J168" s="4">
        <v>1</v>
      </c>
      <c r="K168" s="4" t="s">
        <v>30</v>
      </c>
      <c r="L168" s="4">
        <v>789</v>
      </c>
      <c r="M168" s="4">
        <v>789</v>
      </c>
      <c r="N168" s="4" t="s">
        <v>859</v>
      </c>
      <c r="O168" s="4" t="s">
        <v>32</v>
      </c>
      <c r="P168" s="4" t="s">
        <v>33</v>
      </c>
      <c r="Q168" s="4">
        <v>0</v>
      </c>
      <c r="R168" s="7">
        <v>45047</v>
      </c>
      <c r="S168" s="6">
        <v>45051</v>
      </c>
      <c r="T168" s="4" t="s">
        <v>34</v>
      </c>
      <c r="U168" s="4">
        <v>789</v>
      </c>
      <c r="V168" s="4">
        <v>0</v>
      </c>
      <c r="W168" s="4">
        <v>0</v>
      </c>
      <c r="X168" s="4" t="s">
        <v>860</v>
      </c>
      <c r="Y168" s="4" t="s">
        <v>861</v>
      </c>
      <c r="Z168" s="4"/>
    </row>
    <row r="169" spans="1:26">
      <c r="A169" s="4" t="s">
        <v>862</v>
      </c>
      <c r="B169" s="4" t="s">
        <v>26</v>
      </c>
      <c r="C169" s="4" t="s">
        <v>27</v>
      </c>
      <c r="D169" s="4" t="s">
        <v>274</v>
      </c>
      <c r="E169" s="4" t="s">
        <v>218</v>
      </c>
      <c r="F169" s="6">
        <v>45047</v>
      </c>
      <c r="G169" s="6">
        <v>45048</v>
      </c>
      <c r="H169" s="4">
        <v>1</v>
      </c>
      <c r="I169" s="4">
        <v>1</v>
      </c>
      <c r="J169" s="4">
        <v>1</v>
      </c>
      <c r="K169" s="4" t="s">
        <v>30</v>
      </c>
      <c r="L169" s="4">
        <v>226</v>
      </c>
      <c r="M169" s="4">
        <v>226</v>
      </c>
      <c r="N169" s="4" t="s">
        <v>863</v>
      </c>
      <c r="O169" s="4" t="s">
        <v>32</v>
      </c>
      <c r="P169" s="4" t="s">
        <v>33</v>
      </c>
      <c r="Q169" s="4">
        <v>0</v>
      </c>
      <c r="R169" s="7">
        <v>45047</v>
      </c>
      <c r="S169" s="6">
        <v>45051</v>
      </c>
      <c r="T169" s="4" t="s">
        <v>34</v>
      </c>
      <c r="U169" s="4">
        <v>226</v>
      </c>
      <c r="V169" s="4">
        <v>0</v>
      </c>
      <c r="W169" s="4">
        <v>0</v>
      </c>
      <c r="X169" s="4" t="s">
        <v>864</v>
      </c>
      <c r="Y169" s="4" t="s">
        <v>865</v>
      </c>
      <c r="Z169" s="4"/>
    </row>
    <row r="170" spans="1:26">
      <c r="A170" s="4" t="s">
        <v>866</v>
      </c>
      <c r="B170" s="4" t="s">
        <v>26</v>
      </c>
      <c r="C170" s="4" t="s">
        <v>27</v>
      </c>
      <c r="D170" s="4" t="s">
        <v>867</v>
      </c>
      <c r="E170" s="4" t="s">
        <v>868</v>
      </c>
      <c r="F170" s="6">
        <v>45047</v>
      </c>
      <c r="G170" s="6">
        <v>45048</v>
      </c>
      <c r="H170" s="4">
        <v>1</v>
      </c>
      <c r="I170" s="4">
        <v>1</v>
      </c>
      <c r="J170" s="4">
        <v>1</v>
      </c>
      <c r="K170" s="4" t="s">
        <v>30</v>
      </c>
      <c r="L170" s="4">
        <v>192</v>
      </c>
      <c r="M170" s="4">
        <v>192</v>
      </c>
      <c r="N170" s="4" t="s">
        <v>869</v>
      </c>
      <c r="O170" s="4" t="s">
        <v>32</v>
      </c>
      <c r="P170" s="4" t="s">
        <v>33</v>
      </c>
      <c r="Q170" s="4">
        <v>0</v>
      </c>
      <c r="R170" s="7">
        <v>45047</v>
      </c>
      <c r="S170" s="6">
        <v>45051</v>
      </c>
      <c r="T170" s="4" t="s">
        <v>34</v>
      </c>
      <c r="U170" s="4">
        <v>192</v>
      </c>
      <c r="V170" s="4">
        <v>0</v>
      </c>
      <c r="W170" s="4">
        <v>0</v>
      </c>
      <c r="X170" s="4" t="s">
        <v>870</v>
      </c>
      <c r="Y170" s="4" t="s">
        <v>871</v>
      </c>
      <c r="Z170" s="4"/>
    </row>
    <row r="171" spans="1:26">
      <c r="A171" s="4" t="s">
        <v>872</v>
      </c>
      <c r="B171" s="4" t="s">
        <v>26</v>
      </c>
      <c r="C171" s="4" t="s">
        <v>27</v>
      </c>
      <c r="D171" s="4" t="s">
        <v>873</v>
      </c>
      <c r="E171" s="4" t="s">
        <v>874</v>
      </c>
      <c r="F171" s="6">
        <v>45047</v>
      </c>
      <c r="G171" s="6">
        <v>45048</v>
      </c>
      <c r="H171" s="4">
        <v>1</v>
      </c>
      <c r="I171" s="4">
        <v>1</v>
      </c>
      <c r="J171" s="4">
        <v>1</v>
      </c>
      <c r="K171" s="4" t="s">
        <v>30</v>
      </c>
      <c r="L171" s="4">
        <v>151</v>
      </c>
      <c r="M171" s="4">
        <v>151</v>
      </c>
      <c r="N171" s="4" t="s">
        <v>875</v>
      </c>
      <c r="O171" s="4" t="s">
        <v>32</v>
      </c>
      <c r="P171" s="4" t="s">
        <v>33</v>
      </c>
      <c r="Q171" s="4">
        <v>0</v>
      </c>
      <c r="R171" s="7">
        <v>45047</v>
      </c>
      <c r="S171" s="6">
        <v>45051</v>
      </c>
      <c r="T171" s="4" t="s">
        <v>34</v>
      </c>
      <c r="U171" s="4">
        <v>151</v>
      </c>
      <c r="V171" s="4">
        <v>0</v>
      </c>
      <c r="W171" s="4">
        <v>0</v>
      </c>
      <c r="X171" s="4" t="s">
        <v>876</v>
      </c>
      <c r="Y171" s="4" t="s">
        <v>42</v>
      </c>
      <c r="Z171" s="4"/>
    </row>
    <row r="172" spans="1:26">
      <c r="A172" s="4" t="s">
        <v>877</v>
      </c>
      <c r="B172" s="4" t="s">
        <v>26</v>
      </c>
      <c r="C172" s="4" t="s">
        <v>27</v>
      </c>
      <c r="D172" s="4" t="s">
        <v>878</v>
      </c>
      <c r="E172" s="4" t="s">
        <v>879</v>
      </c>
      <c r="F172" s="6">
        <v>45047</v>
      </c>
      <c r="G172" s="6">
        <v>45048</v>
      </c>
      <c r="H172" s="4">
        <v>2</v>
      </c>
      <c r="I172" s="4">
        <v>1</v>
      </c>
      <c r="J172" s="4">
        <v>2</v>
      </c>
      <c r="K172" s="4" t="s">
        <v>30</v>
      </c>
      <c r="L172" s="4">
        <v>794</v>
      </c>
      <c r="M172" s="4">
        <v>794</v>
      </c>
      <c r="N172" s="4" t="s">
        <v>880</v>
      </c>
      <c r="O172" s="4" t="s">
        <v>32</v>
      </c>
      <c r="P172" s="4" t="s">
        <v>33</v>
      </c>
      <c r="Q172" s="4">
        <v>0</v>
      </c>
      <c r="R172" s="7">
        <v>45047</v>
      </c>
      <c r="S172" s="6">
        <v>45051</v>
      </c>
      <c r="T172" s="4" t="s">
        <v>34</v>
      </c>
      <c r="U172" s="4">
        <v>794</v>
      </c>
      <c r="V172" s="4">
        <v>0</v>
      </c>
      <c r="W172" s="4">
        <v>0</v>
      </c>
      <c r="X172" s="4" t="s">
        <v>881</v>
      </c>
      <c r="Y172" s="4" t="s">
        <v>42</v>
      </c>
      <c r="Z172" s="4"/>
    </row>
    <row r="173" spans="1:26">
      <c r="A173" s="4" t="s">
        <v>882</v>
      </c>
      <c r="B173" s="4" t="s">
        <v>26</v>
      </c>
      <c r="C173" s="4" t="s">
        <v>27</v>
      </c>
      <c r="D173" s="4" t="s">
        <v>883</v>
      </c>
      <c r="E173" s="4" t="s">
        <v>884</v>
      </c>
      <c r="F173" s="6">
        <v>45047</v>
      </c>
      <c r="G173" s="6">
        <v>45048</v>
      </c>
      <c r="H173" s="4">
        <v>2</v>
      </c>
      <c r="I173" s="4">
        <v>1</v>
      </c>
      <c r="J173" s="4">
        <v>2</v>
      </c>
      <c r="K173" s="4" t="s">
        <v>30</v>
      </c>
      <c r="L173" s="4">
        <v>710</v>
      </c>
      <c r="M173" s="4">
        <v>710</v>
      </c>
      <c r="N173" s="4" t="s">
        <v>885</v>
      </c>
      <c r="O173" s="4" t="s">
        <v>32</v>
      </c>
      <c r="P173" s="4" t="s">
        <v>33</v>
      </c>
      <c r="Q173" s="4">
        <v>0</v>
      </c>
      <c r="R173" s="7">
        <v>45047</v>
      </c>
      <c r="S173" s="6">
        <v>45051</v>
      </c>
      <c r="T173" s="4" t="s">
        <v>34</v>
      </c>
      <c r="U173" s="4">
        <v>710</v>
      </c>
      <c r="V173" s="4">
        <v>0</v>
      </c>
      <c r="W173" s="4">
        <v>0</v>
      </c>
      <c r="X173" s="4" t="s">
        <v>886</v>
      </c>
      <c r="Y173" s="4" t="s">
        <v>887</v>
      </c>
      <c r="Z173" s="4" t="s">
        <v>888</v>
      </c>
    </row>
    <row r="174" spans="1:26">
      <c r="A174" s="4" t="s">
        <v>889</v>
      </c>
      <c r="B174" s="4" t="s">
        <v>26</v>
      </c>
      <c r="C174" s="4" t="s">
        <v>27</v>
      </c>
      <c r="D174" s="4" t="s">
        <v>149</v>
      </c>
      <c r="E174" s="4" t="s">
        <v>890</v>
      </c>
      <c r="F174" s="6">
        <v>45047</v>
      </c>
      <c r="G174" s="6">
        <v>45048</v>
      </c>
      <c r="H174" s="4">
        <v>2</v>
      </c>
      <c r="I174" s="4">
        <v>1</v>
      </c>
      <c r="J174" s="4">
        <v>2</v>
      </c>
      <c r="K174" s="4" t="s">
        <v>30</v>
      </c>
      <c r="L174" s="4">
        <v>332</v>
      </c>
      <c r="M174" s="4">
        <v>332</v>
      </c>
      <c r="N174" s="4" t="s">
        <v>891</v>
      </c>
      <c r="O174" s="4" t="s">
        <v>32</v>
      </c>
      <c r="P174" s="4" t="s">
        <v>33</v>
      </c>
      <c r="Q174" s="4">
        <v>0</v>
      </c>
      <c r="R174" s="7">
        <v>45047</v>
      </c>
      <c r="S174" s="6">
        <v>45051</v>
      </c>
      <c r="T174" s="4" t="s">
        <v>34</v>
      </c>
      <c r="U174" s="4">
        <v>332</v>
      </c>
      <c r="V174" s="4">
        <v>0</v>
      </c>
      <c r="W174" s="4">
        <v>0</v>
      </c>
      <c r="X174" s="4" t="s">
        <v>892</v>
      </c>
      <c r="Y174" s="4" t="s">
        <v>893</v>
      </c>
      <c r="Z174" s="4" t="s">
        <v>894</v>
      </c>
    </row>
    <row r="175" spans="1:26">
      <c r="A175" s="4" t="s">
        <v>895</v>
      </c>
      <c r="B175" s="4" t="s">
        <v>26</v>
      </c>
      <c r="C175" s="4" t="s">
        <v>27</v>
      </c>
      <c r="D175" s="4" t="s">
        <v>896</v>
      </c>
      <c r="E175" s="4" t="s">
        <v>897</v>
      </c>
      <c r="F175" s="6">
        <v>45047</v>
      </c>
      <c r="G175" s="6">
        <v>45048</v>
      </c>
      <c r="H175" s="4">
        <v>1</v>
      </c>
      <c r="I175" s="4">
        <v>1</v>
      </c>
      <c r="J175" s="4">
        <v>1</v>
      </c>
      <c r="K175" s="4" t="s">
        <v>30</v>
      </c>
      <c r="L175" s="4">
        <v>302</v>
      </c>
      <c r="M175" s="4">
        <v>302</v>
      </c>
      <c r="N175" s="4" t="s">
        <v>898</v>
      </c>
      <c r="O175" s="4" t="s">
        <v>32</v>
      </c>
      <c r="P175" s="4" t="s">
        <v>33</v>
      </c>
      <c r="Q175" s="4">
        <v>0</v>
      </c>
      <c r="R175" s="7">
        <v>45047</v>
      </c>
      <c r="S175" s="6">
        <v>45051</v>
      </c>
      <c r="T175" s="4" t="s">
        <v>34</v>
      </c>
      <c r="U175" s="4">
        <v>302</v>
      </c>
      <c r="V175" s="4">
        <v>0</v>
      </c>
      <c r="W175" s="4">
        <v>0</v>
      </c>
      <c r="X175" s="4" t="s">
        <v>899</v>
      </c>
      <c r="Y175" s="4" t="s">
        <v>42</v>
      </c>
      <c r="Z175" s="4"/>
    </row>
    <row r="176" spans="1:26">
      <c r="A176" s="4" t="s">
        <v>900</v>
      </c>
      <c r="B176" s="4" t="s">
        <v>26</v>
      </c>
      <c r="C176" s="4" t="s">
        <v>27</v>
      </c>
      <c r="D176" s="4" t="s">
        <v>901</v>
      </c>
      <c r="E176" s="4" t="s">
        <v>902</v>
      </c>
      <c r="F176" s="6">
        <v>45047</v>
      </c>
      <c r="G176" s="6">
        <v>45048</v>
      </c>
      <c r="H176" s="4">
        <v>1</v>
      </c>
      <c r="I176" s="4">
        <v>1</v>
      </c>
      <c r="J176" s="4">
        <v>1</v>
      </c>
      <c r="K176" s="4" t="s">
        <v>30</v>
      </c>
      <c r="L176" s="4">
        <v>199</v>
      </c>
      <c r="M176" s="4">
        <v>199</v>
      </c>
      <c r="N176" s="4" t="s">
        <v>903</v>
      </c>
      <c r="O176" s="4" t="s">
        <v>32</v>
      </c>
      <c r="P176" s="4" t="s">
        <v>33</v>
      </c>
      <c r="Q176" s="4">
        <v>0</v>
      </c>
      <c r="R176" s="7">
        <v>45047</v>
      </c>
      <c r="S176" s="6">
        <v>45051</v>
      </c>
      <c r="T176" s="4" t="s">
        <v>34</v>
      </c>
      <c r="U176" s="4">
        <v>199</v>
      </c>
      <c r="V176" s="4">
        <v>0</v>
      </c>
      <c r="W176" s="4">
        <v>0</v>
      </c>
      <c r="X176" s="4" t="s">
        <v>904</v>
      </c>
      <c r="Y176" s="4" t="s">
        <v>905</v>
      </c>
      <c r="Z176" s="4"/>
    </row>
    <row r="177" spans="1:26">
      <c r="A177" s="4" t="s">
        <v>906</v>
      </c>
      <c r="B177" s="4" t="s">
        <v>26</v>
      </c>
      <c r="C177" s="4" t="s">
        <v>27</v>
      </c>
      <c r="D177" s="4" t="s">
        <v>514</v>
      </c>
      <c r="E177" s="4" t="s">
        <v>841</v>
      </c>
      <c r="F177" s="6">
        <v>45047</v>
      </c>
      <c r="G177" s="6">
        <v>45048</v>
      </c>
      <c r="H177" s="4">
        <v>1</v>
      </c>
      <c r="I177" s="4">
        <v>1</v>
      </c>
      <c r="J177" s="4">
        <v>1</v>
      </c>
      <c r="K177" s="4" t="s">
        <v>30</v>
      </c>
      <c r="L177" s="4">
        <v>669</v>
      </c>
      <c r="M177" s="4">
        <v>669</v>
      </c>
      <c r="N177" s="4" t="s">
        <v>907</v>
      </c>
      <c r="O177" s="4" t="s">
        <v>32</v>
      </c>
      <c r="P177" s="4" t="s">
        <v>33</v>
      </c>
      <c r="Q177" s="4">
        <v>0</v>
      </c>
      <c r="R177" s="7">
        <v>45047</v>
      </c>
      <c r="S177" s="6">
        <v>45051</v>
      </c>
      <c r="T177" s="4" t="s">
        <v>34</v>
      </c>
      <c r="U177" s="4">
        <v>669</v>
      </c>
      <c r="V177" s="4">
        <v>0</v>
      </c>
      <c r="W177" s="4">
        <v>0</v>
      </c>
      <c r="X177" s="4" t="s">
        <v>42</v>
      </c>
      <c r="Y177" s="4" t="s">
        <v>908</v>
      </c>
      <c r="Z177" s="4"/>
    </row>
    <row r="178" spans="1:26">
      <c r="A178" s="4" t="s">
        <v>909</v>
      </c>
      <c r="B178" s="4" t="s">
        <v>26</v>
      </c>
      <c r="C178" s="4" t="s">
        <v>27</v>
      </c>
      <c r="D178" s="4" t="s">
        <v>622</v>
      </c>
      <c r="E178" s="4" t="s">
        <v>218</v>
      </c>
      <c r="F178" s="6">
        <v>45047</v>
      </c>
      <c r="G178" s="6">
        <v>45048</v>
      </c>
      <c r="H178" s="4">
        <v>1</v>
      </c>
      <c r="I178" s="4">
        <v>1</v>
      </c>
      <c r="J178" s="4">
        <v>1</v>
      </c>
      <c r="K178" s="4" t="s">
        <v>30</v>
      </c>
      <c r="L178" s="4">
        <v>596</v>
      </c>
      <c r="M178" s="4">
        <v>596</v>
      </c>
      <c r="N178" s="4" t="s">
        <v>910</v>
      </c>
      <c r="O178" s="4" t="s">
        <v>32</v>
      </c>
      <c r="P178" s="4" t="s">
        <v>33</v>
      </c>
      <c r="Q178" s="4">
        <v>0</v>
      </c>
      <c r="R178" s="7">
        <v>45047</v>
      </c>
      <c r="S178" s="6">
        <v>45051</v>
      </c>
      <c r="T178" s="4" t="s">
        <v>34</v>
      </c>
      <c r="U178" s="4">
        <v>596</v>
      </c>
      <c r="V178" s="4">
        <v>0</v>
      </c>
      <c r="W178" s="4">
        <v>0</v>
      </c>
      <c r="X178" s="4" t="s">
        <v>911</v>
      </c>
      <c r="Y178" s="4" t="s">
        <v>912</v>
      </c>
      <c r="Z178" s="4"/>
    </row>
    <row r="179" spans="1:26">
      <c r="A179" s="4" t="s">
        <v>913</v>
      </c>
      <c r="B179" s="4" t="s">
        <v>26</v>
      </c>
      <c r="C179" s="4" t="s">
        <v>27</v>
      </c>
      <c r="D179" s="4" t="s">
        <v>914</v>
      </c>
      <c r="E179" s="4" t="s">
        <v>218</v>
      </c>
      <c r="F179" s="6">
        <v>45047</v>
      </c>
      <c r="G179" s="6">
        <v>45048</v>
      </c>
      <c r="H179" s="4">
        <v>1</v>
      </c>
      <c r="I179" s="4">
        <v>1</v>
      </c>
      <c r="J179" s="4">
        <v>1</v>
      </c>
      <c r="K179" s="4" t="s">
        <v>30</v>
      </c>
      <c r="L179" s="4">
        <v>247</v>
      </c>
      <c r="M179" s="4">
        <v>247</v>
      </c>
      <c r="N179" s="4" t="s">
        <v>915</v>
      </c>
      <c r="O179" s="4" t="s">
        <v>32</v>
      </c>
      <c r="P179" s="4" t="s">
        <v>33</v>
      </c>
      <c r="Q179" s="4">
        <v>0</v>
      </c>
      <c r="R179" s="7">
        <v>45047</v>
      </c>
      <c r="S179" s="6">
        <v>45051</v>
      </c>
      <c r="T179" s="4" t="s">
        <v>34</v>
      </c>
      <c r="U179" s="4">
        <v>247</v>
      </c>
      <c r="V179" s="4">
        <v>0</v>
      </c>
      <c r="W179" s="4">
        <v>0</v>
      </c>
      <c r="X179" s="4" t="s">
        <v>916</v>
      </c>
      <c r="Y179" s="4" t="s">
        <v>42</v>
      </c>
      <c r="Z179" s="4"/>
    </row>
    <row r="180" spans="1:26">
      <c r="A180" s="4" t="s">
        <v>917</v>
      </c>
      <c r="B180" s="4" t="s">
        <v>26</v>
      </c>
      <c r="C180" s="4" t="s">
        <v>27</v>
      </c>
      <c r="D180" s="4" t="s">
        <v>918</v>
      </c>
      <c r="E180" s="4" t="s">
        <v>919</v>
      </c>
      <c r="F180" s="6">
        <v>45047</v>
      </c>
      <c r="G180" s="6">
        <v>45048</v>
      </c>
      <c r="H180" s="4">
        <v>1</v>
      </c>
      <c r="I180" s="4">
        <v>1</v>
      </c>
      <c r="J180" s="4">
        <v>1</v>
      </c>
      <c r="K180" s="4" t="s">
        <v>30</v>
      </c>
      <c r="L180" s="4">
        <v>516</v>
      </c>
      <c r="M180" s="4">
        <v>516</v>
      </c>
      <c r="N180" s="4" t="s">
        <v>920</v>
      </c>
      <c r="O180" s="4" t="s">
        <v>32</v>
      </c>
      <c r="P180" s="4" t="s">
        <v>33</v>
      </c>
      <c r="Q180" s="4">
        <v>0</v>
      </c>
      <c r="R180" s="7">
        <v>45047</v>
      </c>
      <c r="S180" s="6">
        <v>45051</v>
      </c>
      <c r="T180" s="4" t="s">
        <v>34</v>
      </c>
      <c r="U180" s="4">
        <v>516</v>
      </c>
      <c r="V180" s="4">
        <v>0</v>
      </c>
      <c r="W180" s="4">
        <v>0</v>
      </c>
      <c r="X180" s="4" t="s">
        <v>921</v>
      </c>
      <c r="Y180" s="4" t="s">
        <v>922</v>
      </c>
      <c r="Z180" s="4"/>
    </row>
    <row r="181" spans="1:26">
      <c r="A181" s="4" t="s">
        <v>923</v>
      </c>
      <c r="B181" s="4" t="s">
        <v>26</v>
      </c>
      <c r="C181" s="4" t="s">
        <v>27</v>
      </c>
      <c r="D181" s="4" t="s">
        <v>924</v>
      </c>
      <c r="E181" s="4" t="s">
        <v>925</v>
      </c>
      <c r="F181" s="6">
        <v>45047</v>
      </c>
      <c r="G181" s="6">
        <v>45048</v>
      </c>
      <c r="H181" s="4">
        <v>1</v>
      </c>
      <c r="I181" s="4">
        <v>1</v>
      </c>
      <c r="J181" s="4">
        <v>1</v>
      </c>
      <c r="K181" s="4" t="s">
        <v>30</v>
      </c>
      <c r="L181" s="4">
        <v>521</v>
      </c>
      <c r="M181" s="4">
        <v>521</v>
      </c>
      <c r="N181" s="4" t="s">
        <v>926</v>
      </c>
      <c r="O181" s="4" t="s">
        <v>32</v>
      </c>
      <c r="P181" s="4" t="s">
        <v>33</v>
      </c>
      <c r="Q181" s="4">
        <v>0</v>
      </c>
      <c r="R181" s="7">
        <v>45047</v>
      </c>
      <c r="S181" s="6">
        <v>45051</v>
      </c>
      <c r="T181" s="4" t="s">
        <v>34</v>
      </c>
      <c r="U181" s="4">
        <v>521</v>
      </c>
      <c r="V181" s="4">
        <v>0</v>
      </c>
      <c r="W181" s="4">
        <v>0</v>
      </c>
      <c r="X181" s="4" t="s">
        <v>927</v>
      </c>
      <c r="Y181" s="4" t="s">
        <v>928</v>
      </c>
      <c r="Z181" s="4"/>
    </row>
    <row r="182" spans="1:26">
      <c r="A182" s="4" t="s">
        <v>929</v>
      </c>
      <c r="B182" s="4" t="s">
        <v>26</v>
      </c>
      <c r="C182" s="4" t="s">
        <v>27</v>
      </c>
      <c r="D182" s="4" t="s">
        <v>930</v>
      </c>
      <c r="E182" s="4" t="s">
        <v>931</v>
      </c>
      <c r="F182" s="6">
        <v>45047</v>
      </c>
      <c r="G182" s="6">
        <v>45048</v>
      </c>
      <c r="H182" s="4">
        <v>1</v>
      </c>
      <c r="I182" s="4">
        <v>1</v>
      </c>
      <c r="J182" s="4">
        <v>1</v>
      </c>
      <c r="K182" s="4" t="s">
        <v>30</v>
      </c>
      <c r="L182" s="4">
        <v>335</v>
      </c>
      <c r="M182" s="4">
        <v>335</v>
      </c>
      <c r="N182" s="4" t="s">
        <v>932</v>
      </c>
      <c r="O182" s="4" t="s">
        <v>32</v>
      </c>
      <c r="P182" s="4" t="s">
        <v>33</v>
      </c>
      <c r="Q182" s="4">
        <v>0</v>
      </c>
      <c r="R182" s="7">
        <v>45047</v>
      </c>
      <c r="S182" s="6">
        <v>45051</v>
      </c>
      <c r="T182" s="4" t="s">
        <v>34</v>
      </c>
      <c r="U182" s="4">
        <v>335</v>
      </c>
      <c r="V182" s="4">
        <v>0</v>
      </c>
      <c r="W182" s="4">
        <v>0</v>
      </c>
      <c r="X182" s="4" t="s">
        <v>933</v>
      </c>
      <c r="Y182" s="4" t="s">
        <v>934</v>
      </c>
      <c r="Z182" s="4"/>
    </row>
    <row r="183" spans="1:26">
      <c r="A183" s="4" t="s">
        <v>935</v>
      </c>
      <c r="B183" s="4" t="s">
        <v>26</v>
      </c>
      <c r="C183" s="4" t="s">
        <v>27</v>
      </c>
      <c r="D183" s="4" t="s">
        <v>936</v>
      </c>
      <c r="E183" s="4" t="s">
        <v>809</v>
      </c>
      <c r="F183" s="6">
        <v>45047</v>
      </c>
      <c r="G183" s="6">
        <v>45048</v>
      </c>
      <c r="H183" s="4">
        <v>1</v>
      </c>
      <c r="I183" s="4">
        <v>1</v>
      </c>
      <c r="J183" s="4">
        <v>1</v>
      </c>
      <c r="K183" s="4" t="s">
        <v>30</v>
      </c>
      <c r="L183" s="4">
        <v>484</v>
      </c>
      <c r="M183" s="4">
        <v>484</v>
      </c>
      <c r="N183" s="4" t="s">
        <v>937</v>
      </c>
      <c r="O183" s="4" t="s">
        <v>32</v>
      </c>
      <c r="P183" s="4" t="s">
        <v>33</v>
      </c>
      <c r="Q183" s="4">
        <v>0</v>
      </c>
      <c r="R183" s="7">
        <v>45047</v>
      </c>
      <c r="S183" s="6">
        <v>45051</v>
      </c>
      <c r="T183" s="4" t="s">
        <v>34</v>
      </c>
      <c r="U183" s="4">
        <v>484</v>
      </c>
      <c r="V183" s="4">
        <v>0</v>
      </c>
      <c r="W183" s="4">
        <v>0</v>
      </c>
      <c r="X183" s="4" t="s">
        <v>938</v>
      </c>
      <c r="Y183" s="4" t="s">
        <v>939</v>
      </c>
      <c r="Z183" s="4"/>
    </row>
    <row r="184" spans="1:26">
      <c r="A184" s="4" t="s">
        <v>940</v>
      </c>
      <c r="B184" s="4" t="s">
        <v>26</v>
      </c>
      <c r="C184" s="4" t="s">
        <v>27</v>
      </c>
      <c r="D184" s="4" t="s">
        <v>941</v>
      </c>
      <c r="E184" s="4" t="s">
        <v>942</v>
      </c>
      <c r="F184" s="6">
        <v>45047</v>
      </c>
      <c r="G184" s="6">
        <v>45048</v>
      </c>
      <c r="H184" s="4">
        <v>1</v>
      </c>
      <c r="I184" s="4">
        <v>1</v>
      </c>
      <c r="J184" s="4">
        <v>1</v>
      </c>
      <c r="K184" s="4" t="s">
        <v>30</v>
      </c>
      <c r="L184" s="4">
        <v>127</v>
      </c>
      <c r="M184" s="4">
        <v>127</v>
      </c>
      <c r="N184" s="4" t="s">
        <v>943</v>
      </c>
      <c r="O184" s="4" t="s">
        <v>32</v>
      </c>
      <c r="P184" s="4" t="s">
        <v>33</v>
      </c>
      <c r="Q184" s="4">
        <v>0</v>
      </c>
      <c r="R184" s="7">
        <v>45047</v>
      </c>
      <c r="S184" s="6">
        <v>45051</v>
      </c>
      <c r="T184" s="4" t="s">
        <v>34</v>
      </c>
      <c r="U184" s="4">
        <v>127</v>
      </c>
      <c r="V184" s="4">
        <v>0</v>
      </c>
      <c r="W184" s="4">
        <v>0</v>
      </c>
      <c r="X184" s="4" t="s">
        <v>944</v>
      </c>
      <c r="Y184" s="4" t="s">
        <v>42</v>
      </c>
      <c r="Z184" s="4"/>
    </row>
    <row r="185" spans="1:26">
      <c r="A185" s="4" t="s">
        <v>945</v>
      </c>
      <c r="B185" s="4" t="s">
        <v>26</v>
      </c>
      <c r="C185" s="4" t="s">
        <v>27</v>
      </c>
      <c r="D185" s="4" t="s">
        <v>946</v>
      </c>
      <c r="E185" s="4" t="s">
        <v>947</v>
      </c>
      <c r="F185" s="6">
        <v>45047</v>
      </c>
      <c r="G185" s="6">
        <v>45048</v>
      </c>
      <c r="H185" s="4">
        <v>2</v>
      </c>
      <c r="I185" s="4">
        <v>1</v>
      </c>
      <c r="J185" s="4">
        <v>2</v>
      </c>
      <c r="K185" s="4" t="s">
        <v>30</v>
      </c>
      <c r="L185" s="4">
        <v>3822</v>
      </c>
      <c r="M185" s="4">
        <v>3822</v>
      </c>
      <c r="N185" s="4" t="s">
        <v>948</v>
      </c>
      <c r="O185" s="4" t="s">
        <v>32</v>
      </c>
      <c r="P185" s="4" t="s">
        <v>33</v>
      </c>
      <c r="Q185" s="4">
        <v>0</v>
      </c>
      <c r="R185" s="7">
        <v>45047</v>
      </c>
      <c r="S185" s="6">
        <v>45051</v>
      </c>
      <c r="T185" s="4" t="s">
        <v>34</v>
      </c>
      <c r="U185" s="4">
        <v>3822</v>
      </c>
      <c r="V185" s="4">
        <v>0</v>
      </c>
      <c r="W185" s="4">
        <v>0</v>
      </c>
      <c r="X185" s="4" t="s">
        <v>949</v>
      </c>
      <c r="Y185" s="4">
        <v>770377105</v>
      </c>
      <c r="Z185" s="4" t="s">
        <v>950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81"/>
  <sheetViews>
    <sheetView tabSelected="1" topLeftCell="A140" workbookViewId="0">
      <selection activeCell="I185" sqref="I185"/>
    </sheetView>
  </sheetViews>
  <sheetFormatPr defaultColWidth="9" defaultRowHeight="14.4"/>
  <cols>
    <col min="1" max="1" width="12.8888888888889"/>
    <col min="3" max="3" width="10.7777777777778"/>
    <col min="4" max="4" width="9.66666666666667"/>
  </cols>
  <sheetData>
    <row r="1" spans="1:9">
      <c r="A1" s="4" t="s">
        <v>0</v>
      </c>
      <c r="B1" s="4" t="s">
        <v>2</v>
      </c>
      <c r="C1" s="4" t="s">
        <v>5</v>
      </c>
      <c r="D1" s="4" t="s">
        <v>6</v>
      </c>
      <c r="E1" s="4" t="s">
        <v>12</v>
      </c>
      <c r="I1" t="s">
        <v>951</v>
      </c>
    </row>
    <row r="2" hidden="1" spans="1:10">
      <c r="A2" s="5">
        <v>999222446977654</v>
      </c>
      <c r="B2" s="4" t="s">
        <v>27</v>
      </c>
      <c r="C2" s="6">
        <v>45047</v>
      </c>
      <c r="D2" s="6">
        <v>45048</v>
      </c>
      <c r="E2" s="4">
        <v>4681</v>
      </c>
      <c r="F2" t="str">
        <f>VLOOKUP(A2,HOP!A:L,12,0)</f>
        <v>4681.00</v>
      </c>
      <c r="G2" t="str">
        <f>VLOOKUP(A2,HOP!A:C,3,0)</f>
        <v>2992695</v>
      </c>
      <c r="H2">
        <f>E2-F2</f>
        <v>0</v>
      </c>
      <c r="I2" t="str">
        <f>$I$1&amp;G2</f>
        <v>,2992695</v>
      </c>
      <c r="J2" t="str">
        <f>VLOOKUP(A2,HOP!A:U,21,0)</f>
        <v>直采</v>
      </c>
    </row>
    <row r="3" hidden="1" spans="1:10">
      <c r="A3" s="5">
        <v>999222598272587</v>
      </c>
      <c r="B3" s="4" t="s">
        <v>27</v>
      </c>
      <c r="C3" s="6">
        <v>45045</v>
      </c>
      <c r="D3" s="6">
        <v>45048</v>
      </c>
      <c r="E3" s="4">
        <v>3309</v>
      </c>
      <c r="F3" t="str">
        <f>VLOOKUP(A3,HOP!A:L,12,0)</f>
        <v>3309.00</v>
      </c>
      <c r="G3" t="str">
        <f>VLOOKUP(A3,HOP!A:C,3,0)</f>
        <v>3014166</v>
      </c>
      <c r="H3">
        <f t="shared" ref="H3:H34" si="0">E3-F3</f>
        <v>0</v>
      </c>
      <c r="I3" t="str">
        <f t="shared" ref="I3:I34" si="1">$I$1&amp;G3</f>
        <v>,3014166</v>
      </c>
      <c r="J3" t="str">
        <f>VLOOKUP(A3,HOP!A:U,21,0)</f>
        <v>直采</v>
      </c>
    </row>
    <row r="4" spans="1:10">
      <c r="A4" s="5">
        <v>999222807209996</v>
      </c>
      <c r="B4" s="4" t="s">
        <v>27</v>
      </c>
      <c r="C4" s="6">
        <v>45047</v>
      </c>
      <c r="D4" s="6">
        <v>45048</v>
      </c>
      <c r="E4" s="4">
        <v>4190</v>
      </c>
      <c r="F4" t="str">
        <f>VLOOKUP(A4,HOP!A:L,12,0)</f>
        <v>4190.00</v>
      </c>
      <c r="G4" t="str">
        <f>VLOOKUP(A4,HOP!A:C,3,0)</f>
        <v>3043961</v>
      </c>
      <c r="H4">
        <f t="shared" si="0"/>
        <v>0</v>
      </c>
      <c r="I4" t="str">
        <f t="shared" si="1"/>
        <v>,3043961</v>
      </c>
      <c r="J4" t="str">
        <f>VLOOKUP(A4,HOP!A:U,21,0)</f>
        <v>直连</v>
      </c>
    </row>
    <row r="5" hidden="1" spans="1:10">
      <c r="A5" s="5">
        <v>999222836025992</v>
      </c>
      <c r="B5" s="4" t="s">
        <v>27</v>
      </c>
      <c r="C5" s="6">
        <v>45046</v>
      </c>
      <c r="D5" s="6">
        <v>45048</v>
      </c>
      <c r="E5" s="4">
        <v>13980</v>
      </c>
      <c r="F5" t="str">
        <f>VLOOKUP(A5,HOP!A:L,12,0)</f>
        <v>13980.00</v>
      </c>
      <c r="G5" t="str">
        <f>VLOOKUP(A5,HOP!A:C,3,0)</f>
        <v>3049807</v>
      </c>
      <c r="H5">
        <f t="shared" si="0"/>
        <v>0</v>
      </c>
      <c r="I5" t="str">
        <f t="shared" si="1"/>
        <v>,3049807</v>
      </c>
      <c r="J5" t="str">
        <f>VLOOKUP(A5,HOP!A:U,21,0)</f>
        <v>直采</v>
      </c>
    </row>
    <row r="6" spans="1:10">
      <c r="A6" s="5">
        <v>999223151323846</v>
      </c>
      <c r="B6" s="4" t="s">
        <v>27</v>
      </c>
      <c r="C6" s="6">
        <v>45044</v>
      </c>
      <c r="D6" s="6">
        <v>45048</v>
      </c>
      <c r="E6" s="4">
        <v>4108</v>
      </c>
      <c r="F6" t="str">
        <f>VLOOKUP(A6,HOP!A:L,12,0)</f>
        <v>4108.00</v>
      </c>
      <c r="G6" t="str">
        <f>VLOOKUP(A6,HOP!A:C,3,0)</f>
        <v>3125436</v>
      </c>
      <c r="H6">
        <f t="shared" si="0"/>
        <v>0</v>
      </c>
      <c r="I6" t="str">
        <f t="shared" si="1"/>
        <v>,3125436</v>
      </c>
      <c r="J6" t="str">
        <f>VLOOKUP(A6,HOP!A:U,21,0)</f>
        <v>直连</v>
      </c>
    </row>
    <row r="7" spans="1:10">
      <c r="A7" s="5">
        <v>23209201449</v>
      </c>
      <c r="B7" s="4" t="s">
        <v>27</v>
      </c>
      <c r="C7" s="6">
        <v>45047</v>
      </c>
      <c r="D7" s="6">
        <v>45048</v>
      </c>
      <c r="E7" s="4">
        <v>1883</v>
      </c>
      <c r="F7" t="str">
        <f>VLOOKUP(A7,HOP!A:L,12,0)</f>
        <v>1883.00</v>
      </c>
      <c r="G7" t="str">
        <f>VLOOKUP(A7,HOP!A:C,3,0)</f>
        <v>3141627</v>
      </c>
      <c r="H7">
        <f t="shared" si="0"/>
        <v>0</v>
      </c>
      <c r="I7" t="str">
        <f t="shared" si="1"/>
        <v>,3141627</v>
      </c>
      <c r="J7" t="str">
        <f>VLOOKUP(A7,HOP!A:U,21,0)</f>
        <v>直连</v>
      </c>
    </row>
    <row r="8" spans="1:10">
      <c r="A8" s="5">
        <v>999223237427087</v>
      </c>
      <c r="B8" s="4" t="s">
        <v>27</v>
      </c>
      <c r="C8" s="6">
        <v>45046</v>
      </c>
      <c r="D8" s="6">
        <v>45048</v>
      </c>
      <c r="E8" s="4">
        <v>1086</v>
      </c>
      <c r="F8" t="str">
        <f>VLOOKUP(A8,HOP!A:L,12,0)</f>
        <v>1086.00</v>
      </c>
      <c r="G8" t="str">
        <f>VLOOKUP(A8,HOP!A:C,3,0)</f>
        <v>3149442</v>
      </c>
      <c r="H8">
        <f t="shared" si="0"/>
        <v>0</v>
      </c>
      <c r="I8" t="str">
        <f t="shared" si="1"/>
        <v>,3149442</v>
      </c>
      <c r="J8" t="str">
        <f>VLOOKUP(A8,HOP!A:U,21,0)</f>
        <v>直连</v>
      </c>
    </row>
    <row r="9" spans="1:10">
      <c r="A9" s="5">
        <v>999223257731783</v>
      </c>
      <c r="B9" s="4" t="s">
        <v>27</v>
      </c>
      <c r="C9" s="6">
        <v>45046</v>
      </c>
      <c r="D9" s="6">
        <v>45048</v>
      </c>
      <c r="E9" s="4">
        <v>4734</v>
      </c>
      <c r="F9" t="str">
        <f>VLOOKUP(A9,HOP!A:L,12,0)</f>
        <v>4734.00</v>
      </c>
      <c r="G9" t="str">
        <f>VLOOKUP(A9,HOP!A:C,3,0)</f>
        <v>3153942</v>
      </c>
      <c r="H9">
        <f t="shared" si="0"/>
        <v>0</v>
      </c>
      <c r="I9" t="str">
        <f t="shared" si="1"/>
        <v>,3153942</v>
      </c>
      <c r="J9" t="str">
        <f>VLOOKUP(A9,HOP!A:U,21,0)</f>
        <v>直连</v>
      </c>
    </row>
    <row r="10" spans="1:10">
      <c r="A10" s="5">
        <v>999223307775467</v>
      </c>
      <c r="B10" s="4" t="s">
        <v>27</v>
      </c>
      <c r="C10" s="6">
        <v>45043</v>
      </c>
      <c r="D10" s="6">
        <v>45048</v>
      </c>
      <c r="E10" s="4">
        <v>12550</v>
      </c>
      <c r="F10" t="str">
        <f>VLOOKUP(A10,HOP!A:L,12,0)</f>
        <v>12550.00</v>
      </c>
      <c r="G10" t="str">
        <f>VLOOKUP(A10,HOP!A:C,3,0)</f>
        <v>3164745</v>
      </c>
      <c r="H10">
        <f t="shared" si="0"/>
        <v>0</v>
      </c>
      <c r="I10" t="str">
        <f t="shared" si="1"/>
        <v>,3164745</v>
      </c>
      <c r="J10" t="str">
        <f>VLOOKUP(A10,HOP!A:U,21,0)</f>
        <v>直连</v>
      </c>
    </row>
    <row r="11" hidden="1" spans="1:10">
      <c r="A11" s="5">
        <v>23349638551</v>
      </c>
      <c r="B11" s="4" t="s">
        <v>27</v>
      </c>
      <c r="C11" s="6">
        <v>45045</v>
      </c>
      <c r="D11" s="6">
        <v>45048</v>
      </c>
      <c r="E11" s="4">
        <v>1836</v>
      </c>
      <c r="F11" t="str">
        <f>VLOOKUP(A11,HOP!A:L,12,0)</f>
        <v>1836.00</v>
      </c>
      <c r="G11" t="str">
        <f>VLOOKUP(A11,HOP!A:C,3,0)</f>
        <v>3171771</v>
      </c>
      <c r="H11">
        <f t="shared" si="0"/>
        <v>0</v>
      </c>
      <c r="I11" t="str">
        <f t="shared" si="1"/>
        <v>,3171771</v>
      </c>
      <c r="J11" t="str">
        <f>VLOOKUP(A11,HOP!A:U,21,0)</f>
        <v>直采</v>
      </c>
    </row>
    <row r="12" hidden="1" spans="1:10">
      <c r="A12" s="5">
        <v>999223350917764</v>
      </c>
      <c r="B12" s="4" t="s">
        <v>27</v>
      </c>
      <c r="C12" s="6">
        <v>45046</v>
      </c>
      <c r="D12" s="6">
        <v>45048</v>
      </c>
      <c r="E12" s="4">
        <v>1186</v>
      </c>
      <c r="F12" t="str">
        <f>VLOOKUP(A12,HOP!A:L,12,0)</f>
        <v>1186.00</v>
      </c>
      <c r="G12" t="str">
        <f>VLOOKUP(A12,HOP!A:C,3,0)</f>
        <v>3172020</v>
      </c>
      <c r="H12">
        <f t="shared" si="0"/>
        <v>0</v>
      </c>
      <c r="I12" t="str">
        <f t="shared" si="1"/>
        <v>,3172020</v>
      </c>
      <c r="J12" t="str">
        <f>VLOOKUP(A12,HOP!A:U,21,0)</f>
        <v>直采</v>
      </c>
    </row>
    <row r="13" spans="1:10">
      <c r="A13" s="5">
        <v>999223443937938</v>
      </c>
      <c r="B13" s="4" t="s">
        <v>27</v>
      </c>
      <c r="C13" s="6">
        <v>45046</v>
      </c>
      <c r="D13" s="6">
        <v>45048</v>
      </c>
      <c r="E13" s="4">
        <v>3456</v>
      </c>
      <c r="F13" t="str">
        <f>VLOOKUP(A13,HOP!A:L,12,0)</f>
        <v>3456.00</v>
      </c>
      <c r="G13" t="str">
        <f>VLOOKUP(A13,HOP!A:C,3,0)</f>
        <v>3189855</v>
      </c>
      <c r="H13">
        <f t="shared" si="0"/>
        <v>0</v>
      </c>
      <c r="I13" t="str">
        <f t="shared" si="1"/>
        <v>,3189855</v>
      </c>
      <c r="J13" t="str">
        <f>VLOOKUP(A13,HOP!A:U,21,0)</f>
        <v>直连</v>
      </c>
    </row>
    <row r="14" spans="1:10">
      <c r="A14" s="5">
        <v>999223521983351</v>
      </c>
      <c r="B14" s="4" t="s">
        <v>27</v>
      </c>
      <c r="C14" s="6">
        <v>45043</v>
      </c>
      <c r="D14" s="6">
        <v>45048</v>
      </c>
      <c r="E14" s="4">
        <v>5588</v>
      </c>
      <c r="F14" t="str">
        <f>VLOOKUP(A14,HOP!A:L,12,0)</f>
        <v>5588.00</v>
      </c>
      <c r="G14" t="str">
        <f>VLOOKUP(A14,HOP!A:C,3,0)</f>
        <v>3204266</v>
      </c>
      <c r="H14">
        <f t="shared" si="0"/>
        <v>0</v>
      </c>
      <c r="I14" t="str">
        <f t="shared" si="1"/>
        <v>,3204266</v>
      </c>
      <c r="J14" t="str">
        <f>VLOOKUP(A14,HOP!A:U,21,0)</f>
        <v>直连</v>
      </c>
    </row>
    <row r="15" spans="1:10">
      <c r="A15" s="5">
        <v>999223535016564</v>
      </c>
      <c r="B15" s="4" t="s">
        <v>27</v>
      </c>
      <c r="C15" s="6">
        <v>45047</v>
      </c>
      <c r="D15" s="6">
        <v>45048</v>
      </c>
      <c r="E15" s="4">
        <v>2183</v>
      </c>
      <c r="F15" t="str">
        <f>VLOOKUP(A15,HOP!A:L,12,0)</f>
        <v>2183.00</v>
      </c>
      <c r="G15" t="str">
        <f>VLOOKUP(A15,HOP!A:C,3,0)</f>
        <v>3206626</v>
      </c>
      <c r="H15">
        <f t="shared" si="0"/>
        <v>0</v>
      </c>
      <c r="I15" t="str">
        <f t="shared" si="1"/>
        <v>,3206626</v>
      </c>
      <c r="J15" t="str">
        <f>VLOOKUP(A15,HOP!A:U,21,0)</f>
        <v>直连</v>
      </c>
    </row>
    <row r="16" hidden="1" spans="1:10">
      <c r="A16" s="5">
        <v>999223539077541</v>
      </c>
      <c r="B16" s="4" t="s">
        <v>27</v>
      </c>
      <c r="C16" s="6">
        <v>45047</v>
      </c>
      <c r="D16" s="6">
        <v>45048</v>
      </c>
      <c r="E16" s="4">
        <v>866</v>
      </c>
      <c r="F16" t="str">
        <f>VLOOKUP(A16,HOP!A:L,12,0)</f>
        <v>866.00</v>
      </c>
      <c r="G16" t="str">
        <f>VLOOKUP(A16,HOP!A:C,3,0)</f>
        <v>3207457</v>
      </c>
      <c r="H16">
        <f t="shared" si="0"/>
        <v>0</v>
      </c>
      <c r="I16" t="str">
        <f t="shared" si="1"/>
        <v>,3207457</v>
      </c>
      <c r="J16" t="str">
        <f>VLOOKUP(A16,HOP!A:U,21,0)</f>
        <v>直采</v>
      </c>
    </row>
    <row r="17" spans="1:10">
      <c r="A17" s="5">
        <v>999223557842668</v>
      </c>
      <c r="B17" s="4" t="s">
        <v>27</v>
      </c>
      <c r="C17" s="6">
        <v>45047</v>
      </c>
      <c r="D17" s="6">
        <v>45048</v>
      </c>
      <c r="E17" s="4">
        <v>1983</v>
      </c>
      <c r="F17" t="str">
        <f>VLOOKUP(A17,HOP!A:L,12,0)</f>
        <v>1983.00</v>
      </c>
      <c r="G17" t="str">
        <f>VLOOKUP(A17,HOP!A:C,3,0)</f>
        <v>3210153</v>
      </c>
      <c r="H17">
        <f t="shared" si="0"/>
        <v>0</v>
      </c>
      <c r="I17" t="str">
        <f t="shared" si="1"/>
        <v>,3210153</v>
      </c>
      <c r="J17" t="str">
        <f>VLOOKUP(A17,HOP!A:U,21,0)</f>
        <v>直连</v>
      </c>
    </row>
    <row r="18" spans="1:10">
      <c r="A18" s="5">
        <v>999223557913886</v>
      </c>
      <c r="B18" s="4" t="s">
        <v>27</v>
      </c>
      <c r="C18" s="6">
        <v>45046</v>
      </c>
      <c r="D18" s="6">
        <v>45048</v>
      </c>
      <c r="E18" s="4">
        <v>1546</v>
      </c>
      <c r="F18" t="str">
        <f>VLOOKUP(A18,HOP!A:L,12,0)</f>
        <v>1546.00</v>
      </c>
      <c r="G18" t="str">
        <f>VLOOKUP(A18,HOP!A:C,3,0)</f>
        <v>3210173</v>
      </c>
      <c r="H18">
        <f t="shared" si="0"/>
        <v>0</v>
      </c>
      <c r="I18" t="str">
        <f t="shared" si="1"/>
        <v>,3210173</v>
      </c>
      <c r="J18" t="str">
        <f>VLOOKUP(A18,HOP!A:U,21,0)</f>
        <v>直连</v>
      </c>
    </row>
    <row r="19" spans="1:10">
      <c r="A19" s="5">
        <v>999223571338470</v>
      </c>
      <c r="B19" s="4" t="s">
        <v>27</v>
      </c>
      <c r="C19" s="6">
        <v>45047</v>
      </c>
      <c r="D19" s="6">
        <v>45048</v>
      </c>
      <c r="E19" s="4">
        <v>815</v>
      </c>
      <c r="F19" t="str">
        <f>VLOOKUP(A19,HOP!A:L,12,0)</f>
        <v>815.00</v>
      </c>
      <c r="G19" t="str">
        <f>VLOOKUP(A19,HOP!A:C,3,0)</f>
        <v>3212512</v>
      </c>
      <c r="H19">
        <f t="shared" si="0"/>
        <v>0</v>
      </c>
      <c r="I19" t="str">
        <f t="shared" si="1"/>
        <v>,3212512</v>
      </c>
      <c r="J19" t="str">
        <f>VLOOKUP(A19,HOP!A:U,21,0)</f>
        <v>直连</v>
      </c>
    </row>
    <row r="20" spans="1:10">
      <c r="A20" s="5">
        <v>999223573573384</v>
      </c>
      <c r="B20" s="4" t="s">
        <v>27</v>
      </c>
      <c r="C20" s="6">
        <v>45046</v>
      </c>
      <c r="D20" s="6">
        <v>45048</v>
      </c>
      <c r="E20" s="4">
        <v>3680</v>
      </c>
      <c r="F20" t="str">
        <f>VLOOKUP(A20,HOP!A:L,12,0)</f>
        <v>3680.00</v>
      </c>
      <c r="G20" t="str">
        <f>VLOOKUP(A20,HOP!A:C,3,0)</f>
        <v>3213098</v>
      </c>
      <c r="H20">
        <f t="shared" si="0"/>
        <v>0</v>
      </c>
      <c r="I20" t="str">
        <f t="shared" si="1"/>
        <v>,3213098</v>
      </c>
      <c r="J20" t="str">
        <f>VLOOKUP(A20,HOP!A:U,21,0)</f>
        <v>直连</v>
      </c>
    </row>
    <row r="21" hidden="1" spans="1:10">
      <c r="A21" s="5">
        <v>23573814226</v>
      </c>
      <c r="B21" s="4" t="s">
        <v>27</v>
      </c>
      <c r="C21" s="6">
        <v>45043</v>
      </c>
      <c r="D21" s="6">
        <v>45048</v>
      </c>
      <c r="E21" s="4">
        <v>0</v>
      </c>
      <c r="F21" t="e">
        <f>VLOOKUP(A21,HOP!A:L,12,0)</f>
        <v>#N/A</v>
      </c>
      <c r="G21" t="e">
        <f>VLOOKUP(A21,HOP!A:C,3,0)</f>
        <v>#N/A</v>
      </c>
      <c r="H21" t="e">
        <f t="shared" si="0"/>
        <v>#N/A</v>
      </c>
      <c r="I21" t="e">
        <f t="shared" si="1"/>
        <v>#N/A</v>
      </c>
      <c r="J21" t="e">
        <f>VLOOKUP(A21,HOP!A:U,21,0)</f>
        <v>#N/A</v>
      </c>
    </row>
    <row r="22" spans="1:10">
      <c r="A22" s="5">
        <v>999223586783307</v>
      </c>
      <c r="B22" s="4" t="s">
        <v>27</v>
      </c>
      <c r="C22" s="6">
        <v>45047</v>
      </c>
      <c r="D22" s="6">
        <v>45048</v>
      </c>
      <c r="E22" s="4">
        <v>506</v>
      </c>
      <c r="F22" t="str">
        <f>VLOOKUP(A22,HOP!A:L,12,0)</f>
        <v>506.00</v>
      </c>
      <c r="G22" t="str">
        <f>VLOOKUP(A22,HOP!A:C,3,0)</f>
        <v>3214946</v>
      </c>
      <c r="H22">
        <f t="shared" si="0"/>
        <v>0</v>
      </c>
      <c r="I22" t="str">
        <f t="shared" si="1"/>
        <v>,3214946</v>
      </c>
      <c r="J22" t="str">
        <f>VLOOKUP(A22,HOP!A:U,21,0)</f>
        <v>直连</v>
      </c>
    </row>
    <row r="23" spans="1:10">
      <c r="A23" s="5">
        <v>999223587680015</v>
      </c>
      <c r="B23" s="4" t="s">
        <v>27</v>
      </c>
      <c r="C23" s="6">
        <v>45047</v>
      </c>
      <c r="D23" s="6">
        <v>45048</v>
      </c>
      <c r="E23" s="4">
        <v>316</v>
      </c>
      <c r="F23" t="str">
        <f>VLOOKUP(A23,HOP!A:L,12,0)</f>
        <v>316.00</v>
      </c>
      <c r="G23" t="str">
        <f>VLOOKUP(A23,HOP!A:C,3,0)</f>
        <v>3215220</v>
      </c>
      <c r="H23">
        <f t="shared" si="0"/>
        <v>0</v>
      </c>
      <c r="I23" t="str">
        <f t="shared" si="1"/>
        <v>,3215220</v>
      </c>
      <c r="J23" t="str">
        <f>VLOOKUP(A23,HOP!A:U,21,0)</f>
        <v>直连</v>
      </c>
    </row>
    <row r="24" spans="1:10">
      <c r="A24" s="5">
        <v>999223587975906</v>
      </c>
      <c r="B24" s="4" t="s">
        <v>27</v>
      </c>
      <c r="C24" s="6">
        <v>45046</v>
      </c>
      <c r="D24" s="6">
        <v>45048</v>
      </c>
      <c r="E24" s="4">
        <v>2242</v>
      </c>
      <c r="F24" t="str">
        <f>VLOOKUP(A24,HOP!A:L,12,0)</f>
        <v>2242.00</v>
      </c>
      <c r="G24" t="str">
        <f>VLOOKUP(A24,HOP!A:C,3,0)</f>
        <v>3215388</v>
      </c>
      <c r="H24">
        <f t="shared" si="0"/>
        <v>0</v>
      </c>
      <c r="I24" t="str">
        <f t="shared" si="1"/>
        <v>,3215388</v>
      </c>
      <c r="J24" t="str">
        <f>VLOOKUP(A24,HOP!A:U,21,0)</f>
        <v>直连</v>
      </c>
    </row>
    <row r="25" spans="1:10">
      <c r="A25" s="5">
        <v>999223602915138</v>
      </c>
      <c r="B25" s="4" t="s">
        <v>27</v>
      </c>
      <c r="C25" s="6">
        <v>45046</v>
      </c>
      <c r="D25" s="6">
        <v>45048</v>
      </c>
      <c r="E25" s="4">
        <v>2082</v>
      </c>
      <c r="F25" t="str">
        <f>VLOOKUP(A25,HOP!A:L,12,0)</f>
        <v>2082.00</v>
      </c>
      <c r="G25" t="str">
        <f>VLOOKUP(A25,HOP!A:C,3,0)</f>
        <v>3217919</v>
      </c>
      <c r="H25">
        <f t="shared" si="0"/>
        <v>0</v>
      </c>
      <c r="I25" t="str">
        <f t="shared" si="1"/>
        <v>,3217919</v>
      </c>
      <c r="J25" t="str">
        <f>VLOOKUP(A25,HOP!A:U,21,0)</f>
        <v>直连</v>
      </c>
    </row>
    <row r="26" hidden="1" spans="1:10">
      <c r="A26" s="5">
        <v>999223603058372</v>
      </c>
      <c r="B26" s="4" t="s">
        <v>27</v>
      </c>
      <c r="C26" s="6">
        <v>45047</v>
      </c>
      <c r="D26" s="6">
        <v>45048</v>
      </c>
      <c r="E26" s="4">
        <v>580</v>
      </c>
      <c r="F26" t="str">
        <f>VLOOKUP(A26,HOP!A:L,12,0)</f>
        <v>580.00</v>
      </c>
      <c r="G26" t="str">
        <f>VLOOKUP(A26,HOP!A:C,3,0)</f>
        <v>3217982</v>
      </c>
      <c r="H26">
        <f t="shared" si="0"/>
        <v>0</v>
      </c>
      <c r="I26" t="str">
        <f t="shared" si="1"/>
        <v>,3217982</v>
      </c>
      <c r="J26" t="str">
        <f>VLOOKUP(A26,HOP!A:U,21,0)</f>
        <v>直采</v>
      </c>
    </row>
    <row r="27" spans="1:10">
      <c r="A27" s="5">
        <v>999223603305439</v>
      </c>
      <c r="B27" s="4" t="s">
        <v>27</v>
      </c>
      <c r="C27" s="6">
        <v>45047</v>
      </c>
      <c r="D27" s="6">
        <v>45048</v>
      </c>
      <c r="E27" s="4">
        <v>1395</v>
      </c>
      <c r="F27" t="str">
        <f>VLOOKUP(A27,HOP!A:L,12,0)</f>
        <v>1395.00</v>
      </c>
      <c r="G27" t="str">
        <f>VLOOKUP(A27,HOP!A:C,3,0)</f>
        <v>3218153</v>
      </c>
      <c r="H27">
        <f t="shared" si="0"/>
        <v>0</v>
      </c>
      <c r="I27" t="str">
        <f t="shared" si="1"/>
        <v>,3218153</v>
      </c>
      <c r="J27" t="str">
        <f>VLOOKUP(A27,HOP!A:U,21,0)</f>
        <v>直连</v>
      </c>
    </row>
    <row r="28" spans="1:10">
      <c r="A28" s="5">
        <v>999223604808279</v>
      </c>
      <c r="B28" s="4" t="s">
        <v>27</v>
      </c>
      <c r="C28" s="6">
        <v>45045</v>
      </c>
      <c r="D28" s="6">
        <v>45048</v>
      </c>
      <c r="E28" s="4">
        <v>4176</v>
      </c>
      <c r="F28" t="str">
        <f>VLOOKUP(A28,HOP!A:L,12,0)</f>
        <v>4176.00</v>
      </c>
      <c r="G28" t="str">
        <f>VLOOKUP(A28,HOP!A:C,3,0)</f>
        <v>3218749</v>
      </c>
      <c r="H28">
        <f t="shared" si="0"/>
        <v>0</v>
      </c>
      <c r="I28" t="str">
        <f t="shared" si="1"/>
        <v>,3218749</v>
      </c>
      <c r="J28" t="str">
        <f>VLOOKUP(A28,HOP!A:U,21,0)</f>
        <v>直连</v>
      </c>
    </row>
    <row r="29" hidden="1" spans="1:10">
      <c r="A29" s="5">
        <v>999223605037027</v>
      </c>
      <c r="B29" s="4" t="s">
        <v>27</v>
      </c>
      <c r="C29" s="6">
        <v>45045</v>
      </c>
      <c r="D29" s="6">
        <v>45048</v>
      </c>
      <c r="E29" s="4">
        <v>0</v>
      </c>
      <c r="F29" t="e">
        <f>VLOOKUP(A29,HOP!A:L,12,0)</f>
        <v>#N/A</v>
      </c>
      <c r="G29" t="e">
        <f>VLOOKUP(A29,HOP!A:C,3,0)</f>
        <v>#N/A</v>
      </c>
      <c r="H29" t="e">
        <f t="shared" si="0"/>
        <v>#N/A</v>
      </c>
      <c r="I29" t="e">
        <f t="shared" si="1"/>
        <v>#N/A</v>
      </c>
      <c r="J29" t="e">
        <f>VLOOKUP(A29,HOP!A:U,21,0)</f>
        <v>#N/A</v>
      </c>
    </row>
    <row r="30" spans="1:10">
      <c r="A30" s="5">
        <v>999223611132320</v>
      </c>
      <c r="B30" s="4" t="s">
        <v>27</v>
      </c>
      <c r="C30" s="6">
        <v>45047</v>
      </c>
      <c r="D30" s="6">
        <v>45048</v>
      </c>
      <c r="E30" s="4">
        <v>490</v>
      </c>
      <c r="F30" t="str">
        <f>VLOOKUP(A30,HOP!A:L,12,0)</f>
        <v>490.00</v>
      </c>
      <c r="G30" t="str">
        <f>VLOOKUP(A30,HOP!A:C,3,0)</f>
        <v>3219248</v>
      </c>
      <c r="H30">
        <f t="shared" si="0"/>
        <v>0</v>
      </c>
      <c r="I30" t="str">
        <f t="shared" si="1"/>
        <v>,3219248</v>
      </c>
      <c r="J30" t="str">
        <f>VLOOKUP(A30,HOP!A:U,21,0)</f>
        <v>直连</v>
      </c>
    </row>
    <row r="31" spans="1:10">
      <c r="A31" s="5">
        <v>999223633667010</v>
      </c>
      <c r="B31" s="4" t="s">
        <v>27</v>
      </c>
      <c r="C31" s="6">
        <v>45047</v>
      </c>
      <c r="D31" s="6">
        <v>45048</v>
      </c>
      <c r="E31" s="4">
        <v>650</v>
      </c>
      <c r="F31" t="str">
        <f>VLOOKUP(A31,HOP!A:L,12,0)</f>
        <v>650.00</v>
      </c>
      <c r="G31" t="str">
        <f>VLOOKUP(A31,HOP!A:C,3,0)</f>
        <v>3224124</v>
      </c>
      <c r="H31">
        <f t="shared" si="0"/>
        <v>0</v>
      </c>
      <c r="I31" t="str">
        <f t="shared" si="1"/>
        <v>,3224124</v>
      </c>
      <c r="J31" t="str">
        <f>VLOOKUP(A31,HOP!A:U,21,0)</f>
        <v>直连</v>
      </c>
    </row>
    <row r="32" hidden="1" spans="1:10">
      <c r="A32" s="5">
        <v>999223634891766</v>
      </c>
      <c r="B32" s="4" t="s">
        <v>27</v>
      </c>
      <c r="C32" s="6">
        <v>45046</v>
      </c>
      <c r="D32" s="6">
        <v>45048</v>
      </c>
      <c r="E32" s="4">
        <v>646</v>
      </c>
      <c r="F32" t="str">
        <f>VLOOKUP(A32,HOP!A:L,12,0)</f>
        <v>646.00</v>
      </c>
      <c r="G32" t="str">
        <f>VLOOKUP(A32,HOP!A:C,3,0)</f>
        <v>3224388</v>
      </c>
      <c r="H32">
        <f t="shared" si="0"/>
        <v>0</v>
      </c>
      <c r="I32" t="str">
        <f t="shared" si="1"/>
        <v>,3224388</v>
      </c>
      <c r="J32" t="str">
        <f>VLOOKUP(A32,HOP!A:U,21,0)</f>
        <v>直采</v>
      </c>
    </row>
    <row r="33" spans="1:10">
      <c r="A33" s="5">
        <v>999223640805285</v>
      </c>
      <c r="B33" s="4" t="s">
        <v>27</v>
      </c>
      <c r="C33" s="6">
        <v>45044</v>
      </c>
      <c r="D33" s="6">
        <v>45048</v>
      </c>
      <c r="E33" s="4">
        <v>2316</v>
      </c>
      <c r="F33" t="str">
        <f>VLOOKUP(A33,HOP!A:L,12,0)</f>
        <v>2316.00</v>
      </c>
      <c r="G33" t="str">
        <f>VLOOKUP(A33,HOP!A:C,3,0)</f>
        <v>3225169</v>
      </c>
      <c r="H33">
        <f t="shared" si="0"/>
        <v>0</v>
      </c>
      <c r="I33" t="str">
        <f t="shared" si="1"/>
        <v>,3225169</v>
      </c>
      <c r="J33" t="str">
        <f>VLOOKUP(A33,HOP!A:U,21,0)</f>
        <v>直连</v>
      </c>
    </row>
    <row r="34" spans="1:10">
      <c r="A34" s="5">
        <v>999223641102556</v>
      </c>
      <c r="B34" s="4" t="s">
        <v>27</v>
      </c>
      <c r="C34" s="6">
        <v>45045</v>
      </c>
      <c r="D34" s="6">
        <v>45048</v>
      </c>
      <c r="E34" s="4">
        <v>5685</v>
      </c>
      <c r="F34" t="str">
        <f>VLOOKUP(A34,HOP!A:L,12,0)</f>
        <v>5685.00</v>
      </c>
      <c r="G34" t="str">
        <f>VLOOKUP(A34,HOP!A:C,3,0)</f>
        <v>3225235</v>
      </c>
      <c r="H34">
        <f t="shared" si="0"/>
        <v>0</v>
      </c>
      <c r="I34" t="str">
        <f t="shared" si="1"/>
        <v>,3225235</v>
      </c>
      <c r="J34" t="str">
        <f>VLOOKUP(A34,HOP!A:U,21,0)</f>
        <v>直连</v>
      </c>
    </row>
    <row r="35" hidden="1" spans="1:10">
      <c r="A35" s="5">
        <v>999223644151994</v>
      </c>
      <c r="B35" s="4" t="s">
        <v>27</v>
      </c>
      <c r="C35" s="6">
        <v>45047</v>
      </c>
      <c r="D35" s="6">
        <v>45048</v>
      </c>
      <c r="E35" s="4">
        <v>0</v>
      </c>
      <c r="F35" t="e">
        <f>VLOOKUP(A35,HOP!A:L,12,0)</f>
        <v>#N/A</v>
      </c>
      <c r="G35" t="e">
        <f>VLOOKUP(A35,HOP!A:C,3,0)</f>
        <v>#N/A</v>
      </c>
      <c r="H35" t="e">
        <f t="shared" ref="H35:H66" si="2">E35-F35</f>
        <v>#N/A</v>
      </c>
      <c r="I35" t="e">
        <f t="shared" ref="I35:I66" si="3">$I$1&amp;G35</f>
        <v>#N/A</v>
      </c>
      <c r="J35" t="e">
        <f>VLOOKUP(A35,HOP!A:U,21,0)</f>
        <v>#N/A</v>
      </c>
    </row>
    <row r="36" spans="1:10">
      <c r="A36" s="5">
        <v>999223657982446</v>
      </c>
      <c r="B36" s="4" t="s">
        <v>27</v>
      </c>
      <c r="C36" s="6">
        <v>45047</v>
      </c>
      <c r="D36" s="6">
        <v>45048</v>
      </c>
      <c r="E36" s="4">
        <v>669</v>
      </c>
      <c r="F36" t="str">
        <f>VLOOKUP(A36,HOP!A:L,12,0)</f>
        <v>669.00</v>
      </c>
      <c r="G36" t="str">
        <f>VLOOKUP(A36,HOP!A:C,3,0)</f>
        <v>3229776</v>
      </c>
      <c r="H36">
        <f t="shared" si="2"/>
        <v>0</v>
      </c>
      <c r="I36" t="str">
        <f t="shared" si="3"/>
        <v>,3229776</v>
      </c>
      <c r="J36" t="str">
        <f>VLOOKUP(A36,HOP!A:U,21,0)</f>
        <v>直连</v>
      </c>
    </row>
    <row r="37" spans="1:10">
      <c r="A37" s="5">
        <v>999223665049565</v>
      </c>
      <c r="B37" s="4" t="s">
        <v>27</v>
      </c>
      <c r="C37" s="6">
        <v>45047</v>
      </c>
      <c r="D37" s="6">
        <v>45048</v>
      </c>
      <c r="E37" s="4">
        <v>808</v>
      </c>
      <c r="F37" t="str">
        <f>VLOOKUP(A37,HOP!A:L,12,0)</f>
        <v>808.00</v>
      </c>
      <c r="G37" t="str">
        <f>VLOOKUP(A37,HOP!A:C,3,0)</f>
        <v>3230576</v>
      </c>
      <c r="H37">
        <f t="shared" si="2"/>
        <v>0</v>
      </c>
      <c r="I37" t="str">
        <f t="shared" si="3"/>
        <v>,3230576</v>
      </c>
      <c r="J37" t="str">
        <f>VLOOKUP(A37,HOP!A:U,21,0)</f>
        <v>直连</v>
      </c>
    </row>
    <row r="38" spans="1:10">
      <c r="A38" s="5">
        <v>999223669495041</v>
      </c>
      <c r="B38" s="4" t="s">
        <v>27</v>
      </c>
      <c r="C38" s="6">
        <v>45047</v>
      </c>
      <c r="D38" s="6">
        <v>45048</v>
      </c>
      <c r="E38" s="4">
        <v>914</v>
      </c>
      <c r="F38" t="str">
        <f>VLOOKUP(A38,HOP!A:L,12,0)</f>
        <v>914.00</v>
      </c>
      <c r="G38" t="str">
        <f>VLOOKUP(A38,HOP!A:C,3,0)</f>
        <v>3231189</v>
      </c>
      <c r="H38">
        <f t="shared" si="2"/>
        <v>0</v>
      </c>
      <c r="I38" t="str">
        <f t="shared" si="3"/>
        <v>,3231189</v>
      </c>
      <c r="J38" t="str">
        <f>VLOOKUP(A38,HOP!A:U,21,0)</f>
        <v>直连</v>
      </c>
    </row>
    <row r="39" hidden="1" spans="1:10">
      <c r="A39" s="5">
        <v>999223671316776</v>
      </c>
      <c r="B39" s="4" t="s">
        <v>27</v>
      </c>
      <c r="C39" s="6">
        <v>45035</v>
      </c>
      <c r="D39" s="6">
        <v>45048</v>
      </c>
      <c r="E39" s="4">
        <v>3146</v>
      </c>
      <c r="F39" t="str">
        <f>VLOOKUP(A39,HOP!A:L,12,0)</f>
        <v>3146.00</v>
      </c>
      <c r="G39" t="str">
        <f>VLOOKUP(A39,HOP!A:C,3,0)</f>
        <v>3231581</v>
      </c>
      <c r="H39">
        <f t="shared" si="2"/>
        <v>0</v>
      </c>
      <c r="I39" t="str">
        <f t="shared" si="3"/>
        <v>,3231581</v>
      </c>
      <c r="J39" t="str">
        <f>VLOOKUP(A39,HOP!A:U,21,0)</f>
        <v>直采</v>
      </c>
    </row>
    <row r="40" spans="1:10">
      <c r="A40" s="5">
        <v>999223675974260</v>
      </c>
      <c r="B40" s="4" t="s">
        <v>27</v>
      </c>
      <c r="C40" s="6">
        <v>45047</v>
      </c>
      <c r="D40" s="6">
        <v>45048</v>
      </c>
      <c r="E40" s="4">
        <v>852</v>
      </c>
      <c r="F40" t="str">
        <f>VLOOKUP(A40,HOP!A:L,12,0)</f>
        <v>852.00</v>
      </c>
      <c r="G40" t="str">
        <f>VLOOKUP(A40,HOP!A:C,3,0)</f>
        <v>3232180</v>
      </c>
      <c r="H40">
        <f t="shared" si="2"/>
        <v>0</v>
      </c>
      <c r="I40" t="str">
        <f t="shared" si="3"/>
        <v>,3232180</v>
      </c>
      <c r="J40" t="str">
        <f>VLOOKUP(A40,HOP!A:U,21,0)</f>
        <v>直连</v>
      </c>
    </row>
    <row r="41" hidden="1" spans="1:10">
      <c r="A41" s="5">
        <v>999223686488858</v>
      </c>
      <c r="B41" s="4" t="s">
        <v>27</v>
      </c>
      <c r="C41" s="6">
        <v>45046</v>
      </c>
      <c r="D41" s="6">
        <v>45048</v>
      </c>
      <c r="E41" s="4">
        <v>0</v>
      </c>
      <c r="F41" t="e">
        <f>VLOOKUP(A41,HOP!A:L,12,0)</f>
        <v>#N/A</v>
      </c>
      <c r="G41" t="e">
        <f>VLOOKUP(A41,HOP!A:C,3,0)</f>
        <v>#N/A</v>
      </c>
      <c r="H41" t="e">
        <f t="shared" si="2"/>
        <v>#N/A</v>
      </c>
      <c r="I41" t="e">
        <f t="shared" si="3"/>
        <v>#N/A</v>
      </c>
      <c r="J41" t="e">
        <f>VLOOKUP(A41,HOP!A:U,21,0)</f>
        <v>#N/A</v>
      </c>
    </row>
    <row r="42" spans="1:10">
      <c r="A42" s="5">
        <v>999223688054578</v>
      </c>
      <c r="B42" s="4" t="s">
        <v>27</v>
      </c>
      <c r="C42" s="6">
        <v>45047</v>
      </c>
      <c r="D42" s="6">
        <v>45048</v>
      </c>
      <c r="E42" s="4">
        <v>311</v>
      </c>
      <c r="F42" t="str">
        <f>VLOOKUP(A42,HOP!A:L,12,0)</f>
        <v>311.00</v>
      </c>
      <c r="G42" t="str">
        <f>VLOOKUP(A42,HOP!A:C,3,0)</f>
        <v>3234526</v>
      </c>
      <c r="H42">
        <f t="shared" si="2"/>
        <v>0</v>
      </c>
      <c r="I42" t="str">
        <f t="shared" si="3"/>
        <v>,3234526</v>
      </c>
      <c r="J42" t="str">
        <f>VLOOKUP(A42,HOP!A:U,21,0)</f>
        <v>直连</v>
      </c>
    </row>
    <row r="43" spans="1:10">
      <c r="A43" s="5">
        <v>999223695419005</v>
      </c>
      <c r="B43" s="4" t="s">
        <v>27</v>
      </c>
      <c r="C43" s="6">
        <v>45044</v>
      </c>
      <c r="D43" s="6">
        <v>45048</v>
      </c>
      <c r="E43" s="4">
        <v>3520</v>
      </c>
      <c r="F43" t="str">
        <f>VLOOKUP(A43,HOP!A:L,12,0)</f>
        <v>3520.00</v>
      </c>
      <c r="G43" t="str">
        <f>VLOOKUP(A43,HOP!A:C,3,0)</f>
        <v>3235381</v>
      </c>
      <c r="H43">
        <f t="shared" si="2"/>
        <v>0</v>
      </c>
      <c r="I43" t="str">
        <f t="shared" si="3"/>
        <v>,3235381</v>
      </c>
      <c r="J43" t="str">
        <f>VLOOKUP(A43,HOP!A:U,21,0)</f>
        <v>直连</v>
      </c>
    </row>
    <row r="44" hidden="1" spans="1:10">
      <c r="A44" s="5">
        <v>999223700491460</v>
      </c>
      <c r="B44" s="4" t="s">
        <v>27</v>
      </c>
      <c r="C44" s="6">
        <v>45047</v>
      </c>
      <c r="D44" s="6">
        <v>45048</v>
      </c>
      <c r="E44" s="4">
        <v>1114</v>
      </c>
      <c r="F44" t="str">
        <f>VLOOKUP(A44,HOP!A:L,12,0)</f>
        <v>1114.00</v>
      </c>
      <c r="G44" t="str">
        <f>VLOOKUP(A44,HOP!A:C,3,0)</f>
        <v>3239683</v>
      </c>
      <c r="H44">
        <f t="shared" si="2"/>
        <v>0</v>
      </c>
      <c r="I44" t="str">
        <f t="shared" si="3"/>
        <v>,3239683</v>
      </c>
      <c r="J44" t="str">
        <f>VLOOKUP(A44,HOP!A:U,21,0)</f>
        <v>直采</v>
      </c>
    </row>
    <row r="45" spans="1:10">
      <c r="A45" s="5">
        <v>999223711113089</v>
      </c>
      <c r="B45" s="4" t="s">
        <v>27</v>
      </c>
      <c r="C45" s="6">
        <v>45047</v>
      </c>
      <c r="D45" s="6">
        <v>45048</v>
      </c>
      <c r="E45" s="4">
        <v>630</v>
      </c>
      <c r="F45" t="str">
        <f>VLOOKUP(A45,HOP!A:L,12,0)</f>
        <v>630.00</v>
      </c>
      <c r="G45" t="str">
        <f>VLOOKUP(A45,HOP!A:C,3,0)</f>
        <v>3242504</v>
      </c>
      <c r="H45">
        <f t="shared" si="2"/>
        <v>0</v>
      </c>
      <c r="I45" t="str">
        <f t="shared" si="3"/>
        <v>,3242504</v>
      </c>
      <c r="J45" t="str">
        <f>VLOOKUP(A45,HOP!A:U,21,0)</f>
        <v>直连</v>
      </c>
    </row>
    <row r="46" spans="1:10">
      <c r="A46" s="5">
        <v>999223712501067</v>
      </c>
      <c r="B46" s="4" t="s">
        <v>27</v>
      </c>
      <c r="C46" s="6">
        <v>45045</v>
      </c>
      <c r="D46" s="6">
        <v>45048</v>
      </c>
      <c r="E46" s="4">
        <v>3485</v>
      </c>
      <c r="F46" t="str">
        <f>VLOOKUP(A46,HOP!A:L,12,0)</f>
        <v>3485.00</v>
      </c>
      <c r="G46" t="str">
        <f>VLOOKUP(A46,HOP!A:C,3,0)</f>
        <v>3242731</v>
      </c>
      <c r="H46">
        <f t="shared" si="2"/>
        <v>0</v>
      </c>
      <c r="I46" t="str">
        <f t="shared" si="3"/>
        <v>,3242731</v>
      </c>
      <c r="J46" t="str">
        <f>VLOOKUP(A46,HOP!A:U,21,0)</f>
        <v>直连</v>
      </c>
    </row>
    <row r="47" spans="1:10">
      <c r="A47" s="5">
        <v>999223712926047</v>
      </c>
      <c r="B47" s="4" t="s">
        <v>27</v>
      </c>
      <c r="C47" s="6">
        <v>45047</v>
      </c>
      <c r="D47" s="6">
        <v>45048</v>
      </c>
      <c r="E47" s="4">
        <v>216</v>
      </c>
      <c r="F47" t="str">
        <f>VLOOKUP(A47,HOP!A:L,12,0)</f>
        <v>216.00</v>
      </c>
      <c r="G47" t="str">
        <f>VLOOKUP(A47,HOP!A:C,3,0)</f>
        <v>3242826</v>
      </c>
      <c r="H47">
        <f t="shared" si="2"/>
        <v>0</v>
      </c>
      <c r="I47" t="str">
        <f t="shared" si="3"/>
        <v>,3242826</v>
      </c>
      <c r="J47" t="str">
        <f>VLOOKUP(A47,HOP!A:U,21,0)</f>
        <v>直连</v>
      </c>
    </row>
    <row r="48" spans="1:10">
      <c r="A48" s="5">
        <v>999223716446167</v>
      </c>
      <c r="B48" s="4" t="s">
        <v>27</v>
      </c>
      <c r="C48" s="6">
        <v>45047</v>
      </c>
      <c r="D48" s="6">
        <v>45048</v>
      </c>
      <c r="E48" s="4">
        <v>1541</v>
      </c>
      <c r="F48" t="str">
        <f>VLOOKUP(A48,HOP!A:L,12,0)</f>
        <v>1541.00</v>
      </c>
      <c r="G48" t="str">
        <f>VLOOKUP(A48,HOP!A:C,3,0)</f>
        <v>3243647</v>
      </c>
      <c r="H48">
        <f t="shared" si="2"/>
        <v>0</v>
      </c>
      <c r="I48" t="str">
        <f t="shared" si="3"/>
        <v>,3243647</v>
      </c>
      <c r="J48" t="str">
        <f>VLOOKUP(A48,HOP!A:U,21,0)</f>
        <v>直连</v>
      </c>
    </row>
    <row r="49" hidden="1" spans="1:10">
      <c r="A49" s="5">
        <v>999223716457977</v>
      </c>
      <c r="B49" s="4" t="s">
        <v>27</v>
      </c>
      <c r="C49" s="6">
        <v>45046</v>
      </c>
      <c r="D49" s="6">
        <v>45048</v>
      </c>
      <c r="E49" s="4">
        <v>467</v>
      </c>
      <c r="F49" t="str">
        <f>VLOOKUP(A49,HOP!A:L,12,0)</f>
        <v>467.00</v>
      </c>
      <c r="G49" t="str">
        <f>VLOOKUP(A49,HOP!A:C,3,0)</f>
        <v>3243650</v>
      </c>
      <c r="H49">
        <f t="shared" si="2"/>
        <v>0</v>
      </c>
      <c r="I49" t="str">
        <f t="shared" si="3"/>
        <v>,3243650</v>
      </c>
      <c r="J49" t="str">
        <f>VLOOKUP(A49,HOP!A:U,21,0)</f>
        <v>直采</v>
      </c>
    </row>
    <row r="50" spans="1:10">
      <c r="A50" s="5">
        <v>999223728615598</v>
      </c>
      <c r="B50" s="4" t="s">
        <v>27</v>
      </c>
      <c r="C50" s="6">
        <v>45047</v>
      </c>
      <c r="D50" s="6">
        <v>45048</v>
      </c>
      <c r="E50" s="4">
        <v>223</v>
      </c>
      <c r="F50" t="str">
        <f>VLOOKUP(A50,HOP!A:L,12,0)</f>
        <v>223.00</v>
      </c>
      <c r="G50" t="str">
        <f>VLOOKUP(A50,HOP!A:C,3,0)</f>
        <v>3245167</v>
      </c>
      <c r="H50">
        <f t="shared" si="2"/>
        <v>0</v>
      </c>
      <c r="I50" t="str">
        <f t="shared" si="3"/>
        <v>,3245167</v>
      </c>
      <c r="J50" t="str">
        <f>VLOOKUP(A50,HOP!A:U,21,0)</f>
        <v>直连</v>
      </c>
    </row>
    <row r="51" hidden="1" spans="1:10">
      <c r="A51" s="5">
        <v>999223730634192</v>
      </c>
      <c r="B51" s="4" t="s">
        <v>27</v>
      </c>
      <c r="C51" s="6">
        <v>45047</v>
      </c>
      <c r="D51" s="6">
        <v>45048</v>
      </c>
      <c r="E51" s="4">
        <v>228</v>
      </c>
      <c r="F51" t="str">
        <f>VLOOKUP(A51,HOP!A:L,12,0)</f>
        <v>227.61</v>
      </c>
      <c r="G51" t="str">
        <f>VLOOKUP(A51,HOP!A:C,3,0)</f>
        <v>3245390</v>
      </c>
      <c r="H51">
        <f t="shared" si="2"/>
        <v>0.389999999999986</v>
      </c>
      <c r="I51" t="str">
        <f t="shared" si="3"/>
        <v>,3245390</v>
      </c>
      <c r="J51" t="str">
        <f>VLOOKUP(A51,HOP!A:U,21,0)</f>
        <v>直采</v>
      </c>
    </row>
    <row r="52" spans="1:10">
      <c r="A52" s="5">
        <v>999223730863062</v>
      </c>
      <c r="B52" s="4" t="s">
        <v>27</v>
      </c>
      <c r="C52" s="6">
        <v>45045</v>
      </c>
      <c r="D52" s="6">
        <v>45048</v>
      </c>
      <c r="E52" s="4">
        <v>4019</v>
      </c>
      <c r="F52" t="str">
        <f>VLOOKUP(A52,HOP!A:L,12,0)</f>
        <v>4019.00</v>
      </c>
      <c r="G52" t="str">
        <f>VLOOKUP(A52,HOP!A:C,3,0)</f>
        <v>3245434</v>
      </c>
      <c r="H52">
        <f t="shared" si="2"/>
        <v>0</v>
      </c>
      <c r="I52" t="str">
        <f t="shared" si="3"/>
        <v>,3245434</v>
      </c>
      <c r="J52" t="str">
        <f>VLOOKUP(A52,HOP!A:U,21,0)</f>
        <v>直连</v>
      </c>
    </row>
    <row r="53" spans="1:10">
      <c r="A53" s="5">
        <v>999223733174438</v>
      </c>
      <c r="B53" s="4" t="s">
        <v>27</v>
      </c>
      <c r="C53" s="6">
        <v>45046</v>
      </c>
      <c r="D53" s="6">
        <v>45048</v>
      </c>
      <c r="E53" s="4">
        <v>1692</v>
      </c>
      <c r="F53" t="str">
        <f>VLOOKUP(A53,HOP!A:L,12,0)</f>
        <v>1692.00</v>
      </c>
      <c r="G53" t="str">
        <f>VLOOKUP(A53,HOP!A:C,3,0)</f>
        <v>3246105</v>
      </c>
      <c r="H53">
        <f t="shared" si="2"/>
        <v>0</v>
      </c>
      <c r="I53" t="str">
        <f t="shared" si="3"/>
        <v>,3246105</v>
      </c>
      <c r="J53" t="str">
        <f>VLOOKUP(A53,HOP!A:U,21,0)</f>
        <v>直连</v>
      </c>
    </row>
    <row r="54" spans="1:10">
      <c r="A54" s="5">
        <v>999223745756450</v>
      </c>
      <c r="B54" s="4" t="s">
        <v>27</v>
      </c>
      <c r="C54" s="6">
        <v>45044</v>
      </c>
      <c r="D54" s="6">
        <v>45048</v>
      </c>
      <c r="E54" s="4">
        <v>5224</v>
      </c>
      <c r="F54" t="str">
        <f>VLOOKUP(A54,HOP!A:L,12,0)</f>
        <v>5224.00</v>
      </c>
      <c r="G54" t="str">
        <f>VLOOKUP(A54,HOP!A:C,3,0)</f>
        <v>3255117</v>
      </c>
      <c r="H54">
        <f t="shared" si="2"/>
        <v>0</v>
      </c>
      <c r="I54" t="str">
        <f t="shared" si="3"/>
        <v>,3255117</v>
      </c>
      <c r="J54" t="str">
        <f>VLOOKUP(A54,HOP!A:U,21,0)</f>
        <v>直连</v>
      </c>
    </row>
    <row r="55" hidden="1" spans="1:10">
      <c r="A55" s="5">
        <v>23746016809</v>
      </c>
      <c r="B55" s="4" t="s">
        <v>27</v>
      </c>
      <c r="C55" s="6">
        <v>45046</v>
      </c>
      <c r="D55" s="6">
        <v>45048</v>
      </c>
      <c r="E55" s="4">
        <v>22136</v>
      </c>
      <c r="F55" t="str">
        <f>VLOOKUP(A55,HOP!A:L,12,0)</f>
        <v>22136.00</v>
      </c>
      <c r="G55" t="str">
        <f>VLOOKUP(A55,HOP!A:C,3,0)</f>
        <v>3255221</v>
      </c>
      <c r="H55">
        <f t="shared" si="2"/>
        <v>0</v>
      </c>
      <c r="I55" t="str">
        <f t="shared" si="3"/>
        <v>,3255221</v>
      </c>
      <c r="J55" t="str">
        <f>VLOOKUP(A55,HOP!A:U,21,0)</f>
        <v>直采</v>
      </c>
    </row>
    <row r="56" spans="1:10">
      <c r="A56" s="5">
        <v>23751023758</v>
      </c>
      <c r="B56" s="4" t="s">
        <v>27</v>
      </c>
      <c r="C56" s="6">
        <v>45047</v>
      </c>
      <c r="D56" s="6">
        <v>45048</v>
      </c>
      <c r="E56" s="4">
        <v>431</v>
      </c>
      <c r="F56" t="str">
        <f>VLOOKUP(A56,HOP!A:L,12,0)</f>
        <v>431.00</v>
      </c>
      <c r="G56" t="str">
        <f>VLOOKUP(A56,HOP!A:C,3,0)</f>
        <v>3256150</v>
      </c>
      <c r="H56">
        <f t="shared" si="2"/>
        <v>0</v>
      </c>
      <c r="I56" t="str">
        <f t="shared" si="3"/>
        <v>,3256150</v>
      </c>
      <c r="J56" t="str">
        <f>VLOOKUP(A56,HOP!A:U,21,0)</f>
        <v>直连</v>
      </c>
    </row>
    <row r="57" hidden="1" spans="1:10">
      <c r="A57" s="5">
        <v>999223752676138</v>
      </c>
      <c r="B57" s="4" t="s">
        <v>27</v>
      </c>
      <c r="C57" s="6">
        <v>45047</v>
      </c>
      <c r="D57" s="6">
        <v>45048</v>
      </c>
      <c r="E57" s="4">
        <v>0</v>
      </c>
      <c r="F57" t="e">
        <f>VLOOKUP(A57,HOP!A:L,12,0)</f>
        <v>#N/A</v>
      </c>
      <c r="G57" t="e">
        <f>VLOOKUP(A57,HOP!A:C,3,0)</f>
        <v>#N/A</v>
      </c>
      <c r="H57" t="e">
        <f t="shared" si="2"/>
        <v>#N/A</v>
      </c>
      <c r="I57" t="e">
        <f t="shared" si="3"/>
        <v>#N/A</v>
      </c>
      <c r="J57" t="e">
        <f>VLOOKUP(A57,HOP!A:U,21,0)</f>
        <v>#N/A</v>
      </c>
    </row>
    <row r="58" spans="1:10">
      <c r="A58" s="5">
        <v>999223756141580</v>
      </c>
      <c r="B58" s="4" t="s">
        <v>27</v>
      </c>
      <c r="C58" s="6">
        <v>45047</v>
      </c>
      <c r="D58" s="6">
        <v>45048</v>
      </c>
      <c r="E58" s="4">
        <v>209</v>
      </c>
      <c r="F58" t="str">
        <f>VLOOKUP(A58,HOP!A:L,12,0)</f>
        <v>209.00</v>
      </c>
      <c r="G58" t="str">
        <f>VLOOKUP(A58,HOP!A:C,3,0)</f>
        <v>3260687</v>
      </c>
      <c r="H58">
        <f t="shared" si="2"/>
        <v>0</v>
      </c>
      <c r="I58" t="str">
        <f t="shared" si="3"/>
        <v>,3260687</v>
      </c>
      <c r="J58" t="str">
        <f>VLOOKUP(A58,HOP!A:U,21,0)</f>
        <v>直连</v>
      </c>
    </row>
    <row r="59" spans="1:10">
      <c r="A59" s="5">
        <v>999223758458533</v>
      </c>
      <c r="B59" s="4" t="s">
        <v>27</v>
      </c>
      <c r="C59" s="6">
        <v>45045</v>
      </c>
      <c r="D59" s="6">
        <v>45048</v>
      </c>
      <c r="E59" s="4">
        <v>3860</v>
      </c>
      <c r="F59" t="str">
        <f>VLOOKUP(A59,HOP!A:L,12,0)</f>
        <v>3860.00</v>
      </c>
      <c r="G59" t="str">
        <f>VLOOKUP(A59,HOP!A:C,3,0)</f>
        <v>3262366</v>
      </c>
      <c r="H59">
        <f t="shared" si="2"/>
        <v>0</v>
      </c>
      <c r="I59" t="str">
        <f t="shared" si="3"/>
        <v>,3262366</v>
      </c>
      <c r="J59" t="str">
        <f>VLOOKUP(A59,HOP!A:U,21,0)</f>
        <v>直连</v>
      </c>
    </row>
    <row r="60" spans="1:10">
      <c r="A60" s="5">
        <v>999223766183147</v>
      </c>
      <c r="B60" s="4" t="s">
        <v>27</v>
      </c>
      <c r="C60" s="6">
        <v>45045</v>
      </c>
      <c r="D60" s="6">
        <v>45048</v>
      </c>
      <c r="E60" s="4">
        <v>2781</v>
      </c>
      <c r="F60" t="str">
        <f>VLOOKUP(A60,HOP!A:L,12,0)</f>
        <v>2781.00</v>
      </c>
      <c r="G60" t="str">
        <f>VLOOKUP(A60,HOP!A:C,3,0)</f>
        <v>3263731</v>
      </c>
      <c r="H60">
        <f t="shared" si="2"/>
        <v>0</v>
      </c>
      <c r="I60" t="str">
        <f t="shared" si="3"/>
        <v>,3263731</v>
      </c>
      <c r="J60" t="str">
        <f>VLOOKUP(A60,HOP!A:U,21,0)</f>
        <v>直连</v>
      </c>
    </row>
    <row r="61" spans="1:10">
      <c r="A61" s="5">
        <v>23771804007</v>
      </c>
      <c r="B61" s="4" t="s">
        <v>27</v>
      </c>
      <c r="C61" s="6">
        <v>45043</v>
      </c>
      <c r="D61" s="6">
        <v>45048</v>
      </c>
      <c r="E61" s="4">
        <v>20865</v>
      </c>
      <c r="F61" t="str">
        <f>VLOOKUP(A61,HOP!A:L,12,0)</f>
        <v>20865.00</v>
      </c>
      <c r="G61" t="str">
        <f>VLOOKUP(A61,HOP!A:C,3,0)</f>
        <v>3266022</v>
      </c>
      <c r="H61">
        <f t="shared" si="2"/>
        <v>0</v>
      </c>
      <c r="I61" t="str">
        <f t="shared" si="3"/>
        <v>,3266022</v>
      </c>
      <c r="J61" t="str">
        <f>VLOOKUP(A61,HOP!A:U,21,0)</f>
        <v>直连</v>
      </c>
    </row>
    <row r="62" spans="1:10">
      <c r="A62" s="5">
        <v>999223775877722</v>
      </c>
      <c r="B62" s="4" t="s">
        <v>27</v>
      </c>
      <c r="C62" s="6">
        <v>45047</v>
      </c>
      <c r="D62" s="6">
        <v>45048</v>
      </c>
      <c r="E62" s="4">
        <v>791</v>
      </c>
      <c r="F62" t="str">
        <f>VLOOKUP(A62,HOP!A:L,12,0)</f>
        <v>791.00</v>
      </c>
      <c r="G62" t="str">
        <f>VLOOKUP(A62,HOP!A:C,3,0)</f>
        <v>3268670</v>
      </c>
      <c r="H62">
        <f t="shared" si="2"/>
        <v>0</v>
      </c>
      <c r="I62" t="str">
        <f t="shared" si="3"/>
        <v>,3268670</v>
      </c>
      <c r="J62" t="str">
        <f>VLOOKUP(A62,HOP!A:U,21,0)</f>
        <v>直连</v>
      </c>
    </row>
    <row r="63" spans="1:10">
      <c r="A63" s="5">
        <v>999223777225589</v>
      </c>
      <c r="B63" s="4" t="s">
        <v>27</v>
      </c>
      <c r="C63" s="6">
        <v>45044</v>
      </c>
      <c r="D63" s="6">
        <v>45048</v>
      </c>
      <c r="E63" s="4">
        <v>20260</v>
      </c>
      <c r="F63">
        <v>20260</v>
      </c>
      <c r="G63" t="str">
        <f>VLOOKUP(A63,HOP!A:C,3,0)</f>
        <v>3268933</v>
      </c>
      <c r="H63">
        <f t="shared" si="2"/>
        <v>0</v>
      </c>
      <c r="I63" t="str">
        <f t="shared" si="3"/>
        <v>,3268933</v>
      </c>
      <c r="J63" t="str">
        <f>VLOOKUP(A63,HOP!A:U,21,0)</f>
        <v>直连</v>
      </c>
    </row>
    <row r="64" spans="1:10">
      <c r="A64" s="5">
        <v>999223778027007</v>
      </c>
      <c r="B64" s="4" t="s">
        <v>27</v>
      </c>
      <c r="C64" s="6">
        <v>45043</v>
      </c>
      <c r="D64" s="6">
        <v>45048</v>
      </c>
      <c r="E64" s="4">
        <v>12531</v>
      </c>
      <c r="F64" t="str">
        <f>VLOOKUP(A64,HOP!A:L,12,0)</f>
        <v>12531.00</v>
      </c>
      <c r="G64" t="str">
        <f>VLOOKUP(A64,HOP!A:C,3,0)</f>
        <v>3269017</v>
      </c>
      <c r="H64">
        <f t="shared" si="2"/>
        <v>0</v>
      </c>
      <c r="I64" t="str">
        <f t="shared" si="3"/>
        <v>,3269017</v>
      </c>
      <c r="J64" t="str">
        <f>VLOOKUP(A64,HOP!A:U,21,0)</f>
        <v>直连</v>
      </c>
    </row>
    <row r="65" spans="1:10">
      <c r="A65" s="5">
        <v>999223778930991</v>
      </c>
      <c r="B65" s="4" t="s">
        <v>27</v>
      </c>
      <c r="C65" s="6">
        <v>45045</v>
      </c>
      <c r="D65" s="6">
        <v>45048</v>
      </c>
      <c r="E65" s="4">
        <v>10910</v>
      </c>
      <c r="F65" t="str">
        <f>VLOOKUP(A65,HOP!A:L,12,0)</f>
        <v>10910.00</v>
      </c>
      <c r="G65" t="str">
        <f>VLOOKUP(A65,HOP!A:C,3,0)</f>
        <v>3269326</v>
      </c>
      <c r="H65">
        <f t="shared" si="2"/>
        <v>0</v>
      </c>
      <c r="I65" t="str">
        <f t="shared" si="3"/>
        <v>,3269326</v>
      </c>
      <c r="J65" t="str">
        <f>VLOOKUP(A65,HOP!A:U,21,0)</f>
        <v>直连</v>
      </c>
    </row>
    <row r="66" hidden="1" spans="1:10">
      <c r="A66" s="5">
        <v>999223778981756</v>
      </c>
      <c r="B66" s="4" t="s">
        <v>27</v>
      </c>
      <c r="C66" s="6">
        <v>45047</v>
      </c>
      <c r="D66" s="6">
        <v>45048</v>
      </c>
      <c r="E66" s="4">
        <v>569</v>
      </c>
      <c r="F66" t="str">
        <f>VLOOKUP(A66,HOP!A:L,12,0)</f>
        <v>569.00</v>
      </c>
      <c r="G66" t="str">
        <f>VLOOKUP(A66,HOP!A:C,3,0)</f>
        <v>3269337</v>
      </c>
      <c r="H66">
        <f t="shared" si="2"/>
        <v>0</v>
      </c>
      <c r="I66" t="str">
        <f t="shared" si="3"/>
        <v>,3269337</v>
      </c>
      <c r="J66" t="str">
        <f>VLOOKUP(A66,HOP!A:U,21,0)</f>
        <v>直采</v>
      </c>
    </row>
    <row r="67" hidden="1" spans="1:10">
      <c r="A67" s="5">
        <v>999223781039324</v>
      </c>
      <c r="B67" s="4" t="s">
        <v>27</v>
      </c>
      <c r="C67" s="6">
        <v>45045</v>
      </c>
      <c r="D67" s="6">
        <v>45048</v>
      </c>
      <c r="E67" s="4">
        <v>0</v>
      </c>
      <c r="F67" t="e">
        <f>VLOOKUP(A67,HOP!A:L,12,0)</f>
        <v>#N/A</v>
      </c>
      <c r="G67" t="e">
        <f>VLOOKUP(A67,HOP!A:C,3,0)</f>
        <v>#N/A</v>
      </c>
      <c r="H67" t="e">
        <f t="shared" ref="H67:H98" si="4">E67-F67</f>
        <v>#N/A</v>
      </c>
      <c r="I67" t="e">
        <f t="shared" ref="I67:I98" si="5">$I$1&amp;G67</f>
        <v>#N/A</v>
      </c>
      <c r="J67" t="e">
        <f>VLOOKUP(A67,HOP!A:U,21,0)</f>
        <v>#N/A</v>
      </c>
    </row>
    <row r="68" spans="1:10">
      <c r="A68" s="5">
        <v>999223782332056</v>
      </c>
      <c r="B68" s="4" t="s">
        <v>27</v>
      </c>
      <c r="C68" s="6">
        <v>45046</v>
      </c>
      <c r="D68" s="6">
        <v>45048</v>
      </c>
      <c r="E68" s="4">
        <v>1018</v>
      </c>
      <c r="F68" t="str">
        <f>VLOOKUP(A68,HOP!A:L,12,0)</f>
        <v>1018.00</v>
      </c>
      <c r="G68" t="str">
        <f>VLOOKUP(A68,HOP!A:C,3,0)</f>
        <v>3269930</v>
      </c>
      <c r="H68">
        <f t="shared" si="4"/>
        <v>0</v>
      </c>
      <c r="I68" t="str">
        <f t="shared" si="5"/>
        <v>,3269930</v>
      </c>
      <c r="J68" t="str">
        <f>VLOOKUP(A68,HOP!A:U,21,0)</f>
        <v>直连</v>
      </c>
    </row>
    <row r="69" spans="1:10">
      <c r="A69" s="5">
        <v>999223784516527</v>
      </c>
      <c r="B69" s="4" t="s">
        <v>27</v>
      </c>
      <c r="C69" s="6">
        <v>45047</v>
      </c>
      <c r="D69" s="6">
        <v>45048</v>
      </c>
      <c r="E69" s="4">
        <v>763</v>
      </c>
      <c r="F69" t="str">
        <f>VLOOKUP(A69,HOP!A:L,12,0)</f>
        <v>763.00</v>
      </c>
      <c r="G69" t="str">
        <f>VLOOKUP(A69,HOP!A:C,3,0)</f>
        <v>3270503</v>
      </c>
      <c r="H69">
        <f t="shared" si="4"/>
        <v>0</v>
      </c>
      <c r="I69" t="str">
        <f t="shared" si="5"/>
        <v>,3270503</v>
      </c>
      <c r="J69" t="str">
        <f>VLOOKUP(A69,HOP!A:U,21,0)</f>
        <v>直连</v>
      </c>
    </row>
    <row r="70" spans="1:10">
      <c r="A70" s="5">
        <v>999223784878422</v>
      </c>
      <c r="B70" s="4" t="s">
        <v>27</v>
      </c>
      <c r="C70" s="6">
        <v>45047</v>
      </c>
      <c r="D70" s="6">
        <v>45048</v>
      </c>
      <c r="E70" s="4">
        <v>398</v>
      </c>
      <c r="F70" t="str">
        <f>VLOOKUP(A70,HOP!A:L,12,0)</f>
        <v>398.00</v>
      </c>
      <c r="G70" t="str">
        <f>VLOOKUP(A70,HOP!A:C,3,0)</f>
        <v>3270662</v>
      </c>
      <c r="H70">
        <f t="shared" si="4"/>
        <v>0</v>
      </c>
      <c r="I70" t="str">
        <f t="shared" si="5"/>
        <v>,3270662</v>
      </c>
      <c r="J70" t="str">
        <f>VLOOKUP(A70,HOP!A:U,21,0)</f>
        <v>直连</v>
      </c>
    </row>
    <row r="71" spans="1:10">
      <c r="A71" s="5">
        <v>999223786729272</v>
      </c>
      <c r="B71" s="4" t="s">
        <v>27</v>
      </c>
      <c r="C71" s="6">
        <v>45045</v>
      </c>
      <c r="D71" s="6">
        <v>45048</v>
      </c>
      <c r="E71" s="4">
        <v>1971</v>
      </c>
      <c r="F71" t="str">
        <f>VLOOKUP(A71,HOP!A:L,12,0)</f>
        <v>1971.00</v>
      </c>
      <c r="G71" t="str">
        <f>VLOOKUP(A71,HOP!A:C,3,0)</f>
        <v>3271733</v>
      </c>
      <c r="H71">
        <f t="shared" si="4"/>
        <v>0</v>
      </c>
      <c r="I71" t="str">
        <f t="shared" si="5"/>
        <v>,3271733</v>
      </c>
      <c r="J71" t="str">
        <f>VLOOKUP(A71,HOP!A:U,21,0)</f>
        <v>直连</v>
      </c>
    </row>
    <row r="72" spans="1:10">
      <c r="A72" s="5">
        <v>999223787535825</v>
      </c>
      <c r="B72" s="4" t="s">
        <v>27</v>
      </c>
      <c r="C72" s="6">
        <v>45047</v>
      </c>
      <c r="D72" s="6">
        <v>45048</v>
      </c>
      <c r="E72" s="4">
        <v>279</v>
      </c>
      <c r="F72" t="str">
        <f>VLOOKUP(A72,HOP!A:L,12,0)</f>
        <v>279.00</v>
      </c>
      <c r="G72" t="str">
        <f>VLOOKUP(A72,HOP!A:C,3,0)</f>
        <v>3272125</v>
      </c>
      <c r="H72">
        <f t="shared" si="4"/>
        <v>0</v>
      </c>
      <c r="I72" t="str">
        <f t="shared" si="5"/>
        <v>,3272125</v>
      </c>
      <c r="J72" t="str">
        <f>VLOOKUP(A72,HOP!A:U,21,0)</f>
        <v>直连</v>
      </c>
    </row>
    <row r="73" spans="1:10">
      <c r="A73" s="5">
        <v>999223788187575</v>
      </c>
      <c r="B73" s="4" t="s">
        <v>27</v>
      </c>
      <c r="C73" s="6">
        <v>45047</v>
      </c>
      <c r="D73" s="6">
        <v>45048</v>
      </c>
      <c r="E73" s="4">
        <v>911</v>
      </c>
      <c r="F73" t="str">
        <f>VLOOKUP(A73,HOP!A:L,12,0)</f>
        <v>911.00</v>
      </c>
      <c r="G73" t="str">
        <f>VLOOKUP(A73,HOP!A:C,3,0)</f>
        <v>3272594</v>
      </c>
      <c r="H73">
        <f t="shared" si="4"/>
        <v>0</v>
      </c>
      <c r="I73" t="str">
        <f t="shared" si="5"/>
        <v>,3272594</v>
      </c>
      <c r="J73" t="str">
        <f>VLOOKUP(A73,HOP!A:U,21,0)</f>
        <v>直连</v>
      </c>
    </row>
    <row r="74" spans="1:10">
      <c r="A74" s="5">
        <v>999223788248665</v>
      </c>
      <c r="B74" s="4" t="s">
        <v>27</v>
      </c>
      <c r="C74" s="6">
        <v>45045</v>
      </c>
      <c r="D74" s="6">
        <v>45048</v>
      </c>
      <c r="E74" s="4">
        <v>7593</v>
      </c>
      <c r="F74" t="str">
        <f>VLOOKUP(A74,HOP!A:L,12,0)</f>
        <v>7593.00</v>
      </c>
      <c r="G74" t="str">
        <f>VLOOKUP(A74,HOP!A:C,3,0)</f>
        <v>3272616</v>
      </c>
      <c r="H74">
        <f t="shared" si="4"/>
        <v>0</v>
      </c>
      <c r="I74" t="str">
        <f t="shared" si="5"/>
        <v>,3272616</v>
      </c>
      <c r="J74" t="str">
        <f>VLOOKUP(A74,HOP!A:U,21,0)</f>
        <v>直连</v>
      </c>
    </row>
    <row r="75" spans="1:10">
      <c r="A75" s="5">
        <v>999223793020937</v>
      </c>
      <c r="B75" s="4" t="s">
        <v>27</v>
      </c>
      <c r="C75" s="6">
        <v>45047</v>
      </c>
      <c r="D75" s="6">
        <v>45048</v>
      </c>
      <c r="E75" s="4">
        <v>420</v>
      </c>
      <c r="F75" t="str">
        <f>VLOOKUP(A75,HOP!A:L,12,0)</f>
        <v>420.00</v>
      </c>
      <c r="G75" t="str">
        <f>VLOOKUP(A75,HOP!A:C,3,0)</f>
        <v>3273174</v>
      </c>
      <c r="H75">
        <f t="shared" si="4"/>
        <v>0</v>
      </c>
      <c r="I75" t="str">
        <f t="shared" si="5"/>
        <v>,3273174</v>
      </c>
      <c r="J75" t="str">
        <f>VLOOKUP(A75,HOP!A:U,21,0)</f>
        <v>直连</v>
      </c>
    </row>
    <row r="76" spans="1:10">
      <c r="A76" s="5">
        <v>999223795708469</v>
      </c>
      <c r="B76" s="4" t="s">
        <v>27</v>
      </c>
      <c r="C76" s="6">
        <v>45046</v>
      </c>
      <c r="D76" s="6">
        <v>45048</v>
      </c>
      <c r="E76" s="4">
        <v>1145</v>
      </c>
      <c r="F76" t="str">
        <f>VLOOKUP(A76,HOP!A:L,12,0)</f>
        <v>1145.00</v>
      </c>
      <c r="G76" t="str">
        <f>VLOOKUP(A76,HOP!A:C,3,0)</f>
        <v>3273806</v>
      </c>
      <c r="H76">
        <f t="shared" si="4"/>
        <v>0</v>
      </c>
      <c r="I76" t="str">
        <f t="shared" si="5"/>
        <v>,3273806</v>
      </c>
      <c r="J76" t="str">
        <f>VLOOKUP(A76,HOP!A:U,21,0)</f>
        <v>直连</v>
      </c>
    </row>
    <row r="77" spans="1:10">
      <c r="A77" s="5">
        <v>999223800714159</v>
      </c>
      <c r="B77" s="4" t="s">
        <v>27</v>
      </c>
      <c r="C77" s="6">
        <v>45047</v>
      </c>
      <c r="D77" s="6">
        <v>45048</v>
      </c>
      <c r="E77" s="4">
        <v>499</v>
      </c>
      <c r="F77" t="str">
        <f>VLOOKUP(A77,HOP!A:L,12,0)</f>
        <v>499.00</v>
      </c>
      <c r="G77" t="str">
        <f>VLOOKUP(A77,HOP!A:C,3,0)</f>
        <v>3275108</v>
      </c>
      <c r="H77">
        <f t="shared" si="4"/>
        <v>0</v>
      </c>
      <c r="I77" t="str">
        <f t="shared" si="5"/>
        <v>,3275108</v>
      </c>
      <c r="J77" t="str">
        <f>VLOOKUP(A77,HOP!A:U,21,0)</f>
        <v>直连</v>
      </c>
    </row>
    <row r="78" spans="1:10">
      <c r="A78" s="5">
        <v>999223801151669</v>
      </c>
      <c r="B78" s="4" t="s">
        <v>27</v>
      </c>
      <c r="C78" s="6">
        <v>45043</v>
      </c>
      <c r="D78" s="6">
        <v>45048</v>
      </c>
      <c r="E78" s="4">
        <v>2215</v>
      </c>
      <c r="F78" t="str">
        <f>VLOOKUP(A78,HOP!A:L,12,0)</f>
        <v>2215.00</v>
      </c>
      <c r="G78" t="str">
        <f>VLOOKUP(A78,HOP!A:C,3,0)</f>
        <v>3275276</v>
      </c>
      <c r="H78">
        <f t="shared" si="4"/>
        <v>0</v>
      </c>
      <c r="I78" t="str">
        <f t="shared" si="5"/>
        <v>,3275276</v>
      </c>
      <c r="J78" t="str">
        <f>VLOOKUP(A78,HOP!A:U,21,0)</f>
        <v>直连</v>
      </c>
    </row>
    <row r="79" spans="1:10">
      <c r="A79" s="5">
        <v>999223806429406</v>
      </c>
      <c r="B79" s="4" t="s">
        <v>27</v>
      </c>
      <c r="C79" s="6">
        <v>45047</v>
      </c>
      <c r="D79" s="6">
        <v>45048</v>
      </c>
      <c r="E79" s="4">
        <v>450</v>
      </c>
      <c r="F79" t="str">
        <f>VLOOKUP(A79,HOP!A:L,12,0)</f>
        <v>450.00</v>
      </c>
      <c r="G79" t="str">
        <f>VLOOKUP(A79,HOP!A:C,3,0)</f>
        <v>3276600</v>
      </c>
      <c r="H79">
        <f t="shared" si="4"/>
        <v>0</v>
      </c>
      <c r="I79" t="str">
        <f t="shared" si="5"/>
        <v>,3276600</v>
      </c>
      <c r="J79" t="str">
        <f>VLOOKUP(A79,HOP!A:U,21,0)</f>
        <v>直连</v>
      </c>
    </row>
    <row r="80" spans="1:10">
      <c r="A80" s="5">
        <v>999223814401075</v>
      </c>
      <c r="B80" s="4" t="s">
        <v>27</v>
      </c>
      <c r="C80" s="6">
        <v>45046</v>
      </c>
      <c r="D80" s="6">
        <v>45048</v>
      </c>
      <c r="E80" s="4">
        <v>895</v>
      </c>
      <c r="F80" t="str">
        <f>VLOOKUP(A80,HOP!A:L,12,0)</f>
        <v>895.00</v>
      </c>
      <c r="G80" t="str">
        <f>VLOOKUP(A80,HOP!A:C,3,0)</f>
        <v>3279183</v>
      </c>
      <c r="H80">
        <f t="shared" si="4"/>
        <v>0</v>
      </c>
      <c r="I80" t="str">
        <f t="shared" si="5"/>
        <v>,3279183</v>
      </c>
      <c r="J80" t="str">
        <f>VLOOKUP(A80,HOP!A:U,21,0)</f>
        <v>直连</v>
      </c>
    </row>
    <row r="81" spans="1:10">
      <c r="A81" s="5">
        <v>999223815936832</v>
      </c>
      <c r="B81" s="4" t="s">
        <v>27</v>
      </c>
      <c r="C81" s="6">
        <v>45045</v>
      </c>
      <c r="D81" s="6">
        <v>45048</v>
      </c>
      <c r="E81" s="4">
        <v>1245</v>
      </c>
      <c r="F81" t="str">
        <f>VLOOKUP(A81,HOP!A:L,12,0)</f>
        <v>1245.00</v>
      </c>
      <c r="G81" t="str">
        <f>VLOOKUP(A81,HOP!A:C,3,0)</f>
        <v>3279868</v>
      </c>
      <c r="H81">
        <f t="shared" si="4"/>
        <v>0</v>
      </c>
      <c r="I81" t="str">
        <f t="shared" si="5"/>
        <v>,3279868</v>
      </c>
      <c r="J81" t="str">
        <f>VLOOKUP(A81,HOP!A:U,21,0)</f>
        <v>直连</v>
      </c>
    </row>
    <row r="82" spans="1:10">
      <c r="A82" s="5">
        <v>999223816600571</v>
      </c>
      <c r="B82" s="4" t="s">
        <v>27</v>
      </c>
      <c r="C82" s="6">
        <v>45045</v>
      </c>
      <c r="D82" s="6">
        <v>45048</v>
      </c>
      <c r="E82" s="4">
        <v>3368</v>
      </c>
      <c r="F82" t="str">
        <f>VLOOKUP(A82,HOP!A:L,12,0)</f>
        <v>3368.00</v>
      </c>
      <c r="G82" t="str">
        <f>VLOOKUP(A82,HOP!A:C,3,0)</f>
        <v>3280098</v>
      </c>
      <c r="H82">
        <f t="shared" si="4"/>
        <v>0</v>
      </c>
      <c r="I82" t="str">
        <f t="shared" si="5"/>
        <v>,3280098</v>
      </c>
      <c r="J82" t="str">
        <f>VLOOKUP(A82,HOP!A:U,21,0)</f>
        <v>直连</v>
      </c>
    </row>
    <row r="83" spans="1:10">
      <c r="A83" s="5">
        <v>999223817385031</v>
      </c>
      <c r="B83" s="4" t="s">
        <v>27</v>
      </c>
      <c r="C83" s="6">
        <v>45047</v>
      </c>
      <c r="D83" s="6">
        <v>45048</v>
      </c>
      <c r="E83" s="4">
        <v>1183</v>
      </c>
      <c r="F83" t="str">
        <f>VLOOKUP(A83,HOP!A:L,12,0)</f>
        <v>1183.00</v>
      </c>
      <c r="G83" t="str">
        <f>VLOOKUP(A83,HOP!A:C,3,0)</f>
        <v>3280472</v>
      </c>
      <c r="H83">
        <f t="shared" si="4"/>
        <v>0</v>
      </c>
      <c r="I83" t="str">
        <f t="shared" si="5"/>
        <v>,3280472</v>
      </c>
      <c r="J83" t="str">
        <f>VLOOKUP(A83,HOP!A:U,21,0)</f>
        <v>直连</v>
      </c>
    </row>
    <row r="84" spans="1:10">
      <c r="A84" s="5">
        <v>999223818888224</v>
      </c>
      <c r="B84" s="4" t="s">
        <v>27</v>
      </c>
      <c r="C84" s="6">
        <v>45047</v>
      </c>
      <c r="D84" s="6">
        <v>45048</v>
      </c>
      <c r="E84" s="4">
        <v>1432</v>
      </c>
      <c r="F84" t="str">
        <f>VLOOKUP(A84,HOP!A:L,12,0)</f>
        <v>1432.00</v>
      </c>
      <c r="G84" t="str">
        <f>VLOOKUP(A84,HOP!A:C,3,0)</f>
        <v>3281045</v>
      </c>
      <c r="H84">
        <f t="shared" si="4"/>
        <v>0</v>
      </c>
      <c r="I84" t="str">
        <f t="shared" si="5"/>
        <v>,3281045</v>
      </c>
      <c r="J84" t="str">
        <f>VLOOKUP(A84,HOP!A:U,21,0)</f>
        <v>直连</v>
      </c>
    </row>
    <row r="85" spans="1:10">
      <c r="A85" s="5">
        <v>999223819236540</v>
      </c>
      <c r="B85" s="4" t="s">
        <v>27</v>
      </c>
      <c r="C85" s="6">
        <v>45044</v>
      </c>
      <c r="D85" s="6">
        <v>45048</v>
      </c>
      <c r="E85" s="4">
        <v>8952</v>
      </c>
      <c r="F85" t="str">
        <f>VLOOKUP(A85,HOP!A:L,12,0)</f>
        <v>8952.00</v>
      </c>
      <c r="G85" t="str">
        <f>VLOOKUP(A85,HOP!A:C,3,0)</f>
        <v>3281333</v>
      </c>
      <c r="H85">
        <f t="shared" si="4"/>
        <v>0</v>
      </c>
      <c r="I85" t="str">
        <f t="shared" si="5"/>
        <v>,3281333</v>
      </c>
      <c r="J85" t="str">
        <f>VLOOKUP(A85,HOP!A:U,21,0)</f>
        <v>直连</v>
      </c>
    </row>
    <row r="86" spans="1:10">
      <c r="A86" s="5">
        <v>999223819959431</v>
      </c>
      <c r="B86" s="4" t="s">
        <v>27</v>
      </c>
      <c r="C86" s="6">
        <v>45045</v>
      </c>
      <c r="D86" s="6">
        <v>45048</v>
      </c>
      <c r="E86" s="4">
        <v>1727</v>
      </c>
      <c r="F86" t="str">
        <f>VLOOKUP(A86,HOP!A:L,12,0)</f>
        <v>1727.00</v>
      </c>
      <c r="G86" t="str">
        <f>VLOOKUP(A86,HOP!A:C,3,0)</f>
        <v>3281628</v>
      </c>
      <c r="H86">
        <f t="shared" si="4"/>
        <v>0</v>
      </c>
      <c r="I86" t="str">
        <f t="shared" si="5"/>
        <v>,3281628</v>
      </c>
      <c r="J86" t="str">
        <f>VLOOKUP(A86,HOP!A:U,21,0)</f>
        <v>直连</v>
      </c>
    </row>
    <row r="87" spans="1:10">
      <c r="A87" s="5">
        <v>999223824643328</v>
      </c>
      <c r="B87" s="4" t="s">
        <v>27</v>
      </c>
      <c r="C87" s="6">
        <v>45047</v>
      </c>
      <c r="D87" s="6">
        <v>45048</v>
      </c>
      <c r="E87" s="4">
        <v>1313</v>
      </c>
      <c r="F87" t="str">
        <f>VLOOKUP(A87,HOP!A:L,12,0)</f>
        <v>1313.00</v>
      </c>
      <c r="G87" t="str">
        <f>VLOOKUP(A87,HOP!A:C,3,0)</f>
        <v>3282036</v>
      </c>
      <c r="H87">
        <f t="shared" si="4"/>
        <v>0</v>
      </c>
      <c r="I87" t="str">
        <f t="shared" si="5"/>
        <v>,3282036</v>
      </c>
      <c r="J87" t="str">
        <f>VLOOKUP(A87,HOP!A:U,21,0)</f>
        <v>直连</v>
      </c>
    </row>
    <row r="88" spans="1:10">
      <c r="A88" s="5">
        <v>999223627704131</v>
      </c>
      <c r="B88" s="4" t="s">
        <v>27</v>
      </c>
      <c r="C88" s="6">
        <v>45046</v>
      </c>
      <c r="D88" s="6">
        <v>45048</v>
      </c>
      <c r="E88" s="4">
        <v>3430</v>
      </c>
      <c r="F88" t="str">
        <f>VLOOKUP(A88,HOP!A:L,12,0)</f>
        <v>3430.00</v>
      </c>
      <c r="G88" t="str">
        <f>VLOOKUP(A88,HOP!A:C,3,0)</f>
        <v>3222414</v>
      </c>
      <c r="H88">
        <f t="shared" si="4"/>
        <v>0</v>
      </c>
      <c r="I88" t="str">
        <f t="shared" si="5"/>
        <v>,3222414</v>
      </c>
      <c r="J88" t="str">
        <f>VLOOKUP(A88,HOP!A:U,21,0)</f>
        <v>直连</v>
      </c>
    </row>
    <row r="89" spans="1:10">
      <c r="A89" s="5">
        <v>999223831196341</v>
      </c>
      <c r="B89" s="4" t="s">
        <v>27</v>
      </c>
      <c r="C89" s="6">
        <v>45047</v>
      </c>
      <c r="D89" s="6">
        <v>45048</v>
      </c>
      <c r="E89" s="4">
        <v>1103</v>
      </c>
      <c r="F89" t="str">
        <f>VLOOKUP(A89,HOP!A:L,12,0)</f>
        <v>1103.00</v>
      </c>
      <c r="G89" t="str">
        <f>VLOOKUP(A89,HOP!A:C,3,0)</f>
        <v>3283911</v>
      </c>
      <c r="H89">
        <f t="shared" si="4"/>
        <v>0</v>
      </c>
      <c r="I89" t="str">
        <f t="shared" si="5"/>
        <v>,3283911</v>
      </c>
      <c r="J89" t="str">
        <f>VLOOKUP(A89,HOP!A:U,21,0)</f>
        <v>直连</v>
      </c>
    </row>
    <row r="90" spans="1:10">
      <c r="A90" s="5">
        <v>999223833087368</v>
      </c>
      <c r="B90" s="4" t="s">
        <v>27</v>
      </c>
      <c r="C90" s="6">
        <v>45047</v>
      </c>
      <c r="D90" s="6">
        <v>45048</v>
      </c>
      <c r="E90" s="4">
        <v>759</v>
      </c>
      <c r="F90" t="str">
        <f>VLOOKUP(A90,HOP!A:L,12,0)</f>
        <v>759.00</v>
      </c>
      <c r="G90" t="str">
        <f>VLOOKUP(A90,HOP!A:C,3,0)</f>
        <v>3284555</v>
      </c>
      <c r="H90">
        <f t="shared" si="4"/>
        <v>0</v>
      </c>
      <c r="I90" t="str">
        <f t="shared" si="5"/>
        <v>,3284555</v>
      </c>
      <c r="J90" t="str">
        <f>VLOOKUP(A90,HOP!A:U,21,0)</f>
        <v>直连</v>
      </c>
    </row>
    <row r="91" spans="1:10">
      <c r="A91" s="5">
        <v>999223833212856</v>
      </c>
      <c r="B91" s="4" t="s">
        <v>27</v>
      </c>
      <c r="C91" s="6">
        <v>45047</v>
      </c>
      <c r="D91" s="6">
        <v>45048</v>
      </c>
      <c r="E91" s="4">
        <v>2257</v>
      </c>
      <c r="F91" t="str">
        <f>VLOOKUP(A91,HOP!A:L,12,0)</f>
        <v>2257.00</v>
      </c>
      <c r="G91" t="str">
        <f>VLOOKUP(A91,HOP!A:C,3,0)</f>
        <v>3284658</v>
      </c>
      <c r="H91">
        <f t="shared" si="4"/>
        <v>0</v>
      </c>
      <c r="I91" t="str">
        <f t="shared" si="5"/>
        <v>,3284658</v>
      </c>
      <c r="J91" t="str">
        <f>VLOOKUP(A91,HOP!A:U,21,0)</f>
        <v>直连</v>
      </c>
    </row>
    <row r="92" spans="1:10">
      <c r="A92" s="5">
        <v>999223833381334</v>
      </c>
      <c r="B92" s="4" t="s">
        <v>27</v>
      </c>
      <c r="C92" s="6">
        <v>45047</v>
      </c>
      <c r="D92" s="6">
        <v>45048</v>
      </c>
      <c r="E92" s="4">
        <v>418</v>
      </c>
      <c r="F92" t="str">
        <f>VLOOKUP(A92,HOP!A:L,12,0)</f>
        <v>418.00</v>
      </c>
      <c r="G92" t="str">
        <f>VLOOKUP(A92,HOP!A:C,3,0)</f>
        <v>3284864</v>
      </c>
      <c r="H92">
        <f t="shared" si="4"/>
        <v>0</v>
      </c>
      <c r="I92" t="str">
        <f t="shared" si="5"/>
        <v>,3284864</v>
      </c>
      <c r="J92" t="str">
        <f>VLOOKUP(A92,HOP!A:U,21,0)</f>
        <v>直连</v>
      </c>
    </row>
    <row r="93" spans="1:10">
      <c r="A93" s="5">
        <v>999223834065351</v>
      </c>
      <c r="B93" s="4" t="s">
        <v>27</v>
      </c>
      <c r="C93" s="6">
        <v>45046</v>
      </c>
      <c r="D93" s="6">
        <v>45048</v>
      </c>
      <c r="E93" s="4">
        <v>380</v>
      </c>
      <c r="F93" t="str">
        <f>VLOOKUP(A93,HOP!A:L,12,0)</f>
        <v>380.00</v>
      </c>
      <c r="G93" t="str">
        <f>VLOOKUP(A93,HOP!A:C,3,0)</f>
        <v>3285316</v>
      </c>
      <c r="H93">
        <f t="shared" si="4"/>
        <v>0</v>
      </c>
      <c r="I93" t="str">
        <f t="shared" si="5"/>
        <v>,3285316</v>
      </c>
      <c r="J93" t="str">
        <f>VLOOKUP(A93,HOP!A:U,21,0)</f>
        <v>直连</v>
      </c>
    </row>
    <row r="94" spans="1:10">
      <c r="A94" s="5">
        <v>999223834935340</v>
      </c>
      <c r="B94" s="4" t="s">
        <v>27</v>
      </c>
      <c r="C94" s="6">
        <v>45047</v>
      </c>
      <c r="D94" s="6">
        <v>45048</v>
      </c>
      <c r="E94" s="4">
        <v>614</v>
      </c>
      <c r="F94" t="str">
        <f>VLOOKUP(A94,HOP!A:L,12,0)</f>
        <v>614.00</v>
      </c>
      <c r="G94" t="str">
        <f>VLOOKUP(A94,HOP!A:C,3,0)</f>
        <v>3285798</v>
      </c>
      <c r="H94">
        <f t="shared" si="4"/>
        <v>0</v>
      </c>
      <c r="I94" t="str">
        <f t="shared" si="5"/>
        <v>,3285798</v>
      </c>
      <c r="J94" t="str">
        <f>VLOOKUP(A94,HOP!A:U,21,0)</f>
        <v>直连</v>
      </c>
    </row>
    <row r="95" hidden="1" spans="1:10">
      <c r="A95" s="5">
        <v>999223836435902</v>
      </c>
      <c r="B95" s="4" t="s">
        <v>27</v>
      </c>
      <c r="C95" s="6">
        <v>45046</v>
      </c>
      <c r="D95" s="6">
        <v>45048</v>
      </c>
      <c r="E95" s="4">
        <v>0</v>
      </c>
      <c r="F95" t="e">
        <f>VLOOKUP(A95,HOP!A:L,12,0)</f>
        <v>#N/A</v>
      </c>
      <c r="G95" t="e">
        <f>VLOOKUP(A95,HOP!A:C,3,0)</f>
        <v>#N/A</v>
      </c>
      <c r="H95" t="e">
        <f t="shared" si="4"/>
        <v>#N/A</v>
      </c>
      <c r="I95" t="e">
        <f t="shared" si="5"/>
        <v>#N/A</v>
      </c>
      <c r="J95" t="e">
        <f>VLOOKUP(A95,HOP!A:U,21,0)</f>
        <v>#N/A</v>
      </c>
    </row>
    <row r="96" spans="1:10">
      <c r="A96" s="5">
        <v>999223837000849</v>
      </c>
      <c r="B96" s="4" t="s">
        <v>27</v>
      </c>
      <c r="C96" s="6">
        <v>45047</v>
      </c>
      <c r="D96" s="6">
        <v>45048</v>
      </c>
      <c r="E96" s="4">
        <v>835</v>
      </c>
      <c r="F96" t="str">
        <f>VLOOKUP(A96,HOP!A:L,12,0)</f>
        <v>835.00</v>
      </c>
      <c r="G96" t="str">
        <f>VLOOKUP(A96,HOP!A:C,3,0)</f>
        <v>3286030</v>
      </c>
      <c r="H96">
        <f t="shared" si="4"/>
        <v>0</v>
      </c>
      <c r="I96" t="str">
        <f t="shared" si="5"/>
        <v>,3286030</v>
      </c>
      <c r="J96" t="str">
        <f>VLOOKUP(A96,HOP!A:U,21,0)</f>
        <v>直连</v>
      </c>
    </row>
    <row r="97" spans="1:10">
      <c r="A97" s="5">
        <v>999223839484281</v>
      </c>
      <c r="B97" s="4" t="s">
        <v>27</v>
      </c>
      <c r="C97" s="6">
        <v>45046</v>
      </c>
      <c r="D97" s="6">
        <v>45048</v>
      </c>
      <c r="E97" s="4">
        <v>2658</v>
      </c>
      <c r="F97" t="str">
        <f>VLOOKUP(A97,HOP!A:L,12,0)</f>
        <v>2658.00</v>
      </c>
      <c r="G97" t="str">
        <f>VLOOKUP(A97,HOP!A:C,3,0)</f>
        <v>3286626</v>
      </c>
      <c r="H97">
        <f t="shared" si="4"/>
        <v>0</v>
      </c>
      <c r="I97" t="str">
        <f t="shared" si="5"/>
        <v>,3286626</v>
      </c>
      <c r="J97" t="str">
        <f>VLOOKUP(A97,HOP!A:U,21,0)</f>
        <v>直连</v>
      </c>
    </row>
    <row r="98" spans="1:10">
      <c r="A98" s="5">
        <v>999223840549262</v>
      </c>
      <c r="B98" s="4" t="s">
        <v>27</v>
      </c>
      <c r="C98" s="6">
        <v>45046</v>
      </c>
      <c r="D98" s="6">
        <v>45048</v>
      </c>
      <c r="E98" s="4">
        <v>3866</v>
      </c>
      <c r="F98">
        <v>3866</v>
      </c>
      <c r="G98" t="str">
        <f>VLOOKUP(A98,HOP!A:C,3,0)</f>
        <v>3286879</v>
      </c>
      <c r="H98">
        <f t="shared" si="4"/>
        <v>0</v>
      </c>
      <c r="I98" t="str">
        <f t="shared" si="5"/>
        <v>,3286879</v>
      </c>
      <c r="J98" t="str">
        <f>VLOOKUP(A98,HOP!A:U,21,0)</f>
        <v>直连</v>
      </c>
    </row>
    <row r="99" hidden="1" spans="1:10">
      <c r="A99" s="5">
        <v>999223589217119</v>
      </c>
      <c r="B99" s="4" t="s">
        <v>27</v>
      </c>
      <c r="C99" s="6">
        <v>45047</v>
      </c>
      <c r="D99" s="6">
        <v>45048</v>
      </c>
      <c r="E99" s="4">
        <v>0</v>
      </c>
      <c r="F99" t="e">
        <f>VLOOKUP(A99,HOP!A:L,12,0)</f>
        <v>#N/A</v>
      </c>
      <c r="G99" t="e">
        <f>VLOOKUP(A99,HOP!A:C,3,0)</f>
        <v>#N/A</v>
      </c>
      <c r="H99" t="e">
        <f t="shared" ref="H99:H130" si="6">E99-F99</f>
        <v>#N/A</v>
      </c>
      <c r="I99" t="e">
        <f t="shared" ref="I99:I130" si="7">$I$1&amp;G99</f>
        <v>#N/A</v>
      </c>
      <c r="J99" t="e">
        <f>VLOOKUP(A99,HOP!A:U,21,0)</f>
        <v>#N/A</v>
      </c>
    </row>
    <row r="100" spans="1:10">
      <c r="A100" s="5">
        <v>999223847687440</v>
      </c>
      <c r="B100" s="4" t="s">
        <v>27</v>
      </c>
      <c r="C100" s="6">
        <v>45046</v>
      </c>
      <c r="D100" s="6">
        <v>45048</v>
      </c>
      <c r="E100" s="4">
        <v>1396</v>
      </c>
      <c r="F100" t="str">
        <f>VLOOKUP(A100,HOP!A:L,12,0)</f>
        <v>1396.00</v>
      </c>
      <c r="G100" t="str">
        <f>VLOOKUP(A100,HOP!A:C,3,0)</f>
        <v>3289349</v>
      </c>
      <c r="H100">
        <f t="shared" si="6"/>
        <v>0</v>
      </c>
      <c r="I100" t="str">
        <f t="shared" si="7"/>
        <v>,3289349</v>
      </c>
      <c r="J100" t="str">
        <f>VLOOKUP(A100,HOP!A:U,21,0)</f>
        <v>直连</v>
      </c>
    </row>
    <row r="101" spans="1:10">
      <c r="A101" s="5">
        <v>999223847772153</v>
      </c>
      <c r="B101" s="4" t="s">
        <v>27</v>
      </c>
      <c r="C101" s="6">
        <v>45047</v>
      </c>
      <c r="D101" s="6">
        <v>45048</v>
      </c>
      <c r="E101" s="4">
        <v>120</v>
      </c>
      <c r="F101" t="str">
        <f>VLOOKUP(A101,HOP!A:L,12,0)</f>
        <v>120.00</v>
      </c>
      <c r="G101" t="str">
        <f>VLOOKUP(A101,HOP!A:C,3,0)</f>
        <v>3289381</v>
      </c>
      <c r="H101">
        <f t="shared" si="6"/>
        <v>0</v>
      </c>
      <c r="I101" t="str">
        <f t="shared" si="7"/>
        <v>,3289381</v>
      </c>
      <c r="J101" t="str">
        <f>VLOOKUP(A101,HOP!A:U,21,0)</f>
        <v>直连</v>
      </c>
    </row>
    <row r="102" hidden="1" spans="1:10">
      <c r="A102" s="5">
        <v>999223851104923</v>
      </c>
      <c r="B102" s="4" t="s">
        <v>27</v>
      </c>
      <c r="C102" s="6">
        <v>45046</v>
      </c>
      <c r="D102" s="6">
        <v>45048</v>
      </c>
      <c r="E102" s="4">
        <v>0</v>
      </c>
      <c r="F102" t="e">
        <f>VLOOKUP(A102,HOP!A:L,12,0)</f>
        <v>#N/A</v>
      </c>
      <c r="G102" t="e">
        <f>VLOOKUP(A102,HOP!A:C,3,0)</f>
        <v>#N/A</v>
      </c>
      <c r="H102" t="e">
        <f t="shared" si="6"/>
        <v>#N/A</v>
      </c>
      <c r="I102" t="e">
        <f t="shared" si="7"/>
        <v>#N/A</v>
      </c>
      <c r="J102" t="e">
        <f>VLOOKUP(A102,HOP!A:U,21,0)</f>
        <v>#N/A</v>
      </c>
    </row>
    <row r="103" spans="1:10">
      <c r="A103" s="5">
        <v>999223852759764</v>
      </c>
      <c r="B103" s="4" t="s">
        <v>27</v>
      </c>
      <c r="C103" s="6">
        <v>45047</v>
      </c>
      <c r="D103" s="6">
        <v>45048</v>
      </c>
      <c r="E103" s="4">
        <v>356</v>
      </c>
      <c r="F103" t="str">
        <f>VLOOKUP(A103,HOP!A:L,12,0)</f>
        <v>356.00</v>
      </c>
      <c r="G103" t="str">
        <f>VLOOKUP(A103,HOP!A:C,3,0)</f>
        <v>3290163</v>
      </c>
      <c r="H103">
        <f t="shared" si="6"/>
        <v>0</v>
      </c>
      <c r="I103" t="str">
        <f t="shared" si="7"/>
        <v>,3290163</v>
      </c>
      <c r="J103" t="str">
        <f>VLOOKUP(A103,HOP!A:U,21,0)</f>
        <v>直连</v>
      </c>
    </row>
    <row r="104" spans="1:10">
      <c r="A104" s="5">
        <v>999223856549174</v>
      </c>
      <c r="B104" s="4" t="s">
        <v>27</v>
      </c>
      <c r="C104" s="6">
        <v>45047</v>
      </c>
      <c r="D104" s="6">
        <v>45048</v>
      </c>
      <c r="E104" s="4">
        <v>687</v>
      </c>
      <c r="F104" t="str">
        <f>VLOOKUP(A104,HOP!A:L,12,0)</f>
        <v>687.00</v>
      </c>
      <c r="G104" t="str">
        <f>VLOOKUP(A104,HOP!A:C,3,0)</f>
        <v>3290881</v>
      </c>
      <c r="H104">
        <f t="shared" si="6"/>
        <v>0</v>
      </c>
      <c r="I104" t="str">
        <f t="shared" si="7"/>
        <v>,3290881</v>
      </c>
      <c r="J104" t="str">
        <f>VLOOKUP(A104,HOP!A:U,21,0)</f>
        <v>直连</v>
      </c>
    </row>
    <row r="105" hidden="1" spans="1:10">
      <c r="A105" s="5">
        <v>999223861703359</v>
      </c>
      <c r="B105" s="4" t="s">
        <v>27</v>
      </c>
      <c r="C105" s="6">
        <v>45047</v>
      </c>
      <c r="D105" s="6">
        <v>45048</v>
      </c>
      <c r="E105" s="4">
        <v>552</v>
      </c>
      <c r="F105" t="str">
        <f>VLOOKUP(A105,HOP!A:L,12,0)</f>
        <v>552.00</v>
      </c>
      <c r="G105" t="str">
        <f>VLOOKUP(A105,HOP!A:C,3,0)</f>
        <v>3293612</v>
      </c>
      <c r="H105">
        <f t="shared" si="6"/>
        <v>0</v>
      </c>
      <c r="I105" t="str">
        <f t="shared" si="7"/>
        <v>,3293612</v>
      </c>
      <c r="J105" t="str">
        <f>VLOOKUP(A105,HOP!A:U,21,0)</f>
        <v>直采</v>
      </c>
    </row>
    <row r="106" spans="1:10">
      <c r="A106" s="5">
        <v>999223871591785</v>
      </c>
      <c r="B106" s="4" t="s">
        <v>27</v>
      </c>
      <c r="C106" s="6">
        <v>45043</v>
      </c>
      <c r="D106" s="6">
        <v>45048</v>
      </c>
      <c r="E106" s="4">
        <v>1435</v>
      </c>
      <c r="F106" t="str">
        <f>VLOOKUP(A106,HOP!A:L,12,0)</f>
        <v>1435.00</v>
      </c>
      <c r="G106" t="str">
        <f>VLOOKUP(A106,HOP!A:C,3,0)</f>
        <v>3295359</v>
      </c>
      <c r="H106">
        <f t="shared" si="6"/>
        <v>0</v>
      </c>
      <c r="I106" t="str">
        <f t="shared" si="7"/>
        <v>,3295359</v>
      </c>
      <c r="J106" t="str">
        <f>VLOOKUP(A106,HOP!A:U,21,0)</f>
        <v>直连</v>
      </c>
    </row>
    <row r="107" spans="1:10">
      <c r="A107" s="5">
        <v>999223872430144</v>
      </c>
      <c r="B107" s="4" t="s">
        <v>27</v>
      </c>
      <c r="C107" s="6">
        <v>45045</v>
      </c>
      <c r="D107" s="6">
        <v>45048</v>
      </c>
      <c r="E107" s="4">
        <v>2110</v>
      </c>
      <c r="F107">
        <v>2110</v>
      </c>
      <c r="G107" t="str">
        <f>VLOOKUP(A107,HOP!A:C,3,0)</f>
        <v>3295765</v>
      </c>
      <c r="H107">
        <f t="shared" si="6"/>
        <v>0</v>
      </c>
      <c r="I107" t="str">
        <f t="shared" si="7"/>
        <v>,3295765</v>
      </c>
      <c r="J107" t="str">
        <f>VLOOKUP(A107,HOP!A:U,21,0)</f>
        <v>直连</v>
      </c>
    </row>
    <row r="108" spans="1:10">
      <c r="A108" s="5">
        <v>999223873187941</v>
      </c>
      <c r="B108" s="4" t="s">
        <v>27</v>
      </c>
      <c r="C108" s="6">
        <v>45045</v>
      </c>
      <c r="D108" s="6">
        <v>45048</v>
      </c>
      <c r="E108" s="4">
        <v>3371</v>
      </c>
      <c r="F108" t="str">
        <f>VLOOKUP(A108,HOP!A:L,12,0)</f>
        <v>3371.00</v>
      </c>
      <c r="G108" t="str">
        <f>VLOOKUP(A108,HOP!A:C,3,0)</f>
        <v>3296032</v>
      </c>
      <c r="H108">
        <f t="shared" si="6"/>
        <v>0</v>
      </c>
      <c r="I108" t="str">
        <f t="shared" si="7"/>
        <v>,3296032</v>
      </c>
      <c r="J108" t="str">
        <f>VLOOKUP(A108,HOP!A:U,21,0)</f>
        <v>直连</v>
      </c>
    </row>
    <row r="109" spans="1:10">
      <c r="A109" s="5">
        <v>999223875349692</v>
      </c>
      <c r="B109" s="4" t="s">
        <v>27</v>
      </c>
      <c r="C109" s="6">
        <v>45045</v>
      </c>
      <c r="D109" s="6">
        <v>45048</v>
      </c>
      <c r="E109" s="4">
        <v>5730</v>
      </c>
      <c r="F109" t="str">
        <f>VLOOKUP(A109,HOP!A:L,12,0)</f>
        <v>5730.00</v>
      </c>
      <c r="G109" t="str">
        <f>VLOOKUP(A109,HOP!A:C,3,0)</f>
        <v>3297043</v>
      </c>
      <c r="H109">
        <f t="shared" si="6"/>
        <v>0</v>
      </c>
      <c r="I109" t="str">
        <f t="shared" si="7"/>
        <v>,3297043</v>
      </c>
      <c r="J109" t="str">
        <f>VLOOKUP(A109,HOP!A:U,21,0)</f>
        <v>直连</v>
      </c>
    </row>
    <row r="110" spans="1:10">
      <c r="A110" s="5">
        <v>999223876188480</v>
      </c>
      <c r="B110" s="4" t="s">
        <v>27</v>
      </c>
      <c r="C110" s="6">
        <v>45047</v>
      </c>
      <c r="D110" s="6">
        <v>45048</v>
      </c>
      <c r="E110" s="4">
        <v>258</v>
      </c>
      <c r="F110" t="str">
        <f>VLOOKUP(A110,HOP!A:L,12,0)</f>
        <v>258.00</v>
      </c>
      <c r="G110" t="str">
        <f>VLOOKUP(A110,HOP!A:C,3,0)</f>
        <v>3297399</v>
      </c>
      <c r="H110">
        <f t="shared" si="6"/>
        <v>0</v>
      </c>
      <c r="I110" t="str">
        <f t="shared" si="7"/>
        <v>,3297399</v>
      </c>
      <c r="J110" t="str">
        <f>VLOOKUP(A110,HOP!A:U,21,0)</f>
        <v>直连</v>
      </c>
    </row>
    <row r="111" spans="1:10">
      <c r="A111" s="5">
        <v>999223876282359</v>
      </c>
      <c r="B111" s="4" t="s">
        <v>27</v>
      </c>
      <c r="C111" s="6">
        <v>45047</v>
      </c>
      <c r="D111" s="6">
        <v>45048</v>
      </c>
      <c r="E111" s="4">
        <v>1121</v>
      </c>
      <c r="F111" t="str">
        <f>VLOOKUP(A111,HOP!A:L,12,0)</f>
        <v>1121.00</v>
      </c>
      <c r="G111" t="str">
        <f>VLOOKUP(A111,HOP!A:C,3,0)</f>
        <v>3297429</v>
      </c>
      <c r="H111">
        <f t="shared" si="6"/>
        <v>0</v>
      </c>
      <c r="I111" t="str">
        <f t="shared" si="7"/>
        <v>,3297429</v>
      </c>
      <c r="J111" t="str">
        <f>VLOOKUP(A111,HOP!A:U,21,0)</f>
        <v>直连</v>
      </c>
    </row>
    <row r="112" spans="1:10">
      <c r="A112" s="5">
        <v>23876524812</v>
      </c>
      <c r="B112" s="4" t="s">
        <v>27</v>
      </c>
      <c r="C112" s="6">
        <v>45047</v>
      </c>
      <c r="D112" s="6">
        <v>45048</v>
      </c>
      <c r="E112" s="4">
        <v>505</v>
      </c>
      <c r="F112" t="str">
        <f>VLOOKUP(A112,HOP!A:L,12,0)</f>
        <v>505.00</v>
      </c>
      <c r="G112" t="str">
        <f>VLOOKUP(A112,HOP!A:C,3,0)</f>
        <v>3297644</v>
      </c>
      <c r="H112">
        <f t="shared" si="6"/>
        <v>0</v>
      </c>
      <c r="I112" t="str">
        <f t="shared" si="7"/>
        <v>,3297644</v>
      </c>
      <c r="J112" t="str">
        <f>VLOOKUP(A112,HOP!A:U,21,0)</f>
        <v>直连</v>
      </c>
    </row>
    <row r="113" spans="1:10">
      <c r="A113" s="5">
        <v>999223884959896</v>
      </c>
      <c r="B113" s="4" t="s">
        <v>27</v>
      </c>
      <c r="C113" s="6">
        <v>45045</v>
      </c>
      <c r="D113" s="6">
        <v>45048</v>
      </c>
      <c r="E113" s="4">
        <v>3644</v>
      </c>
      <c r="F113" t="str">
        <f>VLOOKUP(A113,HOP!A:L,12,0)</f>
        <v>3644.00</v>
      </c>
      <c r="G113" t="str">
        <f>VLOOKUP(A113,HOP!A:C,3,0)</f>
        <v>3298515</v>
      </c>
      <c r="H113">
        <f t="shared" si="6"/>
        <v>0</v>
      </c>
      <c r="I113" t="str">
        <f t="shared" si="7"/>
        <v>,3298515</v>
      </c>
      <c r="J113" t="str">
        <f>VLOOKUP(A113,HOP!A:U,21,0)</f>
        <v>直连</v>
      </c>
    </row>
    <row r="114" spans="1:10">
      <c r="A114" s="5">
        <v>999223885485479</v>
      </c>
      <c r="B114" s="4" t="s">
        <v>27</v>
      </c>
      <c r="C114" s="6">
        <v>45044</v>
      </c>
      <c r="D114" s="6">
        <v>45048</v>
      </c>
      <c r="E114" s="4">
        <v>2345</v>
      </c>
      <c r="F114" t="str">
        <f>VLOOKUP(A114,HOP!A:L,12,0)</f>
        <v>2345.00</v>
      </c>
      <c r="G114" t="str">
        <f>VLOOKUP(A114,HOP!A:C,3,0)</f>
        <v>3298579</v>
      </c>
      <c r="H114">
        <f t="shared" si="6"/>
        <v>0</v>
      </c>
      <c r="I114" t="str">
        <f t="shared" si="7"/>
        <v>,3298579</v>
      </c>
      <c r="J114" t="str">
        <f>VLOOKUP(A114,HOP!A:U,21,0)</f>
        <v>直连</v>
      </c>
    </row>
    <row r="115" spans="1:10">
      <c r="A115" s="5">
        <v>999223887270779</v>
      </c>
      <c r="B115" s="4" t="s">
        <v>27</v>
      </c>
      <c r="C115" s="6">
        <v>45047</v>
      </c>
      <c r="D115" s="6">
        <v>45048</v>
      </c>
      <c r="E115" s="4">
        <v>297</v>
      </c>
      <c r="F115" t="str">
        <f>VLOOKUP(A115,HOP!A:L,12,0)</f>
        <v>297.00</v>
      </c>
      <c r="G115" t="str">
        <f>VLOOKUP(A115,HOP!A:C,3,0)</f>
        <v>3298842</v>
      </c>
      <c r="H115">
        <f t="shared" si="6"/>
        <v>0</v>
      </c>
      <c r="I115" t="str">
        <f t="shared" si="7"/>
        <v>,3298842</v>
      </c>
      <c r="J115" t="str">
        <f>VLOOKUP(A115,HOP!A:U,21,0)</f>
        <v>直连</v>
      </c>
    </row>
    <row r="116" spans="1:10">
      <c r="A116" s="5">
        <v>999223887954950</v>
      </c>
      <c r="B116" s="4" t="s">
        <v>27</v>
      </c>
      <c r="C116" s="6">
        <v>45047</v>
      </c>
      <c r="D116" s="6">
        <v>45048</v>
      </c>
      <c r="E116" s="4">
        <v>276</v>
      </c>
      <c r="F116" t="str">
        <f>VLOOKUP(A116,HOP!A:L,12,0)</f>
        <v>276.00</v>
      </c>
      <c r="G116" t="str">
        <f>VLOOKUP(A116,HOP!A:C,3,0)</f>
        <v>3299107</v>
      </c>
      <c r="H116">
        <f t="shared" si="6"/>
        <v>0</v>
      </c>
      <c r="I116" t="str">
        <f t="shared" si="7"/>
        <v>,3299107</v>
      </c>
      <c r="J116" t="str">
        <f>VLOOKUP(A116,HOP!A:U,21,0)</f>
        <v>直连</v>
      </c>
    </row>
    <row r="117" spans="1:10">
      <c r="A117" s="5">
        <v>999223891045154</v>
      </c>
      <c r="B117" s="4" t="s">
        <v>27</v>
      </c>
      <c r="C117" s="6">
        <v>45047</v>
      </c>
      <c r="D117" s="6">
        <v>45048</v>
      </c>
      <c r="E117" s="4">
        <v>1829</v>
      </c>
      <c r="F117" t="str">
        <f>VLOOKUP(A117,HOP!A:L,12,0)</f>
        <v>1829.00</v>
      </c>
      <c r="G117" t="str">
        <f>VLOOKUP(A117,HOP!A:C,3,0)</f>
        <v>3299758</v>
      </c>
      <c r="H117">
        <f t="shared" si="6"/>
        <v>0</v>
      </c>
      <c r="I117" t="str">
        <f t="shared" si="7"/>
        <v>,3299758</v>
      </c>
      <c r="J117" t="str">
        <f>VLOOKUP(A117,HOP!A:U,21,0)</f>
        <v>直连</v>
      </c>
    </row>
    <row r="118" spans="1:10">
      <c r="A118" s="5">
        <v>999223893162570</v>
      </c>
      <c r="B118" s="4" t="s">
        <v>27</v>
      </c>
      <c r="C118" s="6">
        <v>45047</v>
      </c>
      <c r="D118" s="6">
        <v>45048</v>
      </c>
      <c r="E118" s="4">
        <v>551</v>
      </c>
      <c r="F118" t="str">
        <f>VLOOKUP(A118,HOP!A:L,12,0)</f>
        <v>551.00</v>
      </c>
      <c r="G118" t="str">
        <f>VLOOKUP(A118,HOP!A:C,3,0)</f>
        <v>3300172</v>
      </c>
      <c r="H118">
        <f t="shared" si="6"/>
        <v>0</v>
      </c>
      <c r="I118" t="str">
        <f t="shared" si="7"/>
        <v>,3300172</v>
      </c>
      <c r="J118" t="str">
        <f>VLOOKUP(A118,HOP!A:U,21,0)</f>
        <v>直连</v>
      </c>
    </row>
    <row r="119" spans="1:10">
      <c r="A119" s="5">
        <v>999223893654360</v>
      </c>
      <c r="B119" s="4" t="s">
        <v>27</v>
      </c>
      <c r="C119" s="6">
        <v>45046</v>
      </c>
      <c r="D119" s="6">
        <v>45048</v>
      </c>
      <c r="E119" s="4">
        <v>604</v>
      </c>
      <c r="F119" t="str">
        <f>VLOOKUP(A119,HOP!A:L,12,0)</f>
        <v>604.00</v>
      </c>
      <c r="G119" t="str">
        <f>VLOOKUP(A119,HOP!A:C,3,0)</f>
        <v>3300290</v>
      </c>
      <c r="H119">
        <f t="shared" si="6"/>
        <v>0</v>
      </c>
      <c r="I119" t="str">
        <f t="shared" si="7"/>
        <v>,3300290</v>
      </c>
      <c r="J119" t="str">
        <f>VLOOKUP(A119,HOP!A:U,21,0)</f>
        <v>直连</v>
      </c>
    </row>
    <row r="120" hidden="1" spans="1:10">
      <c r="A120" s="5">
        <v>999223895159570</v>
      </c>
      <c r="B120" s="4" t="s">
        <v>27</v>
      </c>
      <c r="C120" s="6">
        <v>45047</v>
      </c>
      <c r="D120" s="6">
        <v>45048</v>
      </c>
      <c r="E120" s="4">
        <v>263</v>
      </c>
      <c r="F120" t="str">
        <f>VLOOKUP(A120,HOP!A:L,12,0)</f>
        <v>263.00</v>
      </c>
      <c r="G120" t="str">
        <f>VLOOKUP(A120,HOP!A:C,3,0)</f>
        <v>3300668</v>
      </c>
      <c r="H120">
        <f t="shared" si="6"/>
        <v>0</v>
      </c>
      <c r="I120" t="str">
        <f t="shared" si="7"/>
        <v>,3300668</v>
      </c>
      <c r="J120" t="str">
        <f>VLOOKUP(A120,HOP!A:U,21,0)</f>
        <v>直采</v>
      </c>
    </row>
    <row r="121" spans="1:10">
      <c r="A121" s="5">
        <v>999223896519941</v>
      </c>
      <c r="B121" s="4" t="s">
        <v>27</v>
      </c>
      <c r="C121" s="6">
        <v>45047</v>
      </c>
      <c r="D121" s="6">
        <v>45048</v>
      </c>
      <c r="E121" s="4">
        <v>391</v>
      </c>
      <c r="F121" t="str">
        <f>VLOOKUP(A121,HOP!A:L,12,0)</f>
        <v>391.00</v>
      </c>
      <c r="G121" t="str">
        <f>VLOOKUP(A121,HOP!A:C,3,0)</f>
        <v>3301003</v>
      </c>
      <c r="H121">
        <f t="shared" si="6"/>
        <v>0</v>
      </c>
      <c r="I121" t="str">
        <f t="shared" si="7"/>
        <v>,3301003</v>
      </c>
      <c r="J121" t="str">
        <f>VLOOKUP(A121,HOP!A:U,21,0)</f>
        <v>直连</v>
      </c>
    </row>
    <row r="122" hidden="1" spans="1:10">
      <c r="A122" s="5">
        <v>999223898467370</v>
      </c>
      <c r="B122" s="4" t="s">
        <v>27</v>
      </c>
      <c r="C122" s="6">
        <v>45045</v>
      </c>
      <c r="D122" s="6">
        <v>45048</v>
      </c>
      <c r="E122" s="4">
        <v>1461</v>
      </c>
      <c r="F122" t="str">
        <f>VLOOKUP(A122,HOP!A:L,12,0)</f>
        <v>1461.00</v>
      </c>
      <c r="G122" t="str">
        <f>VLOOKUP(A122,HOP!A:C,3,0)</f>
        <v>3301596</v>
      </c>
      <c r="H122">
        <f t="shared" si="6"/>
        <v>0</v>
      </c>
      <c r="I122" t="str">
        <f t="shared" si="7"/>
        <v>,3301596</v>
      </c>
      <c r="J122" t="str">
        <f>VLOOKUP(A122,HOP!A:U,21,0)</f>
        <v>直采</v>
      </c>
    </row>
    <row r="123" spans="1:10">
      <c r="A123" s="5">
        <v>999223899074963</v>
      </c>
      <c r="B123" s="4" t="s">
        <v>27</v>
      </c>
      <c r="C123" s="6">
        <v>45047</v>
      </c>
      <c r="D123" s="6">
        <v>45048</v>
      </c>
      <c r="E123" s="4">
        <v>641</v>
      </c>
      <c r="F123" t="str">
        <f>VLOOKUP(A123,HOP!A:L,12,0)</f>
        <v>641.00</v>
      </c>
      <c r="G123" t="str">
        <f>VLOOKUP(A123,HOP!A:C,3,0)</f>
        <v>3301710</v>
      </c>
      <c r="H123">
        <f t="shared" si="6"/>
        <v>0</v>
      </c>
      <c r="I123" t="str">
        <f t="shared" si="7"/>
        <v>,3301710</v>
      </c>
      <c r="J123" t="str">
        <f>VLOOKUP(A123,HOP!A:U,21,0)</f>
        <v>直连</v>
      </c>
    </row>
    <row r="124" spans="1:10">
      <c r="A124" s="5">
        <v>23901309893</v>
      </c>
      <c r="B124" s="4" t="s">
        <v>27</v>
      </c>
      <c r="C124" s="6">
        <v>45046</v>
      </c>
      <c r="D124" s="6">
        <v>45048</v>
      </c>
      <c r="E124" s="4">
        <v>1659</v>
      </c>
      <c r="F124" t="str">
        <f>VLOOKUP(A124,HOP!A:L,12,0)</f>
        <v>1659.00</v>
      </c>
      <c r="G124" t="str">
        <f>VLOOKUP(A124,HOP!A:C,3,0)</f>
        <v>3302456</v>
      </c>
      <c r="H124">
        <f t="shared" si="6"/>
        <v>0</v>
      </c>
      <c r="I124" t="str">
        <f t="shared" si="7"/>
        <v>,3302456</v>
      </c>
      <c r="J124" t="str">
        <f>VLOOKUP(A124,HOP!A:U,21,0)</f>
        <v>直连</v>
      </c>
    </row>
    <row r="125" spans="1:10">
      <c r="A125" s="5">
        <v>23901309884</v>
      </c>
      <c r="B125" s="4" t="s">
        <v>27</v>
      </c>
      <c r="C125" s="6">
        <v>45046</v>
      </c>
      <c r="D125" s="6">
        <v>45048</v>
      </c>
      <c r="E125" s="4">
        <v>1759</v>
      </c>
      <c r="F125" t="str">
        <f>VLOOKUP(A125,HOP!A:L,12,0)</f>
        <v>1759.00</v>
      </c>
      <c r="G125" t="str">
        <f>VLOOKUP(A125,HOP!A:C,3,0)</f>
        <v>3302455</v>
      </c>
      <c r="H125">
        <f t="shared" si="6"/>
        <v>0</v>
      </c>
      <c r="I125" t="str">
        <f t="shared" si="7"/>
        <v>,3302455</v>
      </c>
      <c r="J125" t="str">
        <f>VLOOKUP(A125,HOP!A:U,21,0)</f>
        <v>直连</v>
      </c>
    </row>
    <row r="126" hidden="1" spans="1:10">
      <c r="A126" s="5">
        <v>999223903788533</v>
      </c>
      <c r="B126" s="4" t="s">
        <v>27</v>
      </c>
      <c r="C126" s="6">
        <v>45046</v>
      </c>
      <c r="D126" s="6">
        <v>45048</v>
      </c>
      <c r="E126" s="4">
        <v>522</v>
      </c>
      <c r="F126" t="str">
        <f>VLOOKUP(A126,HOP!A:L,12,0)</f>
        <v>522.00</v>
      </c>
      <c r="G126" t="str">
        <f>VLOOKUP(A126,HOP!A:C,3,0)</f>
        <v>3303442</v>
      </c>
      <c r="H126">
        <f t="shared" si="6"/>
        <v>0</v>
      </c>
      <c r="I126" t="str">
        <f t="shared" si="7"/>
        <v>,3303442</v>
      </c>
      <c r="J126" t="str">
        <f>VLOOKUP(A126,HOP!A:U,21,0)</f>
        <v>直采</v>
      </c>
    </row>
    <row r="127" spans="1:10">
      <c r="A127" s="5">
        <v>999223905600583</v>
      </c>
      <c r="B127" s="4" t="s">
        <v>27</v>
      </c>
      <c r="C127" s="6">
        <v>45047</v>
      </c>
      <c r="D127" s="6">
        <v>45048</v>
      </c>
      <c r="E127" s="4">
        <v>175</v>
      </c>
      <c r="F127" t="str">
        <f>VLOOKUP(A127,HOP!A:L,12,0)</f>
        <v>175.00</v>
      </c>
      <c r="G127" t="str">
        <f>VLOOKUP(A127,HOP!A:C,3,0)</f>
        <v>3304083</v>
      </c>
      <c r="H127">
        <f t="shared" si="6"/>
        <v>0</v>
      </c>
      <c r="I127" t="str">
        <f t="shared" si="7"/>
        <v>,3304083</v>
      </c>
      <c r="J127" t="str">
        <f>VLOOKUP(A127,HOP!A:U,21,0)</f>
        <v>直连</v>
      </c>
    </row>
    <row r="128" spans="1:10">
      <c r="A128" s="5">
        <v>999223916156431</v>
      </c>
      <c r="B128" s="4" t="s">
        <v>27</v>
      </c>
      <c r="C128" s="6">
        <v>45045</v>
      </c>
      <c r="D128" s="6">
        <v>45048</v>
      </c>
      <c r="E128" s="4">
        <v>3456</v>
      </c>
      <c r="F128" t="str">
        <f>VLOOKUP(A128,HOP!A:L,12,0)</f>
        <v>3456.00</v>
      </c>
      <c r="G128" t="str">
        <f>VLOOKUP(A128,HOP!A:C,3,0)</f>
        <v>3305384</v>
      </c>
      <c r="H128">
        <f t="shared" si="6"/>
        <v>0</v>
      </c>
      <c r="I128" t="str">
        <f t="shared" si="7"/>
        <v>,3305384</v>
      </c>
      <c r="J128" t="str">
        <f>VLOOKUP(A128,HOP!A:U,21,0)</f>
        <v>直连</v>
      </c>
    </row>
    <row r="129" spans="1:10">
      <c r="A129" s="5">
        <v>999223917167772</v>
      </c>
      <c r="B129" s="4" t="s">
        <v>27</v>
      </c>
      <c r="C129" s="6">
        <v>45045</v>
      </c>
      <c r="D129" s="6">
        <v>45048</v>
      </c>
      <c r="E129" s="4">
        <v>1545</v>
      </c>
      <c r="F129" t="str">
        <f>VLOOKUP(A129,HOP!A:L,12,0)</f>
        <v>1545.00</v>
      </c>
      <c r="G129" t="str">
        <f>VLOOKUP(A129,HOP!A:C,3,0)</f>
        <v>3305507</v>
      </c>
      <c r="H129">
        <f t="shared" si="6"/>
        <v>0</v>
      </c>
      <c r="I129" t="str">
        <f t="shared" si="7"/>
        <v>,3305507</v>
      </c>
      <c r="J129" t="str">
        <f>VLOOKUP(A129,HOP!A:U,21,0)</f>
        <v>直连</v>
      </c>
    </row>
    <row r="130" spans="1:10">
      <c r="A130" s="5">
        <v>999223918148768</v>
      </c>
      <c r="B130" s="4" t="s">
        <v>27</v>
      </c>
      <c r="C130" s="6">
        <v>45046</v>
      </c>
      <c r="D130" s="6">
        <v>45048</v>
      </c>
      <c r="E130" s="4">
        <v>718</v>
      </c>
      <c r="F130" t="str">
        <f>VLOOKUP(A130,HOP!A:L,12,0)</f>
        <v>718.00</v>
      </c>
      <c r="G130" t="str">
        <f>VLOOKUP(A130,HOP!A:C,3,0)</f>
        <v>3305651</v>
      </c>
      <c r="H130">
        <f t="shared" si="6"/>
        <v>0</v>
      </c>
      <c r="I130" t="str">
        <f t="shared" si="7"/>
        <v>,3305651</v>
      </c>
      <c r="J130" t="str">
        <f>VLOOKUP(A130,HOP!A:U,21,0)</f>
        <v>直连</v>
      </c>
    </row>
    <row r="131" spans="1:10">
      <c r="A131" s="5">
        <v>999223919107722</v>
      </c>
      <c r="B131" s="4" t="s">
        <v>27</v>
      </c>
      <c r="C131" s="6">
        <v>45046</v>
      </c>
      <c r="D131" s="6">
        <v>45048</v>
      </c>
      <c r="E131" s="4">
        <v>1304</v>
      </c>
      <c r="F131" t="str">
        <f>VLOOKUP(A131,HOP!A:L,12,0)</f>
        <v>1304.00</v>
      </c>
      <c r="G131" t="str">
        <f>VLOOKUP(A131,HOP!A:C,3,0)</f>
        <v>3305825</v>
      </c>
      <c r="H131">
        <f t="shared" ref="H131:H174" si="8">E131-F131</f>
        <v>0</v>
      </c>
      <c r="I131" t="str">
        <f t="shared" ref="I131:I162" si="9">$I$1&amp;G131</f>
        <v>,3305825</v>
      </c>
      <c r="J131" t="str">
        <f>VLOOKUP(A131,HOP!A:U,21,0)</f>
        <v>直连</v>
      </c>
    </row>
    <row r="132" spans="1:10">
      <c r="A132" s="5">
        <v>999223921604526</v>
      </c>
      <c r="B132" s="4" t="s">
        <v>27</v>
      </c>
      <c r="C132" s="6">
        <v>45047</v>
      </c>
      <c r="D132" s="6">
        <v>45048</v>
      </c>
      <c r="E132" s="4">
        <v>1209</v>
      </c>
      <c r="F132" t="str">
        <f>VLOOKUP(A132,HOP!A:L,12,0)</f>
        <v>1209.00</v>
      </c>
      <c r="G132" t="str">
        <f>VLOOKUP(A132,HOP!A:C,3,0)</f>
        <v>3306220</v>
      </c>
      <c r="H132">
        <f t="shared" si="8"/>
        <v>0</v>
      </c>
      <c r="I132" t="str">
        <f t="shared" si="9"/>
        <v>,3306220</v>
      </c>
      <c r="J132" t="str">
        <f>VLOOKUP(A132,HOP!A:U,21,0)</f>
        <v>直连</v>
      </c>
    </row>
    <row r="133" spans="1:10">
      <c r="A133" s="5">
        <v>999223922953974</v>
      </c>
      <c r="B133" s="4" t="s">
        <v>27</v>
      </c>
      <c r="C133" s="6">
        <v>45046</v>
      </c>
      <c r="D133" s="6">
        <v>45048</v>
      </c>
      <c r="E133" s="4">
        <v>402</v>
      </c>
      <c r="F133" t="str">
        <f>VLOOKUP(A133,HOP!A:L,12,0)</f>
        <v>402.00</v>
      </c>
      <c r="G133" t="str">
        <f>VLOOKUP(A133,HOP!A:C,3,0)</f>
        <v>3306443</v>
      </c>
      <c r="H133">
        <f t="shared" si="8"/>
        <v>0</v>
      </c>
      <c r="I133" t="str">
        <f t="shared" si="9"/>
        <v>,3306443</v>
      </c>
      <c r="J133" t="str">
        <f>VLOOKUP(A133,HOP!A:U,21,0)</f>
        <v>直连</v>
      </c>
    </row>
    <row r="134" spans="1:10">
      <c r="A134" s="5">
        <v>999223923593270</v>
      </c>
      <c r="B134" s="4" t="s">
        <v>27</v>
      </c>
      <c r="C134" s="6">
        <v>45047</v>
      </c>
      <c r="D134" s="6">
        <v>45048</v>
      </c>
      <c r="E134" s="4">
        <v>167</v>
      </c>
      <c r="F134" t="str">
        <f>VLOOKUP(A134,HOP!A:L,12,0)</f>
        <v>167.00</v>
      </c>
      <c r="G134" t="str">
        <f>VLOOKUP(A134,HOP!A:C,3,0)</f>
        <v>3306579</v>
      </c>
      <c r="H134">
        <f t="shared" si="8"/>
        <v>0</v>
      </c>
      <c r="I134" t="str">
        <f t="shared" si="9"/>
        <v>,3306579</v>
      </c>
      <c r="J134" t="str">
        <f>VLOOKUP(A134,HOP!A:U,21,0)</f>
        <v>直连</v>
      </c>
    </row>
    <row r="135" spans="1:10">
      <c r="A135" s="5">
        <v>999223923686846</v>
      </c>
      <c r="B135" s="4" t="s">
        <v>27</v>
      </c>
      <c r="C135" s="6">
        <v>45047</v>
      </c>
      <c r="D135" s="6">
        <v>45048</v>
      </c>
      <c r="E135" s="4">
        <v>317</v>
      </c>
      <c r="F135" t="str">
        <f>VLOOKUP(A135,HOP!A:L,12,0)</f>
        <v>317.00</v>
      </c>
      <c r="G135" t="str">
        <f>VLOOKUP(A135,HOP!A:C,3,0)</f>
        <v>3306601</v>
      </c>
      <c r="H135">
        <f t="shared" si="8"/>
        <v>0</v>
      </c>
      <c r="I135" t="str">
        <f t="shared" si="9"/>
        <v>,3306601</v>
      </c>
      <c r="J135" t="str">
        <f>VLOOKUP(A135,HOP!A:U,21,0)</f>
        <v>直连</v>
      </c>
    </row>
    <row r="136" hidden="1" spans="1:10">
      <c r="A136" s="5">
        <v>999223923906999</v>
      </c>
      <c r="B136" s="4" t="s">
        <v>27</v>
      </c>
      <c r="C136" s="6">
        <v>45047</v>
      </c>
      <c r="D136" s="6">
        <v>45048</v>
      </c>
      <c r="E136" s="4">
        <v>861</v>
      </c>
      <c r="F136" t="str">
        <f>VLOOKUP(A136,HOP!A:L,12,0)</f>
        <v>861.00</v>
      </c>
      <c r="G136" t="str">
        <f>VLOOKUP(A136,HOP!A:C,3,0)</f>
        <v>3306647</v>
      </c>
      <c r="H136">
        <f t="shared" si="8"/>
        <v>0</v>
      </c>
      <c r="I136" t="str">
        <f t="shared" si="9"/>
        <v>,3306647</v>
      </c>
      <c r="J136" t="str">
        <f>VLOOKUP(A136,HOP!A:U,21,0)</f>
        <v>直采</v>
      </c>
    </row>
    <row r="137" spans="1:10">
      <c r="A137" s="5">
        <v>999223924223077</v>
      </c>
      <c r="B137" s="4" t="s">
        <v>27</v>
      </c>
      <c r="C137" s="6">
        <v>45046</v>
      </c>
      <c r="D137" s="6">
        <v>45048</v>
      </c>
      <c r="E137" s="4">
        <v>1772</v>
      </c>
      <c r="F137" t="str">
        <f>VLOOKUP(A137,HOP!A:L,12,0)</f>
        <v>1772.00</v>
      </c>
      <c r="G137" t="str">
        <f>VLOOKUP(A137,HOP!A:C,3,0)</f>
        <v>3306723</v>
      </c>
      <c r="H137">
        <f t="shared" si="8"/>
        <v>0</v>
      </c>
      <c r="I137" t="str">
        <f t="shared" si="9"/>
        <v>,3306723</v>
      </c>
      <c r="J137" t="str">
        <f>VLOOKUP(A137,HOP!A:U,21,0)</f>
        <v>直连</v>
      </c>
    </row>
    <row r="138" spans="1:10">
      <c r="A138" s="5">
        <v>23925495383</v>
      </c>
      <c r="B138" s="4" t="s">
        <v>27</v>
      </c>
      <c r="C138" s="6">
        <v>45046</v>
      </c>
      <c r="D138" s="6">
        <v>45048</v>
      </c>
      <c r="E138" s="4">
        <v>1240</v>
      </c>
      <c r="F138" t="str">
        <f>VLOOKUP(A138,HOP!A:L,12,0)</f>
        <v>1240.00</v>
      </c>
      <c r="G138" t="str">
        <f>VLOOKUP(A138,HOP!A:C,3,0)</f>
        <v>3307049</v>
      </c>
      <c r="H138">
        <f t="shared" si="8"/>
        <v>0</v>
      </c>
      <c r="I138" t="str">
        <f t="shared" si="9"/>
        <v>,3307049</v>
      </c>
      <c r="J138" t="str">
        <f>VLOOKUP(A138,HOP!A:U,21,0)</f>
        <v>直连</v>
      </c>
    </row>
    <row r="139" spans="1:10">
      <c r="A139" s="5">
        <v>999223926921118</v>
      </c>
      <c r="B139" s="4" t="s">
        <v>27</v>
      </c>
      <c r="C139" s="6">
        <v>45046</v>
      </c>
      <c r="D139" s="6">
        <v>45048</v>
      </c>
      <c r="E139" s="4">
        <v>996</v>
      </c>
      <c r="F139" t="str">
        <f>VLOOKUP(A139,HOP!A:L,12,0)</f>
        <v>996.00</v>
      </c>
      <c r="G139" t="str">
        <f>VLOOKUP(A139,HOP!A:C,3,0)</f>
        <v>3307407</v>
      </c>
      <c r="H139">
        <f t="shared" si="8"/>
        <v>0</v>
      </c>
      <c r="I139" t="str">
        <f t="shared" si="9"/>
        <v>,3307407</v>
      </c>
      <c r="J139" t="str">
        <f>VLOOKUP(A139,HOP!A:U,21,0)</f>
        <v>直连</v>
      </c>
    </row>
    <row r="140" spans="1:10">
      <c r="A140" s="5">
        <v>999223926967255</v>
      </c>
      <c r="B140" s="4" t="s">
        <v>27</v>
      </c>
      <c r="C140" s="6">
        <v>45046</v>
      </c>
      <c r="D140" s="6">
        <v>45048</v>
      </c>
      <c r="E140" s="4">
        <v>2826</v>
      </c>
      <c r="F140" t="str">
        <f>VLOOKUP(A140,HOP!A:L,12,0)</f>
        <v>2826.00</v>
      </c>
      <c r="G140" t="str">
        <f>VLOOKUP(A140,HOP!A:C,3,0)</f>
        <v>3307415</v>
      </c>
      <c r="H140">
        <f t="shared" si="8"/>
        <v>0</v>
      </c>
      <c r="I140" t="str">
        <f t="shared" si="9"/>
        <v>,3307415</v>
      </c>
      <c r="J140" t="str">
        <f>VLOOKUP(A140,HOP!A:U,21,0)</f>
        <v>直连</v>
      </c>
    </row>
    <row r="141" spans="1:10">
      <c r="A141" s="5">
        <v>999223930198944</v>
      </c>
      <c r="B141" s="4" t="s">
        <v>27</v>
      </c>
      <c r="C141" s="6">
        <v>45047</v>
      </c>
      <c r="D141" s="6">
        <v>45048</v>
      </c>
      <c r="E141" s="4">
        <v>750</v>
      </c>
      <c r="F141" t="str">
        <f>VLOOKUP(A141,HOP!A:L,12,0)</f>
        <v>750.00</v>
      </c>
      <c r="G141" t="str">
        <f>VLOOKUP(A141,HOP!A:C,3,0)</f>
        <v>3307607</v>
      </c>
      <c r="H141">
        <f t="shared" si="8"/>
        <v>0</v>
      </c>
      <c r="I141" t="str">
        <f t="shared" si="9"/>
        <v>,3307607</v>
      </c>
      <c r="J141" t="str">
        <f>VLOOKUP(A141,HOP!A:U,21,0)</f>
        <v>直连</v>
      </c>
    </row>
    <row r="142" hidden="1" spans="1:10">
      <c r="A142" s="5">
        <v>999223931837447</v>
      </c>
      <c r="B142" s="4" t="s">
        <v>27</v>
      </c>
      <c r="C142" s="6">
        <v>45046</v>
      </c>
      <c r="D142" s="6">
        <v>45048</v>
      </c>
      <c r="E142" s="4">
        <v>0</v>
      </c>
      <c r="F142" t="e">
        <f>VLOOKUP(A142,HOP!A:L,12,0)</f>
        <v>#N/A</v>
      </c>
      <c r="G142" t="e">
        <f>VLOOKUP(A142,HOP!A:C,3,0)</f>
        <v>#N/A</v>
      </c>
      <c r="H142" t="e">
        <f t="shared" si="8"/>
        <v>#N/A</v>
      </c>
      <c r="I142" t="e">
        <f t="shared" si="9"/>
        <v>#N/A</v>
      </c>
      <c r="J142" t="e">
        <f>VLOOKUP(A142,HOP!A:U,21,0)</f>
        <v>#N/A</v>
      </c>
    </row>
    <row r="143" spans="1:10">
      <c r="A143" s="5">
        <v>999223932244653</v>
      </c>
      <c r="B143" s="4" t="s">
        <v>27</v>
      </c>
      <c r="C143" s="6">
        <v>45046</v>
      </c>
      <c r="D143" s="6">
        <v>45048</v>
      </c>
      <c r="E143" s="4">
        <v>562</v>
      </c>
      <c r="F143" t="str">
        <f>VLOOKUP(A143,HOP!A:L,12,0)</f>
        <v>562.00</v>
      </c>
      <c r="G143" t="str">
        <f>VLOOKUP(A143,HOP!A:C,3,0)</f>
        <v>3307849</v>
      </c>
      <c r="H143">
        <f t="shared" si="8"/>
        <v>0</v>
      </c>
      <c r="I143" t="str">
        <f t="shared" si="9"/>
        <v>,3307849</v>
      </c>
      <c r="J143" t="str">
        <f>VLOOKUP(A143,HOP!A:U,21,0)</f>
        <v>直连</v>
      </c>
    </row>
    <row r="144" spans="1:10">
      <c r="A144" s="5">
        <v>999223933316602</v>
      </c>
      <c r="B144" s="4" t="s">
        <v>27</v>
      </c>
      <c r="C144" s="6">
        <v>45046</v>
      </c>
      <c r="D144" s="6">
        <v>45048</v>
      </c>
      <c r="E144" s="4">
        <v>688</v>
      </c>
      <c r="F144" t="str">
        <f>VLOOKUP(A144,HOP!A:L,12,0)</f>
        <v>688.00</v>
      </c>
      <c r="G144" t="str">
        <f>VLOOKUP(A144,HOP!A:C,3,0)</f>
        <v>3308034</v>
      </c>
      <c r="H144">
        <f t="shared" si="8"/>
        <v>0</v>
      </c>
      <c r="I144" t="str">
        <f t="shared" si="9"/>
        <v>,3308034</v>
      </c>
      <c r="J144" t="str">
        <f>VLOOKUP(A144,HOP!A:U,21,0)</f>
        <v>直连</v>
      </c>
    </row>
    <row r="145" spans="1:10">
      <c r="A145" s="5">
        <v>999223935531805</v>
      </c>
      <c r="B145" s="4" t="s">
        <v>27</v>
      </c>
      <c r="C145" s="6">
        <v>45047</v>
      </c>
      <c r="D145" s="6">
        <v>45048</v>
      </c>
      <c r="E145" s="4">
        <v>321</v>
      </c>
      <c r="F145" t="str">
        <f>VLOOKUP(A145,HOP!A:L,12,0)</f>
        <v>321.00</v>
      </c>
      <c r="G145" t="str">
        <f>VLOOKUP(A145,HOP!A:C,3,0)</f>
        <v>3308376</v>
      </c>
      <c r="H145">
        <f t="shared" si="8"/>
        <v>0</v>
      </c>
      <c r="I145" t="str">
        <f t="shared" si="9"/>
        <v>,3308376</v>
      </c>
      <c r="J145" t="str">
        <f>VLOOKUP(A145,HOP!A:U,21,0)</f>
        <v>直连</v>
      </c>
    </row>
    <row r="146" spans="1:10">
      <c r="A146" s="5">
        <v>999223936428995</v>
      </c>
      <c r="B146" s="4" t="s">
        <v>27</v>
      </c>
      <c r="C146" s="6">
        <v>45046</v>
      </c>
      <c r="D146" s="6">
        <v>45048</v>
      </c>
      <c r="E146" s="4">
        <v>832</v>
      </c>
      <c r="F146" t="str">
        <f>VLOOKUP(A146,HOP!A:L,12,0)</f>
        <v>832.00</v>
      </c>
      <c r="G146" t="str">
        <f>VLOOKUP(A146,HOP!A:C,3,0)</f>
        <v>3308560</v>
      </c>
      <c r="H146">
        <f t="shared" si="8"/>
        <v>0</v>
      </c>
      <c r="I146" t="str">
        <f t="shared" si="9"/>
        <v>,3308560</v>
      </c>
      <c r="J146" t="str">
        <f>VLOOKUP(A146,HOP!A:U,21,0)</f>
        <v>直连</v>
      </c>
    </row>
    <row r="147" spans="1:10">
      <c r="A147" s="5">
        <v>999223938052922</v>
      </c>
      <c r="B147" s="4" t="s">
        <v>27</v>
      </c>
      <c r="C147" s="6">
        <v>45047</v>
      </c>
      <c r="D147" s="6">
        <v>45048</v>
      </c>
      <c r="E147" s="4">
        <v>581</v>
      </c>
      <c r="F147" t="str">
        <f>VLOOKUP(A147,HOP!A:L,12,0)</f>
        <v>581.00</v>
      </c>
      <c r="G147" t="str">
        <f>VLOOKUP(A147,HOP!A:C,3,0)</f>
        <v>3308797</v>
      </c>
      <c r="H147">
        <f t="shared" si="8"/>
        <v>0</v>
      </c>
      <c r="I147" t="str">
        <f t="shared" si="9"/>
        <v>,3308797</v>
      </c>
      <c r="J147" t="str">
        <f>VLOOKUP(A147,HOP!A:U,21,0)</f>
        <v>直连</v>
      </c>
    </row>
    <row r="148" spans="1:10">
      <c r="A148" s="5">
        <v>999223940876906</v>
      </c>
      <c r="B148" s="4" t="s">
        <v>27</v>
      </c>
      <c r="C148" s="6">
        <v>45047</v>
      </c>
      <c r="D148" s="6">
        <v>45048</v>
      </c>
      <c r="E148" s="4">
        <v>389</v>
      </c>
      <c r="F148" t="str">
        <f>VLOOKUP(A148,HOP!A:L,12,0)</f>
        <v>389.00</v>
      </c>
      <c r="G148" t="str">
        <f>VLOOKUP(A148,HOP!A:C,3,0)</f>
        <v>3309450</v>
      </c>
      <c r="H148">
        <f t="shared" si="8"/>
        <v>0</v>
      </c>
      <c r="I148" t="str">
        <f t="shared" si="9"/>
        <v>,3309450</v>
      </c>
      <c r="J148" t="str">
        <f>VLOOKUP(A148,HOP!A:U,21,0)</f>
        <v>直连</v>
      </c>
    </row>
    <row r="149" spans="1:10">
      <c r="A149" s="5">
        <v>999223942958897</v>
      </c>
      <c r="B149" s="4" t="s">
        <v>27</v>
      </c>
      <c r="C149" s="6">
        <v>45047</v>
      </c>
      <c r="D149" s="6">
        <v>45048</v>
      </c>
      <c r="E149" s="4">
        <v>350</v>
      </c>
      <c r="F149" t="str">
        <f>VLOOKUP(A149,HOP!A:L,12,0)</f>
        <v>350.00</v>
      </c>
      <c r="G149" t="str">
        <f>VLOOKUP(A149,HOP!A:C,3,0)</f>
        <v>3310190</v>
      </c>
      <c r="H149">
        <f t="shared" si="8"/>
        <v>0</v>
      </c>
      <c r="I149" t="str">
        <f t="shared" si="9"/>
        <v>,3310190</v>
      </c>
      <c r="J149" t="str">
        <f>VLOOKUP(A149,HOP!A:U,21,0)</f>
        <v>直连</v>
      </c>
    </row>
    <row r="150" spans="1:10">
      <c r="A150" s="5">
        <v>999223943172550</v>
      </c>
      <c r="B150" s="4" t="s">
        <v>27</v>
      </c>
      <c r="C150" s="6">
        <v>45047</v>
      </c>
      <c r="D150" s="6">
        <v>45048</v>
      </c>
      <c r="E150" s="4">
        <v>632</v>
      </c>
      <c r="F150" t="str">
        <f>VLOOKUP(A150,HOP!A:L,12,0)</f>
        <v>632.00</v>
      </c>
      <c r="G150" t="str">
        <f>VLOOKUP(A150,HOP!A:C,3,0)</f>
        <v>3310326</v>
      </c>
      <c r="H150">
        <f t="shared" si="8"/>
        <v>0</v>
      </c>
      <c r="I150" t="str">
        <f t="shared" si="9"/>
        <v>,3310326</v>
      </c>
      <c r="J150" t="str">
        <f>VLOOKUP(A150,HOP!A:U,21,0)</f>
        <v>直连</v>
      </c>
    </row>
    <row r="151" spans="1:10">
      <c r="A151" s="5">
        <v>999223945280060</v>
      </c>
      <c r="B151" s="4" t="s">
        <v>27</v>
      </c>
      <c r="C151" s="6">
        <v>45047</v>
      </c>
      <c r="D151" s="6">
        <v>45048</v>
      </c>
      <c r="E151" s="4">
        <v>2293</v>
      </c>
      <c r="F151" t="str">
        <f>VLOOKUP(A151,HOP!A:L,12,0)</f>
        <v>2293.00</v>
      </c>
      <c r="G151" t="str">
        <f>VLOOKUP(A151,HOP!A:C,3,0)</f>
        <v>3310485</v>
      </c>
      <c r="H151">
        <f t="shared" si="8"/>
        <v>0</v>
      </c>
      <c r="I151" t="str">
        <f t="shared" si="9"/>
        <v>,3310485</v>
      </c>
      <c r="J151" t="str">
        <f>VLOOKUP(A151,HOP!A:U,21,0)</f>
        <v>直连</v>
      </c>
    </row>
    <row r="152" spans="1:10">
      <c r="A152" s="5">
        <v>999223946290760</v>
      </c>
      <c r="B152" s="4" t="s">
        <v>27</v>
      </c>
      <c r="C152" s="6">
        <v>45047</v>
      </c>
      <c r="D152" s="6">
        <v>45048</v>
      </c>
      <c r="E152" s="4">
        <v>2180</v>
      </c>
      <c r="F152" t="str">
        <f>VLOOKUP(A152,HOP!A:L,12,0)</f>
        <v>2180.00</v>
      </c>
      <c r="G152" t="str">
        <f>VLOOKUP(A152,HOP!A:C,3,0)</f>
        <v>3310644</v>
      </c>
      <c r="H152">
        <f t="shared" si="8"/>
        <v>0</v>
      </c>
      <c r="I152" t="str">
        <f t="shared" si="9"/>
        <v>,3310644</v>
      </c>
      <c r="J152" t="str">
        <f>VLOOKUP(A152,HOP!A:U,21,0)</f>
        <v>直连</v>
      </c>
    </row>
    <row r="153" spans="1:10">
      <c r="A153" s="5">
        <v>999223946393139</v>
      </c>
      <c r="B153" s="4" t="s">
        <v>27</v>
      </c>
      <c r="C153" s="6">
        <v>45047</v>
      </c>
      <c r="D153" s="6">
        <v>45048</v>
      </c>
      <c r="E153" s="4">
        <v>414</v>
      </c>
      <c r="F153" t="str">
        <f>VLOOKUP(A153,HOP!A:L,12,0)</f>
        <v>414.00</v>
      </c>
      <c r="G153" t="str">
        <f>VLOOKUP(A153,HOP!A:C,3,0)</f>
        <v>3310675</v>
      </c>
      <c r="H153">
        <f t="shared" si="8"/>
        <v>0</v>
      </c>
      <c r="I153" t="str">
        <f t="shared" si="9"/>
        <v>,3310675</v>
      </c>
      <c r="J153" t="str">
        <f>VLOOKUP(A153,HOP!A:U,21,0)</f>
        <v>直连</v>
      </c>
    </row>
    <row r="154" spans="1:10">
      <c r="A154" s="5">
        <v>999223946831297</v>
      </c>
      <c r="B154" s="4" t="s">
        <v>27</v>
      </c>
      <c r="C154" s="6">
        <v>45047</v>
      </c>
      <c r="D154" s="6">
        <v>45048</v>
      </c>
      <c r="E154" s="4">
        <v>669</v>
      </c>
      <c r="F154" t="str">
        <f>VLOOKUP(A154,HOP!A:L,12,0)</f>
        <v>669.00</v>
      </c>
      <c r="G154" t="str">
        <f>VLOOKUP(A154,HOP!A:C,3,0)</f>
        <v>3310778</v>
      </c>
      <c r="H154">
        <f t="shared" si="8"/>
        <v>0</v>
      </c>
      <c r="I154" t="str">
        <f t="shared" si="9"/>
        <v>,3310778</v>
      </c>
      <c r="J154" t="str">
        <f>VLOOKUP(A154,HOP!A:U,21,0)</f>
        <v>直连</v>
      </c>
    </row>
    <row r="155" spans="1:10">
      <c r="A155" s="5">
        <v>999223948573871</v>
      </c>
      <c r="B155" s="4" t="s">
        <v>27</v>
      </c>
      <c r="C155" s="6">
        <v>45047</v>
      </c>
      <c r="D155" s="6">
        <v>45048</v>
      </c>
      <c r="E155" s="4">
        <v>550</v>
      </c>
      <c r="F155" t="str">
        <f>VLOOKUP(A155,HOP!A:L,12,0)</f>
        <v>550.00</v>
      </c>
      <c r="G155" t="str">
        <f>VLOOKUP(A155,HOP!A:C,3,0)</f>
        <v>3311068</v>
      </c>
      <c r="H155">
        <f t="shared" si="8"/>
        <v>0</v>
      </c>
      <c r="I155" t="str">
        <f t="shared" si="9"/>
        <v>,3311068</v>
      </c>
      <c r="J155" t="str">
        <f>VLOOKUP(A155,HOP!A:U,21,0)</f>
        <v>直连</v>
      </c>
    </row>
    <row r="156" spans="1:10">
      <c r="A156" s="5">
        <v>999223949539190</v>
      </c>
      <c r="B156" s="4" t="s">
        <v>27</v>
      </c>
      <c r="C156" s="6">
        <v>45047</v>
      </c>
      <c r="D156" s="6">
        <v>45048</v>
      </c>
      <c r="E156" s="4">
        <v>1251</v>
      </c>
      <c r="F156" t="str">
        <f>VLOOKUP(A156,HOP!A:L,12,0)</f>
        <v>1251.00</v>
      </c>
      <c r="G156" t="str">
        <f>VLOOKUP(A156,HOP!A:C,3,0)</f>
        <v>3311238</v>
      </c>
      <c r="H156">
        <f t="shared" si="8"/>
        <v>0</v>
      </c>
      <c r="I156" t="str">
        <f t="shared" si="9"/>
        <v>,3311238</v>
      </c>
      <c r="J156" t="str">
        <f>VLOOKUP(A156,HOP!A:U,21,0)</f>
        <v>直连</v>
      </c>
    </row>
    <row r="157" spans="1:10">
      <c r="A157" s="5">
        <v>999223949647925</v>
      </c>
      <c r="B157" s="4" t="s">
        <v>27</v>
      </c>
      <c r="C157" s="6">
        <v>45047</v>
      </c>
      <c r="D157" s="6">
        <v>45048</v>
      </c>
      <c r="E157" s="4">
        <v>789</v>
      </c>
      <c r="F157" t="str">
        <f>VLOOKUP(A157,HOP!A:L,12,0)</f>
        <v>789.00</v>
      </c>
      <c r="G157" t="str">
        <f>VLOOKUP(A157,HOP!A:C,3,0)</f>
        <v>3311254</v>
      </c>
      <c r="H157">
        <f t="shared" si="8"/>
        <v>0</v>
      </c>
      <c r="I157" t="str">
        <f t="shared" si="9"/>
        <v>,3311254</v>
      </c>
      <c r="J157" t="str">
        <f>VLOOKUP(A157,HOP!A:U,21,0)</f>
        <v>直连</v>
      </c>
    </row>
    <row r="158" spans="1:10">
      <c r="A158" s="5">
        <v>999223951258941</v>
      </c>
      <c r="B158" s="4" t="s">
        <v>27</v>
      </c>
      <c r="C158" s="6">
        <v>45047</v>
      </c>
      <c r="D158" s="6">
        <v>45048</v>
      </c>
      <c r="E158" s="4">
        <v>226</v>
      </c>
      <c r="F158" t="str">
        <f>VLOOKUP(A158,HOP!A:L,12,0)</f>
        <v>226.00</v>
      </c>
      <c r="G158" t="str">
        <f>VLOOKUP(A158,HOP!A:C,3,0)</f>
        <v>3311587</v>
      </c>
      <c r="H158">
        <f t="shared" si="8"/>
        <v>0</v>
      </c>
      <c r="I158" t="str">
        <f t="shared" si="9"/>
        <v>,3311587</v>
      </c>
      <c r="J158" t="str">
        <f>VLOOKUP(A158,HOP!A:U,21,0)</f>
        <v>直连</v>
      </c>
    </row>
    <row r="159" spans="1:10">
      <c r="A159" s="5">
        <v>999223951687096</v>
      </c>
      <c r="B159" s="4" t="s">
        <v>27</v>
      </c>
      <c r="C159" s="6">
        <v>45047</v>
      </c>
      <c r="D159" s="6">
        <v>45048</v>
      </c>
      <c r="E159" s="4">
        <v>192</v>
      </c>
      <c r="F159" t="str">
        <f>VLOOKUP(A159,HOP!A:L,12,0)</f>
        <v>192.00</v>
      </c>
      <c r="G159" t="str">
        <f>VLOOKUP(A159,HOP!A:C,3,0)</f>
        <v>3311633</v>
      </c>
      <c r="H159">
        <f t="shared" si="8"/>
        <v>0</v>
      </c>
      <c r="I159" t="str">
        <f t="shared" si="9"/>
        <v>,3311633</v>
      </c>
      <c r="J159" t="str">
        <f>VLOOKUP(A159,HOP!A:U,21,0)</f>
        <v>直连</v>
      </c>
    </row>
    <row r="160" spans="1:10">
      <c r="A160" s="5">
        <v>23951812565</v>
      </c>
      <c r="B160" s="4" t="s">
        <v>27</v>
      </c>
      <c r="C160" s="6">
        <v>45047</v>
      </c>
      <c r="D160" s="6">
        <v>45048</v>
      </c>
      <c r="E160" s="4">
        <v>151</v>
      </c>
      <c r="F160" t="str">
        <f>VLOOKUP(A160,HOP!A:L,12,0)</f>
        <v>151.00</v>
      </c>
      <c r="G160" t="str">
        <f>VLOOKUP(A160,HOP!A:C,3,0)</f>
        <v>3311732</v>
      </c>
      <c r="H160">
        <f t="shared" si="8"/>
        <v>0</v>
      </c>
      <c r="I160" t="str">
        <f t="shared" si="9"/>
        <v>,3311732</v>
      </c>
      <c r="J160" t="str">
        <f>VLOOKUP(A160,HOP!A:U,21,0)</f>
        <v>直连</v>
      </c>
    </row>
    <row r="161" spans="1:10">
      <c r="A161" s="5">
        <v>999223951994799</v>
      </c>
      <c r="B161" s="4" t="s">
        <v>27</v>
      </c>
      <c r="C161" s="6">
        <v>45047</v>
      </c>
      <c r="D161" s="6">
        <v>45048</v>
      </c>
      <c r="E161" s="4">
        <v>794</v>
      </c>
      <c r="F161" t="str">
        <f>VLOOKUP(A161,HOP!A:L,12,0)</f>
        <v>794.00</v>
      </c>
      <c r="G161" t="str">
        <f>VLOOKUP(A161,HOP!A:C,3,0)</f>
        <v>3311745</v>
      </c>
      <c r="H161">
        <f t="shared" si="8"/>
        <v>0</v>
      </c>
      <c r="I161" t="str">
        <f t="shared" si="9"/>
        <v>,3311745</v>
      </c>
      <c r="J161" t="str">
        <f>VLOOKUP(A161,HOP!A:U,21,0)</f>
        <v>直连</v>
      </c>
    </row>
    <row r="162" spans="1:10">
      <c r="A162" s="5">
        <v>999223952152490</v>
      </c>
      <c r="B162" s="4" t="s">
        <v>27</v>
      </c>
      <c r="C162" s="6">
        <v>45047</v>
      </c>
      <c r="D162" s="6">
        <v>45048</v>
      </c>
      <c r="E162" s="4">
        <v>710</v>
      </c>
      <c r="F162" t="str">
        <f>VLOOKUP(A162,HOP!A:L,12,0)</f>
        <v>710.00</v>
      </c>
      <c r="G162" t="str">
        <f>VLOOKUP(A162,HOP!A:C,3,0)</f>
        <v>3311768</v>
      </c>
      <c r="H162">
        <f t="shared" si="8"/>
        <v>0</v>
      </c>
      <c r="I162" t="str">
        <f t="shared" si="9"/>
        <v>,3311768</v>
      </c>
      <c r="J162" t="str">
        <f>VLOOKUP(A162,HOP!A:U,21,0)</f>
        <v>直连</v>
      </c>
    </row>
    <row r="163" spans="1:10">
      <c r="A163" s="5">
        <v>999223952163051</v>
      </c>
      <c r="B163" s="4" t="s">
        <v>27</v>
      </c>
      <c r="C163" s="6">
        <v>45047</v>
      </c>
      <c r="D163" s="6">
        <v>45048</v>
      </c>
      <c r="E163" s="4">
        <v>332</v>
      </c>
      <c r="F163" t="str">
        <f>VLOOKUP(A163,HOP!A:L,12,0)</f>
        <v>332.00</v>
      </c>
      <c r="G163" t="str">
        <f>VLOOKUP(A163,HOP!A:C,3,0)</f>
        <v>3311769</v>
      </c>
      <c r="H163">
        <f t="shared" si="8"/>
        <v>0</v>
      </c>
      <c r="I163" t="str">
        <f>$I$1&amp;G163</f>
        <v>,3311769</v>
      </c>
      <c r="J163" t="str">
        <f>VLOOKUP(A163,HOP!A:U,21,0)</f>
        <v>直连</v>
      </c>
    </row>
    <row r="164" spans="1:10">
      <c r="A164" s="5">
        <v>999223952668416</v>
      </c>
      <c r="B164" s="4" t="s">
        <v>27</v>
      </c>
      <c r="C164" s="6">
        <v>45047</v>
      </c>
      <c r="D164" s="6">
        <v>45048</v>
      </c>
      <c r="E164" s="4">
        <v>302</v>
      </c>
      <c r="F164" t="str">
        <f>VLOOKUP(A164,HOP!A:L,12,0)</f>
        <v>302.00</v>
      </c>
      <c r="G164" t="str">
        <f>VLOOKUP(A164,HOP!A:C,3,0)</f>
        <v>3311854</v>
      </c>
      <c r="H164">
        <f t="shared" si="8"/>
        <v>0</v>
      </c>
      <c r="I164" t="str">
        <f>$I$1&amp;G164</f>
        <v>,3311854</v>
      </c>
      <c r="J164" t="str">
        <f>VLOOKUP(A164,HOP!A:U,21,0)</f>
        <v>直连</v>
      </c>
    </row>
    <row r="165" spans="1:10">
      <c r="A165" s="5">
        <v>999223952687276</v>
      </c>
      <c r="B165" s="4" t="s">
        <v>27</v>
      </c>
      <c r="C165" s="6">
        <v>45047</v>
      </c>
      <c r="D165" s="6">
        <v>45048</v>
      </c>
      <c r="E165" s="4">
        <v>199</v>
      </c>
      <c r="F165" t="str">
        <f>VLOOKUP(A165,HOP!A:L,12,0)</f>
        <v>199.00</v>
      </c>
      <c r="G165" t="str">
        <f>VLOOKUP(A165,HOP!A:C,3,0)</f>
        <v>3311858</v>
      </c>
      <c r="H165">
        <f t="shared" si="8"/>
        <v>0</v>
      </c>
      <c r="I165" t="str">
        <f>$I$1&amp;G165</f>
        <v>,3311858</v>
      </c>
      <c r="J165" t="str">
        <f>VLOOKUP(A165,HOP!A:U,21,0)</f>
        <v>直连</v>
      </c>
    </row>
    <row r="166" spans="1:10">
      <c r="A166" s="5">
        <v>999223953732171</v>
      </c>
      <c r="B166" s="4" t="s">
        <v>27</v>
      </c>
      <c r="C166" s="6">
        <v>45047</v>
      </c>
      <c r="D166" s="6">
        <v>45048</v>
      </c>
      <c r="E166" s="4">
        <v>669</v>
      </c>
      <c r="F166" t="str">
        <f>VLOOKUP(A166,HOP!A:L,12,0)</f>
        <v>669.00</v>
      </c>
      <c r="G166" t="str">
        <f>VLOOKUP(A166,HOP!A:C,3,0)</f>
        <v>3312110</v>
      </c>
      <c r="H166">
        <f t="shared" si="8"/>
        <v>0</v>
      </c>
      <c r="I166" t="str">
        <f>$I$1&amp;G166</f>
        <v>,3312110</v>
      </c>
      <c r="J166" t="str">
        <f>VLOOKUP(A166,HOP!A:U,21,0)</f>
        <v>直连</v>
      </c>
    </row>
    <row r="167" spans="1:10">
      <c r="A167" s="5">
        <v>999223954167269</v>
      </c>
      <c r="B167" s="4" t="s">
        <v>27</v>
      </c>
      <c r="C167" s="6">
        <v>45047</v>
      </c>
      <c r="D167" s="6">
        <v>45048</v>
      </c>
      <c r="E167" s="4">
        <v>596</v>
      </c>
      <c r="F167" t="str">
        <f>VLOOKUP(A167,HOP!A:L,12,0)</f>
        <v>596.00</v>
      </c>
      <c r="G167" t="str">
        <f>VLOOKUP(A167,HOP!A:C,3,0)</f>
        <v>3312290</v>
      </c>
      <c r="H167">
        <f t="shared" si="8"/>
        <v>0</v>
      </c>
      <c r="I167" t="str">
        <f>$I$1&amp;G167</f>
        <v>,3312290</v>
      </c>
      <c r="J167" t="str">
        <f>VLOOKUP(A167,HOP!A:U,21,0)</f>
        <v>直连</v>
      </c>
    </row>
    <row r="168" spans="1:10">
      <c r="A168" s="5">
        <v>999223954762862</v>
      </c>
      <c r="B168" s="4" t="s">
        <v>27</v>
      </c>
      <c r="C168" s="6">
        <v>45047</v>
      </c>
      <c r="D168" s="6">
        <v>45048</v>
      </c>
      <c r="E168" s="4">
        <v>247</v>
      </c>
      <c r="F168" t="str">
        <f>VLOOKUP(A168,HOP!A:L,12,0)</f>
        <v>247.00</v>
      </c>
      <c r="G168" t="str">
        <f>VLOOKUP(A168,HOP!A:C,3,0)</f>
        <v>3312475</v>
      </c>
      <c r="H168">
        <f t="shared" si="8"/>
        <v>0</v>
      </c>
      <c r="I168" t="str">
        <f>$I$1&amp;G168</f>
        <v>,3312475</v>
      </c>
      <c r="J168" t="str">
        <f>VLOOKUP(A168,HOP!A:U,21,0)</f>
        <v>直连</v>
      </c>
    </row>
    <row r="169" spans="1:10">
      <c r="A169" s="5">
        <v>999223955681934</v>
      </c>
      <c r="B169" s="4" t="s">
        <v>27</v>
      </c>
      <c r="C169" s="6">
        <v>45047</v>
      </c>
      <c r="D169" s="6">
        <v>45048</v>
      </c>
      <c r="E169" s="4">
        <v>516</v>
      </c>
      <c r="F169" t="str">
        <f>VLOOKUP(A169,HOP!A:L,12,0)</f>
        <v>516.00</v>
      </c>
      <c r="G169" t="str">
        <f>VLOOKUP(A169,HOP!A:C,3,0)</f>
        <v>3312723</v>
      </c>
      <c r="H169">
        <f t="shared" si="8"/>
        <v>0</v>
      </c>
      <c r="I169" t="str">
        <f>$I$1&amp;G169</f>
        <v>,3312723</v>
      </c>
      <c r="J169" t="str">
        <f>VLOOKUP(A169,HOP!A:U,21,0)</f>
        <v>直连</v>
      </c>
    </row>
    <row r="170" spans="1:10">
      <c r="A170" s="5">
        <v>999223956895155</v>
      </c>
      <c r="B170" s="4" t="s">
        <v>27</v>
      </c>
      <c r="C170" s="6">
        <v>45047</v>
      </c>
      <c r="D170" s="6">
        <v>45048</v>
      </c>
      <c r="E170" s="4">
        <v>521</v>
      </c>
      <c r="F170" t="str">
        <f>VLOOKUP(A170,HOP!A:L,12,0)</f>
        <v>521.00</v>
      </c>
      <c r="G170" t="str">
        <f>VLOOKUP(A170,HOP!A:C,3,0)</f>
        <v>3313030</v>
      </c>
      <c r="H170">
        <f t="shared" si="8"/>
        <v>0</v>
      </c>
      <c r="I170" t="str">
        <f>$I$1&amp;G170</f>
        <v>,3313030</v>
      </c>
      <c r="J170" t="str">
        <f>VLOOKUP(A170,HOP!A:U,21,0)</f>
        <v>直连</v>
      </c>
    </row>
    <row r="171" spans="1:10">
      <c r="A171" s="5">
        <v>999223959886333</v>
      </c>
      <c r="B171" s="4" t="s">
        <v>27</v>
      </c>
      <c r="C171" s="6">
        <v>45047</v>
      </c>
      <c r="D171" s="6">
        <v>45048</v>
      </c>
      <c r="E171" s="4">
        <v>335</v>
      </c>
      <c r="F171" t="str">
        <f>VLOOKUP(A171,HOP!A:L,12,0)</f>
        <v>335.00</v>
      </c>
      <c r="G171" t="str">
        <f>VLOOKUP(A171,HOP!A:C,3,0)</f>
        <v>3313354</v>
      </c>
      <c r="H171">
        <f t="shared" si="8"/>
        <v>0</v>
      </c>
      <c r="I171" t="str">
        <f>$I$1&amp;G171</f>
        <v>,3313354</v>
      </c>
      <c r="J171" t="str">
        <f>VLOOKUP(A171,HOP!A:U,21,0)</f>
        <v>直连</v>
      </c>
    </row>
    <row r="172" spans="1:10">
      <c r="A172" s="5">
        <v>999223960549684</v>
      </c>
      <c r="B172" s="4" t="s">
        <v>27</v>
      </c>
      <c r="C172" s="6">
        <v>45047</v>
      </c>
      <c r="D172" s="6">
        <v>45048</v>
      </c>
      <c r="E172" s="4">
        <v>484</v>
      </c>
      <c r="F172" t="str">
        <f>VLOOKUP(A172,HOP!A:L,12,0)</f>
        <v>484.00</v>
      </c>
      <c r="G172" t="str">
        <f>VLOOKUP(A172,HOP!A:C,3,0)</f>
        <v>3313550</v>
      </c>
      <c r="H172">
        <f t="shared" si="8"/>
        <v>0</v>
      </c>
      <c r="I172" t="str">
        <f>$I$1&amp;G172</f>
        <v>,3313550</v>
      </c>
      <c r="J172" t="str">
        <f>VLOOKUP(A172,HOP!A:U,21,0)</f>
        <v>直连</v>
      </c>
    </row>
    <row r="173" spans="1:10">
      <c r="A173" s="5">
        <v>999223960850972</v>
      </c>
      <c r="B173" s="4" t="s">
        <v>27</v>
      </c>
      <c r="C173" s="6">
        <v>45047</v>
      </c>
      <c r="D173" s="6">
        <v>45048</v>
      </c>
      <c r="E173" s="4">
        <v>127</v>
      </c>
      <c r="F173" t="str">
        <f>VLOOKUP(A173,HOP!A:L,12,0)</f>
        <v>127.00</v>
      </c>
      <c r="G173" t="str">
        <f>VLOOKUP(A173,HOP!A:C,3,0)</f>
        <v>3313597</v>
      </c>
      <c r="H173">
        <f t="shared" si="8"/>
        <v>0</v>
      </c>
      <c r="I173" t="str">
        <f>$I$1&amp;G173</f>
        <v>,3313597</v>
      </c>
      <c r="J173" t="str">
        <f>VLOOKUP(A173,HOP!A:U,21,0)</f>
        <v>直连</v>
      </c>
    </row>
    <row r="174" spans="1:10">
      <c r="A174" s="5">
        <v>999223961599917</v>
      </c>
      <c r="B174" s="4" t="s">
        <v>27</v>
      </c>
      <c r="C174" s="6">
        <v>45047</v>
      </c>
      <c r="D174" s="6">
        <v>45048</v>
      </c>
      <c r="E174" s="4">
        <v>3822</v>
      </c>
      <c r="F174" t="str">
        <f>VLOOKUP(A174,HOP!A:L,12,0)</f>
        <v>3822.00</v>
      </c>
      <c r="G174" t="str">
        <f>VLOOKUP(A174,HOP!A:C,3,0)</f>
        <v>3313756</v>
      </c>
      <c r="H174">
        <f t="shared" si="8"/>
        <v>0</v>
      </c>
      <c r="I174" t="str">
        <f>$I$1&amp;G174</f>
        <v>,3313756</v>
      </c>
      <c r="J174" t="str">
        <f>VLOOKUP(A174,HOP!A:U,21,0)</f>
        <v>直连</v>
      </c>
    </row>
    <row r="176" spans="5:5">
      <c r="E176">
        <f>SUM(E2:E175)</f>
        <v>347588</v>
      </c>
    </row>
    <row r="177" spans="5:5">
      <c r="E177">
        <v>347588</v>
      </c>
    </row>
    <row r="179" spans="1:3">
      <c r="A179" t="s">
        <v>952</v>
      </c>
      <c r="C179">
        <v>58403</v>
      </c>
    </row>
    <row r="180" spans="1:3">
      <c r="A180" t="s">
        <v>953</v>
      </c>
      <c r="C180">
        <v>289185</v>
      </c>
    </row>
    <row r="181" spans="1:3">
      <c r="A181" t="s">
        <v>954</v>
      </c>
      <c r="C181">
        <f>SUBTOTAL(9,C179:C180)</f>
        <v>347588</v>
      </c>
    </row>
  </sheetData>
  <autoFilter ref="A1:X174">
    <filterColumn colId="4">
      <filters>
        <filter val="302"/>
        <filter val="402"/>
        <filter val="1103"/>
        <filter val="604"/>
        <filter val="1304"/>
        <filter val="505"/>
        <filter val="506"/>
        <filter val="808"/>
        <filter val="4108"/>
        <filter val="209"/>
        <filter val="1209"/>
        <filter val="3309"/>
        <filter val="710"/>
        <filter val="2110"/>
        <filter val="10910"/>
        <filter val="311"/>
        <filter val="911"/>
        <filter val="1313"/>
        <filter val="414"/>
        <filter val="614"/>
        <filter val="914"/>
        <filter val="1114"/>
        <filter val="815"/>
        <filter val="2215"/>
        <filter val="216"/>
        <filter val="316"/>
        <filter val="516"/>
        <filter val="2316"/>
        <filter val="317"/>
        <filter val="418"/>
        <filter val="718"/>
        <filter val="1018"/>
        <filter val="4019"/>
        <filter val="120"/>
        <filter val="420"/>
        <filter val="3520"/>
        <filter val="321"/>
        <filter val="521"/>
        <filter val="1121"/>
        <filter val="522"/>
        <filter val="3822"/>
        <filter val="223"/>
        <filter val="5224"/>
        <filter val="226"/>
        <filter val="2826"/>
        <filter val="127"/>
        <filter val="1727"/>
        <filter val="228"/>
        <filter val="1829"/>
        <filter val="630"/>
        <filter val="3430"/>
        <filter val="5730"/>
        <filter val="431"/>
        <filter val="12531"/>
        <filter val="332"/>
        <filter val="632"/>
        <filter val="832"/>
        <filter val="1432"/>
        <filter val="4734"/>
        <filter val="335"/>
        <filter val="835"/>
        <filter val="1435"/>
        <filter val="1836"/>
        <filter val="22136"/>
        <filter val="1240"/>
        <filter val="641"/>
        <filter val="1541"/>
        <filter val="2242"/>
        <filter val="3644"/>
        <filter val="1145"/>
        <filter val="1245"/>
        <filter val="1545"/>
        <filter val="2345"/>
        <filter val="646"/>
        <filter val="1546"/>
        <filter val="3146"/>
        <filter val="247"/>
        <filter val="350"/>
        <filter val="450"/>
        <filter val="550"/>
        <filter val="650"/>
        <filter val="750"/>
        <filter val="12550"/>
        <filter val="151"/>
        <filter val="551"/>
        <filter val="1251"/>
        <filter val="552"/>
        <filter val="852"/>
        <filter val="8952"/>
        <filter val="356"/>
        <filter val="3456"/>
        <filter val="2257"/>
        <filter val="258"/>
        <filter val="2658"/>
        <filter val="759"/>
        <filter val="1659"/>
        <filter val="1759"/>
        <filter val="3860"/>
        <filter val="20260"/>
        <filter val="861"/>
        <filter val="1461"/>
        <filter val="562"/>
        <filter val="263"/>
        <filter val="763"/>
        <filter val="20865"/>
        <filter val="866"/>
        <filter val="3866"/>
        <filter val="167"/>
        <filter val="467"/>
        <filter val="3368"/>
        <filter val="569"/>
        <filter val="669"/>
        <filter val="1971"/>
        <filter val="3371"/>
        <filter val="1772"/>
        <filter val="175"/>
        <filter val="276"/>
        <filter val="4176"/>
        <filter val="279"/>
        <filter val="380"/>
        <filter val="580"/>
        <filter val="2180"/>
        <filter val="3680"/>
        <filter val="13980"/>
        <filter val="581"/>
        <filter val="2781"/>
        <filter val="4681"/>
        <filter val="2082"/>
        <filter val="1183"/>
        <filter val="1883"/>
        <filter val="1983"/>
        <filter val="2183"/>
        <filter val="484"/>
        <filter val="3485"/>
        <filter val="5685"/>
        <filter val="1086"/>
        <filter val="1186"/>
        <filter val="687"/>
        <filter val="688"/>
        <filter val="5588"/>
        <filter val="389"/>
        <filter val="789"/>
        <filter val="490"/>
        <filter val="4190"/>
        <filter val="391"/>
        <filter val="791"/>
        <filter val="192"/>
        <filter val="1692"/>
        <filter val="2293"/>
        <filter val="7593"/>
        <filter val="794"/>
        <filter val="895"/>
        <filter val="1395"/>
        <filter val="596"/>
        <filter val="996"/>
        <filter val="1396"/>
        <filter val="297"/>
        <filter val="398"/>
        <filter val="199"/>
        <filter val="499"/>
      </filters>
    </filterColumn>
    <filterColumn colId="9">
      <filters>
        <filter val="直连"/>
      </filters>
    </filterColumn>
    <extLst/>
  </autoFilter>
  <conditionalFormatting sqref="A1:A181 A183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6"/>
  <sheetViews>
    <sheetView workbookViewId="0">
      <selection activeCell="A2" sqref="A2:A1048576"/>
    </sheetView>
  </sheetViews>
  <sheetFormatPr defaultColWidth="9" defaultRowHeight="14.4"/>
  <cols>
    <col min="1" max="1" width="12.8888888888889"/>
  </cols>
  <sheetData>
    <row r="1" spans="1:22">
      <c r="A1" s="1" t="s">
        <v>955</v>
      </c>
      <c r="B1" s="1" t="s">
        <v>956</v>
      </c>
      <c r="C1" s="1" t="s">
        <v>957</v>
      </c>
      <c r="D1" s="1" t="s">
        <v>958</v>
      </c>
      <c r="E1" s="1" t="s">
        <v>13</v>
      </c>
      <c r="F1" s="1" t="s">
        <v>5</v>
      </c>
      <c r="G1" s="1" t="s">
        <v>6</v>
      </c>
      <c r="H1" s="1" t="s">
        <v>959</v>
      </c>
      <c r="I1" s="1" t="s">
        <v>960</v>
      </c>
      <c r="J1" s="1" t="s">
        <v>961</v>
      </c>
      <c r="K1" s="1" t="s">
        <v>962</v>
      </c>
      <c r="L1" s="1" t="s">
        <v>963</v>
      </c>
      <c r="M1" s="1" t="s">
        <v>964</v>
      </c>
      <c r="N1" s="1" t="s">
        <v>965</v>
      </c>
      <c r="O1" s="1" t="s">
        <v>966</v>
      </c>
      <c r="P1" s="1" t="s">
        <v>967</v>
      </c>
      <c r="Q1" s="1" t="s">
        <v>968</v>
      </c>
      <c r="R1" s="1" t="s">
        <v>969</v>
      </c>
      <c r="S1" s="1" t="s">
        <v>970</v>
      </c>
      <c r="T1" s="1" t="s">
        <v>971</v>
      </c>
      <c r="U1" s="1" t="s">
        <v>972</v>
      </c>
      <c r="V1" s="1" t="s">
        <v>973</v>
      </c>
    </row>
    <row r="2" spans="1:22">
      <c r="A2" s="2">
        <v>999223961599917</v>
      </c>
      <c r="B2" s="3" t="s">
        <v>974</v>
      </c>
      <c r="C2" s="3" t="s">
        <v>975</v>
      </c>
      <c r="D2" s="3" t="s">
        <v>976</v>
      </c>
      <c r="E2" s="3" t="s">
        <v>977</v>
      </c>
      <c r="F2" s="3" t="s">
        <v>974</v>
      </c>
      <c r="G2" s="3" t="s">
        <v>978</v>
      </c>
      <c r="H2" s="3" t="s">
        <v>979</v>
      </c>
      <c r="I2" s="3" t="s">
        <v>980</v>
      </c>
      <c r="J2" s="3" t="s">
        <v>30</v>
      </c>
      <c r="K2" s="3" t="s">
        <v>981</v>
      </c>
      <c r="L2" s="3" t="s">
        <v>981</v>
      </c>
      <c r="M2" s="3" t="s">
        <v>982</v>
      </c>
      <c r="N2" s="3" t="s">
        <v>982</v>
      </c>
      <c r="O2" s="3" t="s">
        <v>983</v>
      </c>
      <c r="P2" s="3" t="s">
        <v>984</v>
      </c>
      <c r="Q2" s="3" t="s">
        <v>985</v>
      </c>
      <c r="R2" s="3" t="s">
        <v>986</v>
      </c>
      <c r="S2" s="3" t="s">
        <v>987</v>
      </c>
      <c r="T2" s="3" t="s">
        <v>988</v>
      </c>
      <c r="U2" s="3" t="s">
        <v>989</v>
      </c>
      <c r="V2" s="3" t="s">
        <v>990</v>
      </c>
    </row>
    <row r="3" spans="1:22">
      <c r="A3" s="2">
        <v>999223960850972</v>
      </c>
      <c r="B3" s="3" t="s">
        <v>974</v>
      </c>
      <c r="C3" s="3" t="s">
        <v>991</v>
      </c>
      <c r="D3" s="3" t="s">
        <v>992</v>
      </c>
      <c r="E3" s="3" t="s">
        <v>993</v>
      </c>
      <c r="F3" s="3" t="s">
        <v>974</v>
      </c>
      <c r="G3" s="3" t="s">
        <v>978</v>
      </c>
      <c r="H3" s="3" t="s">
        <v>979</v>
      </c>
      <c r="I3" s="3" t="s">
        <v>994</v>
      </c>
      <c r="J3" s="3" t="s">
        <v>30</v>
      </c>
      <c r="K3" s="3" t="s">
        <v>995</v>
      </c>
      <c r="L3" s="3" t="s">
        <v>995</v>
      </c>
      <c r="M3" s="3" t="s">
        <v>982</v>
      </c>
      <c r="N3" s="3" t="s">
        <v>982</v>
      </c>
      <c r="O3" s="3" t="s">
        <v>983</v>
      </c>
      <c r="P3" s="3" t="s">
        <v>984</v>
      </c>
      <c r="Q3" s="3" t="s">
        <v>985</v>
      </c>
      <c r="R3" s="3" t="s">
        <v>996</v>
      </c>
      <c r="S3" s="3" t="s">
        <v>987</v>
      </c>
      <c r="T3" s="3" t="s">
        <v>988</v>
      </c>
      <c r="U3" s="3" t="s">
        <v>989</v>
      </c>
      <c r="V3" s="3" t="s">
        <v>997</v>
      </c>
    </row>
    <row r="4" spans="1:22">
      <c r="A4" s="2">
        <v>999223960549684</v>
      </c>
      <c r="B4" s="3" t="s">
        <v>974</v>
      </c>
      <c r="C4" s="3" t="s">
        <v>998</v>
      </c>
      <c r="D4" s="3" t="s">
        <v>999</v>
      </c>
      <c r="E4" s="3" t="s">
        <v>1000</v>
      </c>
      <c r="F4" s="3" t="s">
        <v>974</v>
      </c>
      <c r="G4" s="3" t="s">
        <v>978</v>
      </c>
      <c r="H4" s="3" t="s">
        <v>979</v>
      </c>
      <c r="I4" s="3" t="s">
        <v>1001</v>
      </c>
      <c r="J4" s="3" t="s">
        <v>30</v>
      </c>
      <c r="K4" s="3" t="s">
        <v>1002</v>
      </c>
      <c r="L4" s="3" t="s">
        <v>1002</v>
      </c>
      <c r="M4" s="3" t="s">
        <v>982</v>
      </c>
      <c r="N4" s="3" t="s">
        <v>982</v>
      </c>
      <c r="O4" s="3" t="s">
        <v>983</v>
      </c>
      <c r="P4" s="3" t="s">
        <v>984</v>
      </c>
      <c r="Q4" s="3" t="s">
        <v>985</v>
      </c>
      <c r="R4" s="3" t="s">
        <v>1003</v>
      </c>
      <c r="S4" s="3" t="s">
        <v>987</v>
      </c>
      <c r="T4" s="3" t="s">
        <v>988</v>
      </c>
      <c r="U4" s="3" t="s">
        <v>989</v>
      </c>
      <c r="V4" s="3" t="s">
        <v>1004</v>
      </c>
    </row>
    <row r="5" spans="1:22">
      <c r="A5" s="2">
        <v>999223959886333</v>
      </c>
      <c r="B5" s="3" t="s">
        <v>974</v>
      </c>
      <c r="C5" s="3" t="s">
        <v>1005</v>
      </c>
      <c r="D5" s="3" t="s">
        <v>1006</v>
      </c>
      <c r="E5" s="3" t="s">
        <v>1007</v>
      </c>
      <c r="F5" s="3" t="s">
        <v>974</v>
      </c>
      <c r="G5" s="3" t="s">
        <v>978</v>
      </c>
      <c r="H5" s="3" t="s">
        <v>979</v>
      </c>
      <c r="I5" s="3" t="s">
        <v>1008</v>
      </c>
      <c r="J5" s="3" t="s">
        <v>30</v>
      </c>
      <c r="K5" s="3" t="s">
        <v>1009</v>
      </c>
      <c r="L5" s="3" t="s">
        <v>1009</v>
      </c>
      <c r="M5" s="3" t="s">
        <v>982</v>
      </c>
      <c r="N5" s="3" t="s">
        <v>982</v>
      </c>
      <c r="O5" s="3" t="s">
        <v>983</v>
      </c>
      <c r="P5" s="3" t="s">
        <v>984</v>
      </c>
      <c r="Q5" s="3" t="s">
        <v>985</v>
      </c>
      <c r="R5" s="3" t="s">
        <v>1010</v>
      </c>
      <c r="S5" s="3" t="s">
        <v>987</v>
      </c>
      <c r="T5" s="3" t="s">
        <v>988</v>
      </c>
      <c r="U5" s="3" t="s">
        <v>989</v>
      </c>
      <c r="V5" s="3" t="s">
        <v>1011</v>
      </c>
    </row>
    <row r="6" spans="1:22">
      <c r="A6" s="2">
        <v>999223956895155</v>
      </c>
      <c r="B6" s="3" t="s">
        <v>974</v>
      </c>
      <c r="C6" s="3" t="s">
        <v>1012</v>
      </c>
      <c r="D6" s="3" t="s">
        <v>1013</v>
      </c>
      <c r="E6" s="3" t="s">
        <v>1014</v>
      </c>
      <c r="F6" s="3" t="s">
        <v>974</v>
      </c>
      <c r="G6" s="3" t="s">
        <v>978</v>
      </c>
      <c r="H6" s="3" t="s">
        <v>979</v>
      </c>
      <c r="I6" s="3" t="s">
        <v>1015</v>
      </c>
      <c r="J6" s="3" t="s">
        <v>30</v>
      </c>
      <c r="K6" s="3" t="s">
        <v>1016</v>
      </c>
      <c r="L6" s="3" t="s">
        <v>1016</v>
      </c>
      <c r="M6" s="3" t="s">
        <v>982</v>
      </c>
      <c r="N6" s="3" t="s">
        <v>982</v>
      </c>
      <c r="O6" s="3" t="s">
        <v>983</v>
      </c>
      <c r="P6" s="3" t="s">
        <v>984</v>
      </c>
      <c r="Q6" s="3" t="s">
        <v>985</v>
      </c>
      <c r="R6" s="3" t="s">
        <v>1017</v>
      </c>
      <c r="S6" s="3" t="s">
        <v>987</v>
      </c>
      <c r="T6" s="3" t="s">
        <v>988</v>
      </c>
      <c r="U6" s="3" t="s">
        <v>989</v>
      </c>
      <c r="V6" s="3" t="s">
        <v>990</v>
      </c>
    </row>
    <row r="7" spans="1:22">
      <c r="A7" s="2">
        <v>999223955681934</v>
      </c>
      <c r="B7" s="3" t="s">
        <v>974</v>
      </c>
      <c r="C7" s="3" t="s">
        <v>1018</v>
      </c>
      <c r="D7" s="3" t="s">
        <v>1019</v>
      </c>
      <c r="E7" s="3" t="s">
        <v>1020</v>
      </c>
      <c r="F7" s="3" t="s">
        <v>974</v>
      </c>
      <c r="G7" s="3" t="s">
        <v>978</v>
      </c>
      <c r="H7" s="3" t="s">
        <v>979</v>
      </c>
      <c r="I7" s="3" t="s">
        <v>1021</v>
      </c>
      <c r="J7" s="3" t="s">
        <v>30</v>
      </c>
      <c r="K7" s="3" t="s">
        <v>1022</v>
      </c>
      <c r="L7" s="3" t="s">
        <v>1022</v>
      </c>
      <c r="M7" s="3" t="s">
        <v>982</v>
      </c>
      <c r="N7" s="3" t="s">
        <v>982</v>
      </c>
      <c r="O7" s="3" t="s">
        <v>983</v>
      </c>
      <c r="P7" s="3" t="s">
        <v>984</v>
      </c>
      <c r="Q7" s="3" t="s">
        <v>985</v>
      </c>
      <c r="R7" s="3" t="s">
        <v>1023</v>
      </c>
      <c r="S7" s="3" t="s">
        <v>987</v>
      </c>
      <c r="T7" s="3" t="s">
        <v>988</v>
      </c>
      <c r="U7" s="3" t="s">
        <v>989</v>
      </c>
      <c r="V7" s="3" t="s">
        <v>997</v>
      </c>
    </row>
    <row r="8" spans="1:22">
      <c r="A8" s="2">
        <v>999223954762862</v>
      </c>
      <c r="B8" s="3" t="s">
        <v>974</v>
      </c>
      <c r="C8" s="3" t="s">
        <v>1024</v>
      </c>
      <c r="D8" s="3" t="s">
        <v>1025</v>
      </c>
      <c r="E8" s="3" t="s">
        <v>1026</v>
      </c>
      <c r="F8" s="3" t="s">
        <v>974</v>
      </c>
      <c r="G8" s="3" t="s">
        <v>978</v>
      </c>
      <c r="H8" s="3" t="s">
        <v>979</v>
      </c>
      <c r="I8" s="3" t="s">
        <v>1027</v>
      </c>
      <c r="J8" s="3" t="s">
        <v>30</v>
      </c>
      <c r="K8" s="3" t="s">
        <v>1028</v>
      </c>
      <c r="L8" s="3" t="s">
        <v>1028</v>
      </c>
      <c r="M8" s="3" t="s">
        <v>982</v>
      </c>
      <c r="N8" s="3" t="s">
        <v>982</v>
      </c>
      <c r="O8" s="3" t="s">
        <v>983</v>
      </c>
      <c r="P8" s="3" t="s">
        <v>984</v>
      </c>
      <c r="Q8" s="3" t="s">
        <v>985</v>
      </c>
      <c r="R8" s="3" t="s">
        <v>1029</v>
      </c>
      <c r="S8" s="3" t="s">
        <v>987</v>
      </c>
      <c r="T8" s="3" t="s">
        <v>988</v>
      </c>
      <c r="U8" s="3" t="s">
        <v>989</v>
      </c>
      <c r="V8" s="3" t="s">
        <v>1030</v>
      </c>
    </row>
    <row r="9" spans="1:22">
      <c r="A9" s="2">
        <v>999223954167269</v>
      </c>
      <c r="B9" s="3" t="s">
        <v>974</v>
      </c>
      <c r="C9" s="3" t="s">
        <v>1031</v>
      </c>
      <c r="D9" s="3" t="s">
        <v>1032</v>
      </c>
      <c r="E9" s="3" t="s">
        <v>1033</v>
      </c>
      <c r="F9" s="3" t="s">
        <v>974</v>
      </c>
      <c r="G9" s="3" t="s">
        <v>978</v>
      </c>
      <c r="H9" s="3" t="s">
        <v>979</v>
      </c>
      <c r="I9" s="3" t="s">
        <v>1034</v>
      </c>
      <c r="J9" s="3" t="s">
        <v>30</v>
      </c>
      <c r="K9" s="3" t="s">
        <v>1035</v>
      </c>
      <c r="L9" s="3" t="s">
        <v>1035</v>
      </c>
      <c r="M9" s="3" t="s">
        <v>982</v>
      </c>
      <c r="N9" s="3" t="s">
        <v>982</v>
      </c>
      <c r="O9" s="3" t="s">
        <v>983</v>
      </c>
      <c r="P9" s="3" t="s">
        <v>984</v>
      </c>
      <c r="Q9" s="3" t="s">
        <v>985</v>
      </c>
      <c r="R9" s="3" t="s">
        <v>1036</v>
      </c>
      <c r="S9" s="3" t="s">
        <v>987</v>
      </c>
      <c r="T9" s="3" t="s">
        <v>988</v>
      </c>
      <c r="U9" s="3" t="s">
        <v>989</v>
      </c>
      <c r="V9" s="3" t="s">
        <v>1037</v>
      </c>
    </row>
    <row r="10" spans="1:22">
      <c r="A10" s="2">
        <v>999223953732171</v>
      </c>
      <c r="B10" s="3" t="s">
        <v>974</v>
      </c>
      <c r="C10" s="3" t="s">
        <v>1038</v>
      </c>
      <c r="D10" s="3" t="s">
        <v>1039</v>
      </c>
      <c r="E10" s="3" t="s">
        <v>1040</v>
      </c>
      <c r="F10" s="3" t="s">
        <v>974</v>
      </c>
      <c r="G10" s="3" t="s">
        <v>978</v>
      </c>
      <c r="H10" s="3" t="s">
        <v>979</v>
      </c>
      <c r="I10" s="3" t="s">
        <v>1041</v>
      </c>
      <c r="J10" s="3" t="s">
        <v>30</v>
      </c>
      <c r="K10" s="3" t="s">
        <v>1042</v>
      </c>
      <c r="L10" s="3" t="s">
        <v>1042</v>
      </c>
      <c r="M10" s="3" t="s">
        <v>982</v>
      </c>
      <c r="N10" s="3" t="s">
        <v>982</v>
      </c>
      <c r="O10" s="3" t="s">
        <v>983</v>
      </c>
      <c r="P10" s="3" t="s">
        <v>984</v>
      </c>
      <c r="Q10" s="3" t="s">
        <v>985</v>
      </c>
      <c r="R10" s="3" t="s">
        <v>1043</v>
      </c>
      <c r="S10" s="3" t="s">
        <v>987</v>
      </c>
      <c r="T10" s="3" t="s">
        <v>988</v>
      </c>
      <c r="U10" s="3" t="s">
        <v>989</v>
      </c>
      <c r="V10" s="3" t="s">
        <v>1044</v>
      </c>
    </row>
    <row r="11" spans="1:22">
      <c r="A11" s="2">
        <v>999223952687276</v>
      </c>
      <c r="B11" s="3" t="s">
        <v>974</v>
      </c>
      <c r="C11" s="3" t="s">
        <v>1045</v>
      </c>
      <c r="D11" s="3" t="s">
        <v>1046</v>
      </c>
      <c r="E11" s="3" t="s">
        <v>1047</v>
      </c>
      <c r="F11" s="3" t="s">
        <v>974</v>
      </c>
      <c r="G11" s="3" t="s">
        <v>978</v>
      </c>
      <c r="H11" s="3" t="s">
        <v>979</v>
      </c>
      <c r="I11" s="3" t="s">
        <v>1048</v>
      </c>
      <c r="J11" s="3" t="s">
        <v>30</v>
      </c>
      <c r="K11" s="3" t="s">
        <v>1049</v>
      </c>
      <c r="L11" s="3" t="s">
        <v>1049</v>
      </c>
      <c r="M11" s="3" t="s">
        <v>982</v>
      </c>
      <c r="N11" s="3" t="s">
        <v>982</v>
      </c>
      <c r="O11" s="3" t="s">
        <v>983</v>
      </c>
      <c r="P11" s="3" t="s">
        <v>984</v>
      </c>
      <c r="Q11" s="3" t="s">
        <v>985</v>
      </c>
      <c r="R11" s="3" t="s">
        <v>1050</v>
      </c>
      <c r="S11" s="3" t="s">
        <v>987</v>
      </c>
      <c r="T11" s="3" t="s">
        <v>988</v>
      </c>
      <c r="U11" s="3" t="s">
        <v>989</v>
      </c>
      <c r="V11" s="3" t="s">
        <v>1030</v>
      </c>
    </row>
    <row r="12" spans="1:22">
      <c r="A12" s="2">
        <v>999223952668416</v>
      </c>
      <c r="B12" s="3" t="s">
        <v>974</v>
      </c>
      <c r="C12" s="3" t="s">
        <v>1051</v>
      </c>
      <c r="D12" s="3" t="s">
        <v>1052</v>
      </c>
      <c r="E12" s="3" t="s">
        <v>1053</v>
      </c>
      <c r="F12" s="3" t="s">
        <v>974</v>
      </c>
      <c r="G12" s="3" t="s">
        <v>978</v>
      </c>
      <c r="H12" s="3" t="s">
        <v>979</v>
      </c>
      <c r="I12" s="3" t="s">
        <v>1054</v>
      </c>
      <c r="J12" s="3" t="s">
        <v>30</v>
      </c>
      <c r="K12" s="3" t="s">
        <v>1055</v>
      </c>
      <c r="L12" s="3" t="s">
        <v>1055</v>
      </c>
      <c r="M12" s="3" t="s">
        <v>982</v>
      </c>
      <c r="N12" s="3" t="s">
        <v>982</v>
      </c>
      <c r="O12" s="3" t="s">
        <v>983</v>
      </c>
      <c r="P12" s="3" t="s">
        <v>984</v>
      </c>
      <c r="Q12" s="3" t="s">
        <v>985</v>
      </c>
      <c r="R12" s="3" t="s">
        <v>1056</v>
      </c>
      <c r="S12" s="3" t="s">
        <v>987</v>
      </c>
      <c r="T12" s="3" t="s">
        <v>988</v>
      </c>
      <c r="U12" s="3" t="s">
        <v>989</v>
      </c>
      <c r="V12" s="3" t="s">
        <v>1030</v>
      </c>
    </row>
    <row r="13" spans="1:22">
      <c r="A13" s="2">
        <v>999223952163051</v>
      </c>
      <c r="B13" s="3" t="s">
        <v>974</v>
      </c>
      <c r="C13" s="3" t="s">
        <v>1057</v>
      </c>
      <c r="D13" s="3" t="s">
        <v>1058</v>
      </c>
      <c r="E13" s="3" t="s">
        <v>1059</v>
      </c>
      <c r="F13" s="3" t="s">
        <v>974</v>
      </c>
      <c r="G13" s="3" t="s">
        <v>978</v>
      </c>
      <c r="H13" s="3" t="s">
        <v>979</v>
      </c>
      <c r="I13" s="3" t="s">
        <v>1060</v>
      </c>
      <c r="J13" s="3" t="s">
        <v>30</v>
      </c>
      <c r="K13" s="3" t="s">
        <v>1061</v>
      </c>
      <c r="L13" s="3" t="s">
        <v>1061</v>
      </c>
      <c r="M13" s="3" t="s">
        <v>982</v>
      </c>
      <c r="N13" s="3" t="s">
        <v>982</v>
      </c>
      <c r="O13" s="3" t="s">
        <v>983</v>
      </c>
      <c r="P13" s="3" t="s">
        <v>984</v>
      </c>
      <c r="Q13" s="3" t="s">
        <v>985</v>
      </c>
      <c r="R13" s="3" t="s">
        <v>1062</v>
      </c>
      <c r="S13" s="3" t="s">
        <v>987</v>
      </c>
      <c r="T13" s="3" t="s">
        <v>988</v>
      </c>
      <c r="U13" s="3" t="s">
        <v>989</v>
      </c>
      <c r="V13" s="3" t="s">
        <v>1037</v>
      </c>
    </row>
    <row r="14" spans="1:22">
      <c r="A14" s="2">
        <v>999223952152490</v>
      </c>
      <c r="B14" s="3" t="s">
        <v>974</v>
      </c>
      <c r="C14" s="3" t="s">
        <v>1063</v>
      </c>
      <c r="D14" s="3" t="s">
        <v>1064</v>
      </c>
      <c r="E14" s="3" t="s">
        <v>1065</v>
      </c>
      <c r="F14" s="3" t="s">
        <v>974</v>
      </c>
      <c r="G14" s="3" t="s">
        <v>978</v>
      </c>
      <c r="H14" s="3" t="s">
        <v>979</v>
      </c>
      <c r="I14" s="3" t="s">
        <v>1066</v>
      </c>
      <c r="J14" s="3" t="s">
        <v>30</v>
      </c>
      <c r="K14" s="3" t="s">
        <v>1067</v>
      </c>
      <c r="L14" s="3" t="s">
        <v>1067</v>
      </c>
      <c r="M14" s="3" t="s">
        <v>982</v>
      </c>
      <c r="N14" s="3" t="s">
        <v>982</v>
      </c>
      <c r="O14" s="3" t="s">
        <v>983</v>
      </c>
      <c r="P14" s="3" t="s">
        <v>984</v>
      </c>
      <c r="Q14" s="3" t="s">
        <v>985</v>
      </c>
      <c r="R14" s="3" t="s">
        <v>1068</v>
      </c>
      <c r="S14" s="3" t="s">
        <v>987</v>
      </c>
      <c r="T14" s="3" t="s">
        <v>988</v>
      </c>
      <c r="U14" s="3" t="s">
        <v>989</v>
      </c>
      <c r="V14" s="3" t="s">
        <v>997</v>
      </c>
    </row>
    <row r="15" spans="1:22">
      <c r="A15" s="2">
        <v>999223951994799</v>
      </c>
      <c r="B15" s="3" t="s">
        <v>974</v>
      </c>
      <c r="C15" s="3" t="s">
        <v>1069</v>
      </c>
      <c r="D15" s="3" t="s">
        <v>1070</v>
      </c>
      <c r="E15" s="3" t="s">
        <v>1071</v>
      </c>
      <c r="F15" s="3" t="s">
        <v>974</v>
      </c>
      <c r="G15" s="3" t="s">
        <v>978</v>
      </c>
      <c r="H15" s="3" t="s">
        <v>979</v>
      </c>
      <c r="I15" s="3" t="s">
        <v>1072</v>
      </c>
      <c r="J15" s="3" t="s">
        <v>30</v>
      </c>
      <c r="K15" s="3" t="s">
        <v>1073</v>
      </c>
      <c r="L15" s="3" t="s">
        <v>1073</v>
      </c>
      <c r="M15" s="3" t="s">
        <v>982</v>
      </c>
      <c r="N15" s="3" t="s">
        <v>982</v>
      </c>
      <c r="O15" s="3" t="s">
        <v>983</v>
      </c>
      <c r="P15" s="3" t="s">
        <v>984</v>
      </c>
      <c r="Q15" s="3" t="s">
        <v>985</v>
      </c>
      <c r="R15" s="3" t="s">
        <v>1074</v>
      </c>
      <c r="S15" s="3" t="s">
        <v>987</v>
      </c>
      <c r="T15" s="3" t="s">
        <v>988</v>
      </c>
      <c r="U15" s="3" t="s">
        <v>989</v>
      </c>
      <c r="V15" s="3" t="s">
        <v>1030</v>
      </c>
    </row>
    <row r="16" spans="1:22">
      <c r="A16" s="2">
        <v>999223951687096</v>
      </c>
      <c r="B16" s="3" t="s">
        <v>974</v>
      </c>
      <c r="C16" s="3" t="s">
        <v>1075</v>
      </c>
      <c r="D16" s="3" t="s">
        <v>1076</v>
      </c>
      <c r="E16" s="3" t="s">
        <v>1077</v>
      </c>
      <c r="F16" s="3" t="s">
        <v>974</v>
      </c>
      <c r="G16" s="3" t="s">
        <v>978</v>
      </c>
      <c r="H16" s="3" t="s">
        <v>979</v>
      </c>
      <c r="I16" s="3" t="s">
        <v>1078</v>
      </c>
      <c r="J16" s="3" t="s">
        <v>30</v>
      </c>
      <c r="K16" s="3" t="s">
        <v>1079</v>
      </c>
      <c r="L16" s="3" t="s">
        <v>1079</v>
      </c>
      <c r="M16" s="3" t="s">
        <v>982</v>
      </c>
      <c r="N16" s="3" t="s">
        <v>982</v>
      </c>
      <c r="O16" s="3" t="s">
        <v>983</v>
      </c>
      <c r="P16" s="3" t="s">
        <v>984</v>
      </c>
      <c r="Q16" s="3" t="s">
        <v>985</v>
      </c>
      <c r="R16" s="3" t="s">
        <v>1080</v>
      </c>
      <c r="S16" s="3" t="s">
        <v>987</v>
      </c>
      <c r="T16" s="3" t="s">
        <v>988</v>
      </c>
      <c r="U16" s="3" t="s">
        <v>989</v>
      </c>
      <c r="V16" s="3" t="s">
        <v>997</v>
      </c>
    </row>
    <row r="17" spans="1:22">
      <c r="A17" s="2">
        <v>23951812565</v>
      </c>
      <c r="B17" s="3" t="s">
        <v>974</v>
      </c>
      <c r="C17" s="3" t="s">
        <v>1081</v>
      </c>
      <c r="D17" s="3" t="s">
        <v>1082</v>
      </c>
      <c r="E17" s="3" t="s">
        <v>1083</v>
      </c>
      <c r="F17" s="3" t="s">
        <v>974</v>
      </c>
      <c r="G17" s="3" t="s">
        <v>978</v>
      </c>
      <c r="H17" s="3" t="s">
        <v>979</v>
      </c>
      <c r="I17" s="3" t="s">
        <v>1084</v>
      </c>
      <c r="J17" s="3" t="s">
        <v>30</v>
      </c>
      <c r="K17" s="3" t="s">
        <v>1085</v>
      </c>
      <c r="L17" s="3" t="s">
        <v>1085</v>
      </c>
      <c r="M17" s="3" t="s">
        <v>982</v>
      </c>
      <c r="N17" s="3" t="s">
        <v>982</v>
      </c>
      <c r="O17" s="3" t="s">
        <v>983</v>
      </c>
      <c r="P17" s="3" t="s">
        <v>984</v>
      </c>
      <c r="Q17" s="3" t="s">
        <v>985</v>
      </c>
      <c r="R17" s="3" t="s">
        <v>1086</v>
      </c>
      <c r="S17" s="3" t="s">
        <v>987</v>
      </c>
      <c r="T17" s="3" t="s">
        <v>988</v>
      </c>
      <c r="U17" s="3" t="s">
        <v>989</v>
      </c>
      <c r="V17" s="3" t="s">
        <v>997</v>
      </c>
    </row>
    <row r="18" spans="1:22">
      <c r="A18" s="2">
        <v>999223951258941</v>
      </c>
      <c r="B18" s="3" t="s">
        <v>974</v>
      </c>
      <c r="C18" s="3" t="s">
        <v>1087</v>
      </c>
      <c r="D18" s="3" t="s">
        <v>1088</v>
      </c>
      <c r="E18" s="3" t="s">
        <v>1089</v>
      </c>
      <c r="F18" s="3" t="s">
        <v>974</v>
      </c>
      <c r="G18" s="3" t="s">
        <v>978</v>
      </c>
      <c r="H18" s="3" t="s">
        <v>979</v>
      </c>
      <c r="I18" s="3" t="s">
        <v>1090</v>
      </c>
      <c r="J18" s="3" t="s">
        <v>30</v>
      </c>
      <c r="K18" s="3" t="s">
        <v>1091</v>
      </c>
      <c r="L18" s="3" t="s">
        <v>1091</v>
      </c>
      <c r="M18" s="3" t="s">
        <v>982</v>
      </c>
      <c r="N18" s="3" t="s">
        <v>982</v>
      </c>
      <c r="O18" s="3" t="s">
        <v>983</v>
      </c>
      <c r="P18" s="3" t="s">
        <v>984</v>
      </c>
      <c r="Q18" s="3" t="s">
        <v>985</v>
      </c>
      <c r="R18" s="3" t="s">
        <v>1092</v>
      </c>
      <c r="S18" s="3" t="s">
        <v>987</v>
      </c>
      <c r="T18" s="3" t="s">
        <v>988</v>
      </c>
      <c r="U18" s="3" t="s">
        <v>989</v>
      </c>
      <c r="V18" s="3" t="s">
        <v>1030</v>
      </c>
    </row>
    <row r="19" spans="1:22">
      <c r="A19" s="2">
        <v>999223949647925</v>
      </c>
      <c r="B19" s="3" t="s">
        <v>974</v>
      </c>
      <c r="C19" s="3" t="s">
        <v>1093</v>
      </c>
      <c r="D19" s="3" t="s">
        <v>1094</v>
      </c>
      <c r="E19" s="3" t="s">
        <v>1095</v>
      </c>
      <c r="F19" s="3" t="s">
        <v>974</v>
      </c>
      <c r="G19" s="3" t="s">
        <v>978</v>
      </c>
      <c r="H19" s="3" t="s">
        <v>979</v>
      </c>
      <c r="I19" s="3" t="s">
        <v>1096</v>
      </c>
      <c r="J19" s="3" t="s">
        <v>30</v>
      </c>
      <c r="K19" s="3" t="s">
        <v>1097</v>
      </c>
      <c r="L19" s="3" t="s">
        <v>1097</v>
      </c>
      <c r="M19" s="3" t="s">
        <v>982</v>
      </c>
      <c r="N19" s="3" t="s">
        <v>982</v>
      </c>
      <c r="O19" s="3" t="s">
        <v>983</v>
      </c>
      <c r="P19" s="3" t="s">
        <v>984</v>
      </c>
      <c r="Q19" s="3" t="s">
        <v>985</v>
      </c>
      <c r="R19" s="3" t="s">
        <v>1098</v>
      </c>
      <c r="S19" s="3" t="s">
        <v>987</v>
      </c>
      <c r="T19" s="3" t="s">
        <v>988</v>
      </c>
      <c r="U19" s="3" t="s">
        <v>989</v>
      </c>
      <c r="V19" s="3" t="s">
        <v>1044</v>
      </c>
    </row>
    <row r="20" spans="1:22">
      <c r="A20" s="2">
        <v>999223949539190</v>
      </c>
      <c r="B20" s="3" t="s">
        <v>974</v>
      </c>
      <c r="C20" s="3" t="s">
        <v>1099</v>
      </c>
      <c r="D20" s="3" t="s">
        <v>1100</v>
      </c>
      <c r="E20" s="3" t="s">
        <v>1101</v>
      </c>
      <c r="F20" s="3" t="s">
        <v>974</v>
      </c>
      <c r="G20" s="3" t="s">
        <v>978</v>
      </c>
      <c r="H20" s="3" t="s">
        <v>979</v>
      </c>
      <c r="I20" s="3" t="s">
        <v>1102</v>
      </c>
      <c r="J20" s="3" t="s">
        <v>30</v>
      </c>
      <c r="K20" s="3" t="s">
        <v>1103</v>
      </c>
      <c r="L20" s="3" t="s">
        <v>1103</v>
      </c>
      <c r="M20" s="3" t="s">
        <v>982</v>
      </c>
      <c r="N20" s="3" t="s">
        <v>982</v>
      </c>
      <c r="O20" s="3" t="s">
        <v>983</v>
      </c>
      <c r="P20" s="3" t="s">
        <v>984</v>
      </c>
      <c r="Q20" s="3" t="s">
        <v>985</v>
      </c>
      <c r="R20" s="3" t="s">
        <v>1104</v>
      </c>
      <c r="S20" s="3" t="s">
        <v>987</v>
      </c>
      <c r="T20" s="3" t="s">
        <v>988</v>
      </c>
      <c r="U20" s="3" t="s">
        <v>989</v>
      </c>
      <c r="V20" s="3" t="s">
        <v>1105</v>
      </c>
    </row>
    <row r="21" spans="1:22">
      <c r="A21" s="2">
        <v>999223948573871</v>
      </c>
      <c r="B21" s="3" t="s">
        <v>974</v>
      </c>
      <c r="C21" s="3" t="s">
        <v>1106</v>
      </c>
      <c r="D21" s="3" t="s">
        <v>1107</v>
      </c>
      <c r="E21" s="3" t="s">
        <v>1108</v>
      </c>
      <c r="F21" s="3" t="s">
        <v>974</v>
      </c>
      <c r="G21" s="3" t="s">
        <v>978</v>
      </c>
      <c r="H21" s="3" t="s">
        <v>979</v>
      </c>
      <c r="I21" s="3" t="s">
        <v>1109</v>
      </c>
      <c r="J21" s="3" t="s">
        <v>30</v>
      </c>
      <c r="K21" s="3" t="s">
        <v>1110</v>
      </c>
      <c r="L21" s="3" t="s">
        <v>1110</v>
      </c>
      <c r="M21" s="3" t="s">
        <v>982</v>
      </c>
      <c r="N21" s="3" t="s">
        <v>982</v>
      </c>
      <c r="O21" s="3" t="s">
        <v>983</v>
      </c>
      <c r="P21" s="3" t="s">
        <v>984</v>
      </c>
      <c r="Q21" s="3" t="s">
        <v>985</v>
      </c>
      <c r="R21" s="3" t="s">
        <v>1111</v>
      </c>
      <c r="S21" s="3" t="s">
        <v>987</v>
      </c>
      <c r="T21" s="3" t="s">
        <v>988</v>
      </c>
      <c r="U21" s="3" t="s">
        <v>989</v>
      </c>
      <c r="V21" s="3" t="s">
        <v>1112</v>
      </c>
    </row>
    <row r="22" spans="1:22">
      <c r="A22" s="2">
        <v>999223946831297</v>
      </c>
      <c r="B22" s="3" t="s">
        <v>974</v>
      </c>
      <c r="C22" s="3" t="s">
        <v>1113</v>
      </c>
      <c r="D22" s="3" t="s">
        <v>1039</v>
      </c>
      <c r="E22" s="3" t="s">
        <v>1114</v>
      </c>
      <c r="F22" s="3" t="s">
        <v>974</v>
      </c>
      <c r="G22" s="3" t="s">
        <v>978</v>
      </c>
      <c r="H22" s="3" t="s">
        <v>979</v>
      </c>
      <c r="I22" s="3" t="s">
        <v>1041</v>
      </c>
      <c r="J22" s="3" t="s">
        <v>30</v>
      </c>
      <c r="K22" s="3" t="s">
        <v>1042</v>
      </c>
      <c r="L22" s="3" t="s">
        <v>1042</v>
      </c>
      <c r="M22" s="3" t="s">
        <v>982</v>
      </c>
      <c r="N22" s="3" t="s">
        <v>982</v>
      </c>
      <c r="O22" s="3" t="s">
        <v>983</v>
      </c>
      <c r="P22" s="3" t="s">
        <v>984</v>
      </c>
      <c r="Q22" s="3" t="s">
        <v>985</v>
      </c>
      <c r="R22" s="3" t="s">
        <v>1115</v>
      </c>
      <c r="S22" s="3" t="s">
        <v>987</v>
      </c>
      <c r="T22" s="3" t="s">
        <v>988</v>
      </c>
      <c r="U22" s="3" t="s">
        <v>989</v>
      </c>
      <c r="V22" s="3" t="s">
        <v>1044</v>
      </c>
    </row>
    <row r="23" spans="1:22">
      <c r="A23" s="2">
        <v>999223946393139</v>
      </c>
      <c r="B23" s="3" t="s">
        <v>974</v>
      </c>
      <c r="C23" s="3" t="s">
        <v>1116</v>
      </c>
      <c r="D23" s="3" t="s">
        <v>1117</v>
      </c>
      <c r="E23" s="3" t="s">
        <v>1118</v>
      </c>
      <c r="F23" s="3" t="s">
        <v>974</v>
      </c>
      <c r="G23" s="3" t="s">
        <v>978</v>
      </c>
      <c r="H23" s="3" t="s">
        <v>979</v>
      </c>
      <c r="I23" s="3" t="s">
        <v>1119</v>
      </c>
      <c r="J23" s="3" t="s">
        <v>30</v>
      </c>
      <c r="K23" s="3" t="s">
        <v>1120</v>
      </c>
      <c r="L23" s="3" t="s">
        <v>1120</v>
      </c>
      <c r="M23" s="3" t="s">
        <v>982</v>
      </c>
      <c r="N23" s="3" t="s">
        <v>982</v>
      </c>
      <c r="O23" s="3" t="s">
        <v>983</v>
      </c>
      <c r="P23" s="3" t="s">
        <v>984</v>
      </c>
      <c r="Q23" s="3" t="s">
        <v>985</v>
      </c>
      <c r="R23" s="3" t="s">
        <v>1121</v>
      </c>
      <c r="S23" s="3" t="s">
        <v>987</v>
      </c>
      <c r="T23" s="3" t="s">
        <v>988</v>
      </c>
      <c r="U23" s="3" t="s">
        <v>989</v>
      </c>
      <c r="V23" s="3" t="s">
        <v>1030</v>
      </c>
    </row>
    <row r="24" spans="1:22">
      <c r="A24" s="2">
        <v>999223946290760</v>
      </c>
      <c r="B24" s="3" t="s">
        <v>974</v>
      </c>
      <c r="C24" s="3" t="s">
        <v>1122</v>
      </c>
      <c r="D24" s="3" t="s">
        <v>1123</v>
      </c>
      <c r="E24" s="3" t="s">
        <v>1124</v>
      </c>
      <c r="F24" s="3" t="s">
        <v>974</v>
      </c>
      <c r="G24" s="3" t="s">
        <v>978</v>
      </c>
      <c r="H24" s="3" t="s">
        <v>979</v>
      </c>
      <c r="I24" s="3" t="s">
        <v>1125</v>
      </c>
      <c r="J24" s="3" t="s">
        <v>30</v>
      </c>
      <c r="K24" s="3" t="s">
        <v>1126</v>
      </c>
      <c r="L24" s="3" t="s">
        <v>1126</v>
      </c>
      <c r="M24" s="3" t="s">
        <v>982</v>
      </c>
      <c r="N24" s="3" t="s">
        <v>982</v>
      </c>
      <c r="O24" s="3" t="s">
        <v>983</v>
      </c>
      <c r="P24" s="3" t="s">
        <v>984</v>
      </c>
      <c r="Q24" s="3" t="s">
        <v>985</v>
      </c>
      <c r="R24" s="3" t="s">
        <v>1127</v>
      </c>
      <c r="S24" s="3" t="s">
        <v>987</v>
      </c>
      <c r="T24" s="3" t="s">
        <v>988</v>
      </c>
      <c r="U24" s="3" t="s">
        <v>989</v>
      </c>
      <c r="V24" s="3" t="s">
        <v>1030</v>
      </c>
    </row>
    <row r="25" spans="1:22">
      <c r="A25" s="2">
        <v>999223945280060</v>
      </c>
      <c r="B25" s="3" t="s">
        <v>974</v>
      </c>
      <c r="C25" s="3" t="s">
        <v>1128</v>
      </c>
      <c r="D25" s="3" t="s">
        <v>1129</v>
      </c>
      <c r="E25" s="3" t="s">
        <v>1130</v>
      </c>
      <c r="F25" s="3" t="s">
        <v>974</v>
      </c>
      <c r="G25" s="3" t="s">
        <v>978</v>
      </c>
      <c r="H25" s="3" t="s">
        <v>979</v>
      </c>
      <c r="I25" s="3" t="s">
        <v>1131</v>
      </c>
      <c r="J25" s="3" t="s">
        <v>30</v>
      </c>
      <c r="K25" s="3" t="s">
        <v>1132</v>
      </c>
      <c r="L25" s="3" t="s">
        <v>1132</v>
      </c>
      <c r="M25" s="3" t="s">
        <v>982</v>
      </c>
      <c r="N25" s="3" t="s">
        <v>982</v>
      </c>
      <c r="O25" s="3" t="s">
        <v>983</v>
      </c>
      <c r="P25" s="3" t="s">
        <v>984</v>
      </c>
      <c r="Q25" s="3" t="s">
        <v>985</v>
      </c>
      <c r="R25" s="3" t="s">
        <v>1133</v>
      </c>
      <c r="S25" s="3" t="s">
        <v>987</v>
      </c>
      <c r="T25" s="3" t="s">
        <v>988</v>
      </c>
      <c r="U25" s="3" t="s">
        <v>989</v>
      </c>
      <c r="V25" s="3" t="s">
        <v>1134</v>
      </c>
    </row>
    <row r="26" spans="1:22">
      <c r="A26" s="2">
        <v>999223943172550</v>
      </c>
      <c r="B26" s="3" t="s">
        <v>974</v>
      </c>
      <c r="C26" s="3" t="s">
        <v>1135</v>
      </c>
      <c r="D26" s="3" t="s">
        <v>1136</v>
      </c>
      <c r="E26" s="3" t="s">
        <v>1137</v>
      </c>
      <c r="F26" s="3" t="s">
        <v>974</v>
      </c>
      <c r="G26" s="3" t="s">
        <v>978</v>
      </c>
      <c r="H26" s="3" t="s">
        <v>979</v>
      </c>
      <c r="I26" s="3" t="s">
        <v>1138</v>
      </c>
      <c r="J26" s="3" t="s">
        <v>30</v>
      </c>
      <c r="K26" s="3" t="s">
        <v>1139</v>
      </c>
      <c r="L26" s="3" t="s">
        <v>1139</v>
      </c>
      <c r="M26" s="3" t="s">
        <v>982</v>
      </c>
      <c r="N26" s="3" t="s">
        <v>982</v>
      </c>
      <c r="O26" s="3" t="s">
        <v>983</v>
      </c>
      <c r="P26" s="3" t="s">
        <v>984</v>
      </c>
      <c r="Q26" s="3" t="s">
        <v>985</v>
      </c>
      <c r="R26" s="3" t="s">
        <v>1140</v>
      </c>
      <c r="S26" s="3" t="s">
        <v>987</v>
      </c>
      <c r="T26" s="3" t="s">
        <v>988</v>
      </c>
      <c r="U26" s="3" t="s">
        <v>989</v>
      </c>
      <c r="V26" s="3" t="s">
        <v>1044</v>
      </c>
    </row>
    <row r="27" spans="1:22">
      <c r="A27" s="2">
        <v>999223942958897</v>
      </c>
      <c r="B27" s="3" t="s">
        <v>1141</v>
      </c>
      <c r="C27" s="3" t="s">
        <v>1142</v>
      </c>
      <c r="D27" s="3" t="s">
        <v>1143</v>
      </c>
      <c r="E27" s="3" t="s">
        <v>1144</v>
      </c>
      <c r="F27" s="3" t="s">
        <v>974</v>
      </c>
      <c r="G27" s="3" t="s">
        <v>978</v>
      </c>
      <c r="H27" s="3" t="s">
        <v>979</v>
      </c>
      <c r="I27" s="3" t="s">
        <v>1145</v>
      </c>
      <c r="J27" s="3" t="s">
        <v>30</v>
      </c>
      <c r="K27" s="3" t="s">
        <v>1146</v>
      </c>
      <c r="L27" s="3" t="s">
        <v>1146</v>
      </c>
      <c r="M27" s="3" t="s">
        <v>982</v>
      </c>
      <c r="N27" s="3" t="s">
        <v>982</v>
      </c>
      <c r="O27" s="3" t="s">
        <v>983</v>
      </c>
      <c r="P27" s="3" t="s">
        <v>984</v>
      </c>
      <c r="Q27" s="3" t="s">
        <v>985</v>
      </c>
      <c r="R27" s="3" t="s">
        <v>1147</v>
      </c>
      <c r="S27" s="3" t="s">
        <v>987</v>
      </c>
      <c r="T27" s="3" t="s">
        <v>988</v>
      </c>
      <c r="U27" s="3" t="s">
        <v>989</v>
      </c>
      <c r="V27" s="3" t="s">
        <v>1037</v>
      </c>
    </row>
    <row r="28" spans="1:22">
      <c r="A28" s="2">
        <v>999223940876906</v>
      </c>
      <c r="B28" s="3" t="s">
        <v>1141</v>
      </c>
      <c r="C28" s="3" t="s">
        <v>1148</v>
      </c>
      <c r="D28" s="3" t="s">
        <v>1149</v>
      </c>
      <c r="E28" s="3" t="s">
        <v>1150</v>
      </c>
      <c r="F28" s="3" t="s">
        <v>974</v>
      </c>
      <c r="G28" s="3" t="s">
        <v>978</v>
      </c>
      <c r="H28" s="3" t="s">
        <v>979</v>
      </c>
      <c r="I28" s="3" t="s">
        <v>1151</v>
      </c>
      <c r="J28" s="3" t="s">
        <v>30</v>
      </c>
      <c r="K28" s="3" t="s">
        <v>1152</v>
      </c>
      <c r="L28" s="3" t="s">
        <v>1152</v>
      </c>
      <c r="M28" s="3" t="s">
        <v>982</v>
      </c>
      <c r="N28" s="3" t="s">
        <v>982</v>
      </c>
      <c r="O28" s="3" t="s">
        <v>983</v>
      </c>
      <c r="P28" s="3" t="s">
        <v>984</v>
      </c>
      <c r="Q28" s="3" t="s">
        <v>985</v>
      </c>
      <c r="R28" s="3" t="s">
        <v>1153</v>
      </c>
      <c r="S28" s="3" t="s">
        <v>987</v>
      </c>
      <c r="T28" s="3" t="s">
        <v>988</v>
      </c>
      <c r="U28" s="3" t="s">
        <v>989</v>
      </c>
      <c r="V28" s="3" t="s">
        <v>1037</v>
      </c>
    </row>
    <row r="29" spans="1:22">
      <c r="A29" s="2">
        <v>999223936428995</v>
      </c>
      <c r="B29" s="3" t="s">
        <v>1141</v>
      </c>
      <c r="C29" s="3" t="s">
        <v>1154</v>
      </c>
      <c r="D29" s="3" t="s">
        <v>1155</v>
      </c>
      <c r="E29" s="3" t="s">
        <v>1156</v>
      </c>
      <c r="F29" s="3" t="s">
        <v>1141</v>
      </c>
      <c r="G29" s="3" t="s">
        <v>978</v>
      </c>
      <c r="H29" s="3" t="s">
        <v>979</v>
      </c>
      <c r="I29" s="3" t="s">
        <v>1157</v>
      </c>
      <c r="J29" s="3" t="s">
        <v>30</v>
      </c>
      <c r="K29" s="3" t="s">
        <v>1158</v>
      </c>
      <c r="L29" s="3" t="s">
        <v>1158</v>
      </c>
      <c r="M29" s="3" t="s">
        <v>982</v>
      </c>
      <c r="N29" s="3" t="s">
        <v>982</v>
      </c>
      <c r="O29" s="3" t="s">
        <v>983</v>
      </c>
      <c r="P29" s="3" t="s">
        <v>984</v>
      </c>
      <c r="Q29" s="3" t="s">
        <v>985</v>
      </c>
      <c r="R29" s="3" t="s">
        <v>1159</v>
      </c>
      <c r="S29" s="3" t="s">
        <v>987</v>
      </c>
      <c r="T29" s="3" t="s">
        <v>988</v>
      </c>
      <c r="U29" s="3" t="s">
        <v>989</v>
      </c>
      <c r="V29" s="3" t="s">
        <v>1037</v>
      </c>
    </row>
    <row r="30" spans="1:22">
      <c r="A30" s="2">
        <v>999223935531805</v>
      </c>
      <c r="B30" s="3" t="s">
        <v>1141</v>
      </c>
      <c r="C30" s="3" t="s">
        <v>1160</v>
      </c>
      <c r="D30" s="3" t="s">
        <v>1161</v>
      </c>
      <c r="E30" s="3" t="s">
        <v>1162</v>
      </c>
      <c r="F30" s="3" t="s">
        <v>974</v>
      </c>
      <c r="G30" s="3" t="s">
        <v>978</v>
      </c>
      <c r="H30" s="3" t="s">
        <v>979</v>
      </c>
      <c r="I30" s="3" t="s">
        <v>1163</v>
      </c>
      <c r="J30" s="3" t="s">
        <v>30</v>
      </c>
      <c r="K30" s="3" t="s">
        <v>1164</v>
      </c>
      <c r="L30" s="3" t="s">
        <v>1164</v>
      </c>
      <c r="M30" s="3" t="s">
        <v>982</v>
      </c>
      <c r="N30" s="3" t="s">
        <v>982</v>
      </c>
      <c r="O30" s="3" t="s">
        <v>983</v>
      </c>
      <c r="P30" s="3" t="s">
        <v>984</v>
      </c>
      <c r="Q30" s="3" t="s">
        <v>985</v>
      </c>
      <c r="R30" s="3" t="s">
        <v>1165</v>
      </c>
      <c r="S30" s="3" t="s">
        <v>987</v>
      </c>
      <c r="T30" s="3" t="s">
        <v>988</v>
      </c>
      <c r="U30" s="3" t="s">
        <v>989</v>
      </c>
      <c r="V30" s="3" t="s">
        <v>1037</v>
      </c>
    </row>
    <row r="31" spans="1:22">
      <c r="A31" s="2">
        <v>999223933316602</v>
      </c>
      <c r="B31" s="3" t="s">
        <v>1141</v>
      </c>
      <c r="C31" s="3" t="s">
        <v>1166</v>
      </c>
      <c r="D31" s="3" t="s">
        <v>1167</v>
      </c>
      <c r="E31" s="3" t="s">
        <v>1168</v>
      </c>
      <c r="F31" s="3" t="s">
        <v>1141</v>
      </c>
      <c r="G31" s="3" t="s">
        <v>978</v>
      </c>
      <c r="H31" s="3" t="s">
        <v>979</v>
      </c>
      <c r="I31" s="3" t="s">
        <v>1169</v>
      </c>
      <c r="J31" s="3" t="s">
        <v>30</v>
      </c>
      <c r="K31" s="3" t="s">
        <v>1170</v>
      </c>
      <c r="L31" s="3" t="s">
        <v>1170</v>
      </c>
      <c r="M31" s="3" t="s">
        <v>982</v>
      </c>
      <c r="N31" s="3" t="s">
        <v>982</v>
      </c>
      <c r="O31" s="3" t="s">
        <v>983</v>
      </c>
      <c r="P31" s="3" t="s">
        <v>984</v>
      </c>
      <c r="Q31" s="3" t="s">
        <v>985</v>
      </c>
      <c r="R31" s="3" t="s">
        <v>1171</v>
      </c>
      <c r="S31" s="3" t="s">
        <v>987</v>
      </c>
      <c r="T31" s="3" t="s">
        <v>988</v>
      </c>
      <c r="U31" s="3" t="s">
        <v>989</v>
      </c>
      <c r="V31" s="3" t="s">
        <v>1011</v>
      </c>
    </row>
    <row r="32" spans="1:22">
      <c r="A32" s="2">
        <v>999223932244653</v>
      </c>
      <c r="B32" s="3" t="s">
        <v>1141</v>
      </c>
      <c r="C32" s="3" t="s">
        <v>1172</v>
      </c>
      <c r="D32" s="3" t="s">
        <v>1173</v>
      </c>
      <c r="E32" s="3" t="s">
        <v>1174</v>
      </c>
      <c r="F32" s="3" t="s">
        <v>1141</v>
      </c>
      <c r="G32" s="3" t="s">
        <v>978</v>
      </c>
      <c r="H32" s="3" t="s">
        <v>979</v>
      </c>
      <c r="I32" s="3" t="s">
        <v>1175</v>
      </c>
      <c r="J32" s="3" t="s">
        <v>30</v>
      </c>
      <c r="K32" s="3" t="s">
        <v>1176</v>
      </c>
      <c r="L32" s="3" t="s">
        <v>1176</v>
      </c>
      <c r="M32" s="3" t="s">
        <v>982</v>
      </c>
      <c r="N32" s="3" t="s">
        <v>982</v>
      </c>
      <c r="O32" s="3" t="s">
        <v>983</v>
      </c>
      <c r="P32" s="3" t="s">
        <v>984</v>
      </c>
      <c r="Q32" s="3" t="s">
        <v>985</v>
      </c>
      <c r="R32" s="3" t="s">
        <v>1177</v>
      </c>
      <c r="S32" s="3" t="s">
        <v>987</v>
      </c>
      <c r="T32" s="3" t="s">
        <v>988</v>
      </c>
      <c r="U32" s="3" t="s">
        <v>989</v>
      </c>
      <c r="V32" s="3" t="s">
        <v>1037</v>
      </c>
    </row>
    <row r="33" spans="1:22">
      <c r="A33" s="2">
        <v>999223930198944</v>
      </c>
      <c r="B33" s="3" t="s">
        <v>1141</v>
      </c>
      <c r="C33" s="3" t="s">
        <v>1178</v>
      </c>
      <c r="D33" s="3" t="s">
        <v>1179</v>
      </c>
      <c r="E33" s="3" t="s">
        <v>1180</v>
      </c>
      <c r="F33" s="3" t="s">
        <v>974</v>
      </c>
      <c r="G33" s="3" t="s">
        <v>978</v>
      </c>
      <c r="H33" s="3" t="s">
        <v>979</v>
      </c>
      <c r="I33" s="3" t="s">
        <v>1181</v>
      </c>
      <c r="J33" s="3" t="s">
        <v>30</v>
      </c>
      <c r="K33" s="3" t="s">
        <v>1182</v>
      </c>
      <c r="L33" s="3" t="s">
        <v>1182</v>
      </c>
      <c r="M33" s="3" t="s">
        <v>982</v>
      </c>
      <c r="N33" s="3" t="s">
        <v>982</v>
      </c>
      <c r="O33" s="3" t="s">
        <v>983</v>
      </c>
      <c r="P33" s="3" t="s">
        <v>984</v>
      </c>
      <c r="Q33" s="3" t="s">
        <v>985</v>
      </c>
      <c r="R33" s="3" t="s">
        <v>1183</v>
      </c>
      <c r="S33" s="3" t="s">
        <v>987</v>
      </c>
      <c r="T33" s="3" t="s">
        <v>988</v>
      </c>
      <c r="U33" s="3" t="s">
        <v>989</v>
      </c>
      <c r="V33" s="3" t="s">
        <v>1184</v>
      </c>
    </row>
    <row r="34" spans="1:22">
      <c r="A34" s="2">
        <v>999223926921118</v>
      </c>
      <c r="B34" s="3" t="s">
        <v>1141</v>
      </c>
      <c r="C34" s="3" t="s">
        <v>1185</v>
      </c>
      <c r="D34" s="3" t="s">
        <v>1186</v>
      </c>
      <c r="E34" s="3" t="s">
        <v>1187</v>
      </c>
      <c r="F34" s="3" t="s">
        <v>1141</v>
      </c>
      <c r="G34" s="3" t="s">
        <v>978</v>
      </c>
      <c r="H34" s="3" t="s">
        <v>979</v>
      </c>
      <c r="I34" s="3" t="s">
        <v>1188</v>
      </c>
      <c r="J34" s="3" t="s">
        <v>30</v>
      </c>
      <c r="K34" s="3" t="s">
        <v>1189</v>
      </c>
      <c r="L34" s="3" t="s">
        <v>1189</v>
      </c>
      <c r="M34" s="3" t="s">
        <v>982</v>
      </c>
      <c r="N34" s="3" t="s">
        <v>982</v>
      </c>
      <c r="O34" s="3" t="s">
        <v>983</v>
      </c>
      <c r="P34" s="3" t="s">
        <v>984</v>
      </c>
      <c r="Q34" s="3" t="s">
        <v>985</v>
      </c>
      <c r="R34" s="3" t="s">
        <v>1190</v>
      </c>
      <c r="S34" s="3" t="s">
        <v>987</v>
      </c>
      <c r="T34" s="3" t="s">
        <v>988</v>
      </c>
      <c r="U34" s="3" t="s">
        <v>989</v>
      </c>
      <c r="V34" s="3" t="s">
        <v>1044</v>
      </c>
    </row>
    <row r="35" spans="1:22">
      <c r="A35" s="2">
        <v>23925495383</v>
      </c>
      <c r="B35" s="3" t="s">
        <v>1141</v>
      </c>
      <c r="C35" s="3" t="s">
        <v>1191</v>
      </c>
      <c r="D35" s="3" t="s">
        <v>1192</v>
      </c>
      <c r="E35" s="3" t="s">
        <v>1193</v>
      </c>
      <c r="F35" s="3" t="s">
        <v>1141</v>
      </c>
      <c r="G35" s="3" t="s">
        <v>978</v>
      </c>
      <c r="H35" s="3" t="s">
        <v>979</v>
      </c>
      <c r="I35" s="3" t="s">
        <v>1194</v>
      </c>
      <c r="J35" s="3" t="s">
        <v>30</v>
      </c>
      <c r="K35" s="3" t="s">
        <v>1195</v>
      </c>
      <c r="L35" s="3" t="s">
        <v>1195</v>
      </c>
      <c r="M35" s="3" t="s">
        <v>982</v>
      </c>
      <c r="N35" s="3" t="s">
        <v>982</v>
      </c>
      <c r="O35" s="3" t="s">
        <v>983</v>
      </c>
      <c r="P35" s="3" t="s">
        <v>984</v>
      </c>
      <c r="Q35" s="3" t="s">
        <v>985</v>
      </c>
      <c r="R35" s="3" t="s">
        <v>1196</v>
      </c>
      <c r="S35" s="3" t="s">
        <v>987</v>
      </c>
      <c r="T35" s="3" t="s">
        <v>988</v>
      </c>
      <c r="U35" s="3" t="s">
        <v>989</v>
      </c>
      <c r="V35" s="3" t="s">
        <v>997</v>
      </c>
    </row>
    <row r="36" spans="1:22">
      <c r="A36" s="2">
        <v>999223924223077</v>
      </c>
      <c r="B36" s="3" t="s">
        <v>1141</v>
      </c>
      <c r="C36" s="3" t="s">
        <v>1197</v>
      </c>
      <c r="D36" s="3" t="s">
        <v>1198</v>
      </c>
      <c r="E36" s="3" t="s">
        <v>1199</v>
      </c>
      <c r="F36" s="3" t="s">
        <v>1141</v>
      </c>
      <c r="G36" s="3" t="s">
        <v>978</v>
      </c>
      <c r="H36" s="3" t="s">
        <v>979</v>
      </c>
      <c r="I36" s="3" t="s">
        <v>1200</v>
      </c>
      <c r="J36" s="3" t="s">
        <v>30</v>
      </c>
      <c r="K36" s="3" t="s">
        <v>1201</v>
      </c>
      <c r="L36" s="3" t="s">
        <v>1201</v>
      </c>
      <c r="M36" s="3" t="s">
        <v>982</v>
      </c>
      <c r="N36" s="3" t="s">
        <v>982</v>
      </c>
      <c r="O36" s="3" t="s">
        <v>983</v>
      </c>
      <c r="P36" s="3" t="s">
        <v>984</v>
      </c>
      <c r="Q36" s="3" t="s">
        <v>985</v>
      </c>
      <c r="R36" s="3" t="s">
        <v>1202</v>
      </c>
      <c r="S36" s="3" t="s">
        <v>987</v>
      </c>
      <c r="T36" s="3" t="s">
        <v>988</v>
      </c>
      <c r="U36" s="3" t="s">
        <v>989</v>
      </c>
      <c r="V36" s="3" t="s">
        <v>1203</v>
      </c>
    </row>
    <row r="37" spans="1:22">
      <c r="A37" s="2">
        <v>999223923686846</v>
      </c>
      <c r="B37" s="3" t="s">
        <v>1141</v>
      </c>
      <c r="C37" s="3" t="s">
        <v>1204</v>
      </c>
      <c r="D37" s="3" t="s">
        <v>1205</v>
      </c>
      <c r="E37" s="3" t="s">
        <v>1206</v>
      </c>
      <c r="F37" s="3" t="s">
        <v>974</v>
      </c>
      <c r="G37" s="3" t="s">
        <v>978</v>
      </c>
      <c r="H37" s="3" t="s">
        <v>979</v>
      </c>
      <c r="I37" s="3" t="s">
        <v>1207</v>
      </c>
      <c r="J37" s="3" t="s">
        <v>30</v>
      </c>
      <c r="K37" s="3" t="s">
        <v>1208</v>
      </c>
      <c r="L37" s="3" t="s">
        <v>1208</v>
      </c>
      <c r="M37" s="3" t="s">
        <v>982</v>
      </c>
      <c r="N37" s="3" t="s">
        <v>982</v>
      </c>
      <c r="O37" s="3" t="s">
        <v>983</v>
      </c>
      <c r="P37" s="3" t="s">
        <v>984</v>
      </c>
      <c r="Q37" s="3" t="s">
        <v>985</v>
      </c>
      <c r="R37" s="3" t="s">
        <v>1209</v>
      </c>
      <c r="S37" s="3" t="s">
        <v>987</v>
      </c>
      <c r="T37" s="3" t="s">
        <v>988</v>
      </c>
      <c r="U37" s="3" t="s">
        <v>989</v>
      </c>
      <c r="V37" s="3" t="s">
        <v>1203</v>
      </c>
    </row>
    <row r="38" spans="1:22">
      <c r="A38" s="2">
        <v>999223923593270</v>
      </c>
      <c r="B38" s="3" t="s">
        <v>1141</v>
      </c>
      <c r="C38" s="3" t="s">
        <v>1210</v>
      </c>
      <c r="D38" s="3" t="s">
        <v>1211</v>
      </c>
      <c r="E38" s="3" t="s">
        <v>1212</v>
      </c>
      <c r="F38" s="3" t="s">
        <v>974</v>
      </c>
      <c r="G38" s="3" t="s">
        <v>978</v>
      </c>
      <c r="H38" s="3" t="s">
        <v>979</v>
      </c>
      <c r="I38" s="3" t="s">
        <v>1213</v>
      </c>
      <c r="J38" s="3" t="s">
        <v>30</v>
      </c>
      <c r="K38" s="3" t="s">
        <v>1214</v>
      </c>
      <c r="L38" s="3" t="s">
        <v>1214</v>
      </c>
      <c r="M38" s="3" t="s">
        <v>982</v>
      </c>
      <c r="N38" s="3" t="s">
        <v>982</v>
      </c>
      <c r="O38" s="3" t="s">
        <v>983</v>
      </c>
      <c r="P38" s="3" t="s">
        <v>984</v>
      </c>
      <c r="Q38" s="3" t="s">
        <v>985</v>
      </c>
      <c r="R38" s="3" t="s">
        <v>1215</v>
      </c>
      <c r="S38" s="3" t="s">
        <v>987</v>
      </c>
      <c r="T38" s="3" t="s">
        <v>988</v>
      </c>
      <c r="U38" s="3" t="s">
        <v>989</v>
      </c>
      <c r="V38" s="3" t="s">
        <v>1037</v>
      </c>
    </row>
    <row r="39" spans="1:22">
      <c r="A39" s="2">
        <v>999223922953974</v>
      </c>
      <c r="B39" s="3" t="s">
        <v>1216</v>
      </c>
      <c r="C39" s="3" t="s">
        <v>1217</v>
      </c>
      <c r="D39" s="3" t="s">
        <v>1218</v>
      </c>
      <c r="E39" s="3" t="s">
        <v>1219</v>
      </c>
      <c r="F39" s="3" t="s">
        <v>1141</v>
      </c>
      <c r="G39" s="3" t="s">
        <v>978</v>
      </c>
      <c r="H39" s="3" t="s">
        <v>979</v>
      </c>
      <c r="I39" s="3" t="s">
        <v>1220</v>
      </c>
      <c r="J39" s="3" t="s">
        <v>30</v>
      </c>
      <c r="K39" s="3" t="s">
        <v>1221</v>
      </c>
      <c r="L39" s="3" t="s">
        <v>1221</v>
      </c>
      <c r="M39" s="3" t="s">
        <v>982</v>
      </c>
      <c r="N39" s="3" t="s">
        <v>982</v>
      </c>
      <c r="O39" s="3" t="s">
        <v>983</v>
      </c>
      <c r="P39" s="3" t="s">
        <v>984</v>
      </c>
      <c r="Q39" s="3" t="s">
        <v>985</v>
      </c>
      <c r="R39" s="3" t="s">
        <v>1222</v>
      </c>
      <c r="S39" s="3" t="s">
        <v>987</v>
      </c>
      <c r="T39" s="3" t="s">
        <v>988</v>
      </c>
      <c r="U39" s="3" t="s">
        <v>989</v>
      </c>
      <c r="V39" s="3" t="s">
        <v>1030</v>
      </c>
    </row>
    <row r="40" spans="1:22">
      <c r="A40" s="2">
        <v>999223921604526</v>
      </c>
      <c r="B40" s="3" t="s">
        <v>1216</v>
      </c>
      <c r="C40" s="3" t="s">
        <v>1223</v>
      </c>
      <c r="D40" s="3" t="s">
        <v>1224</v>
      </c>
      <c r="E40" s="3" t="s">
        <v>1225</v>
      </c>
      <c r="F40" s="3" t="s">
        <v>974</v>
      </c>
      <c r="G40" s="3" t="s">
        <v>978</v>
      </c>
      <c r="H40" s="3" t="s">
        <v>979</v>
      </c>
      <c r="I40" s="3" t="s">
        <v>1226</v>
      </c>
      <c r="J40" s="3" t="s">
        <v>30</v>
      </c>
      <c r="K40" s="3" t="s">
        <v>1227</v>
      </c>
      <c r="L40" s="3" t="s">
        <v>1227</v>
      </c>
      <c r="M40" s="3" t="s">
        <v>982</v>
      </c>
      <c r="N40" s="3" t="s">
        <v>982</v>
      </c>
      <c r="O40" s="3" t="s">
        <v>983</v>
      </c>
      <c r="P40" s="3" t="s">
        <v>984</v>
      </c>
      <c r="Q40" s="3" t="s">
        <v>985</v>
      </c>
      <c r="R40" s="3" t="s">
        <v>1228</v>
      </c>
      <c r="S40" s="3" t="s">
        <v>987</v>
      </c>
      <c r="T40" s="3" t="s">
        <v>988</v>
      </c>
      <c r="U40" s="3" t="s">
        <v>989</v>
      </c>
      <c r="V40" s="3" t="s">
        <v>1044</v>
      </c>
    </row>
    <row r="41" spans="1:22">
      <c r="A41" s="2">
        <v>999223919107722</v>
      </c>
      <c r="B41" s="3" t="s">
        <v>1216</v>
      </c>
      <c r="C41" s="3" t="s">
        <v>1229</v>
      </c>
      <c r="D41" s="3" t="s">
        <v>1230</v>
      </c>
      <c r="E41" s="3" t="s">
        <v>1231</v>
      </c>
      <c r="F41" s="3" t="s">
        <v>1141</v>
      </c>
      <c r="G41" s="3" t="s">
        <v>978</v>
      </c>
      <c r="H41" s="3" t="s">
        <v>979</v>
      </c>
      <c r="I41" s="3" t="s">
        <v>1232</v>
      </c>
      <c r="J41" s="3" t="s">
        <v>30</v>
      </c>
      <c r="K41" s="3" t="s">
        <v>1233</v>
      </c>
      <c r="L41" s="3" t="s">
        <v>1233</v>
      </c>
      <c r="M41" s="3" t="s">
        <v>982</v>
      </c>
      <c r="N41" s="3" t="s">
        <v>982</v>
      </c>
      <c r="O41" s="3" t="s">
        <v>983</v>
      </c>
      <c r="P41" s="3" t="s">
        <v>984</v>
      </c>
      <c r="Q41" s="3" t="s">
        <v>985</v>
      </c>
      <c r="R41" s="3" t="s">
        <v>1234</v>
      </c>
      <c r="S41" s="3" t="s">
        <v>987</v>
      </c>
      <c r="T41" s="3" t="s">
        <v>988</v>
      </c>
      <c r="U41" s="3" t="s">
        <v>989</v>
      </c>
      <c r="V41" s="3" t="s">
        <v>1235</v>
      </c>
    </row>
    <row r="42" spans="1:22">
      <c r="A42" s="2">
        <v>999223918148768</v>
      </c>
      <c r="B42" s="3" t="s">
        <v>1216</v>
      </c>
      <c r="C42" s="3" t="s">
        <v>1236</v>
      </c>
      <c r="D42" s="3" t="s">
        <v>1237</v>
      </c>
      <c r="E42" s="3" t="s">
        <v>1238</v>
      </c>
      <c r="F42" s="3" t="s">
        <v>1141</v>
      </c>
      <c r="G42" s="3" t="s">
        <v>978</v>
      </c>
      <c r="H42" s="3" t="s">
        <v>979</v>
      </c>
      <c r="I42" s="3" t="s">
        <v>1239</v>
      </c>
      <c r="J42" s="3" t="s">
        <v>30</v>
      </c>
      <c r="K42" s="3" t="s">
        <v>1240</v>
      </c>
      <c r="L42" s="3" t="s">
        <v>1240</v>
      </c>
      <c r="M42" s="3" t="s">
        <v>982</v>
      </c>
      <c r="N42" s="3" t="s">
        <v>982</v>
      </c>
      <c r="O42" s="3" t="s">
        <v>983</v>
      </c>
      <c r="P42" s="3" t="s">
        <v>984</v>
      </c>
      <c r="Q42" s="3" t="s">
        <v>985</v>
      </c>
      <c r="R42" s="3" t="s">
        <v>1241</v>
      </c>
      <c r="S42" s="3" t="s">
        <v>987</v>
      </c>
      <c r="T42" s="3" t="s">
        <v>988</v>
      </c>
      <c r="U42" s="3" t="s">
        <v>989</v>
      </c>
      <c r="V42" s="3" t="s">
        <v>997</v>
      </c>
    </row>
    <row r="43" spans="1:22">
      <c r="A43" s="2">
        <v>999223917167772</v>
      </c>
      <c r="B43" s="3" t="s">
        <v>1216</v>
      </c>
      <c r="C43" s="3" t="s">
        <v>1242</v>
      </c>
      <c r="D43" s="3" t="s">
        <v>1243</v>
      </c>
      <c r="E43" s="3" t="s">
        <v>1244</v>
      </c>
      <c r="F43" s="3" t="s">
        <v>1216</v>
      </c>
      <c r="G43" s="3" t="s">
        <v>978</v>
      </c>
      <c r="H43" s="3" t="s">
        <v>979</v>
      </c>
      <c r="I43" s="3" t="s">
        <v>1245</v>
      </c>
      <c r="J43" s="3" t="s">
        <v>30</v>
      </c>
      <c r="K43" s="3" t="s">
        <v>1246</v>
      </c>
      <c r="L43" s="3" t="s">
        <v>1246</v>
      </c>
      <c r="M43" s="3" t="s">
        <v>982</v>
      </c>
      <c r="N43" s="3" t="s">
        <v>982</v>
      </c>
      <c r="O43" s="3" t="s">
        <v>983</v>
      </c>
      <c r="P43" s="3" t="s">
        <v>984</v>
      </c>
      <c r="Q43" s="3" t="s">
        <v>985</v>
      </c>
      <c r="R43" s="3" t="s">
        <v>1247</v>
      </c>
      <c r="S43" s="3" t="s">
        <v>987</v>
      </c>
      <c r="T43" s="3" t="s">
        <v>988</v>
      </c>
      <c r="U43" s="3" t="s">
        <v>989</v>
      </c>
      <c r="V43" s="3" t="s">
        <v>1037</v>
      </c>
    </row>
    <row r="44" spans="1:22">
      <c r="A44" s="2">
        <v>999223923906999</v>
      </c>
      <c r="B44" s="3" t="s">
        <v>1141</v>
      </c>
      <c r="C44" s="3" t="s">
        <v>1248</v>
      </c>
      <c r="D44" s="3" t="s">
        <v>1249</v>
      </c>
      <c r="E44" s="3" t="s">
        <v>1250</v>
      </c>
      <c r="F44" s="3" t="s">
        <v>974</v>
      </c>
      <c r="G44" s="3" t="s">
        <v>978</v>
      </c>
      <c r="H44" s="3" t="s">
        <v>979</v>
      </c>
      <c r="I44" s="3" t="s">
        <v>1251</v>
      </c>
      <c r="J44" s="3" t="s">
        <v>30</v>
      </c>
      <c r="K44" s="3" t="s">
        <v>1252</v>
      </c>
      <c r="L44" s="3" t="s">
        <v>1252</v>
      </c>
      <c r="M44" s="3" t="s">
        <v>982</v>
      </c>
      <c r="N44" s="3" t="s">
        <v>982</v>
      </c>
      <c r="O44" s="3" t="s">
        <v>983</v>
      </c>
      <c r="P44" s="3" t="s">
        <v>984</v>
      </c>
      <c r="Q44" s="3" t="s">
        <v>985</v>
      </c>
      <c r="R44" s="3" t="s">
        <v>1253</v>
      </c>
      <c r="S44" s="3" t="s">
        <v>987</v>
      </c>
      <c r="T44" s="3" t="s">
        <v>988</v>
      </c>
      <c r="U44" s="3" t="s">
        <v>1254</v>
      </c>
      <c r="V44" s="3" t="s">
        <v>1255</v>
      </c>
    </row>
    <row r="45" spans="1:22">
      <c r="A45" s="2">
        <v>999223905600583</v>
      </c>
      <c r="B45" s="3" t="s">
        <v>1216</v>
      </c>
      <c r="C45" s="3" t="s">
        <v>1256</v>
      </c>
      <c r="D45" s="3" t="s">
        <v>1257</v>
      </c>
      <c r="E45" s="3" t="s">
        <v>1258</v>
      </c>
      <c r="F45" s="3" t="s">
        <v>974</v>
      </c>
      <c r="G45" s="3" t="s">
        <v>978</v>
      </c>
      <c r="H45" s="3" t="s">
        <v>979</v>
      </c>
      <c r="I45" s="3" t="s">
        <v>1259</v>
      </c>
      <c r="J45" s="3" t="s">
        <v>30</v>
      </c>
      <c r="K45" s="3" t="s">
        <v>1260</v>
      </c>
      <c r="L45" s="3" t="s">
        <v>1260</v>
      </c>
      <c r="M45" s="3" t="s">
        <v>982</v>
      </c>
      <c r="N45" s="3" t="s">
        <v>982</v>
      </c>
      <c r="O45" s="3" t="s">
        <v>983</v>
      </c>
      <c r="P45" s="3" t="s">
        <v>984</v>
      </c>
      <c r="Q45" s="3" t="s">
        <v>985</v>
      </c>
      <c r="R45" s="3" t="s">
        <v>1261</v>
      </c>
      <c r="S45" s="3" t="s">
        <v>987</v>
      </c>
      <c r="T45" s="3" t="s">
        <v>988</v>
      </c>
      <c r="U45" s="3" t="s">
        <v>989</v>
      </c>
      <c r="V45" s="3" t="s">
        <v>1255</v>
      </c>
    </row>
    <row r="46" spans="1:22">
      <c r="A46" s="2">
        <v>999223903788533</v>
      </c>
      <c r="B46" s="3" t="s">
        <v>1216</v>
      </c>
      <c r="C46" s="3" t="s">
        <v>1262</v>
      </c>
      <c r="D46" s="3" t="s">
        <v>1263</v>
      </c>
      <c r="E46" s="3" t="s">
        <v>1264</v>
      </c>
      <c r="F46" s="3" t="s">
        <v>1141</v>
      </c>
      <c r="G46" s="3" t="s">
        <v>978</v>
      </c>
      <c r="H46" s="3" t="s">
        <v>979</v>
      </c>
      <c r="I46" s="3" t="s">
        <v>1265</v>
      </c>
      <c r="J46" s="3" t="s">
        <v>30</v>
      </c>
      <c r="K46" s="3" t="s">
        <v>1266</v>
      </c>
      <c r="L46" s="3" t="s">
        <v>1266</v>
      </c>
      <c r="M46" s="3" t="s">
        <v>982</v>
      </c>
      <c r="N46" s="3" t="s">
        <v>982</v>
      </c>
      <c r="O46" s="3" t="s">
        <v>983</v>
      </c>
      <c r="P46" s="3" t="s">
        <v>984</v>
      </c>
      <c r="Q46" s="3" t="s">
        <v>985</v>
      </c>
      <c r="R46" s="3" t="s">
        <v>1267</v>
      </c>
      <c r="S46" s="3" t="s">
        <v>987</v>
      </c>
      <c r="T46" s="3" t="s">
        <v>988</v>
      </c>
      <c r="U46" s="3" t="s">
        <v>1254</v>
      </c>
      <c r="V46" s="3" t="s">
        <v>997</v>
      </c>
    </row>
    <row r="47" spans="1:22">
      <c r="A47" s="2">
        <v>23901309893</v>
      </c>
      <c r="B47" s="3" t="s">
        <v>1268</v>
      </c>
      <c r="C47" s="3" t="s">
        <v>1269</v>
      </c>
      <c r="D47" s="3" t="s">
        <v>1270</v>
      </c>
      <c r="E47" s="3" t="s">
        <v>1271</v>
      </c>
      <c r="F47" s="3" t="s">
        <v>1141</v>
      </c>
      <c r="G47" s="3" t="s">
        <v>978</v>
      </c>
      <c r="H47" s="3" t="s">
        <v>979</v>
      </c>
      <c r="I47" s="3" t="s">
        <v>1272</v>
      </c>
      <c r="J47" s="3" t="s">
        <v>30</v>
      </c>
      <c r="K47" s="3" t="s">
        <v>1273</v>
      </c>
      <c r="L47" s="3" t="s">
        <v>1273</v>
      </c>
      <c r="M47" s="3" t="s">
        <v>982</v>
      </c>
      <c r="N47" s="3" t="s">
        <v>982</v>
      </c>
      <c r="O47" s="3" t="s">
        <v>983</v>
      </c>
      <c r="P47" s="3" t="s">
        <v>984</v>
      </c>
      <c r="Q47" s="3" t="s">
        <v>985</v>
      </c>
      <c r="R47" s="3" t="s">
        <v>1274</v>
      </c>
      <c r="S47" s="3" t="s">
        <v>987</v>
      </c>
      <c r="T47" s="3" t="s">
        <v>988</v>
      </c>
      <c r="U47" s="3" t="s">
        <v>989</v>
      </c>
      <c r="V47" s="3" t="s">
        <v>1275</v>
      </c>
    </row>
    <row r="48" spans="1:22">
      <c r="A48" s="2">
        <v>23901309884</v>
      </c>
      <c r="B48" s="3" t="s">
        <v>1268</v>
      </c>
      <c r="C48" s="3" t="s">
        <v>1276</v>
      </c>
      <c r="D48" s="3" t="s">
        <v>1270</v>
      </c>
      <c r="E48" s="3" t="s">
        <v>1277</v>
      </c>
      <c r="F48" s="3" t="s">
        <v>1141</v>
      </c>
      <c r="G48" s="3" t="s">
        <v>978</v>
      </c>
      <c r="H48" s="3" t="s">
        <v>979</v>
      </c>
      <c r="I48" s="3" t="s">
        <v>1278</v>
      </c>
      <c r="J48" s="3" t="s">
        <v>30</v>
      </c>
      <c r="K48" s="3" t="s">
        <v>1279</v>
      </c>
      <c r="L48" s="3" t="s">
        <v>1279</v>
      </c>
      <c r="M48" s="3" t="s">
        <v>982</v>
      </c>
      <c r="N48" s="3" t="s">
        <v>982</v>
      </c>
      <c r="O48" s="3" t="s">
        <v>983</v>
      </c>
      <c r="P48" s="3" t="s">
        <v>984</v>
      </c>
      <c r="Q48" s="3" t="s">
        <v>985</v>
      </c>
      <c r="R48" s="3" t="s">
        <v>1280</v>
      </c>
      <c r="S48" s="3" t="s">
        <v>987</v>
      </c>
      <c r="T48" s="3" t="s">
        <v>988</v>
      </c>
      <c r="U48" s="3" t="s">
        <v>989</v>
      </c>
      <c r="V48" s="3" t="s">
        <v>1275</v>
      </c>
    </row>
    <row r="49" spans="1:22">
      <c r="A49" s="2">
        <v>999223899074963</v>
      </c>
      <c r="B49" s="3" t="s">
        <v>1268</v>
      </c>
      <c r="C49" s="3" t="s">
        <v>1281</v>
      </c>
      <c r="D49" s="3" t="s">
        <v>1282</v>
      </c>
      <c r="E49" s="3" t="s">
        <v>1283</v>
      </c>
      <c r="F49" s="3" t="s">
        <v>974</v>
      </c>
      <c r="G49" s="3" t="s">
        <v>978</v>
      </c>
      <c r="H49" s="3" t="s">
        <v>979</v>
      </c>
      <c r="I49" s="3" t="s">
        <v>1284</v>
      </c>
      <c r="J49" s="3" t="s">
        <v>30</v>
      </c>
      <c r="K49" s="3" t="s">
        <v>1285</v>
      </c>
      <c r="L49" s="3" t="s">
        <v>1285</v>
      </c>
      <c r="M49" s="3" t="s">
        <v>982</v>
      </c>
      <c r="N49" s="3" t="s">
        <v>982</v>
      </c>
      <c r="O49" s="3" t="s">
        <v>983</v>
      </c>
      <c r="P49" s="3" t="s">
        <v>984</v>
      </c>
      <c r="Q49" s="3" t="s">
        <v>985</v>
      </c>
      <c r="R49" s="3" t="s">
        <v>1286</v>
      </c>
      <c r="S49" s="3" t="s">
        <v>987</v>
      </c>
      <c r="T49" s="3" t="s">
        <v>988</v>
      </c>
      <c r="U49" s="3" t="s">
        <v>989</v>
      </c>
      <c r="V49" s="3" t="s">
        <v>1184</v>
      </c>
    </row>
    <row r="50" spans="1:22">
      <c r="A50" s="2">
        <v>999223898467370</v>
      </c>
      <c r="B50" s="3" t="s">
        <v>1268</v>
      </c>
      <c r="C50" s="3" t="s">
        <v>1287</v>
      </c>
      <c r="D50" s="3" t="s">
        <v>1288</v>
      </c>
      <c r="E50" s="3" t="s">
        <v>1289</v>
      </c>
      <c r="F50" s="3" t="s">
        <v>1216</v>
      </c>
      <c r="G50" s="3" t="s">
        <v>978</v>
      </c>
      <c r="H50" s="3" t="s">
        <v>979</v>
      </c>
      <c r="I50" s="3" t="s">
        <v>1290</v>
      </c>
      <c r="J50" s="3" t="s">
        <v>30</v>
      </c>
      <c r="K50" s="3" t="s">
        <v>1291</v>
      </c>
      <c r="L50" s="3" t="s">
        <v>1291</v>
      </c>
      <c r="M50" s="3" t="s">
        <v>982</v>
      </c>
      <c r="N50" s="3" t="s">
        <v>982</v>
      </c>
      <c r="O50" s="3" t="s">
        <v>983</v>
      </c>
      <c r="P50" s="3" t="s">
        <v>984</v>
      </c>
      <c r="Q50" s="3" t="s">
        <v>985</v>
      </c>
      <c r="R50" s="3" t="s">
        <v>1292</v>
      </c>
      <c r="S50" s="3" t="s">
        <v>987</v>
      </c>
      <c r="T50" s="3" t="s">
        <v>988</v>
      </c>
      <c r="U50" s="3" t="s">
        <v>1254</v>
      </c>
      <c r="V50" s="3" t="s">
        <v>1255</v>
      </c>
    </row>
    <row r="51" spans="1:22">
      <c r="A51" s="2">
        <v>999223926967255</v>
      </c>
      <c r="B51" s="3" t="s">
        <v>1141</v>
      </c>
      <c r="C51" s="3" t="s">
        <v>1293</v>
      </c>
      <c r="D51" s="3" t="s">
        <v>1294</v>
      </c>
      <c r="E51" s="3" t="s">
        <v>1295</v>
      </c>
      <c r="F51" s="3" t="s">
        <v>1141</v>
      </c>
      <c r="G51" s="3" t="s">
        <v>978</v>
      </c>
      <c r="H51" s="3" t="s">
        <v>979</v>
      </c>
      <c r="I51" s="3" t="s">
        <v>1296</v>
      </c>
      <c r="J51" s="3" t="s">
        <v>30</v>
      </c>
      <c r="K51" s="3" t="s">
        <v>1297</v>
      </c>
      <c r="L51" s="3" t="s">
        <v>1297</v>
      </c>
      <c r="M51" s="3" t="s">
        <v>982</v>
      </c>
      <c r="N51" s="3" t="s">
        <v>982</v>
      </c>
      <c r="O51" s="3" t="s">
        <v>983</v>
      </c>
      <c r="P51" s="3" t="s">
        <v>984</v>
      </c>
      <c r="Q51" s="3" t="s">
        <v>985</v>
      </c>
      <c r="R51" s="3" t="s">
        <v>1298</v>
      </c>
      <c r="S51" s="3" t="s">
        <v>987</v>
      </c>
      <c r="T51" s="3" t="s">
        <v>988</v>
      </c>
      <c r="U51" s="3" t="s">
        <v>989</v>
      </c>
      <c r="V51" s="3" t="s">
        <v>1299</v>
      </c>
    </row>
    <row r="52" spans="1:22">
      <c r="A52" s="2">
        <v>999223896519941</v>
      </c>
      <c r="B52" s="3" t="s">
        <v>1268</v>
      </c>
      <c r="C52" s="3" t="s">
        <v>1300</v>
      </c>
      <c r="D52" s="3" t="s">
        <v>1301</v>
      </c>
      <c r="E52" s="3" t="s">
        <v>1302</v>
      </c>
      <c r="F52" s="3" t="s">
        <v>974</v>
      </c>
      <c r="G52" s="3" t="s">
        <v>978</v>
      </c>
      <c r="H52" s="3" t="s">
        <v>979</v>
      </c>
      <c r="I52" s="3" t="s">
        <v>1303</v>
      </c>
      <c r="J52" s="3" t="s">
        <v>30</v>
      </c>
      <c r="K52" s="3" t="s">
        <v>1304</v>
      </c>
      <c r="L52" s="3" t="s">
        <v>1304</v>
      </c>
      <c r="M52" s="3" t="s">
        <v>982</v>
      </c>
      <c r="N52" s="3" t="s">
        <v>982</v>
      </c>
      <c r="O52" s="3" t="s">
        <v>983</v>
      </c>
      <c r="P52" s="3" t="s">
        <v>984</v>
      </c>
      <c r="Q52" s="3" t="s">
        <v>985</v>
      </c>
      <c r="R52" s="3" t="s">
        <v>1305</v>
      </c>
      <c r="S52" s="3" t="s">
        <v>987</v>
      </c>
      <c r="T52" s="3" t="s">
        <v>988</v>
      </c>
      <c r="U52" s="3" t="s">
        <v>989</v>
      </c>
      <c r="V52" s="3" t="s">
        <v>997</v>
      </c>
    </row>
    <row r="53" spans="1:22">
      <c r="A53" s="2">
        <v>999223893654360</v>
      </c>
      <c r="B53" s="3" t="s">
        <v>1268</v>
      </c>
      <c r="C53" s="3" t="s">
        <v>1306</v>
      </c>
      <c r="D53" s="3" t="s">
        <v>1307</v>
      </c>
      <c r="E53" s="3" t="s">
        <v>1308</v>
      </c>
      <c r="F53" s="3" t="s">
        <v>1141</v>
      </c>
      <c r="G53" s="3" t="s">
        <v>978</v>
      </c>
      <c r="H53" s="3" t="s">
        <v>979</v>
      </c>
      <c r="I53" s="3" t="s">
        <v>1309</v>
      </c>
      <c r="J53" s="3" t="s">
        <v>30</v>
      </c>
      <c r="K53" s="3" t="s">
        <v>1310</v>
      </c>
      <c r="L53" s="3" t="s">
        <v>1310</v>
      </c>
      <c r="M53" s="3" t="s">
        <v>982</v>
      </c>
      <c r="N53" s="3" t="s">
        <v>982</v>
      </c>
      <c r="O53" s="3" t="s">
        <v>983</v>
      </c>
      <c r="P53" s="3" t="s">
        <v>984</v>
      </c>
      <c r="Q53" s="3" t="s">
        <v>985</v>
      </c>
      <c r="R53" s="3" t="s">
        <v>1311</v>
      </c>
      <c r="S53" s="3" t="s">
        <v>987</v>
      </c>
      <c r="T53" s="3" t="s">
        <v>988</v>
      </c>
      <c r="U53" s="3" t="s">
        <v>989</v>
      </c>
      <c r="V53" s="3" t="s">
        <v>1255</v>
      </c>
    </row>
    <row r="54" spans="1:22">
      <c r="A54" s="2">
        <v>999223893162570</v>
      </c>
      <c r="B54" s="3" t="s">
        <v>1268</v>
      </c>
      <c r="C54" s="3" t="s">
        <v>1312</v>
      </c>
      <c r="D54" s="3" t="s">
        <v>1313</v>
      </c>
      <c r="E54" s="3" t="s">
        <v>1314</v>
      </c>
      <c r="F54" s="3" t="s">
        <v>974</v>
      </c>
      <c r="G54" s="3" t="s">
        <v>978</v>
      </c>
      <c r="H54" s="3" t="s">
        <v>979</v>
      </c>
      <c r="I54" s="3" t="s">
        <v>1315</v>
      </c>
      <c r="J54" s="3" t="s">
        <v>30</v>
      </c>
      <c r="K54" s="3" t="s">
        <v>1316</v>
      </c>
      <c r="L54" s="3" t="s">
        <v>1316</v>
      </c>
      <c r="M54" s="3" t="s">
        <v>982</v>
      </c>
      <c r="N54" s="3" t="s">
        <v>982</v>
      </c>
      <c r="O54" s="3" t="s">
        <v>983</v>
      </c>
      <c r="P54" s="3" t="s">
        <v>984</v>
      </c>
      <c r="Q54" s="3" t="s">
        <v>985</v>
      </c>
      <c r="R54" s="3" t="s">
        <v>1317</v>
      </c>
      <c r="S54" s="3" t="s">
        <v>987</v>
      </c>
      <c r="T54" s="3" t="s">
        <v>988</v>
      </c>
      <c r="U54" s="3" t="s">
        <v>989</v>
      </c>
      <c r="V54" s="3" t="s">
        <v>1037</v>
      </c>
    </row>
    <row r="55" spans="1:22">
      <c r="A55" s="2">
        <v>999223938052922</v>
      </c>
      <c r="B55" s="3" t="s">
        <v>1141</v>
      </c>
      <c r="C55" s="3" t="s">
        <v>1318</v>
      </c>
      <c r="D55" s="3" t="s">
        <v>1319</v>
      </c>
      <c r="E55" s="3" t="s">
        <v>1320</v>
      </c>
      <c r="F55" s="3" t="s">
        <v>974</v>
      </c>
      <c r="G55" s="3" t="s">
        <v>978</v>
      </c>
      <c r="H55" s="3" t="s">
        <v>979</v>
      </c>
      <c r="I55" s="3" t="s">
        <v>1321</v>
      </c>
      <c r="J55" s="3" t="s">
        <v>30</v>
      </c>
      <c r="K55" s="3" t="s">
        <v>1322</v>
      </c>
      <c r="L55" s="3" t="s">
        <v>1322</v>
      </c>
      <c r="M55" s="3" t="s">
        <v>982</v>
      </c>
      <c r="N55" s="3" t="s">
        <v>982</v>
      </c>
      <c r="O55" s="3" t="s">
        <v>983</v>
      </c>
      <c r="P55" s="3" t="s">
        <v>984</v>
      </c>
      <c r="Q55" s="3" t="s">
        <v>985</v>
      </c>
      <c r="R55" s="3" t="s">
        <v>1323</v>
      </c>
      <c r="S55" s="3" t="s">
        <v>987</v>
      </c>
      <c r="T55" s="3" t="s">
        <v>988</v>
      </c>
      <c r="U55" s="3" t="s">
        <v>989</v>
      </c>
      <c r="V55" s="3" t="s">
        <v>1324</v>
      </c>
    </row>
    <row r="56" spans="1:22">
      <c r="A56" s="2">
        <v>999223887954950</v>
      </c>
      <c r="B56" s="3" t="s">
        <v>1268</v>
      </c>
      <c r="C56" s="3" t="s">
        <v>1325</v>
      </c>
      <c r="D56" s="3" t="s">
        <v>1326</v>
      </c>
      <c r="E56" s="3" t="s">
        <v>1327</v>
      </c>
      <c r="F56" s="3" t="s">
        <v>974</v>
      </c>
      <c r="G56" s="3" t="s">
        <v>978</v>
      </c>
      <c r="H56" s="3" t="s">
        <v>979</v>
      </c>
      <c r="I56" s="3" t="s">
        <v>1328</v>
      </c>
      <c r="J56" s="3" t="s">
        <v>30</v>
      </c>
      <c r="K56" s="3" t="s">
        <v>1329</v>
      </c>
      <c r="L56" s="3" t="s">
        <v>1329</v>
      </c>
      <c r="M56" s="3" t="s">
        <v>982</v>
      </c>
      <c r="N56" s="3" t="s">
        <v>982</v>
      </c>
      <c r="O56" s="3" t="s">
        <v>983</v>
      </c>
      <c r="P56" s="3" t="s">
        <v>984</v>
      </c>
      <c r="Q56" s="3" t="s">
        <v>985</v>
      </c>
      <c r="R56" s="3" t="s">
        <v>1330</v>
      </c>
      <c r="S56" s="3" t="s">
        <v>987</v>
      </c>
      <c r="T56" s="3" t="s">
        <v>988</v>
      </c>
      <c r="U56" s="3" t="s">
        <v>989</v>
      </c>
      <c r="V56" s="3" t="s">
        <v>1044</v>
      </c>
    </row>
    <row r="57" spans="1:22">
      <c r="A57" s="2">
        <v>999223887270779</v>
      </c>
      <c r="B57" s="3" t="s">
        <v>1268</v>
      </c>
      <c r="C57" s="3" t="s">
        <v>1331</v>
      </c>
      <c r="D57" s="3" t="s">
        <v>1332</v>
      </c>
      <c r="E57" s="3" t="s">
        <v>1333</v>
      </c>
      <c r="F57" s="3" t="s">
        <v>974</v>
      </c>
      <c r="G57" s="3" t="s">
        <v>978</v>
      </c>
      <c r="H57" s="3" t="s">
        <v>979</v>
      </c>
      <c r="I57" s="3" t="s">
        <v>1334</v>
      </c>
      <c r="J57" s="3" t="s">
        <v>30</v>
      </c>
      <c r="K57" s="3" t="s">
        <v>1335</v>
      </c>
      <c r="L57" s="3" t="s">
        <v>1335</v>
      </c>
      <c r="M57" s="3" t="s">
        <v>982</v>
      </c>
      <c r="N57" s="3" t="s">
        <v>982</v>
      </c>
      <c r="O57" s="3" t="s">
        <v>983</v>
      </c>
      <c r="P57" s="3" t="s">
        <v>984</v>
      </c>
      <c r="Q57" s="3" t="s">
        <v>985</v>
      </c>
      <c r="R57" s="3" t="s">
        <v>1336</v>
      </c>
      <c r="S57" s="3" t="s">
        <v>987</v>
      </c>
      <c r="T57" s="3" t="s">
        <v>988</v>
      </c>
      <c r="U57" s="3" t="s">
        <v>989</v>
      </c>
      <c r="V57" s="3" t="s">
        <v>1337</v>
      </c>
    </row>
    <row r="58" spans="1:22">
      <c r="A58" s="2">
        <v>999223885485479</v>
      </c>
      <c r="B58" s="3" t="s">
        <v>1338</v>
      </c>
      <c r="C58" s="3" t="s">
        <v>1339</v>
      </c>
      <c r="D58" s="3" t="s">
        <v>1032</v>
      </c>
      <c r="E58" s="3" t="s">
        <v>1340</v>
      </c>
      <c r="F58" s="3" t="s">
        <v>1268</v>
      </c>
      <c r="G58" s="3" t="s">
        <v>978</v>
      </c>
      <c r="H58" s="3" t="s">
        <v>979</v>
      </c>
      <c r="I58" s="3" t="s">
        <v>1341</v>
      </c>
      <c r="J58" s="3" t="s">
        <v>30</v>
      </c>
      <c r="K58" s="3" t="s">
        <v>1342</v>
      </c>
      <c r="L58" s="3" t="s">
        <v>1342</v>
      </c>
      <c r="M58" s="3" t="s">
        <v>982</v>
      </c>
      <c r="N58" s="3" t="s">
        <v>982</v>
      </c>
      <c r="O58" s="3" t="s">
        <v>983</v>
      </c>
      <c r="P58" s="3" t="s">
        <v>984</v>
      </c>
      <c r="Q58" s="3" t="s">
        <v>985</v>
      </c>
      <c r="R58" s="3" t="s">
        <v>1343</v>
      </c>
      <c r="S58" s="3" t="s">
        <v>987</v>
      </c>
      <c r="T58" s="3" t="s">
        <v>988</v>
      </c>
      <c r="U58" s="3" t="s">
        <v>989</v>
      </c>
      <c r="V58" s="3" t="s">
        <v>1037</v>
      </c>
    </row>
    <row r="59" spans="1:22">
      <c r="A59" s="2">
        <v>999223884959896</v>
      </c>
      <c r="B59" s="3" t="s">
        <v>1338</v>
      </c>
      <c r="C59" s="3" t="s">
        <v>1344</v>
      </c>
      <c r="D59" s="3" t="s">
        <v>1345</v>
      </c>
      <c r="E59" s="3" t="s">
        <v>1346</v>
      </c>
      <c r="F59" s="3" t="s">
        <v>1216</v>
      </c>
      <c r="G59" s="3" t="s">
        <v>978</v>
      </c>
      <c r="H59" s="3" t="s">
        <v>979</v>
      </c>
      <c r="I59" s="3" t="s">
        <v>1347</v>
      </c>
      <c r="J59" s="3" t="s">
        <v>30</v>
      </c>
      <c r="K59" s="3" t="s">
        <v>1348</v>
      </c>
      <c r="L59" s="3" t="s">
        <v>1348</v>
      </c>
      <c r="M59" s="3" t="s">
        <v>982</v>
      </c>
      <c r="N59" s="3" t="s">
        <v>982</v>
      </c>
      <c r="O59" s="3" t="s">
        <v>983</v>
      </c>
      <c r="P59" s="3" t="s">
        <v>984</v>
      </c>
      <c r="Q59" s="3" t="s">
        <v>985</v>
      </c>
      <c r="R59" s="3" t="s">
        <v>1349</v>
      </c>
      <c r="S59" s="3" t="s">
        <v>987</v>
      </c>
      <c r="T59" s="3" t="s">
        <v>988</v>
      </c>
      <c r="U59" s="3" t="s">
        <v>989</v>
      </c>
      <c r="V59" s="3" t="s">
        <v>1044</v>
      </c>
    </row>
    <row r="60" spans="1:22">
      <c r="A60" s="2">
        <v>23876524812</v>
      </c>
      <c r="B60" s="3" t="s">
        <v>1338</v>
      </c>
      <c r="C60" s="3" t="s">
        <v>1350</v>
      </c>
      <c r="D60" s="3" t="s">
        <v>1351</v>
      </c>
      <c r="E60" s="3" t="s">
        <v>1352</v>
      </c>
      <c r="F60" s="3" t="s">
        <v>974</v>
      </c>
      <c r="G60" s="3" t="s">
        <v>978</v>
      </c>
      <c r="H60" s="3" t="s">
        <v>979</v>
      </c>
      <c r="I60" s="3" t="s">
        <v>1353</v>
      </c>
      <c r="J60" s="3" t="s">
        <v>30</v>
      </c>
      <c r="K60" s="3" t="s">
        <v>1354</v>
      </c>
      <c r="L60" s="3" t="s">
        <v>1354</v>
      </c>
      <c r="M60" s="3" t="s">
        <v>982</v>
      </c>
      <c r="N60" s="3" t="s">
        <v>982</v>
      </c>
      <c r="O60" s="3" t="s">
        <v>983</v>
      </c>
      <c r="P60" s="3" t="s">
        <v>984</v>
      </c>
      <c r="Q60" s="3" t="s">
        <v>985</v>
      </c>
      <c r="R60" s="3" t="s">
        <v>1355</v>
      </c>
      <c r="S60" s="3" t="s">
        <v>987</v>
      </c>
      <c r="T60" s="3" t="s">
        <v>988</v>
      </c>
      <c r="U60" s="3" t="s">
        <v>989</v>
      </c>
      <c r="V60" s="3" t="s">
        <v>1030</v>
      </c>
    </row>
    <row r="61" spans="1:22">
      <c r="A61" s="2">
        <v>999223916156431</v>
      </c>
      <c r="B61" s="3" t="s">
        <v>1216</v>
      </c>
      <c r="C61" s="3" t="s">
        <v>1356</v>
      </c>
      <c r="D61" s="3" t="s">
        <v>1357</v>
      </c>
      <c r="E61" s="3" t="s">
        <v>1358</v>
      </c>
      <c r="F61" s="3" t="s">
        <v>1216</v>
      </c>
      <c r="G61" s="3" t="s">
        <v>978</v>
      </c>
      <c r="H61" s="3" t="s">
        <v>979</v>
      </c>
      <c r="I61" s="3" t="s">
        <v>1359</v>
      </c>
      <c r="J61" s="3" t="s">
        <v>30</v>
      </c>
      <c r="K61" s="3" t="s">
        <v>1360</v>
      </c>
      <c r="L61" s="3" t="s">
        <v>1360</v>
      </c>
      <c r="M61" s="3" t="s">
        <v>982</v>
      </c>
      <c r="N61" s="3" t="s">
        <v>982</v>
      </c>
      <c r="O61" s="3" t="s">
        <v>983</v>
      </c>
      <c r="P61" s="3" t="s">
        <v>984</v>
      </c>
      <c r="Q61" s="3" t="s">
        <v>985</v>
      </c>
      <c r="R61" s="3" t="s">
        <v>1361</v>
      </c>
      <c r="S61" s="3" t="s">
        <v>987</v>
      </c>
      <c r="T61" s="3" t="s">
        <v>988</v>
      </c>
      <c r="U61" s="3" t="s">
        <v>989</v>
      </c>
      <c r="V61" s="3" t="s">
        <v>1362</v>
      </c>
    </row>
    <row r="62" spans="1:22">
      <c r="A62" s="2">
        <v>999223895159570</v>
      </c>
      <c r="B62" s="3" t="s">
        <v>1268</v>
      </c>
      <c r="C62" s="3" t="s">
        <v>1363</v>
      </c>
      <c r="D62" s="3" t="s">
        <v>1364</v>
      </c>
      <c r="E62" s="3" t="s">
        <v>1365</v>
      </c>
      <c r="F62" s="3" t="s">
        <v>974</v>
      </c>
      <c r="G62" s="3" t="s">
        <v>978</v>
      </c>
      <c r="H62" s="3" t="s">
        <v>979</v>
      </c>
      <c r="I62" s="3" t="s">
        <v>1366</v>
      </c>
      <c r="J62" s="3" t="s">
        <v>30</v>
      </c>
      <c r="K62" s="3" t="s">
        <v>1367</v>
      </c>
      <c r="L62" s="3" t="s">
        <v>1367</v>
      </c>
      <c r="M62" s="3" t="s">
        <v>982</v>
      </c>
      <c r="N62" s="3" t="s">
        <v>982</v>
      </c>
      <c r="O62" s="3" t="s">
        <v>983</v>
      </c>
      <c r="P62" s="3" t="s">
        <v>984</v>
      </c>
      <c r="Q62" s="3" t="s">
        <v>985</v>
      </c>
      <c r="R62" s="3" t="s">
        <v>1368</v>
      </c>
      <c r="S62" s="3" t="s">
        <v>987</v>
      </c>
      <c r="T62" s="3" t="s">
        <v>988</v>
      </c>
      <c r="U62" s="3" t="s">
        <v>1254</v>
      </c>
      <c r="V62" s="3" t="s">
        <v>997</v>
      </c>
    </row>
    <row r="63" spans="1:22">
      <c r="A63" s="2">
        <v>999223875349692</v>
      </c>
      <c r="B63" s="3" t="s">
        <v>1338</v>
      </c>
      <c r="C63" s="3" t="s">
        <v>1369</v>
      </c>
      <c r="D63" s="3" t="s">
        <v>1370</v>
      </c>
      <c r="E63" s="3" t="s">
        <v>1371</v>
      </c>
      <c r="F63" s="3" t="s">
        <v>1216</v>
      </c>
      <c r="G63" s="3" t="s">
        <v>978</v>
      </c>
      <c r="H63" s="3" t="s">
        <v>979</v>
      </c>
      <c r="I63" s="3" t="s">
        <v>1372</v>
      </c>
      <c r="J63" s="3" t="s">
        <v>30</v>
      </c>
      <c r="K63" s="3" t="s">
        <v>1373</v>
      </c>
      <c r="L63" s="3" t="s">
        <v>1373</v>
      </c>
      <c r="M63" s="3" t="s">
        <v>982</v>
      </c>
      <c r="N63" s="3" t="s">
        <v>982</v>
      </c>
      <c r="O63" s="3" t="s">
        <v>983</v>
      </c>
      <c r="P63" s="3" t="s">
        <v>984</v>
      </c>
      <c r="Q63" s="3" t="s">
        <v>985</v>
      </c>
      <c r="R63" s="3" t="s">
        <v>1374</v>
      </c>
      <c r="S63" s="3" t="s">
        <v>987</v>
      </c>
      <c r="T63" s="3" t="s">
        <v>988</v>
      </c>
      <c r="U63" s="3" t="s">
        <v>989</v>
      </c>
      <c r="V63" s="3" t="s">
        <v>1375</v>
      </c>
    </row>
    <row r="64" spans="1:22">
      <c r="A64" s="2">
        <v>999223873187941</v>
      </c>
      <c r="B64" s="3" t="s">
        <v>1338</v>
      </c>
      <c r="C64" s="3" t="s">
        <v>1376</v>
      </c>
      <c r="D64" s="3" t="s">
        <v>1345</v>
      </c>
      <c r="E64" s="3" t="s">
        <v>1377</v>
      </c>
      <c r="F64" s="3" t="s">
        <v>1216</v>
      </c>
      <c r="G64" s="3" t="s">
        <v>978</v>
      </c>
      <c r="H64" s="3" t="s">
        <v>979</v>
      </c>
      <c r="I64" s="3" t="s">
        <v>1378</v>
      </c>
      <c r="J64" s="3" t="s">
        <v>30</v>
      </c>
      <c r="K64" s="3" t="s">
        <v>1379</v>
      </c>
      <c r="L64" s="3" t="s">
        <v>1379</v>
      </c>
      <c r="M64" s="3" t="s">
        <v>982</v>
      </c>
      <c r="N64" s="3" t="s">
        <v>982</v>
      </c>
      <c r="O64" s="3" t="s">
        <v>983</v>
      </c>
      <c r="P64" s="3" t="s">
        <v>984</v>
      </c>
      <c r="Q64" s="3" t="s">
        <v>985</v>
      </c>
      <c r="R64" s="3" t="s">
        <v>1380</v>
      </c>
      <c r="S64" s="3" t="s">
        <v>987</v>
      </c>
      <c r="T64" s="3" t="s">
        <v>988</v>
      </c>
      <c r="U64" s="3" t="s">
        <v>989</v>
      </c>
      <c r="V64" s="3" t="s">
        <v>1044</v>
      </c>
    </row>
    <row r="65" spans="1:22">
      <c r="A65" s="2">
        <v>999223872430144</v>
      </c>
      <c r="B65" s="3" t="s">
        <v>1338</v>
      </c>
      <c r="C65" s="3" t="s">
        <v>1381</v>
      </c>
      <c r="D65" s="3" t="s">
        <v>1382</v>
      </c>
      <c r="E65" s="3" t="s">
        <v>1383</v>
      </c>
      <c r="F65" s="3" t="s">
        <v>1216</v>
      </c>
      <c r="G65" s="3" t="s">
        <v>978</v>
      </c>
      <c r="H65" s="3" t="s">
        <v>979</v>
      </c>
      <c r="I65" s="3" t="s">
        <v>1384</v>
      </c>
      <c r="J65" s="3" t="s">
        <v>30</v>
      </c>
      <c r="K65" s="3" t="s">
        <v>1385</v>
      </c>
      <c r="L65" s="3" t="s">
        <v>1385</v>
      </c>
      <c r="M65" s="3" t="s">
        <v>982</v>
      </c>
      <c r="N65" s="3" t="s">
        <v>982</v>
      </c>
      <c r="O65" s="3" t="s">
        <v>983</v>
      </c>
      <c r="P65" s="3" t="s">
        <v>984</v>
      </c>
      <c r="Q65" s="3" t="s">
        <v>985</v>
      </c>
      <c r="R65" s="3" t="s">
        <v>1386</v>
      </c>
      <c r="S65" s="3" t="s">
        <v>987</v>
      </c>
      <c r="T65" s="3" t="s">
        <v>988</v>
      </c>
      <c r="U65" s="3" t="s">
        <v>989</v>
      </c>
      <c r="V65" s="3" t="s">
        <v>1375</v>
      </c>
    </row>
    <row r="66" spans="1:22">
      <c r="A66" s="2">
        <v>999223891045154</v>
      </c>
      <c r="B66" s="3" t="s">
        <v>1268</v>
      </c>
      <c r="C66" s="3" t="s">
        <v>1387</v>
      </c>
      <c r="D66" s="3" t="s">
        <v>1388</v>
      </c>
      <c r="E66" s="3" t="s">
        <v>1389</v>
      </c>
      <c r="F66" s="3" t="s">
        <v>974</v>
      </c>
      <c r="G66" s="3" t="s">
        <v>978</v>
      </c>
      <c r="H66" s="3" t="s">
        <v>979</v>
      </c>
      <c r="I66" s="3" t="s">
        <v>1390</v>
      </c>
      <c r="J66" s="3" t="s">
        <v>30</v>
      </c>
      <c r="K66" s="3" t="s">
        <v>1391</v>
      </c>
      <c r="L66" s="3" t="s">
        <v>1391</v>
      </c>
      <c r="M66" s="3" t="s">
        <v>982</v>
      </c>
      <c r="N66" s="3" t="s">
        <v>982</v>
      </c>
      <c r="O66" s="3" t="s">
        <v>983</v>
      </c>
      <c r="P66" s="3" t="s">
        <v>984</v>
      </c>
      <c r="Q66" s="3" t="s">
        <v>985</v>
      </c>
      <c r="R66" s="3" t="s">
        <v>1392</v>
      </c>
      <c r="S66" s="3" t="s">
        <v>987</v>
      </c>
      <c r="T66" s="3" t="s">
        <v>988</v>
      </c>
      <c r="U66" s="3" t="s">
        <v>989</v>
      </c>
      <c r="V66" s="3" t="s">
        <v>1235</v>
      </c>
    </row>
    <row r="67" spans="1:22">
      <c r="A67" s="2">
        <v>999223861703359</v>
      </c>
      <c r="B67" s="3" t="s">
        <v>1393</v>
      </c>
      <c r="C67" s="3" t="s">
        <v>1394</v>
      </c>
      <c r="D67" s="3" t="s">
        <v>1395</v>
      </c>
      <c r="E67" s="3" t="s">
        <v>1396</v>
      </c>
      <c r="F67" s="3" t="s">
        <v>974</v>
      </c>
      <c r="G67" s="3" t="s">
        <v>978</v>
      </c>
      <c r="H67" s="3" t="s">
        <v>979</v>
      </c>
      <c r="I67" s="3" t="s">
        <v>1397</v>
      </c>
      <c r="J67" s="3" t="s">
        <v>30</v>
      </c>
      <c r="K67" s="3" t="s">
        <v>1398</v>
      </c>
      <c r="L67" s="3" t="s">
        <v>1398</v>
      </c>
      <c r="M67" s="3" t="s">
        <v>982</v>
      </c>
      <c r="N67" s="3" t="s">
        <v>982</v>
      </c>
      <c r="O67" s="3" t="s">
        <v>983</v>
      </c>
      <c r="P67" s="3" t="s">
        <v>984</v>
      </c>
      <c r="Q67" s="3" t="s">
        <v>985</v>
      </c>
      <c r="R67" s="3" t="s">
        <v>1399</v>
      </c>
      <c r="S67" s="3" t="s">
        <v>987</v>
      </c>
      <c r="T67" s="3" t="s">
        <v>988</v>
      </c>
      <c r="U67" s="3" t="s">
        <v>1254</v>
      </c>
      <c r="V67" s="3" t="s">
        <v>1037</v>
      </c>
    </row>
    <row r="68" spans="1:22">
      <c r="A68" s="2">
        <v>999223856549174</v>
      </c>
      <c r="B68" s="3" t="s">
        <v>1393</v>
      </c>
      <c r="C68" s="3" t="s">
        <v>1400</v>
      </c>
      <c r="D68" s="3" t="s">
        <v>1401</v>
      </c>
      <c r="E68" s="3" t="s">
        <v>1402</v>
      </c>
      <c r="F68" s="3" t="s">
        <v>974</v>
      </c>
      <c r="G68" s="3" t="s">
        <v>978</v>
      </c>
      <c r="H68" s="3" t="s">
        <v>979</v>
      </c>
      <c r="I68" s="3" t="s">
        <v>1403</v>
      </c>
      <c r="J68" s="3" t="s">
        <v>30</v>
      </c>
      <c r="K68" s="3" t="s">
        <v>1404</v>
      </c>
      <c r="L68" s="3" t="s">
        <v>1404</v>
      </c>
      <c r="M68" s="3" t="s">
        <v>982</v>
      </c>
      <c r="N68" s="3" t="s">
        <v>982</v>
      </c>
      <c r="O68" s="3" t="s">
        <v>983</v>
      </c>
      <c r="P68" s="3" t="s">
        <v>984</v>
      </c>
      <c r="Q68" s="3" t="s">
        <v>985</v>
      </c>
      <c r="R68" s="3" t="s">
        <v>1405</v>
      </c>
      <c r="S68" s="3" t="s">
        <v>987</v>
      </c>
      <c r="T68" s="3" t="s">
        <v>988</v>
      </c>
      <c r="U68" s="3" t="s">
        <v>989</v>
      </c>
      <c r="V68" s="3" t="s">
        <v>1044</v>
      </c>
    </row>
    <row r="69" spans="1:22">
      <c r="A69" s="2">
        <v>999223852759764</v>
      </c>
      <c r="B69" s="3" t="s">
        <v>1393</v>
      </c>
      <c r="C69" s="3" t="s">
        <v>1406</v>
      </c>
      <c r="D69" s="3" t="s">
        <v>1407</v>
      </c>
      <c r="E69" s="3" t="s">
        <v>1408</v>
      </c>
      <c r="F69" s="3" t="s">
        <v>974</v>
      </c>
      <c r="G69" s="3" t="s">
        <v>978</v>
      </c>
      <c r="H69" s="3" t="s">
        <v>979</v>
      </c>
      <c r="I69" s="3" t="s">
        <v>1409</v>
      </c>
      <c r="J69" s="3" t="s">
        <v>30</v>
      </c>
      <c r="K69" s="3" t="s">
        <v>1410</v>
      </c>
      <c r="L69" s="3" t="s">
        <v>1410</v>
      </c>
      <c r="M69" s="3" t="s">
        <v>982</v>
      </c>
      <c r="N69" s="3" t="s">
        <v>982</v>
      </c>
      <c r="O69" s="3" t="s">
        <v>983</v>
      </c>
      <c r="P69" s="3" t="s">
        <v>984</v>
      </c>
      <c r="Q69" s="3" t="s">
        <v>985</v>
      </c>
      <c r="R69" s="3" t="s">
        <v>1411</v>
      </c>
      <c r="S69" s="3" t="s">
        <v>987</v>
      </c>
      <c r="T69" s="3" t="s">
        <v>988</v>
      </c>
      <c r="U69" s="3" t="s">
        <v>989</v>
      </c>
      <c r="V69" s="3" t="s">
        <v>1037</v>
      </c>
    </row>
    <row r="70" spans="1:22">
      <c r="A70" s="2">
        <v>999223847772153</v>
      </c>
      <c r="B70" s="3" t="s">
        <v>1412</v>
      </c>
      <c r="C70" s="3" t="s">
        <v>1413</v>
      </c>
      <c r="D70" s="3" t="s">
        <v>1414</v>
      </c>
      <c r="E70" s="3" t="s">
        <v>1415</v>
      </c>
      <c r="F70" s="3" t="s">
        <v>974</v>
      </c>
      <c r="G70" s="3" t="s">
        <v>978</v>
      </c>
      <c r="H70" s="3" t="s">
        <v>979</v>
      </c>
      <c r="I70" s="3" t="s">
        <v>1416</v>
      </c>
      <c r="J70" s="3" t="s">
        <v>30</v>
      </c>
      <c r="K70" s="3" t="s">
        <v>1417</v>
      </c>
      <c r="L70" s="3" t="s">
        <v>1417</v>
      </c>
      <c r="M70" s="3" t="s">
        <v>982</v>
      </c>
      <c r="N70" s="3" t="s">
        <v>982</v>
      </c>
      <c r="O70" s="3" t="s">
        <v>983</v>
      </c>
      <c r="P70" s="3" t="s">
        <v>984</v>
      </c>
      <c r="Q70" s="3" t="s">
        <v>985</v>
      </c>
      <c r="R70" s="3" t="s">
        <v>1418</v>
      </c>
      <c r="S70" s="3" t="s">
        <v>987</v>
      </c>
      <c r="T70" s="3" t="s">
        <v>988</v>
      </c>
      <c r="U70" s="3" t="s">
        <v>989</v>
      </c>
      <c r="V70" s="3" t="s">
        <v>1037</v>
      </c>
    </row>
    <row r="71" spans="1:22">
      <c r="A71" s="2">
        <v>999223847687440</v>
      </c>
      <c r="B71" s="3" t="s">
        <v>1412</v>
      </c>
      <c r="C71" s="3" t="s">
        <v>1419</v>
      </c>
      <c r="D71" s="3" t="s">
        <v>1420</v>
      </c>
      <c r="E71" s="3" t="s">
        <v>1421</v>
      </c>
      <c r="F71" s="3" t="s">
        <v>1141</v>
      </c>
      <c r="G71" s="3" t="s">
        <v>978</v>
      </c>
      <c r="H71" s="3" t="s">
        <v>979</v>
      </c>
      <c r="I71" s="3" t="s">
        <v>1422</v>
      </c>
      <c r="J71" s="3" t="s">
        <v>30</v>
      </c>
      <c r="K71" s="3" t="s">
        <v>1423</v>
      </c>
      <c r="L71" s="3" t="s">
        <v>1423</v>
      </c>
      <c r="M71" s="3" t="s">
        <v>982</v>
      </c>
      <c r="N71" s="3" t="s">
        <v>982</v>
      </c>
      <c r="O71" s="3" t="s">
        <v>983</v>
      </c>
      <c r="P71" s="3" t="s">
        <v>984</v>
      </c>
      <c r="Q71" s="3" t="s">
        <v>985</v>
      </c>
      <c r="R71" s="3" t="s">
        <v>1424</v>
      </c>
      <c r="S71" s="3" t="s">
        <v>987</v>
      </c>
      <c r="T71" s="3" t="s">
        <v>988</v>
      </c>
      <c r="U71" s="3" t="s">
        <v>989</v>
      </c>
      <c r="V71" s="3" t="s">
        <v>1011</v>
      </c>
    </row>
    <row r="72" spans="1:22">
      <c r="A72" s="2">
        <v>999223840549262</v>
      </c>
      <c r="B72" s="3" t="s">
        <v>1412</v>
      </c>
      <c r="C72" s="3" t="s">
        <v>1425</v>
      </c>
      <c r="D72" s="3" t="s">
        <v>1426</v>
      </c>
      <c r="E72" s="3" t="s">
        <v>1427</v>
      </c>
      <c r="F72" s="3" t="s">
        <v>1141</v>
      </c>
      <c r="G72" s="3" t="s">
        <v>978</v>
      </c>
      <c r="H72" s="3" t="s">
        <v>979</v>
      </c>
      <c r="I72" s="3" t="s">
        <v>1428</v>
      </c>
      <c r="J72" s="3" t="s">
        <v>30</v>
      </c>
      <c r="K72" s="3" t="s">
        <v>1429</v>
      </c>
      <c r="L72" s="3" t="s">
        <v>1429</v>
      </c>
      <c r="M72" s="3" t="s">
        <v>982</v>
      </c>
      <c r="N72" s="3" t="s">
        <v>982</v>
      </c>
      <c r="O72" s="3" t="s">
        <v>983</v>
      </c>
      <c r="P72" s="3" t="s">
        <v>984</v>
      </c>
      <c r="Q72" s="3" t="s">
        <v>985</v>
      </c>
      <c r="R72" s="3" t="s">
        <v>1430</v>
      </c>
      <c r="S72" s="3" t="s">
        <v>987</v>
      </c>
      <c r="T72" s="3" t="s">
        <v>988</v>
      </c>
      <c r="U72" s="3" t="s">
        <v>989</v>
      </c>
      <c r="V72" s="3" t="s">
        <v>1375</v>
      </c>
    </row>
    <row r="73" spans="1:22">
      <c r="A73" s="2">
        <v>999223876188480</v>
      </c>
      <c r="B73" s="3" t="s">
        <v>1338</v>
      </c>
      <c r="C73" s="3" t="s">
        <v>1431</v>
      </c>
      <c r="D73" s="3" t="s">
        <v>1432</v>
      </c>
      <c r="E73" s="3" t="s">
        <v>1433</v>
      </c>
      <c r="F73" s="3" t="s">
        <v>974</v>
      </c>
      <c r="G73" s="3" t="s">
        <v>978</v>
      </c>
      <c r="H73" s="3" t="s">
        <v>979</v>
      </c>
      <c r="I73" s="3" t="s">
        <v>1434</v>
      </c>
      <c r="J73" s="3" t="s">
        <v>30</v>
      </c>
      <c r="K73" s="3" t="s">
        <v>1435</v>
      </c>
      <c r="L73" s="3" t="s">
        <v>1435</v>
      </c>
      <c r="M73" s="3" t="s">
        <v>982</v>
      </c>
      <c r="N73" s="3" t="s">
        <v>982</v>
      </c>
      <c r="O73" s="3" t="s">
        <v>983</v>
      </c>
      <c r="P73" s="3" t="s">
        <v>984</v>
      </c>
      <c r="Q73" s="3" t="s">
        <v>985</v>
      </c>
      <c r="R73" s="3" t="s">
        <v>1436</v>
      </c>
      <c r="S73" s="3" t="s">
        <v>987</v>
      </c>
      <c r="T73" s="3" t="s">
        <v>988</v>
      </c>
      <c r="U73" s="3" t="s">
        <v>989</v>
      </c>
      <c r="V73" s="3" t="s">
        <v>1030</v>
      </c>
    </row>
    <row r="74" spans="1:22">
      <c r="A74" s="2">
        <v>999223837000849</v>
      </c>
      <c r="B74" s="3" t="s">
        <v>1412</v>
      </c>
      <c r="C74" s="3" t="s">
        <v>1437</v>
      </c>
      <c r="D74" s="3" t="s">
        <v>1282</v>
      </c>
      <c r="E74" s="3" t="s">
        <v>1438</v>
      </c>
      <c r="F74" s="3" t="s">
        <v>974</v>
      </c>
      <c r="G74" s="3" t="s">
        <v>978</v>
      </c>
      <c r="H74" s="3" t="s">
        <v>979</v>
      </c>
      <c r="I74" s="3" t="s">
        <v>1439</v>
      </c>
      <c r="J74" s="3" t="s">
        <v>30</v>
      </c>
      <c r="K74" s="3" t="s">
        <v>1440</v>
      </c>
      <c r="L74" s="3" t="s">
        <v>1440</v>
      </c>
      <c r="M74" s="3" t="s">
        <v>982</v>
      </c>
      <c r="N74" s="3" t="s">
        <v>982</v>
      </c>
      <c r="O74" s="3" t="s">
        <v>983</v>
      </c>
      <c r="P74" s="3" t="s">
        <v>984</v>
      </c>
      <c r="Q74" s="3" t="s">
        <v>985</v>
      </c>
      <c r="R74" s="3" t="s">
        <v>1441</v>
      </c>
      <c r="S74" s="3" t="s">
        <v>987</v>
      </c>
      <c r="T74" s="3" t="s">
        <v>988</v>
      </c>
      <c r="U74" s="3" t="s">
        <v>989</v>
      </c>
      <c r="V74" s="3" t="s">
        <v>1184</v>
      </c>
    </row>
    <row r="75" spans="1:22">
      <c r="A75" s="2">
        <v>999223834935340</v>
      </c>
      <c r="B75" s="3" t="s">
        <v>1412</v>
      </c>
      <c r="C75" s="3" t="s">
        <v>1442</v>
      </c>
      <c r="D75" s="3" t="s">
        <v>1039</v>
      </c>
      <c r="E75" s="3" t="s">
        <v>1443</v>
      </c>
      <c r="F75" s="3" t="s">
        <v>974</v>
      </c>
      <c r="G75" s="3" t="s">
        <v>978</v>
      </c>
      <c r="H75" s="3" t="s">
        <v>979</v>
      </c>
      <c r="I75" s="3" t="s">
        <v>1444</v>
      </c>
      <c r="J75" s="3" t="s">
        <v>30</v>
      </c>
      <c r="K75" s="3" t="s">
        <v>1445</v>
      </c>
      <c r="L75" s="3" t="s">
        <v>1445</v>
      </c>
      <c r="M75" s="3" t="s">
        <v>982</v>
      </c>
      <c r="N75" s="3" t="s">
        <v>982</v>
      </c>
      <c r="O75" s="3" t="s">
        <v>983</v>
      </c>
      <c r="P75" s="3" t="s">
        <v>984</v>
      </c>
      <c r="Q75" s="3" t="s">
        <v>985</v>
      </c>
      <c r="R75" s="3" t="s">
        <v>1446</v>
      </c>
      <c r="S75" s="3" t="s">
        <v>987</v>
      </c>
      <c r="T75" s="3" t="s">
        <v>988</v>
      </c>
      <c r="U75" s="3" t="s">
        <v>989</v>
      </c>
      <c r="V75" s="3" t="s">
        <v>1044</v>
      </c>
    </row>
    <row r="76" spans="1:22">
      <c r="A76" s="2">
        <v>999223834065351</v>
      </c>
      <c r="B76" s="3" t="s">
        <v>1412</v>
      </c>
      <c r="C76" s="3" t="s">
        <v>1447</v>
      </c>
      <c r="D76" s="3" t="s">
        <v>1448</v>
      </c>
      <c r="E76" s="3" t="s">
        <v>1449</v>
      </c>
      <c r="F76" s="3" t="s">
        <v>1141</v>
      </c>
      <c r="G76" s="3" t="s">
        <v>978</v>
      </c>
      <c r="H76" s="3" t="s">
        <v>979</v>
      </c>
      <c r="I76" s="3" t="s">
        <v>1450</v>
      </c>
      <c r="J76" s="3" t="s">
        <v>30</v>
      </c>
      <c r="K76" s="3" t="s">
        <v>1451</v>
      </c>
      <c r="L76" s="3" t="s">
        <v>1451</v>
      </c>
      <c r="M76" s="3" t="s">
        <v>982</v>
      </c>
      <c r="N76" s="3" t="s">
        <v>982</v>
      </c>
      <c r="O76" s="3" t="s">
        <v>983</v>
      </c>
      <c r="P76" s="3" t="s">
        <v>984</v>
      </c>
      <c r="Q76" s="3" t="s">
        <v>985</v>
      </c>
      <c r="R76" s="3" t="s">
        <v>1452</v>
      </c>
      <c r="S76" s="3" t="s">
        <v>987</v>
      </c>
      <c r="T76" s="3" t="s">
        <v>988</v>
      </c>
      <c r="U76" s="3" t="s">
        <v>989</v>
      </c>
      <c r="V76" s="3" t="s">
        <v>1037</v>
      </c>
    </row>
    <row r="77" spans="1:22">
      <c r="A77" s="2">
        <v>999223833381334</v>
      </c>
      <c r="B77" s="3" t="s">
        <v>1412</v>
      </c>
      <c r="C77" s="3" t="s">
        <v>1453</v>
      </c>
      <c r="D77" s="3" t="s">
        <v>1454</v>
      </c>
      <c r="E77" s="3" t="s">
        <v>1455</v>
      </c>
      <c r="F77" s="3" t="s">
        <v>974</v>
      </c>
      <c r="G77" s="3" t="s">
        <v>978</v>
      </c>
      <c r="H77" s="3" t="s">
        <v>979</v>
      </c>
      <c r="I77" s="3" t="s">
        <v>1456</v>
      </c>
      <c r="J77" s="3" t="s">
        <v>30</v>
      </c>
      <c r="K77" s="3" t="s">
        <v>1457</v>
      </c>
      <c r="L77" s="3" t="s">
        <v>1457</v>
      </c>
      <c r="M77" s="3" t="s">
        <v>982</v>
      </c>
      <c r="N77" s="3" t="s">
        <v>982</v>
      </c>
      <c r="O77" s="3" t="s">
        <v>983</v>
      </c>
      <c r="P77" s="3" t="s">
        <v>984</v>
      </c>
      <c r="Q77" s="3" t="s">
        <v>985</v>
      </c>
      <c r="R77" s="3" t="s">
        <v>1458</v>
      </c>
      <c r="S77" s="3" t="s">
        <v>987</v>
      </c>
      <c r="T77" s="3" t="s">
        <v>988</v>
      </c>
      <c r="U77" s="3" t="s">
        <v>989</v>
      </c>
      <c r="V77" s="3" t="s">
        <v>1105</v>
      </c>
    </row>
    <row r="78" spans="1:22">
      <c r="A78" s="2">
        <v>999223833212856</v>
      </c>
      <c r="B78" s="3" t="s">
        <v>1412</v>
      </c>
      <c r="C78" s="3" t="s">
        <v>1459</v>
      </c>
      <c r="D78" s="3" t="s">
        <v>1460</v>
      </c>
      <c r="E78" s="3" t="s">
        <v>1461</v>
      </c>
      <c r="F78" s="3" t="s">
        <v>974</v>
      </c>
      <c r="G78" s="3" t="s">
        <v>978</v>
      </c>
      <c r="H78" s="3" t="s">
        <v>979</v>
      </c>
      <c r="I78" s="3" t="s">
        <v>1462</v>
      </c>
      <c r="J78" s="3" t="s">
        <v>30</v>
      </c>
      <c r="K78" s="3" t="s">
        <v>1463</v>
      </c>
      <c r="L78" s="3" t="s">
        <v>1463</v>
      </c>
      <c r="M78" s="3" t="s">
        <v>982</v>
      </c>
      <c r="N78" s="3" t="s">
        <v>982</v>
      </c>
      <c r="O78" s="3" t="s">
        <v>983</v>
      </c>
      <c r="P78" s="3" t="s">
        <v>984</v>
      </c>
      <c r="Q78" s="3" t="s">
        <v>985</v>
      </c>
      <c r="R78" s="3" t="s">
        <v>1464</v>
      </c>
      <c r="S78" s="3" t="s">
        <v>987</v>
      </c>
      <c r="T78" s="3" t="s">
        <v>988</v>
      </c>
      <c r="U78" s="3" t="s">
        <v>989</v>
      </c>
      <c r="V78" s="3" t="s">
        <v>1105</v>
      </c>
    </row>
    <row r="79" spans="1:22">
      <c r="A79" s="2">
        <v>999223833087368</v>
      </c>
      <c r="B79" s="3" t="s">
        <v>1412</v>
      </c>
      <c r="C79" s="3" t="s">
        <v>1465</v>
      </c>
      <c r="D79" s="3" t="s">
        <v>1466</v>
      </c>
      <c r="E79" s="3" t="s">
        <v>1467</v>
      </c>
      <c r="F79" s="3" t="s">
        <v>974</v>
      </c>
      <c r="G79" s="3" t="s">
        <v>978</v>
      </c>
      <c r="H79" s="3" t="s">
        <v>979</v>
      </c>
      <c r="I79" s="3" t="s">
        <v>1468</v>
      </c>
      <c r="J79" s="3" t="s">
        <v>30</v>
      </c>
      <c r="K79" s="3" t="s">
        <v>1469</v>
      </c>
      <c r="L79" s="3" t="s">
        <v>1469</v>
      </c>
      <c r="M79" s="3" t="s">
        <v>982</v>
      </c>
      <c r="N79" s="3" t="s">
        <v>982</v>
      </c>
      <c r="O79" s="3" t="s">
        <v>983</v>
      </c>
      <c r="P79" s="3" t="s">
        <v>984</v>
      </c>
      <c r="Q79" s="3" t="s">
        <v>985</v>
      </c>
      <c r="R79" s="3" t="s">
        <v>1470</v>
      </c>
      <c r="S79" s="3" t="s">
        <v>987</v>
      </c>
      <c r="T79" s="3" t="s">
        <v>988</v>
      </c>
      <c r="U79" s="3" t="s">
        <v>989</v>
      </c>
      <c r="V79" s="3" t="s">
        <v>1235</v>
      </c>
    </row>
    <row r="80" spans="1:22">
      <c r="A80" s="2">
        <v>999223831196341</v>
      </c>
      <c r="B80" s="3" t="s">
        <v>1471</v>
      </c>
      <c r="C80" s="3" t="s">
        <v>1472</v>
      </c>
      <c r="D80" s="3" t="s">
        <v>1473</v>
      </c>
      <c r="E80" s="3" t="s">
        <v>1474</v>
      </c>
      <c r="F80" s="3" t="s">
        <v>974</v>
      </c>
      <c r="G80" s="3" t="s">
        <v>978</v>
      </c>
      <c r="H80" s="3" t="s">
        <v>979</v>
      </c>
      <c r="I80" s="3" t="s">
        <v>1475</v>
      </c>
      <c r="J80" s="3" t="s">
        <v>30</v>
      </c>
      <c r="K80" s="3" t="s">
        <v>1476</v>
      </c>
      <c r="L80" s="3" t="s">
        <v>1476</v>
      </c>
      <c r="M80" s="3" t="s">
        <v>982</v>
      </c>
      <c r="N80" s="3" t="s">
        <v>982</v>
      </c>
      <c r="O80" s="3" t="s">
        <v>983</v>
      </c>
      <c r="P80" s="3" t="s">
        <v>984</v>
      </c>
      <c r="Q80" s="3" t="s">
        <v>985</v>
      </c>
      <c r="R80" s="3" t="s">
        <v>1477</v>
      </c>
      <c r="S80" s="3" t="s">
        <v>987</v>
      </c>
      <c r="T80" s="3" t="s">
        <v>988</v>
      </c>
      <c r="U80" s="3" t="s">
        <v>989</v>
      </c>
      <c r="V80" s="3" t="s">
        <v>1478</v>
      </c>
    </row>
    <row r="81" spans="1:22">
      <c r="A81" s="2">
        <v>999223824643328</v>
      </c>
      <c r="B81" s="3" t="s">
        <v>1471</v>
      </c>
      <c r="C81" s="3" t="s">
        <v>1479</v>
      </c>
      <c r="D81" s="3" t="s">
        <v>1480</v>
      </c>
      <c r="E81" s="3" t="s">
        <v>1481</v>
      </c>
      <c r="F81" s="3" t="s">
        <v>974</v>
      </c>
      <c r="G81" s="3" t="s">
        <v>978</v>
      </c>
      <c r="H81" s="3" t="s">
        <v>979</v>
      </c>
      <c r="I81" s="3" t="s">
        <v>1482</v>
      </c>
      <c r="J81" s="3" t="s">
        <v>30</v>
      </c>
      <c r="K81" s="3" t="s">
        <v>1483</v>
      </c>
      <c r="L81" s="3" t="s">
        <v>1483</v>
      </c>
      <c r="M81" s="3" t="s">
        <v>982</v>
      </c>
      <c r="N81" s="3" t="s">
        <v>982</v>
      </c>
      <c r="O81" s="3" t="s">
        <v>983</v>
      </c>
      <c r="P81" s="3" t="s">
        <v>984</v>
      </c>
      <c r="Q81" s="3" t="s">
        <v>985</v>
      </c>
      <c r="R81" s="3" t="s">
        <v>1484</v>
      </c>
      <c r="S81" s="3" t="s">
        <v>987</v>
      </c>
      <c r="T81" s="3" t="s">
        <v>988</v>
      </c>
      <c r="U81" s="3" t="s">
        <v>989</v>
      </c>
      <c r="V81" s="3" t="s">
        <v>1037</v>
      </c>
    </row>
    <row r="82" spans="1:22">
      <c r="A82" s="2">
        <v>999223819959431</v>
      </c>
      <c r="B82" s="3" t="s">
        <v>1471</v>
      </c>
      <c r="C82" s="3" t="s">
        <v>1485</v>
      </c>
      <c r="D82" s="3" t="s">
        <v>1486</v>
      </c>
      <c r="E82" s="3" t="s">
        <v>1487</v>
      </c>
      <c r="F82" s="3" t="s">
        <v>1216</v>
      </c>
      <c r="G82" s="3" t="s">
        <v>978</v>
      </c>
      <c r="H82" s="3" t="s">
        <v>979</v>
      </c>
      <c r="I82" s="3" t="s">
        <v>1488</v>
      </c>
      <c r="J82" s="3" t="s">
        <v>30</v>
      </c>
      <c r="K82" s="3" t="s">
        <v>1489</v>
      </c>
      <c r="L82" s="3" t="s">
        <v>1489</v>
      </c>
      <c r="M82" s="3" t="s">
        <v>982</v>
      </c>
      <c r="N82" s="3" t="s">
        <v>982</v>
      </c>
      <c r="O82" s="3" t="s">
        <v>983</v>
      </c>
      <c r="P82" s="3" t="s">
        <v>984</v>
      </c>
      <c r="Q82" s="3" t="s">
        <v>985</v>
      </c>
      <c r="R82" s="3" t="s">
        <v>1490</v>
      </c>
      <c r="S82" s="3" t="s">
        <v>987</v>
      </c>
      <c r="T82" s="3" t="s">
        <v>988</v>
      </c>
      <c r="U82" s="3" t="s">
        <v>989</v>
      </c>
      <c r="V82" s="3" t="s">
        <v>997</v>
      </c>
    </row>
    <row r="83" spans="1:22">
      <c r="A83" s="2">
        <v>999223819236540</v>
      </c>
      <c r="B83" s="3" t="s">
        <v>1471</v>
      </c>
      <c r="C83" s="3" t="s">
        <v>1491</v>
      </c>
      <c r="D83" s="3" t="s">
        <v>1492</v>
      </c>
      <c r="E83" s="3" t="s">
        <v>1493</v>
      </c>
      <c r="F83" s="3" t="s">
        <v>1268</v>
      </c>
      <c r="G83" s="3" t="s">
        <v>978</v>
      </c>
      <c r="H83" s="3" t="s">
        <v>979</v>
      </c>
      <c r="I83" s="3" t="s">
        <v>1494</v>
      </c>
      <c r="J83" s="3" t="s">
        <v>30</v>
      </c>
      <c r="K83" s="3" t="s">
        <v>1495</v>
      </c>
      <c r="L83" s="3" t="s">
        <v>1495</v>
      </c>
      <c r="M83" s="3" t="s">
        <v>982</v>
      </c>
      <c r="N83" s="3" t="s">
        <v>982</v>
      </c>
      <c r="O83" s="3" t="s">
        <v>983</v>
      </c>
      <c r="P83" s="3" t="s">
        <v>984</v>
      </c>
      <c r="Q83" s="3" t="s">
        <v>985</v>
      </c>
      <c r="R83" s="3" t="s">
        <v>1496</v>
      </c>
      <c r="S83" s="3" t="s">
        <v>987</v>
      </c>
      <c r="T83" s="3" t="s">
        <v>988</v>
      </c>
      <c r="U83" s="3" t="s">
        <v>989</v>
      </c>
      <c r="V83" s="3" t="s">
        <v>1497</v>
      </c>
    </row>
    <row r="84" spans="1:22">
      <c r="A84" s="2">
        <v>999223818888224</v>
      </c>
      <c r="B84" s="3" t="s">
        <v>1471</v>
      </c>
      <c r="C84" s="3" t="s">
        <v>1498</v>
      </c>
      <c r="D84" s="3" t="s">
        <v>1480</v>
      </c>
      <c r="E84" s="3" t="s">
        <v>1499</v>
      </c>
      <c r="F84" s="3" t="s">
        <v>974</v>
      </c>
      <c r="G84" s="3" t="s">
        <v>978</v>
      </c>
      <c r="H84" s="3" t="s">
        <v>979</v>
      </c>
      <c r="I84" s="3" t="s">
        <v>1500</v>
      </c>
      <c r="J84" s="3" t="s">
        <v>30</v>
      </c>
      <c r="K84" s="3" t="s">
        <v>1501</v>
      </c>
      <c r="L84" s="3" t="s">
        <v>1501</v>
      </c>
      <c r="M84" s="3" t="s">
        <v>982</v>
      </c>
      <c r="N84" s="3" t="s">
        <v>982</v>
      </c>
      <c r="O84" s="3" t="s">
        <v>983</v>
      </c>
      <c r="P84" s="3" t="s">
        <v>984</v>
      </c>
      <c r="Q84" s="3" t="s">
        <v>985</v>
      </c>
      <c r="R84" s="3" t="s">
        <v>1502</v>
      </c>
      <c r="S84" s="3" t="s">
        <v>987</v>
      </c>
      <c r="T84" s="3" t="s">
        <v>988</v>
      </c>
      <c r="U84" s="3" t="s">
        <v>989</v>
      </c>
      <c r="V84" s="3" t="s">
        <v>1037</v>
      </c>
    </row>
    <row r="85" spans="1:22">
      <c r="A85" s="2">
        <v>999223817385031</v>
      </c>
      <c r="B85" s="3" t="s">
        <v>1471</v>
      </c>
      <c r="C85" s="3" t="s">
        <v>1503</v>
      </c>
      <c r="D85" s="3" t="s">
        <v>1504</v>
      </c>
      <c r="E85" s="3" t="s">
        <v>1505</v>
      </c>
      <c r="F85" s="3" t="s">
        <v>974</v>
      </c>
      <c r="G85" s="3" t="s">
        <v>978</v>
      </c>
      <c r="H85" s="3" t="s">
        <v>979</v>
      </c>
      <c r="I85" s="3" t="s">
        <v>1506</v>
      </c>
      <c r="J85" s="3" t="s">
        <v>30</v>
      </c>
      <c r="K85" s="3" t="s">
        <v>1507</v>
      </c>
      <c r="L85" s="3" t="s">
        <v>1507</v>
      </c>
      <c r="M85" s="3" t="s">
        <v>982</v>
      </c>
      <c r="N85" s="3" t="s">
        <v>982</v>
      </c>
      <c r="O85" s="3" t="s">
        <v>983</v>
      </c>
      <c r="P85" s="3" t="s">
        <v>984</v>
      </c>
      <c r="Q85" s="3" t="s">
        <v>985</v>
      </c>
      <c r="R85" s="3" t="s">
        <v>1508</v>
      </c>
      <c r="S85" s="3" t="s">
        <v>987</v>
      </c>
      <c r="T85" s="3" t="s">
        <v>988</v>
      </c>
      <c r="U85" s="3" t="s">
        <v>989</v>
      </c>
      <c r="V85" s="3" t="s">
        <v>1044</v>
      </c>
    </row>
    <row r="86" spans="1:22">
      <c r="A86" s="2">
        <v>999223816600571</v>
      </c>
      <c r="B86" s="3" t="s">
        <v>1471</v>
      </c>
      <c r="C86" s="3" t="s">
        <v>1509</v>
      </c>
      <c r="D86" s="3" t="s">
        <v>1345</v>
      </c>
      <c r="E86" s="3" t="s">
        <v>1510</v>
      </c>
      <c r="F86" s="3" t="s">
        <v>1216</v>
      </c>
      <c r="G86" s="3" t="s">
        <v>978</v>
      </c>
      <c r="H86" s="3" t="s">
        <v>979</v>
      </c>
      <c r="I86" s="3" t="s">
        <v>1511</v>
      </c>
      <c r="J86" s="3" t="s">
        <v>30</v>
      </c>
      <c r="K86" s="3" t="s">
        <v>1512</v>
      </c>
      <c r="L86" s="3" t="s">
        <v>1512</v>
      </c>
      <c r="M86" s="3" t="s">
        <v>982</v>
      </c>
      <c r="N86" s="3" t="s">
        <v>982</v>
      </c>
      <c r="O86" s="3" t="s">
        <v>983</v>
      </c>
      <c r="P86" s="3" t="s">
        <v>984</v>
      </c>
      <c r="Q86" s="3" t="s">
        <v>985</v>
      </c>
      <c r="R86" s="3" t="s">
        <v>1513</v>
      </c>
      <c r="S86" s="3" t="s">
        <v>987</v>
      </c>
      <c r="T86" s="3" t="s">
        <v>988</v>
      </c>
      <c r="U86" s="3" t="s">
        <v>989</v>
      </c>
      <c r="V86" s="3" t="s">
        <v>1044</v>
      </c>
    </row>
    <row r="87" spans="1:22">
      <c r="A87" s="2">
        <v>999223815936832</v>
      </c>
      <c r="B87" s="3" t="s">
        <v>1471</v>
      </c>
      <c r="C87" s="3" t="s">
        <v>1514</v>
      </c>
      <c r="D87" s="3" t="s">
        <v>1515</v>
      </c>
      <c r="E87" s="3" t="s">
        <v>1516</v>
      </c>
      <c r="F87" s="3" t="s">
        <v>1216</v>
      </c>
      <c r="G87" s="3" t="s">
        <v>978</v>
      </c>
      <c r="H87" s="3" t="s">
        <v>979</v>
      </c>
      <c r="I87" s="3" t="s">
        <v>1517</v>
      </c>
      <c r="J87" s="3" t="s">
        <v>30</v>
      </c>
      <c r="K87" s="3" t="s">
        <v>1518</v>
      </c>
      <c r="L87" s="3" t="s">
        <v>1518</v>
      </c>
      <c r="M87" s="3" t="s">
        <v>982</v>
      </c>
      <c r="N87" s="3" t="s">
        <v>982</v>
      </c>
      <c r="O87" s="3" t="s">
        <v>983</v>
      </c>
      <c r="P87" s="3" t="s">
        <v>984</v>
      </c>
      <c r="Q87" s="3" t="s">
        <v>985</v>
      </c>
      <c r="R87" s="3" t="s">
        <v>1519</v>
      </c>
      <c r="S87" s="3" t="s">
        <v>987</v>
      </c>
      <c r="T87" s="3" t="s">
        <v>988</v>
      </c>
      <c r="U87" s="3" t="s">
        <v>989</v>
      </c>
      <c r="V87" s="3" t="s">
        <v>1037</v>
      </c>
    </row>
    <row r="88" spans="1:22">
      <c r="A88" s="2">
        <v>999223814401075</v>
      </c>
      <c r="B88" s="3" t="s">
        <v>1520</v>
      </c>
      <c r="C88" s="3" t="s">
        <v>1521</v>
      </c>
      <c r="D88" s="3" t="s">
        <v>1522</v>
      </c>
      <c r="E88" s="3" t="s">
        <v>1523</v>
      </c>
      <c r="F88" s="3" t="s">
        <v>1141</v>
      </c>
      <c r="G88" s="3" t="s">
        <v>978</v>
      </c>
      <c r="H88" s="3" t="s">
        <v>979</v>
      </c>
      <c r="I88" s="3" t="s">
        <v>1524</v>
      </c>
      <c r="J88" s="3" t="s">
        <v>30</v>
      </c>
      <c r="K88" s="3" t="s">
        <v>1525</v>
      </c>
      <c r="L88" s="3" t="s">
        <v>1525</v>
      </c>
      <c r="M88" s="3" t="s">
        <v>982</v>
      </c>
      <c r="N88" s="3" t="s">
        <v>982</v>
      </c>
      <c r="O88" s="3" t="s">
        <v>983</v>
      </c>
      <c r="P88" s="3" t="s">
        <v>984</v>
      </c>
      <c r="Q88" s="3" t="s">
        <v>985</v>
      </c>
      <c r="R88" s="3" t="s">
        <v>1526</v>
      </c>
      <c r="S88" s="3" t="s">
        <v>987</v>
      </c>
      <c r="T88" s="3" t="s">
        <v>988</v>
      </c>
      <c r="U88" s="3" t="s">
        <v>989</v>
      </c>
      <c r="V88" s="3" t="s">
        <v>1235</v>
      </c>
    </row>
    <row r="89" spans="1:22">
      <c r="A89" s="2">
        <v>999223806429406</v>
      </c>
      <c r="B89" s="3" t="s">
        <v>1520</v>
      </c>
      <c r="C89" s="3" t="s">
        <v>1527</v>
      </c>
      <c r="D89" s="3" t="s">
        <v>1528</v>
      </c>
      <c r="E89" s="3" t="s">
        <v>1529</v>
      </c>
      <c r="F89" s="3" t="s">
        <v>974</v>
      </c>
      <c r="G89" s="3" t="s">
        <v>978</v>
      </c>
      <c r="H89" s="3" t="s">
        <v>979</v>
      </c>
      <c r="I89" s="3" t="s">
        <v>1530</v>
      </c>
      <c r="J89" s="3" t="s">
        <v>30</v>
      </c>
      <c r="K89" s="3" t="s">
        <v>1531</v>
      </c>
      <c r="L89" s="3" t="s">
        <v>1531</v>
      </c>
      <c r="M89" s="3" t="s">
        <v>982</v>
      </c>
      <c r="N89" s="3" t="s">
        <v>982</v>
      </c>
      <c r="O89" s="3" t="s">
        <v>983</v>
      </c>
      <c r="P89" s="3" t="s">
        <v>984</v>
      </c>
      <c r="Q89" s="3" t="s">
        <v>985</v>
      </c>
      <c r="R89" s="3" t="s">
        <v>1532</v>
      </c>
      <c r="S89" s="3" t="s">
        <v>987</v>
      </c>
      <c r="T89" s="3" t="s">
        <v>988</v>
      </c>
      <c r="U89" s="3" t="s">
        <v>989</v>
      </c>
      <c r="V89" s="3" t="s">
        <v>997</v>
      </c>
    </row>
    <row r="90" spans="1:22">
      <c r="A90" s="2">
        <v>999223801151669</v>
      </c>
      <c r="B90" s="3" t="s">
        <v>1520</v>
      </c>
      <c r="C90" s="3" t="s">
        <v>1533</v>
      </c>
      <c r="D90" s="3" t="s">
        <v>1534</v>
      </c>
      <c r="E90" s="3" t="s">
        <v>1535</v>
      </c>
      <c r="F90" s="3" t="s">
        <v>1338</v>
      </c>
      <c r="G90" s="3" t="s">
        <v>978</v>
      </c>
      <c r="H90" s="3" t="s">
        <v>979</v>
      </c>
      <c r="I90" s="3" t="s">
        <v>1536</v>
      </c>
      <c r="J90" s="3" t="s">
        <v>30</v>
      </c>
      <c r="K90" s="3" t="s">
        <v>1537</v>
      </c>
      <c r="L90" s="3" t="s">
        <v>1537</v>
      </c>
      <c r="M90" s="3" t="s">
        <v>982</v>
      </c>
      <c r="N90" s="3" t="s">
        <v>982</v>
      </c>
      <c r="O90" s="3" t="s">
        <v>983</v>
      </c>
      <c r="P90" s="3" t="s">
        <v>984</v>
      </c>
      <c r="Q90" s="3" t="s">
        <v>985</v>
      </c>
      <c r="R90" s="3" t="s">
        <v>1538</v>
      </c>
      <c r="S90" s="3" t="s">
        <v>987</v>
      </c>
      <c r="T90" s="3" t="s">
        <v>988</v>
      </c>
      <c r="U90" s="3" t="s">
        <v>989</v>
      </c>
      <c r="V90" s="3" t="s">
        <v>1037</v>
      </c>
    </row>
    <row r="91" spans="1:22">
      <c r="A91" s="2">
        <v>999223800714159</v>
      </c>
      <c r="B91" s="3" t="s">
        <v>1520</v>
      </c>
      <c r="C91" s="3" t="s">
        <v>1539</v>
      </c>
      <c r="D91" s="3" t="s">
        <v>1540</v>
      </c>
      <c r="E91" s="3" t="s">
        <v>1541</v>
      </c>
      <c r="F91" s="3" t="s">
        <v>974</v>
      </c>
      <c r="G91" s="3" t="s">
        <v>978</v>
      </c>
      <c r="H91" s="3" t="s">
        <v>979</v>
      </c>
      <c r="I91" s="3" t="s">
        <v>1542</v>
      </c>
      <c r="J91" s="3" t="s">
        <v>30</v>
      </c>
      <c r="K91" s="3" t="s">
        <v>1543</v>
      </c>
      <c r="L91" s="3" t="s">
        <v>1543</v>
      </c>
      <c r="M91" s="3" t="s">
        <v>982</v>
      </c>
      <c r="N91" s="3" t="s">
        <v>982</v>
      </c>
      <c r="O91" s="3" t="s">
        <v>983</v>
      </c>
      <c r="P91" s="3" t="s">
        <v>984</v>
      </c>
      <c r="Q91" s="3" t="s">
        <v>985</v>
      </c>
      <c r="R91" s="3" t="s">
        <v>1544</v>
      </c>
      <c r="S91" s="3" t="s">
        <v>987</v>
      </c>
      <c r="T91" s="3" t="s">
        <v>988</v>
      </c>
      <c r="U91" s="3" t="s">
        <v>989</v>
      </c>
      <c r="V91" s="3" t="s">
        <v>1255</v>
      </c>
    </row>
    <row r="92" spans="1:22">
      <c r="A92" s="2">
        <v>999223795708469</v>
      </c>
      <c r="B92" s="3" t="s">
        <v>1545</v>
      </c>
      <c r="C92" s="3" t="s">
        <v>1546</v>
      </c>
      <c r="D92" s="3" t="s">
        <v>1547</v>
      </c>
      <c r="E92" s="3" t="s">
        <v>1548</v>
      </c>
      <c r="F92" s="3" t="s">
        <v>1141</v>
      </c>
      <c r="G92" s="3" t="s">
        <v>978</v>
      </c>
      <c r="H92" s="3" t="s">
        <v>979</v>
      </c>
      <c r="I92" s="3" t="s">
        <v>1549</v>
      </c>
      <c r="J92" s="3" t="s">
        <v>30</v>
      </c>
      <c r="K92" s="3" t="s">
        <v>1550</v>
      </c>
      <c r="L92" s="3" t="s">
        <v>1550</v>
      </c>
      <c r="M92" s="3" t="s">
        <v>982</v>
      </c>
      <c r="N92" s="3" t="s">
        <v>982</v>
      </c>
      <c r="O92" s="3" t="s">
        <v>983</v>
      </c>
      <c r="P92" s="3" t="s">
        <v>984</v>
      </c>
      <c r="Q92" s="3" t="s">
        <v>985</v>
      </c>
      <c r="R92" s="3" t="s">
        <v>1551</v>
      </c>
      <c r="S92" s="3" t="s">
        <v>987</v>
      </c>
      <c r="T92" s="3" t="s">
        <v>988</v>
      </c>
      <c r="U92" s="3" t="s">
        <v>989</v>
      </c>
      <c r="V92" s="3" t="s">
        <v>1037</v>
      </c>
    </row>
    <row r="93" spans="1:22">
      <c r="A93" s="2">
        <v>999223793020937</v>
      </c>
      <c r="B93" s="3" t="s">
        <v>1545</v>
      </c>
      <c r="C93" s="3" t="s">
        <v>1552</v>
      </c>
      <c r="D93" s="3" t="s">
        <v>1553</v>
      </c>
      <c r="E93" s="3" t="s">
        <v>1554</v>
      </c>
      <c r="F93" s="3" t="s">
        <v>974</v>
      </c>
      <c r="G93" s="3" t="s">
        <v>978</v>
      </c>
      <c r="H93" s="3" t="s">
        <v>979</v>
      </c>
      <c r="I93" s="3" t="s">
        <v>1555</v>
      </c>
      <c r="J93" s="3" t="s">
        <v>30</v>
      </c>
      <c r="K93" s="3" t="s">
        <v>1556</v>
      </c>
      <c r="L93" s="3" t="s">
        <v>1556</v>
      </c>
      <c r="M93" s="3" t="s">
        <v>982</v>
      </c>
      <c r="N93" s="3" t="s">
        <v>982</v>
      </c>
      <c r="O93" s="3" t="s">
        <v>983</v>
      </c>
      <c r="P93" s="3" t="s">
        <v>984</v>
      </c>
      <c r="Q93" s="3" t="s">
        <v>985</v>
      </c>
      <c r="R93" s="3" t="s">
        <v>1557</v>
      </c>
      <c r="S93" s="3" t="s">
        <v>987</v>
      </c>
      <c r="T93" s="3" t="s">
        <v>988</v>
      </c>
      <c r="U93" s="3" t="s">
        <v>989</v>
      </c>
      <c r="V93" s="3" t="s">
        <v>1037</v>
      </c>
    </row>
    <row r="94" spans="1:22">
      <c r="A94" s="2">
        <v>999223788248665</v>
      </c>
      <c r="B94" s="3" t="s">
        <v>1545</v>
      </c>
      <c r="C94" s="3" t="s">
        <v>1558</v>
      </c>
      <c r="D94" s="3" t="s">
        <v>1559</v>
      </c>
      <c r="E94" s="3" t="s">
        <v>1560</v>
      </c>
      <c r="F94" s="3" t="s">
        <v>1216</v>
      </c>
      <c r="G94" s="3" t="s">
        <v>978</v>
      </c>
      <c r="H94" s="3" t="s">
        <v>979</v>
      </c>
      <c r="I94" s="3" t="s">
        <v>1561</v>
      </c>
      <c r="J94" s="3" t="s">
        <v>30</v>
      </c>
      <c r="K94" s="3" t="s">
        <v>1562</v>
      </c>
      <c r="L94" s="3" t="s">
        <v>1562</v>
      </c>
      <c r="M94" s="3" t="s">
        <v>982</v>
      </c>
      <c r="N94" s="3" t="s">
        <v>982</v>
      </c>
      <c r="O94" s="3" t="s">
        <v>983</v>
      </c>
      <c r="P94" s="3" t="s">
        <v>984</v>
      </c>
      <c r="Q94" s="3" t="s">
        <v>985</v>
      </c>
      <c r="R94" s="3" t="s">
        <v>1563</v>
      </c>
      <c r="S94" s="3" t="s">
        <v>987</v>
      </c>
      <c r="T94" s="3" t="s">
        <v>988</v>
      </c>
      <c r="U94" s="3" t="s">
        <v>989</v>
      </c>
      <c r="V94" s="3" t="s">
        <v>1037</v>
      </c>
    </row>
    <row r="95" spans="1:22">
      <c r="A95" s="2">
        <v>999223788187575</v>
      </c>
      <c r="B95" s="3" t="s">
        <v>1545</v>
      </c>
      <c r="C95" s="3" t="s">
        <v>1564</v>
      </c>
      <c r="D95" s="3" t="s">
        <v>1565</v>
      </c>
      <c r="E95" s="3" t="s">
        <v>1566</v>
      </c>
      <c r="F95" s="3" t="s">
        <v>974</v>
      </c>
      <c r="G95" s="3" t="s">
        <v>978</v>
      </c>
      <c r="H95" s="3" t="s">
        <v>979</v>
      </c>
      <c r="I95" s="3" t="s">
        <v>1567</v>
      </c>
      <c r="J95" s="3" t="s">
        <v>30</v>
      </c>
      <c r="K95" s="3" t="s">
        <v>1568</v>
      </c>
      <c r="L95" s="3" t="s">
        <v>1568</v>
      </c>
      <c r="M95" s="3" t="s">
        <v>982</v>
      </c>
      <c r="N95" s="3" t="s">
        <v>982</v>
      </c>
      <c r="O95" s="3" t="s">
        <v>983</v>
      </c>
      <c r="P95" s="3" t="s">
        <v>984</v>
      </c>
      <c r="Q95" s="3" t="s">
        <v>985</v>
      </c>
      <c r="R95" s="3" t="s">
        <v>1569</v>
      </c>
      <c r="S95" s="3" t="s">
        <v>987</v>
      </c>
      <c r="T95" s="3" t="s">
        <v>988</v>
      </c>
      <c r="U95" s="3" t="s">
        <v>989</v>
      </c>
      <c r="V95" s="3" t="s">
        <v>1037</v>
      </c>
    </row>
    <row r="96" spans="1:22">
      <c r="A96" s="2">
        <v>999223787535825</v>
      </c>
      <c r="B96" s="3" t="s">
        <v>1545</v>
      </c>
      <c r="C96" s="3" t="s">
        <v>1570</v>
      </c>
      <c r="D96" s="3" t="s">
        <v>1571</v>
      </c>
      <c r="E96" s="3" t="s">
        <v>1572</v>
      </c>
      <c r="F96" s="3" t="s">
        <v>974</v>
      </c>
      <c r="G96" s="3" t="s">
        <v>978</v>
      </c>
      <c r="H96" s="3" t="s">
        <v>979</v>
      </c>
      <c r="I96" s="3" t="s">
        <v>1573</v>
      </c>
      <c r="J96" s="3" t="s">
        <v>30</v>
      </c>
      <c r="K96" s="3" t="s">
        <v>1574</v>
      </c>
      <c r="L96" s="3" t="s">
        <v>1574</v>
      </c>
      <c r="M96" s="3" t="s">
        <v>982</v>
      </c>
      <c r="N96" s="3" t="s">
        <v>982</v>
      </c>
      <c r="O96" s="3" t="s">
        <v>983</v>
      </c>
      <c r="P96" s="3" t="s">
        <v>984</v>
      </c>
      <c r="Q96" s="3" t="s">
        <v>985</v>
      </c>
      <c r="R96" s="3" t="s">
        <v>1575</v>
      </c>
      <c r="S96" s="3" t="s">
        <v>987</v>
      </c>
      <c r="T96" s="3" t="s">
        <v>988</v>
      </c>
      <c r="U96" s="3" t="s">
        <v>989</v>
      </c>
      <c r="V96" s="3" t="s">
        <v>997</v>
      </c>
    </row>
    <row r="97" spans="1:22">
      <c r="A97" s="2">
        <v>999223871591785</v>
      </c>
      <c r="B97" s="3" t="s">
        <v>1338</v>
      </c>
      <c r="C97" s="3" t="s">
        <v>1576</v>
      </c>
      <c r="D97" s="3" t="s">
        <v>1577</v>
      </c>
      <c r="E97" s="3" t="s">
        <v>1578</v>
      </c>
      <c r="F97" s="3" t="s">
        <v>1338</v>
      </c>
      <c r="G97" s="3" t="s">
        <v>978</v>
      </c>
      <c r="H97" s="3" t="s">
        <v>979</v>
      </c>
      <c r="I97" s="3" t="s">
        <v>1579</v>
      </c>
      <c r="J97" s="3" t="s">
        <v>30</v>
      </c>
      <c r="K97" s="3" t="s">
        <v>1580</v>
      </c>
      <c r="L97" s="3" t="s">
        <v>1580</v>
      </c>
      <c r="M97" s="3" t="s">
        <v>982</v>
      </c>
      <c r="N97" s="3" t="s">
        <v>982</v>
      </c>
      <c r="O97" s="3" t="s">
        <v>983</v>
      </c>
      <c r="P97" s="3" t="s">
        <v>984</v>
      </c>
      <c r="Q97" s="3" t="s">
        <v>985</v>
      </c>
      <c r="R97" s="3" t="s">
        <v>1581</v>
      </c>
      <c r="S97" s="3" t="s">
        <v>987</v>
      </c>
      <c r="T97" s="3" t="s">
        <v>988</v>
      </c>
      <c r="U97" s="3" t="s">
        <v>989</v>
      </c>
      <c r="V97" s="3" t="s">
        <v>1030</v>
      </c>
    </row>
    <row r="98" spans="1:22">
      <c r="A98" s="2">
        <v>999223784878422</v>
      </c>
      <c r="B98" s="3" t="s">
        <v>1545</v>
      </c>
      <c r="C98" s="3" t="s">
        <v>1582</v>
      </c>
      <c r="D98" s="3" t="s">
        <v>1583</v>
      </c>
      <c r="E98" s="3" t="s">
        <v>1584</v>
      </c>
      <c r="F98" s="3" t="s">
        <v>974</v>
      </c>
      <c r="G98" s="3" t="s">
        <v>978</v>
      </c>
      <c r="H98" s="3" t="s">
        <v>979</v>
      </c>
      <c r="I98" s="3" t="s">
        <v>1585</v>
      </c>
      <c r="J98" s="3" t="s">
        <v>30</v>
      </c>
      <c r="K98" s="3" t="s">
        <v>1586</v>
      </c>
      <c r="L98" s="3" t="s">
        <v>1586</v>
      </c>
      <c r="M98" s="3" t="s">
        <v>982</v>
      </c>
      <c r="N98" s="3" t="s">
        <v>982</v>
      </c>
      <c r="O98" s="3" t="s">
        <v>983</v>
      </c>
      <c r="P98" s="3" t="s">
        <v>984</v>
      </c>
      <c r="Q98" s="3" t="s">
        <v>985</v>
      </c>
      <c r="R98" s="3" t="s">
        <v>1587</v>
      </c>
      <c r="S98" s="3" t="s">
        <v>987</v>
      </c>
      <c r="T98" s="3" t="s">
        <v>988</v>
      </c>
      <c r="U98" s="3" t="s">
        <v>989</v>
      </c>
      <c r="V98" s="3" t="s">
        <v>1134</v>
      </c>
    </row>
    <row r="99" spans="1:22">
      <c r="A99" s="2">
        <v>999223784516527</v>
      </c>
      <c r="B99" s="3" t="s">
        <v>1545</v>
      </c>
      <c r="C99" s="3" t="s">
        <v>1588</v>
      </c>
      <c r="D99" s="3" t="s">
        <v>1466</v>
      </c>
      <c r="E99" s="3" t="s">
        <v>1589</v>
      </c>
      <c r="F99" s="3" t="s">
        <v>974</v>
      </c>
      <c r="G99" s="3" t="s">
        <v>978</v>
      </c>
      <c r="H99" s="3" t="s">
        <v>979</v>
      </c>
      <c r="I99" s="3" t="s">
        <v>1590</v>
      </c>
      <c r="J99" s="3" t="s">
        <v>30</v>
      </c>
      <c r="K99" s="3" t="s">
        <v>1591</v>
      </c>
      <c r="L99" s="3" t="s">
        <v>1591</v>
      </c>
      <c r="M99" s="3" t="s">
        <v>982</v>
      </c>
      <c r="N99" s="3" t="s">
        <v>982</v>
      </c>
      <c r="O99" s="3" t="s">
        <v>983</v>
      </c>
      <c r="P99" s="3" t="s">
        <v>984</v>
      </c>
      <c r="Q99" s="3" t="s">
        <v>985</v>
      </c>
      <c r="R99" s="3" t="s">
        <v>1592</v>
      </c>
      <c r="S99" s="3" t="s">
        <v>987</v>
      </c>
      <c r="T99" s="3" t="s">
        <v>988</v>
      </c>
      <c r="U99" s="3" t="s">
        <v>989</v>
      </c>
      <c r="V99" s="3" t="s">
        <v>1235</v>
      </c>
    </row>
    <row r="100" spans="1:22">
      <c r="A100" s="2">
        <v>999223782332056</v>
      </c>
      <c r="B100" s="3" t="s">
        <v>1593</v>
      </c>
      <c r="C100" s="3" t="s">
        <v>1594</v>
      </c>
      <c r="D100" s="3" t="s">
        <v>1595</v>
      </c>
      <c r="E100" s="3" t="s">
        <v>1596</v>
      </c>
      <c r="F100" s="3" t="s">
        <v>1141</v>
      </c>
      <c r="G100" s="3" t="s">
        <v>978</v>
      </c>
      <c r="H100" s="3" t="s">
        <v>979</v>
      </c>
      <c r="I100" s="3" t="s">
        <v>1597</v>
      </c>
      <c r="J100" s="3" t="s">
        <v>30</v>
      </c>
      <c r="K100" s="3" t="s">
        <v>1598</v>
      </c>
      <c r="L100" s="3" t="s">
        <v>1598</v>
      </c>
      <c r="M100" s="3" t="s">
        <v>982</v>
      </c>
      <c r="N100" s="3" t="s">
        <v>982</v>
      </c>
      <c r="O100" s="3" t="s">
        <v>983</v>
      </c>
      <c r="P100" s="3" t="s">
        <v>984</v>
      </c>
      <c r="Q100" s="3" t="s">
        <v>985</v>
      </c>
      <c r="R100" s="3" t="s">
        <v>1599</v>
      </c>
      <c r="S100" s="3" t="s">
        <v>987</v>
      </c>
      <c r="T100" s="3" t="s">
        <v>988</v>
      </c>
      <c r="U100" s="3" t="s">
        <v>989</v>
      </c>
      <c r="V100" s="3" t="s">
        <v>1037</v>
      </c>
    </row>
    <row r="101" spans="1:22">
      <c r="A101" s="2">
        <v>999223778981756</v>
      </c>
      <c r="B101" s="3" t="s">
        <v>1593</v>
      </c>
      <c r="C101" s="3" t="s">
        <v>1600</v>
      </c>
      <c r="D101" s="3" t="s">
        <v>1601</v>
      </c>
      <c r="E101" s="3" t="s">
        <v>1602</v>
      </c>
      <c r="F101" s="3" t="s">
        <v>974</v>
      </c>
      <c r="G101" s="3" t="s">
        <v>978</v>
      </c>
      <c r="H101" s="3" t="s">
        <v>979</v>
      </c>
      <c r="I101" s="3" t="s">
        <v>1603</v>
      </c>
      <c r="J101" s="3" t="s">
        <v>30</v>
      </c>
      <c r="K101" s="3" t="s">
        <v>1604</v>
      </c>
      <c r="L101" s="3" t="s">
        <v>1604</v>
      </c>
      <c r="M101" s="3" t="s">
        <v>982</v>
      </c>
      <c r="N101" s="3" t="s">
        <v>982</v>
      </c>
      <c r="O101" s="3" t="s">
        <v>983</v>
      </c>
      <c r="P101" s="3" t="s">
        <v>984</v>
      </c>
      <c r="Q101" s="3" t="s">
        <v>985</v>
      </c>
      <c r="R101" s="3" t="s">
        <v>1605</v>
      </c>
      <c r="S101" s="3" t="s">
        <v>987</v>
      </c>
      <c r="T101" s="3" t="s">
        <v>988</v>
      </c>
      <c r="U101" s="3" t="s">
        <v>1254</v>
      </c>
      <c r="V101" s="3" t="s">
        <v>1037</v>
      </c>
    </row>
    <row r="102" spans="1:22">
      <c r="A102" s="2">
        <v>999223778930991</v>
      </c>
      <c r="B102" s="3" t="s">
        <v>1593</v>
      </c>
      <c r="C102" s="3" t="s">
        <v>1606</v>
      </c>
      <c r="D102" s="3" t="s">
        <v>1607</v>
      </c>
      <c r="E102" s="3" t="s">
        <v>1608</v>
      </c>
      <c r="F102" s="3" t="s">
        <v>1216</v>
      </c>
      <c r="G102" s="3" t="s">
        <v>978</v>
      </c>
      <c r="H102" s="3" t="s">
        <v>979</v>
      </c>
      <c r="I102" s="3" t="s">
        <v>1609</v>
      </c>
      <c r="J102" s="3" t="s">
        <v>30</v>
      </c>
      <c r="K102" s="3" t="s">
        <v>1610</v>
      </c>
      <c r="L102" s="3" t="s">
        <v>1610</v>
      </c>
      <c r="M102" s="3" t="s">
        <v>982</v>
      </c>
      <c r="N102" s="3" t="s">
        <v>982</v>
      </c>
      <c r="O102" s="3" t="s">
        <v>983</v>
      </c>
      <c r="P102" s="3" t="s">
        <v>984</v>
      </c>
      <c r="Q102" s="3" t="s">
        <v>985</v>
      </c>
      <c r="R102" s="3" t="s">
        <v>1611</v>
      </c>
      <c r="S102" s="3" t="s">
        <v>987</v>
      </c>
      <c r="T102" s="3" t="s">
        <v>988</v>
      </c>
      <c r="U102" s="3" t="s">
        <v>989</v>
      </c>
      <c r="V102" s="3" t="s">
        <v>1235</v>
      </c>
    </row>
    <row r="103" spans="1:22">
      <c r="A103" s="2">
        <v>999223778027007</v>
      </c>
      <c r="B103" s="3" t="s">
        <v>1593</v>
      </c>
      <c r="C103" s="3" t="s">
        <v>1612</v>
      </c>
      <c r="D103" s="3" t="s">
        <v>1559</v>
      </c>
      <c r="E103" s="3" t="s">
        <v>1613</v>
      </c>
      <c r="F103" s="3" t="s">
        <v>1338</v>
      </c>
      <c r="G103" s="3" t="s">
        <v>978</v>
      </c>
      <c r="H103" s="3" t="s">
        <v>979</v>
      </c>
      <c r="I103" s="3" t="s">
        <v>1614</v>
      </c>
      <c r="J103" s="3" t="s">
        <v>30</v>
      </c>
      <c r="K103" s="3" t="s">
        <v>1615</v>
      </c>
      <c r="L103" s="3" t="s">
        <v>1615</v>
      </c>
      <c r="M103" s="3" t="s">
        <v>982</v>
      </c>
      <c r="N103" s="3" t="s">
        <v>982</v>
      </c>
      <c r="O103" s="3" t="s">
        <v>983</v>
      </c>
      <c r="P103" s="3" t="s">
        <v>984</v>
      </c>
      <c r="Q103" s="3" t="s">
        <v>985</v>
      </c>
      <c r="R103" s="3" t="s">
        <v>1616</v>
      </c>
      <c r="S103" s="3" t="s">
        <v>987</v>
      </c>
      <c r="T103" s="3" t="s">
        <v>988</v>
      </c>
      <c r="U103" s="3" t="s">
        <v>989</v>
      </c>
      <c r="V103" s="3" t="s">
        <v>1037</v>
      </c>
    </row>
    <row r="104" spans="1:22">
      <c r="A104" s="2">
        <v>999223777225589</v>
      </c>
      <c r="B104" s="3" t="s">
        <v>1593</v>
      </c>
      <c r="C104" s="3" t="s">
        <v>1617</v>
      </c>
      <c r="D104" s="3" t="s">
        <v>1618</v>
      </c>
      <c r="E104" s="3" t="s">
        <v>1619</v>
      </c>
      <c r="F104" s="3" t="s">
        <v>1268</v>
      </c>
      <c r="G104" s="3" t="s">
        <v>978</v>
      </c>
      <c r="H104" s="3" t="s">
        <v>979</v>
      </c>
      <c r="I104" s="3" t="s">
        <v>1620</v>
      </c>
      <c r="J104" s="3" t="s">
        <v>30</v>
      </c>
      <c r="K104" s="3" t="s">
        <v>1621</v>
      </c>
      <c r="L104" s="3" t="s">
        <v>1621</v>
      </c>
      <c r="M104" s="3" t="s">
        <v>982</v>
      </c>
      <c r="N104" s="3" t="s">
        <v>982</v>
      </c>
      <c r="O104" s="3" t="s">
        <v>983</v>
      </c>
      <c r="P104" s="3" t="s">
        <v>984</v>
      </c>
      <c r="Q104" s="3" t="s">
        <v>985</v>
      </c>
      <c r="R104" s="3" t="s">
        <v>1622</v>
      </c>
      <c r="S104" s="3" t="s">
        <v>987</v>
      </c>
      <c r="T104" s="3" t="s">
        <v>988</v>
      </c>
      <c r="U104" s="3" t="s">
        <v>989</v>
      </c>
      <c r="V104" s="3" t="s">
        <v>1037</v>
      </c>
    </row>
    <row r="105" spans="1:22">
      <c r="A105" s="2">
        <v>999223775877722</v>
      </c>
      <c r="B105" s="3" t="s">
        <v>1593</v>
      </c>
      <c r="C105" s="3" t="s">
        <v>1623</v>
      </c>
      <c r="D105" s="3" t="s">
        <v>1624</v>
      </c>
      <c r="E105" s="3" t="s">
        <v>1625</v>
      </c>
      <c r="F105" s="3" t="s">
        <v>974</v>
      </c>
      <c r="G105" s="3" t="s">
        <v>978</v>
      </c>
      <c r="H105" s="3" t="s">
        <v>979</v>
      </c>
      <c r="I105" s="3" t="s">
        <v>1626</v>
      </c>
      <c r="J105" s="3" t="s">
        <v>30</v>
      </c>
      <c r="K105" s="3" t="s">
        <v>1627</v>
      </c>
      <c r="L105" s="3" t="s">
        <v>1627</v>
      </c>
      <c r="M105" s="3" t="s">
        <v>982</v>
      </c>
      <c r="N105" s="3" t="s">
        <v>982</v>
      </c>
      <c r="O105" s="3" t="s">
        <v>983</v>
      </c>
      <c r="P105" s="3" t="s">
        <v>984</v>
      </c>
      <c r="Q105" s="3" t="s">
        <v>985</v>
      </c>
      <c r="R105" s="3" t="s">
        <v>1628</v>
      </c>
      <c r="S105" s="3" t="s">
        <v>987</v>
      </c>
      <c r="T105" s="3" t="s">
        <v>988</v>
      </c>
      <c r="U105" s="3" t="s">
        <v>989</v>
      </c>
      <c r="V105" s="3" t="s">
        <v>1629</v>
      </c>
    </row>
    <row r="106" spans="1:22">
      <c r="A106" s="2">
        <v>999223876282359</v>
      </c>
      <c r="B106" s="3" t="s">
        <v>1338</v>
      </c>
      <c r="C106" s="3" t="s">
        <v>1630</v>
      </c>
      <c r="D106" s="3" t="s">
        <v>1631</v>
      </c>
      <c r="E106" s="3" t="s">
        <v>1632</v>
      </c>
      <c r="F106" s="3" t="s">
        <v>974</v>
      </c>
      <c r="G106" s="3" t="s">
        <v>978</v>
      </c>
      <c r="H106" s="3" t="s">
        <v>979</v>
      </c>
      <c r="I106" s="3" t="s">
        <v>1633</v>
      </c>
      <c r="J106" s="3" t="s">
        <v>30</v>
      </c>
      <c r="K106" s="3" t="s">
        <v>1634</v>
      </c>
      <c r="L106" s="3" t="s">
        <v>1634</v>
      </c>
      <c r="M106" s="3" t="s">
        <v>982</v>
      </c>
      <c r="N106" s="3" t="s">
        <v>982</v>
      </c>
      <c r="O106" s="3" t="s">
        <v>983</v>
      </c>
      <c r="P106" s="3" t="s">
        <v>984</v>
      </c>
      <c r="Q106" s="3" t="s">
        <v>985</v>
      </c>
      <c r="R106" s="3" t="s">
        <v>1635</v>
      </c>
      <c r="S106" s="3" t="s">
        <v>987</v>
      </c>
      <c r="T106" s="3" t="s">
        <v>988</v>
      </c>
      <c r="U106" s="3" t="s">
        <v>989</v>
      </c>
      <c r="V106" s="3" t="s">
        <v>1203</v>
      </c>
    </row>
    <row r="107" spans="1:22">
      <c r="A107" s="2">
        <v>999223766183147</v>
      </c>
      <c r="B107" s="3" t="s">
        <v>1636</v>
      </c>
      <c r="C107" s="3" t="s">
        <v>1637</v>
      </c>
      <c r="D107" s="3" t="s">
        <v>1638</v>
      </c>
      <c r="E107" s="3" t="s">
        <v>1639</v>
      </c>
      <c r="F107" s="3" t="s">
        <v>1216</v>
      </c>
      <c r="G107" s="3" t="s">
        <v>978</v>
      </c>
      <c r="H107" s="3" t="s">
        <v>979</v>
      </c>
      <c r="I107" s="3" t="s">
        <v>1640</v>
      </c>
      <c r="J107" s="3" t="s">
        <v>30</v>
      </c>
      <c r="K107" s="3" t="s">
        <v>1641</v>
      </c>
      <c r="L107" s="3" t="s">
        <v>1641</v>
      </c>
      <c r="M107" s="3" t="s">
        <v>982</v>
      </c>
      <c r="N107" s="3" t="s">
        <v>982</v>
      </c>
      <c r="O107" s="3" t="s">
        <v>983</v>
      </c>
      <c r="P107" s="3" t="s">
        <v>984</v>
      </c>
      <c r="Q107" s="3" t="s">
        <v>985</v>
      </c>
      <c r="R107" s="3" t="s">
        <v>1642</v>
      </c>
      <c r="S107" s="3" t="s">
        <v>987</v>
      </c>
      <c r="T107" s="3" t="s">
        <v>988</v>
      </c>
      <c r="U107" s="3" t="s">
        <v>989</v>
      </c>
      <c r="V107" s="3" t="s">
        <v>1643</v>
      </c>
    </row>
    <row r="108" spans="1:22">
      <c r="A108" s="2">
        <v>999223758458533</v>
      </c>
      <c r="B108" s="3" t="s">
        <v>1636</v>
      </c>
      <c r="C108" s="3" t="s">
        <v>1644</v>
      </c>
      <c r="D108" s="3" t="s">
        <v>1480</v>
      </c>
      <c r="E108" s="3" t="s">
        <v>1645</v>
      </c>
      <c r="F108" s="3" t="s">
        <v>1216</v>
      </c>
      <c r="G108" s="3" t="s">
        <v>978</v>
      </c>
      <c r="H108" s="3" t="s">
        <v>979</v>
      </c>
      <c r="I108" s="3" t="s">
        <v>1646</v>
      </c>
      <c r="J108" s="3" t="s">
        <v>30</v>
      </c>
      <c r="K108" s="3" t="s">
        <v>1647</v>
      </c>
      <c r="L108" s="3" t="s">
        <v>1647</v>
      </c>
      <c r="M108" s="3" t="s">
        <v>982</v>
      </c>
      <c r="N108" s="3" t="s">
        <v>982</v>
      </c>
      <c r="O108" s="3" t="s">
        <v>983</v>
      </c>
      <c r="P108" s="3" t="s">
        <v>984</v>
      </c>
      <c r="Q108" s="3" t="s">
        <v>985</v>
      </c>
      <c r="R108" s="3" t="s">
        <v>1648</v>
      </c>
      <c r="S108" s="3" t="s">
        <v>987</v>
      </c>
      <c r="T108" s="3" t="s">
        <v>988</v>
      </c>
      <c r="U108" s="3" t="s">
        <v>989</v>
      </c>
      <c r="V108" s="3" t="s">
        <v>1037</v>
      </c>
    </row>
    <row r="109" spans="1:22">
      <c r="A109" s="2">
        <v>999223756141580</v>
      </c>
      <c r="B109" s="3" t="s">
        <v>1636</v>
      </c>
      <c r="C109" s="3" t="s">
        <v>1649</v>
      </c>
      <c r="D109" s="3" t="s">
        <v>1553</v>
      </c>
      <c r="E109" s="3" t="s">
        <v>1650</v>
      </c>
      <c r="F109" s="3" t="s">
        <v>974</v>
      </c>
      <c r="G109" s="3" t="s">
        <v>978</v>
      </c>
      <c r="H109" s="3" t="s">
        <v>979</v>
      </c>
      <c r="I109" s="3" t="s">
        <v>1651</v>
      </c>
      <c r="J109" s="3" t="s">
        <v>30</v>
      </c>
      <c r="K109" s="3" t="s">
        <v>1652</v>
      </c>
      <c r="L109" s="3" t="s">
        <v>1652</v>
      </c>
      <c r="M109" s="3" t="s">
        <v>982</v>
      </c>
      <c r="N109" s="3" t="s">
        <v>982</v>
      </c>
      <c r="O109" s="3" t="s">
        <v>983</v>
      </c>
      <c r="P109" s="3" t="s">
        <v>984</v>
      </c>
      <c r="Q109" s="3" t="s">
        <v>985</v>
      </c>
      <c r="R109" s="3" t="s">
        <v>1653</v>
      </c>
      <c r="S109" s="3" t="s">
        <v>987</v>
      </c>
      <c r="T109" s="3" t="s">
        <v>988</v>
      </c>
      <c r="U109" s="3" t="s">
        <v>989</v>
      </c>
      <c r="V109" s="3" t="s">
        <v>1037</v>
      </c>
    </row>
    <row r="110" spans="1:22">
      <c r="A110" s="2">
        <v>23751023758</v>
      </c>
      <c r="B110" s="3" t="s">
        <v>1636</v>
      </c>
      <c r="C110" s="3" t="s">
        <v>1654</v>
      </c>
      <c r="D110" s="3" t="s">
        <v>1655</v>
      </c>
      <c r="E110" s="3" t="s">
        <v>1656</v>
      </c>
      <c r="F110" s="3" t="s">
        <v>974</v>
      </c>
      <c r="G110" s="3" t="s">
        <v>978</v>
      </c>
      <c r="H110" s="3" t="s">
        <v>979</v>
      </c>
      <c r="I110" s="3" t="s">
        <v>1657</v>
      </c>
      <c r="J110" s="3" t="s">
        <v>30</v>
      </c>
      <c r="K110" s="3" t="s">
        <v>1658</v>
      </c>
      <c r="L110" s="3" t="s">
        <v>1658</v>
      </c>
      <c r="M110" s="3" t="s">
        <v>982</v>
      </c>
      <c r="N110" s="3" t="s">
        <v>982</v>
      </c>
      <c r="O110" s="3" t="s">
        <v>983</v>
      </c>
      <c r="P110" s="3" t="s">
        <v>984</v>
      </c>
      <c r="Q110" s="3" t="s">
        <v>985</v>
      </c>
      <c r="R110" s="3" t="s">
        <v>1659</v>
      </c>
      <c r="S110" s="3" t="s">
        <v>987</v>
      </c>
      <c r="T110" s="3" t="s">
        <v>988</v>
      </c>
      <c r="U110" s="3" t="s">
        <v>989</v>
      </c>
      <c r="V110" s="3" t="s">
        <v>1255</v>
      </c>
    </row>
    <row r="111" spans="1:22">
      <c r="A111" s="2">
        <v>23746016809</v>
      </c>
      <c r="B111" s="3" t="s">
        <v>1660</v>
      </c>
      <c r="C111" s="3" t="s">
        <v>1661</v>
      </c>
      <c r="D111" s="3" t="s">
        <v>1662</v>
      </c>
      <c r="E111" s="3" t="s">
        <v>1663</v>
      </c>
      <c r="F111" s="3" t="s">
        <v>1141</v>
      </c>
      <c r="G111" s="3" t="s">
        <v>978</v>
      </c>
      <c r="H111" s="3" t="s">
        <v>979</v>
      </c>
      <c r="I111" s="3" t="s">
        <v>1664</v>
      </c>
      <c r="J111" s="3" t="s">
        <v>30</v>
      </c>
      <c r="K111" s="3" t="s">
        <v>1665</v>
      </c>
      <c r="L111" s="3" t="s">
        <v>1665</v>
      </c>
      <c r="M111" s="3" t="s">
        <v>982</v>
      </c>
      <c r="N111" s="3" t="s">
        <v>982</v>
      </c>
      <c r="O111" s="3" t="s">
        <v>983</v>
      </c>
      <c r="P111" s="3" t="s">
        <v>984</v>
      </c>
      <c r="Q111" s="3" t="s">
        <v>985</v>
      </c>
      <c r="R111" s="3" t="s">
        <v>1666</v>
      </c>
      <c r="S111" s="3" t="s">
        <v>987</v>
      </c>
      <c r="T111" s="3" t="s">
        <v>988</v>
      </c>
      <c r="U111" s="3" t="s">
        <v>1254</v>
      </c>
      <c r="V111" s="3" t="s">
        <v>1037</v>
      </c>
    </row>
    <row r="112" spans="1:22">
      <c r="A112" s="2">
        <v>999223745756450</v>
      </c>
      <c r="B112" s="3" t="s">
        <v>1660</v>
      </c>
      <c r="C112" s="3" t="s">
        <v>1667</v>
      </c>
      <c r="D112" s="3" t="s">
        <v>1668</v>
      </c>
      <c r="E112" s="3" t="s">
        <v>1669</v>
      </c>
      <c r="F112" s="3" t="s">
        <v>1268</v>
      </c>
      <c r="G112" s="3" t="s">
        <v>978</v>
      </c>
      <c r="H112" s="3" t="s">
        <v>979</v>
      </c>
      <c r="I112" s="3" t="s">
        <v>1670</v>
      </c>
      <c r="J112" s="3" t="s">
        <v>30</v>
      </c>
      <c r="K112" s="3" t="s">
        <v>1671</v>
      </c>
      <c r="L112" s="3" t="s">
        <v>1671</v>
      </c>
      <c r="M112" s="3" t="s">
        <v>982</v>
      </c>
      <c r="N112" s="3" t="s">
        <v>982</v>
      </c>
      <c r="O112" s="3" t="s">
        <v>983</v>
      </c>
      <c r="P112" s="3" t="s">
        <v>984</v>
      </c>
      <c r="Q112" s="3" t="s">
        <v>985</v>
      </c>
      <c r="R112" s="3" t="s">
        <v>1672</v>
      </c>
      <c r="S112" s="3" t="s">
        <v>987</v>
      </c>
      <c r="T112" s="3" t="s">
        <v>988</v>
      </c>
      <c r="U112" s="3" t="s">
        <v>989</v>
      </c>
      <c r="V112" s="3" t="s">
        <v>1037</v>
      </c>
    </row>
    <row r="113" spans="1:22">
      <c r="A113" s="2">
        <v>999223733174438</v>
      </c>
      <c r="B113" s="3" t="s">
        <v>1660</v>
      </c>
      <c r="C113" s="3" t="s">
        <v>1673</v>
      </c>
      <c r="D113" s="3" t="s">
        <v>1674</v>
      </c>
      <c r="E113" s="3" t="s">
        <v>1675</v>
      </c>
      <c r="F113" s="3" t="s">
        <v>1141</v>
      </c>
      <c r="G113" s="3" t="s">
        <v>978</v>
      </c>
      <c r="H113" s="3" t="s">
        <v>979</v>
      </c>
      <c r="I113" s="3" t="s">
        <v>1676</v>
      </c>
      <c r="J113" s="3" t="s">
        <v>30</v>
      </c>
      <c r="K113" s="3" t="s">
        <v>1677</v>
      </c>
      <c r="L113" s="3" t="s">
        <v>1677</v>
      </c>
      <c r="M113" s="3" t="s">
        <v>982</v>
      </c>
      <c r="N113" s="3" t="s">
        <v>982</v>
      </c>
      <c r="O113" s="3" t="s">
        <v>983</v>
      </c>
      <c r="P113" s="3" t="s">
        <v>984</v>
      </c>
      <c r="Q113" s="3" t="s">
        <v>985</v>
      </c>
      <c r="R113" s="3" t="s">
        <v>1678</v>
      </c>
      <c r="S113" s="3" t="s">
        <v>987</v>
      </c>
      <c r="T113" s="3" t="s">
        <v>988</v>
      </c>
      <c r="U113" s="3" t="s">
        <v>989</v>
      </c>
      <c r="V113" s="3" t="s">
        <v>1037</v>
      </c>
    </row>
    <row r="114" spans="1:22">
      <c r="A114" s="2">
        <v>999223730863062</v>
      </c>
      <c r="B114" s="3" t="s">
        <v>1660</v>
      </c>
      <c r="C114" s="3" t="s">
        <v>1679</v>
      </c>
      <c r="D114" s="3" t="s">
        <v>1680</v>
      </c>
      <c r="E114" s="3" t="s">
        <v>1681</v>
      </c>
      <c r="F114" s="3" t="s">
        <v>1216</v>
      </c>
      <c r="G114" s="3" t="s">
        <v>978</v>
      </c>
      <c r="H114" s="3" t="s">
        <v>979</v>
      </c>
      <c r="I114" s="3" t="s">
        <v>1682</v>
      </c>
      <c r="J114" s="3" t="s">
        <v>30</v>
      </c>
      <c r="K114" s="3" t="s">
        <v>1683</v>
      </c>
      <c r="L114" s="3" t="s">
        <v>1683</v>
      </c>
      <c r="M114" s="3" t="s">
        <v>982</v>
      </c>
      <c r="N114" s="3" t="s">
        <v>982</v>
      </c>
      <c r="O114" s="3" t="s">
        <v>983</v>
      </c>
      <c r="P114" s="3" t="s">
        <v>984</v>
      </c>
      <c r="Q114" s="3" t="s">
        <v>985</v>
      </c>
      <c r="R114" s="3" t="s">
        <v>1684</v>
      </c>
      <c r="S114" s="3" t="s">
        <v>987</v>
      </c>
      <c r="T114" s="3" t="s">
        <v>988</v>
      </c>
      <c r="U114" s="3" t="s">
        <v>989</v>
      </c>
      <c r="V114" s="3" t="s">
        <v>1004</v>
      </c>
    </row>
    <row r="115" spans="1:22">
      <c r="A115" s="2">
        <v>999223730634192</v>
      </c>
      <c r="B115" s="3" t="s">
        <v>1660</v>
      </c>
      <c r="C115" s="3" t="s">
        <v>1685</v>
      </c>
      <c r="D115" s="3" t="s">
        <v>1686</v>
      </c>
      <c r="E115" s="3" t="s">
        <v>1687</v>
      </c>
      <c r="F115" s="3" t="s">
        <v>974</v>
      </c>
      <c r="G115" s="3" t="s">
        <v>978</v>
      </c>
      <c r="H115" s="3" t="s">
        <v>979</v>
      </c>
      <c r="I115" s="3" t="s">
        <v>1688</v>
      </c>
      <c r="J115" s="3" t="s">
        <v>30</v>
      </c>
      <c r="K115" s="3" t="s">
        <v>1067</v>
      </c>
      <c r="L115" s="3" t="s">
        <v>1689</v>
      </c>
      <c r="M115" s="3" t="s">
        <v>1690</v>
      </c>
      <c r="N115" s="3" t="s">
        <v>1691</v>
      </c>
      <c r="O115" s="3" t="s">
        <v>983</v>
      </c>
      <c r="P115" s="3" t="s">
        <v>984</v>
      </c>
      <c r="Q115" s="3" t="s">
        <v>985</v>
      </c>
      <c r="R115" s="3" t="s">
        <v>1692</v>
      </c>
      <c r="S115" s="3" t="s">
        <v>987</v>
      </c>
      <c r="T115" s="3" t="s">
        <v>988</v>
      </c>
      <c r="U115" s="3" t="s">
        <v>1254</v>
      </c>
      <c r="V115" s="3" t="s">
        <v>1375</v>
      </c>
    </row>
    <row r="116" spans="1:22">
      <c r="A116" s="2">
        <v>999223728615598</v>
      </c>
      <c r="B116" s="3" t="s">
        <v>1693</v>
      </c>
      <c r="C116" s="3" t="s">
        <v>1694</v>
      </c>
      <c r="D116" s="3" t="s">
        <v>1695</v>
      </c>
      <c r="E116" s="3" t="s">
        <v>1696</v>
      </c>
      <c r="F116" s="3" t="s">
        <v>974</v>
      </c>
      <c r="G116" s="3" t="s">
        <v>978</v>
      </c>
      <c r="H116" s="3" t="s">
        <v>979</v>
      </c>
      <c r="I116" s="3" t="s">
        <v>1697</v>
      </c>
      <c r="J116" s="3" t="s">
        <v>30</v>
      </c>
      <c r="K116" s="3" t="s">
        <v>1698</v>
      </c>
      <c r="L116" s="3" t="s">
        <v>1698</v>
      </c>
      <c r="M116" s="3" t="s">
        <v>982</v>
      </c>
      <c r="N116" s="3" t="s">
        <v>982</v>
      </c>
      <c r="O116" s="3" t="s">
        <v>983</v>
      </c>
      <c r="P116" s="3" t="s">
        <v>984</v>
      </c>
      <c r="Q116" s="3" t="s">
        <v>985</v>
      </c>
      <c r="R116" s="3" t="s">
        <v>1699</v>
      </c>
      <c r="S116" s="3" t="s">
        <v>987</v>
      </c>
      <c r="T116" s="3" t="s">
        <v>988</v>
      </c>
      <c r="U116" s="3" t="s">
        <v>989</v>
      </c>
      <c r="V116" s="3" t="s">
        <v>997</v>
      </c>
    </row>
    <row r="117" spans="1:22">
      <c r="A117" s="2">
        <v>999223716457977</v>
      </c>
      <c r="B117" s="3" t="s">
        <v>1693</v>
      </c>
      <c r="C117" s="3" t="s">
        <v>1700</v>
      </c>
      <c r="D117" s="3" t="s">
        <v>1701</v>
      </c>
      <c r="E117" s="3" t="s">
        <v>1702</v>
      </c>
      <c r="F117" s="3" t="s">
        <v>1141</v>
      </c>
      <c r="G117" s="3" t="s">
        <v>978</v>
      </c>
      <c r="H117" s="3" t="s">
        <v>979</v>
      </c>
      <c r="I117" s="3" t="s">
        <v>1703</v>
      </c>
      <c r="J117" s="3" t="s">
        <v>30</v>
      </c>
      <c r="K117" s="3" t="s">
        <v>1704</v>
      </c>
      <c r="L117" s="3" t="s">
        <v>1704</v>
      </c>
      <c r="M117" s="3" t="s">
        <v>982</v>
      </c>
      <c r="N117" s="3" t="s">
        <v>982</v>
      </c>
      <c r="O117" s="3" t="s">
        <v>983</v>
      </c>
      <c r="P117" s="3" t="s">
        <v>984</v>
      </c>
      <c r="Q117" s="3" t="s">
        <v>985</v>
      </c>
      <c r="R117" s="3" t="s">
        <v>1705</v>
      </c>
      <c r="S117" s="3" t="s">
        <v>987</v>
      </c>
      <c r="T117" s="3" t="s">
        <v>988</v>
      </c>
      <c r="U117" s="3" t="s">
        <v>1254</v>
      </c>
      <c r="V117" s="3" t="s">
        <v>1037</v>
      </c>
    </row>
    <row r="118" spans="1:22">
      <c r="A118" s="2">
        <v>999223716446167</v>
      </c>
      <c r="B118" s="3" t="s">
        <v>1693</v>
      </c>
      <c r="C118" s="3" t="s">
        <v>1706</v>
      </c>
      <c r="D118" s="3" t="s">
        <v>1707</v>
      </c>
      <c r="E118" s="3" t="s">
        <v>1708</v>
      </c>
      <c r="F118" s="3" t="s">
        <v>974</v>
      </c>
      <c r="G118" s="3" t="s">
        <v>978</v>
      </c>
      <c r="H118" s="3" t="s">
        <v>979</v>
      </c>
      <c r="I118" s="3" t="s">
        <v>1709</v>
      </c>
      <c r="J118" s="3" t="s">
        <v>30</v>
      </c>
      <c r="K118" s="3" t="s">
        <v>1710</v>
      </c>
      <c r="L118" s="3" t="s">
        <v>1710</v>
      </c>
      <c r="M118" s="3" t="s">
        <v>982</v>
      </c>
      <c r="N118" s="3" t="s">
        <v>982</v>
      </c>
      <c r="O118" s="3" t="s">
        <v>983</v>
      </c>
      <c r="P118" s="3" t="s">
        <v>984</v>
      </c>
      <c r="Q118" s="3" t="s">
        <v>985</v>
      </c>
      <c r="R118" s="3" t="s">
        <v>1711</v>
      </c>
      <c r="S118" s="3" t="s">
        <v>987</v>
      </c>
      <c r="T118" s="3" t="s">
        <v>988</v>
      </c>
      <c r="U118" s="3" t="s">
        <v>989</v>
      </c>
      <c r="V118" s="3" t="s">
        <v>1375</v>
      </c>
    </row>
    <row r="119" spans="1:22">
      <c r="A119" s="2">
        <v>999223712926047</v>
      </c>
      <c r="B119" s="3" t="s">
        <v>1693</v>
      </c>
      <c r="C119" s="3" t="s">
        <v>1712</v>
      </c>
      <c r="D119" s="3" t="s">
        <v>1088</v>
      </c>
      <c r="E119" s="3" t="s">
        <v>1713</v>
      </c>
      <c r="F119" s="3" t="s">
        <v>974</v>
      </c>
      <c r="G119" s="3" t="s">
        <v>978</v>
      </c>
      <c r="H119" s="3" t="s">
        <v>979</v>
      </c>
      <c r="I119" s="3" t="s">
        <v>1714</v>
      </c>
      <c r="J119" s="3" t="s">
        <v>30</v>
      </c>
      <c r="K119" s="3" t="s">
        <v>1715</v>
      </c>
      <c r="L119" s="3" t="s">
        <v>1715</v>
      </c>
      <c r="M119" s="3" t="s">
        <v>982</v>
      </c>
      <c r="N119" s="3" t="s">
        <v>982</v>
      </c>
      <c r="O119" s="3" t="s">
        <v>983</v>
      </c>
      <c r="P119" s="3" t="s">
        <v>984</v>
      </c>
      <c r="Q119" s="3" t="s">
        <v>985</v>
      </c>
      <c r="R119" s="3" t="s">
        <v>1716</v>
      </c>
      <c r="S119" s="3" t="s">
        <v>987</v>
      </c>
      <c r="T119" s="3" t="s">
        <v>988</v>
      </c>
      <c r="U119" s="3" t="s">
        <v>989</v>
      </c>
      <c r="V119" s="3" t="s">
        <v>1030</v>
      </c>
    </row>
    <row r="120" spans="1:22">
      <c r="A120" s="2">
        <v>999223712501067</v>
      </c>
      <c r="B120" s="3" t="s">
        <v>1693</v>
      </c>
      <c r="C120" s="3" t="s">
        <v>1717</v>
      </c>
      <c r="D120" s="3" t="s">
        <v>1345</v>
      </c>
      <c r="E120" s="3" t="s">
        <v>1718</v>
      </c>
      <c r="F120" s="3" t="s">
        <v>1216</v>
      </c>
      <c r="G120" s="3" t="s">
        <v>978</v>
      </c>
      <c r="H120" s="3" t="s">
        <v>979</v>
      </c>
      <c r="I120" s="3" t="s">
        <v>1719</v>
      </c>
      <c r="J120" s="3" t="s">
        <v>30</v>
      </c>
      <c r="K120" s="3" t="s">
        <v>1720</v>
      </c>
      <c r="L120" s="3" t="s">
        <v>1720</v>
      </c>
      <c r="M120" s="3" t="s">
        <v>982</v>
      </c>
      <c r="N120" s="3" t="s">
        <v>982</v>
      </c>
      <c r="O120" s="3" t="s">
        <v>983</v>
      </c>
      <c r="P120" s="3" t="s">
        <v>984</v>
      </c>
      <c r="Q120" s="3" t="s">
        <v>985</v>
      </c>
      <c r="R120" s="3" t="s">
        <v>1721</v>
      </c>
      <c r="S120" s="3" t="s">
        <v>987</v>
      </c>
      <c r="T120" s="3" t="s">
        <v>988</v>
      </c>
      <c r="U120" s="3" t="s">
        <v>989</v>
      </c>
      <c r="V120" s="3" t="s">
        <v>1044</v>
      </c>
    </row>
    <row r="121" spans="1:22">
      <c r="A121" s="2">
        <v>999223711113089</v>
      </c>
      <c r="B121" s="3" t="s">
        <v>1722</v>
      </c>
      <c r="C121" s="3" t="s">
        <v>1723</v>
      </c>
      <c r="D121" s="3" t="s">
        <v>1724</v>
      </c>
      <c r="E121" s="3" t="s">
        <v>1725</v>
      </c>
      <c r="F121" s="3" t="s">
        <v>974</v>
      </c>
      <c r="G121" s="3" t="s">
        <v>978</v>
      </c>
      <c r="H121" s="3" t="s">
        <v>979</v>
      </c>
      <c r="I121" s="3" t="s">
        <v>1726</v>
      </c>
      <c r="J121" s="3" t="s">
        <v>30</v>
      </c>
      <c r="K121" s="3" t="s">
        <v>1727</v>
      </c>
      <c r="L121" s="3" t="s">
        <v>1727</v>
      </c>
      <c r="M121" s="3" t="s">
        <v>982</v>
      </c>
      <c r="N121" s="3" t="s">
        <v>982</v>
      </c>
      <c r="O121" s="3" t="s">
        <v>983</v>
      </c>
      <c r="P121" s="3" t="s">
        <v>984</v>
      </c>
      <c r="Q121" s="3" t="s">
        <v>985</v>
      </c>
      <c r="R121" s="3" t="s">
        <v>1728</v>
      </c>
      <c r="S121" s="3" t="s">
        <v>987</v>
      </c>
      <c r="T121" s="3" t="s">
        <v>988</v>
      </c>
      <c r="U121" s="3" t="s">
        <v>989</v>
      </c>
      <c r="V121" s="3" t="s">
        <v>997</v>
      </c>
    </row>
    <row r="122" spans="1:22">
      <c r="A122" s="2">
        <v>999223700491460</v>
      </c>
      <c r="B122" s="3" t="s">
        <v>1722</v>
      </c>
      <c r="C122" s="3" t="s">
        <v>1729</v>
      </c>
      <c r="D122" s="3" t="s">
        <v>1395</v>
      </c>
      <c r="E122" s="3" t="s">
        <v>1730</v>
      </c>
      <c r="F122" s="3" t="s">
        <v>974</v>
      </c>
      <c r="G122" s="3" t="s">
        <v>978</v>
      </c>
      <c r="H122" s="3" t="s">
        <v>979</v>
      </c>
      <c r="I122" s="3" t="s">
        <v>1731</v>
      </c>
      <c r="J122" s="3" t="s">
        <v>30</v>
      </c>
      <c r="K122" s="3" t="s">
        <v>1732</v>
      </c>
      <c r="L122" s="3" t="s">
        <v>1732</v>
      </c>
      <c r="M122" s="3" t="s">
        <v>982</v>
      </c>
      <c r="N122" s="3" t="s">
        <v>982</v>
      </c>
      <c r="O122" s="3" t="s">
        <v>983</v>
      </c>
      <c r="P122" s="3" t="s">
        <v>984</v>
      </c>
      <c r="Q122" s="3" t="s">
        <v>985</v>
      </c>
      <c r="R122" s="3" t="s">
        <v>1733</v>
      </c>
      <c r="S122" s="3" t="s">
        <v>987</v>
      </c>
      <c r="T122" s="3" t="s">
        <v>988</v>
      </c>
      <c r="U122" s="3" t="s">
        <v>1254</v>
      </c>
      <c r="V122" s="3" t="s">
        <v>1037</v>
      </c>
    </row>
    <row r="123" spans="1:22">
      <c r="A123" s="2">
        <v>999223695419005</v>
      </c>
      <c r="B123" s="3" t="s">
        <v>1722</v>
      </c>
      <c r="C123" s="3" t="s">
        <v>1734</v>
      </c>
      <c r="D123" s="3" t="s">
        <v>1735</v>
      </c>
      <c r="E123" s="3" t="s">
        <v>1736</v>
      </c>
      <c r="F123" s="3" t="s">
        <v>1268</v>
      </c>
      <c r="G123" s="3" t="s">
        <v>978</v>
      </c>
      <c r="H123" s="3" t="s">
        <v>979</v>
      </c>
      <c r="I123" s="3" t="s">
        <v>1737</v>
      </c>
      <c r="J123" s="3" t="s">
        <v>30</v>
      </c>
      <c r="K123" s="3" t="s">
        <v>1738</v>
      </c>
      <c r="L123" s="3" t="s">
        <v>1738</v>
      </c>
      <c r="M123" s="3" t="s">
        <v>982</v>
      </c>
      <c r="N123" s="3" t="s">
        <v>982</v>
      </c>
      <c r="O123" s="3" t="s">
        <v>983</v>
      </c>
      <c r="P123" s="3" t="s">
        <v>984</v>
      </c>
      <c r="Q123" s="3" t="s">
        <v>985</v>
      </c>
      <c r="R123" s="3" t="s">
        <v>1739</v>
      </c>
      <c r="S123" s="3" t="s">
        <v>987</v>
      </c>
      <c r="T123" s="3" t="s">
        <v>988</v>
      </c>
      <c r="U123" s="3" t="s">
        <v>989</v>
      </c>
      <c r="V123" s="3" t="s">
        <v>1044</v>
      </c>
    </row>
    <row r="124" spans="1:22">
      <c r="A124" s="2">
        <v>999223688054578</v>
      </c>
      <c r="B124" s="3" t="s">
        <v>1740</v>
      </c>
      <c r="C124" s="3" t="s">
        <v>1741</v>
      </c>
      <c r="D124" s="3" t="s">
        <v>1742</v>
      </c>
      <c r="E124" s="3" t="s">
        <v>1743</v>
      </c>
      <c r="F124" s="3" t="s">
        <v>974</v>
      </c>
      <c r="G124" s="3" t="s">
        <v>978</v>
      </c>
      <c r="H124" s="3" t="s">
        <v>979</v>
      </c>
      <c r="I124" s="3" t="s">
        <v>1744</v>
      </c>
      <c r="J124" s="3" t="s">
        <v>30</v>
      </c>
      <c r="K124" s="3" t="s">
        <v>1745</v>
      </c>
      <c r="L124" s="3" t="s">
        <v>1745</v>
      </c>
      <c r="M124" s="3" t="s">
        <v>982</v>
      </c>
      <c r="N124" s="3" t="s">
        <v>982</v>
      </c>
      <c r="O124" s="3" t="s">
        <v>983</v>
      </c>
      <c r="P124" s="3" t="s">
        <v>984</v>
      </c>
      <c r="Q124" s="3" t="s">
        <v>985</v>
      </c>
      <c r="R124" s="3" t="s">
        <v>1746</v>
      </c>
      <c r="S124" s="3" t="s">
        <v>987</v>
      </c>
      <c r="T124" s="3" t="s">
        <v>988</v>
      </c>
      <c r="U124" s="3" t="s">
        <v>989</v>
      </c>
      <c r="V124" s="3" t="s">
        <v>1037</v>
      </c>
    </row>
    <row r="125" spans="1:22">
      <c r="A125" s="2">
        <v>999223675974260</v>
      </c>
      <c r="B125" s="3" t="s">
        <v>1747</v>
      </c>
      <c r="C125" s="3" t="s">
        <v>1748</v>
      </c>
      <c r="D125" s="3" t="s">
        <v>1749</v>
      </c>
      <c r="E125" s="3" t="s">
        <v>1750</v>
      </c>
      <c r="F125" s="3" t="s">
        <v>974</v>
      </c>
      <c r="G125" s="3" t="s">
        <v>978</v>
      </c>
      <c r="H125" s="3" t="s">
        <v>979</v>
      </c>
      <c r="I125" s="3" t="s">
        <v>1751</v>
      </c>
      <c r="J125" s="3" t="s">
        <v>30</v>
      </c>
      <c r="K125" s="3" t="s">
        <v>1752</v>
      </c>
      <c r="L125" s="3" t="s">
        <v>1752</v>
      </c>
      <c r="M125" s="3" t="s">
        <v>982</v>
      </c>
      <c r="N125" s="3" t="s">
        <v>982</v>
      </c>
      <c r="O125" s="3" t="s">
        <v>983</v>
      </c>
      <c r="P125" s="3" t="s">
        <v>984</v>
      </c>
      <c r="Q125" s="3" t="s">
        <v>985</v>
      </c>
      <c r="R125" s="3" t="s">
        <v>1753</v>
      </c>
      <c r="S125" s="3" t="s">
        <v>987</v>
      </c>
      <c r="T125" s="3" t="s">
        <v>988</v>
      </c>
      <c r="U125" s="3" t="s">
        <v>989</v>
      </c>
      <c r="V125" s="3" t="s">
        <v>1299</v>
      </c>
    </row>
    <row r="126" spans="1:22">
      <c r="A126" s="2">
        <v>999223671316776</v>
      </c>
      <c r="B126" s="3" t="s">
        <v>1747</v>
      </c>
      <c r="C126" s="3" t="s">
        <v>1754</v>
      </c>
      <c r="D126" s="3" t="s">
        <v>1755</v>
      </c>
      <c r="E126" s="3" t="s">
        <v>1756</v>
      </c>
      <c r="F126" s="3" t="s">
        <v>1660</v>
      </c>
      <c r="G126" s="3" t="s">
        <v>978</v>
      </c>
      <c r="H126" s="3" t="s">
        <v>979</v>
      </c>
      <c r="I126" s="3" t="s">
        <v>1757</v>
      </c>
      <c r="J126" s="3" t="s">
        <v>30</v>
      </c>
      <c r="K126" s="3" t="s">
        <v>1758</v>
      </c>
      <c r="L126" s="3" t="s">
        <v>1758</v>
      </c>
      <c r="M126" s="3" t="s">
        <v>982</v>
      </c>
      <c r="N126" s="3" t="s">
        <v>982</v>
      </c>
      <c r="O126" s="3" t="s">
        <v>983</v>
      </c>
      <c r="P126" s="3" t="s">
        <v>984</v>
      </c>
      <c r="Q126" s="3" t="s">
        <v>985</v>
      </c>
      <c r="R126" s="3" t="s">
        <v>1759</v>
      </c>
      <c r="S126" s="3" t="s">
        <v>987</v>
      </c>
      <c r="T126" s="3" t="s">
        <v>988</v>
      </c>
      <c r="U126" s="3" t="s">
        <v>1254</v>
      </c>
      <c r="V126" s="3" t="s">
        <v>1037</v>
      </c>
    </row>
    <row r="127" spans="1:22">
      <c r="A127" s="2">
        <v>999223669495041</v>
      </c>
      <c r="B127" s="3" t="s">
        <v>1747</v>
      </c>
      <c r="C127" s="3" t="s">
        <v>1760</v>
      </c>
      <c r="D127" s="3" t="s">
        <v>1565</v>
      </c>
      <c r="E127" s="3" t="s">
        <v>1761</v>
      </c>
      <c r="F127" s="3" t="s">
        <v>974</v>
      </c>
      <c r="G127" s="3" t="s">
        <v>978</v>
      </c>
      <c r="H127" s="3" t="s">
        <v>979</v>
      </c>
      <c r="I127" s="3" t="s">
        <v>1762</v>
      </c>
      <c r="J127" s="3" t="s">
        <v>30</v>
      </c>
      <c r="K127" s="3" t="s">
        <v>1763</v>
      </c>
      <c r="L127" s="3" t="s">
        <v>1763</v>
      </c>
      <c r="M127" s="3" t="s">
        <v>982</v>
      </c>
      <c r="N127" s="3" t="s">
        <v>982</v>
      </c>
      <c r="O127" s="3" t="s">
        <v>983</v>
      </c>
      <c r="P127" s="3" t="s">
        <v>984</v>
      </c>
      <c r="Q127" s="3" t="s">
        <v>985</v>
      </c>
      <c r="R127" s="3" t="s">
        <v>1764</v>
      </c>
      <c r="S127" s="3" t="s">
        <v>987</v>
      </c>
      <c r="T127" s="3" t="s">
        <v>988</v>
      </c>
      <c r="U127" s="3" t="s">
        <v>989</v>
      </c>
      <c r="V127" s="3" t="s">
        <v>1037</v>
      </c>
    </row>
    <row r="128" spans="1:22">
      <c r="A128" s="2">
        <v>999223665049565</v>
      </c>
      <c r="B128" s="3" t="s">
        <v>1747</v>
      </c>
      <c r="C128" s="3" t="s">
        <v>1765</v>
      </c>
      <c r="D128" s="3" t="s">
        <v>1766</v>
      </c>
      <c r="E128" s="3" t="s">
        <v>1767</v>
      </c>
      <c r="F128" s="3" t="s">
        <v>974</v>
      </c>
      <c r="G128" s="3" t="s">
        <v>978</v>
      </c>
      <c r="H128" s="3" t="s">
        <v>979</v>
      </c>
      <c r="I128" s="3" t="s">
        <v>1768</v>
      </c>
      <c r="J128" s="3" t="s">
        <v>30</v>
      </c>
      <c r="K128" s="3" t="s">
        <v>1769</v>
      </c>
      <c r="L128" s="3" t="s">
        <v>1769</v>
      </c>
      <c r="M128" s="3" t="s">
        <v>982</v>
      </c>
      <c r="N128" s="3" t="s">
        <v>982</v>
      </c>
      <c r="O128" s="3" t="s">
        <v>983</v>
      </c>
      <c r="P128" s="3" t="s">
        <v>984</v>
      </c>
      <c r="Q128" s="3" t="s">
        <v>985</v>
      </c>
      <c r="R128" s="3" t="s">
        <v>1770</v>
      </c>
      <c r="S128" s="3" t="s">
        <v>987</v>
      </c>
      <c r="T128" s="3" t="s">
        <v>988</v>
      </c>
      <c r="U128" s="3" t="s">
        <v>989</v>
      </c>
      <c r="V128" s="3" t="s">
        <v>1037</v>
      </c>
    </row>
    <row r="129" spans="1:22">
      <c r="A129" s="2">
        <v>999223657982446</v>
      </c>
      <c r="B129" s="3" t="s">
        <v>1747</v>
      </c>
      <c r="C129" s="3" t="s">
        <v>1771</v>
      </c>
      <c r="D129" s="3" t="s">
        <v>1772</v>
      </c>
      <c r="E129" s="3" t="s">
        <v>1773</v>
      </c>
      <c r="F129" s="3" t="s">
        <v>974</v>
      </c>
      <c r="G129" s="3" t="s">
        <v>978</v>
      </c>
      <c r="H129" s="3" t="s">
        <v>979</v>
      </c>
      <c r="I129" s="3" t="s">
        <v>1774</v>
      </c>
      <c r="J129" s="3" t="s">
        <v>30</v>
      </c>
      <c r="K129" s="3" t="s">
        <v>1042</v>
      </c>
      <c r="L129" s="3" t="s">
        <v>1042</v>
      </c>
      <c r="M129" s="3" t="s">
        <v>982</v>
      </c>
      <c r="N129" s="3" t="s">
        <v>982</v>
      </c>
      <c r="O129" s="3" t="s">
        <v>983</v>
      </c>
      <c r="P129" s="3" t="s">
        <v>984</v>
      </c>
      <c r="Q129" s="3" t="s">
        <v>985</v>
      </c>
      <c r="R129" s="3" t="s">
        <v>1775</v>
      </c>
      <c r="S129" s="3" t="s">
        <v>987</v>
      </c>
      <c r="T129" s="3" t="s">
        <v>988</v>
      </c>
      <c r="U129" s="3" t="s">
        <v>989</v>
      </c>
      <c r="V129" s="3" t="s">
        <v>1037</v>
      </c>
    </row>
    <row r="130" spans="1:22">
      <c r="A130" s="2">
        <v>999223641102556</v>
      </c>
      <c r="B130" s="3" t="s">
        <v>1776</v>
      </c>
      <c r="C130" s="3" t="s">
        <v>1777</v>
      </c>
      <c r="D130" s="3" t="s">
        <v>1778</v>
      </c>
      <c r="E130" s="3" t="s">
        <v>1779</v>
      </c>
      <c r="F130" s="3" t="s">
        <v>1216</v>
      </c>
      <c r="G130" s="3" t="s">
        <v>978</v>
      </c>
      <c r="H130" s="3" t="s">
        <v>979</v>
      </c>
      <c r="I130" s="3" t="s">
        <v>1780</v>
      </c>
      <c r="J130" s="3" t="s">
        <v>30</v>
      </c>
      <c r="K130" s="3" t="s">
        <v>1781</v>
      </c>
      <c r="L130" s="3" t="s">
        <v>1781</v>
      </c>
      <c r="M130" s="3" t="s">
        <v>982</v>
      </c>
      <c r="N130" s="3" t="s">
        <v>982</v>
      </c>
      <c r="O130" s="3" t="s">
        <v>983</v>
      </c>
      <c r="P130" s="3" t="s">
        <v>984</v>
      </c>
      <c r="Q130" s="3" t="s">
        <v>985</v>
      </c>
      <c r="R130" s="3" t="s">
        <v>1782</v>
      </c>
      <c r="S130" s="3" t="s">
        <v>987</v>
      </c>
      <c r="T130" s="3" t="s">
        <v>988</v>
      </c>
      <c r="U130" s="3" t="s">
        <v>989</v>
      </c>
      <c r="V130" s="3" t="s">
        <v>1044</v>
      </c>
    </row>
    <row r="131" spans="1:22">
      <c r="A131" s="2">
        <v>999223640805285</v>
      </c>
      <c r="B131" s="3" t="s">
        <v>1776</v>
      </c>
      <c r="C131" s="3" t="s">
        <v>1783</v>
      </c>
      <c r="D131" s="3" t="s">
        <v>1784</v>
      </c>
      <c r="E131" s="3" t="s">
        <v>1785</v>
      </c>
      <c r="F131" s="3" t="s">
        <v>1268</v>
      </c>
      <c r="G131" s="3" t="s">
        <v>978</v>
      </c>
      <c r="H131" s="3" t="s">
        <v>979</v>
      </c>
      <c r="I131" s="3" t="s">
        <v>1786</v>
      </c>
      <c r="J131" s="3" t="s">
        <v>30</v>
      </c>
      <c r="K131" s="3" t="s">
        <v>1787</v>
      </c>
      <c r="L131" s="3" t="s">
        <v>1787</v>
      </c>
      <c r="M131" s="3" t="s">
        <v>982</v>
      </c>
      <c r="N131" s="3" t="s">
        <v>982</v>
      </c>
      <c r="O131" s="3" t="s">
        <v>983</v>
      </c>
      <c r="P131" s="3" t="s">
        <v>984</v>
      </c>
      <c r="Q131" s="3" t="s">
        <v>985</v>
      </c>
      <c r="R131" s="3" t="s">
        <v>1788</v>
      </c>
      <c r="S131" s="3" t="s">
        <v>987</v>
      </c>
      <c r="T131" s="3" t="s">
        <v>988</v>
      </c>
      <c r="U131" s="3" t="s">
        <v>989</v>
      </c>
      <c r="V131" s="3" t="s">
        <v>1044</v>
      </c>
    </row>
    <row r="132" spans="1:22">
      <c r="A132" s="2">
        <v>999223634891766</v>
      </c>
      <c r="B132" s="3" t="s">
        <v>1789</v>
      </c>
      <c r="C132" s="3" t="s">
        <v>1790</v>
      </c>
      <c r="D132" s="3" t="s">
        <v>1791</v>
      </c>
      <c r="E132" s="3" t="s">
        <v>1792</v>
      </c>
      <c r="F132" s="3" t="s">
        <v>1141</v>
      </c>
      <c r="G132" s="3" t="s">
        <v>978</v>
      </c>
      <c r="H132" s="3" t="s">
        <v>979</v>
      </c>
      <c r="I132" s="3" t="s">
        <v>1793</v>
      </c>
      <c r="J132" s="3" t="s">
        <v>30</v>
      </c>
      <c r="K132" s="3" t="s">
        <v>1794</v>
      </c>
      <c r="L132" s="3" t="s">
        <v>1794</v>
      </c>
      <c r="M132" s="3" t="s">
        <v>982</v>
      </c>
      <c r="N132" s="3" t="s">
        <v>982</v>
      </c>
      <c r="O132" s="3" t="s">
        <v>983</v>
      </c>
      <c r="P132" s="3" t="s">
        <v>984</v>
      </c>
      <c r="Q132" s="3" t="s">
        <v>985</v>
      </c>
      <c r="R132" s="3" t="s">
        <v>1795</v>
      </c>
      <c r="S132" s="3" t="s">
        <v>987</v>
      </c>
      <c r="T132" s="3" t="s">
        <v>988</v>
      </c>
      <c r="U132" s="3" t="s">
        <v>1254</v>
      </c>
      <c r="V132" s="3" t="s">
        <v>1037</v>
      </c>
    </row>
    <row r="133" spans="1:22">
      <c r="A133" s="2">
        <v>999223633667010</v>
      </c>
      <c r="B133" s="3" t="s">
        <v>1789</v>
      </c>
      <c r="C133" s="3" t="s">
        <v>1796</v>
      </c>
      <c r="D133" s="3" t="s">
        <v>1797</v>
      </c>
      <c r="E133" s="3" t="s">
        <v>1798</v>
      </c>
      <c r="F133" s="3" t="s">
        <v>974</v>
      </c>
      <c r="G133" s="3" t="s">
        <v>978</v>
      </c>
      <c r="H133" s="3" t="s">
        <v>979</v>
      </c>
      <c r="I133" s="3" t="s">
        <v>1799</v>
      </c>
      <c r="J133" s="3" t="s">
        <v>30</v>
      </c>
      <c r="K133" s="3" t="s">
        <v>1800</v>
      </c>
      <c r="L133" s="3" t="s">
        <v>1800</v>
      </c>
      <c r="M133" s="3" t="s">
        <v>982</v>
      </c>
      <c r="N133" s="3" t="s">
        <v>982</v>
      </c>
      <c r="O133" s="3" t="s">
        <v>983</v>
      </c>
      <c r="P133" s="3" t="s">
        <v>984</v>
      </c>
      <c r="Q133" s="3" t="s">
        <v>985</v>
      </c>
      <c r="R133" s="3" t="s">
        <v>1801</v>
      </c>
      <c r="S133" s="3" t="s">
        <v>987</v>
      </c>
      <c r="T133" s="3" t="s">
        <v>988</v>
      </c>
      <c r="U133" s="3" t="s">
        <v>989</v>
      </c>
      <c r="V133" s="3" t="s">
        <v>1037</v>
      </c>
    </row>
    <row r="134" spans="1:22">
      <c r="A134" s="2">
        <v>999223627704131</v>
      </c>
      <c r="B134" s="3" t="s">
        <v>1789</v>
      </c>
      <c r="C134" s="3" t="s">
        <v>1802</v>
      </c>
      <c r="D134" s="3" t="s">
        <v>1803</v>
      </c>
      <c r="E134" s="3" t="s">
        <v>1804</v>
      </c>
      <c r="F134" s="3" t="s">
        <v>1141</v>
      </c>
      <c r="G134" s="3" t="s">
        <v>978</v>
      </c>
      <c r="H134" s="3" t="s">
        <v>979</v>
      </c>
      <c r="I134" s="3" t="s">
        <v>1805</v>
      </c>
      <c r="J134" s="3" t="s">
        <v>30</v>
      </c>
      <c r="K134" s="3" t="s">
        <v>1806</v>
      </c>
      <c r="L134" s="3" t="s">
        <v>1806</v>
      </c>
      <c r="M134" s="3" t="s">
        <v>982</v>
      </c>
      <c r="N134" s="3" t="s">
        <v>982</v>
      </c>
      <c r="O134" s="3" t="s">
        <v>983</v>
      </c>
      <c r="P134" s="3" t="s">
        <v>984</v>
      </c>
      <c r="Q134" s="3" t="s">
        <v>985</v>
      </c>
      <c r="R134" s="3" t="s">
        <v>1807</v>
      </c>
      <c r="S134" s="3" t="s">
        <v>987</v>
      </c>
      <c r="T134" s="3" t="s">
        <v>988</v>
      </c>
      <c r="U134" s="3" t="s">
        <v>989</v>
      </c>
      <c r="V134" s="3" t="s">
        <v>1643</v>
      </c>
    </row>
    <row r="135" spans="1:22">
      <c r="A135" s="3" t="s">
        <v>1808</v>
      </c>
      <c r="B135" s="3" t="s">
        <v>1809</v>
      </c>
      <c r="C135" s="3" t="s">
        <v>1810</v>
      </c>
      <c r="D135" s="3" t="s">
        <v>1601</v>
      </c>
      <c r="E135" s="3" t="s">
        <v>1602</v>
      </c>
      <c r="F135" s="3" t="s">
        <v>974</v>
      </c>
      <c r="G135" s="3" t="s">
        <v>978</v>
      </c>
      <c r="H135" s="3" t="s">
        <v>979</v>
      </c>
      <c r="I135" s="3" t="s">
        <v>983</v>
      </c>
      <c r="J135" s="3" t="s">
        <v>1811</v>
      </c>
      <c r="K135" s="3" t="s">
        <v>983</v>
      </c>
      <c r="L135" s="3" t="s">
        <v>983</v>
      </c>
      <c r="M135" s="3" t="s">
        <v>982</v>
      </c>
      <c r="N135" s="3" t="s">
        <v>982</v>
      </c>
      <c r="O135" s="3" t="s">
        <v>983</v>
      </c>
      <c r="P135" s="3" t="s">
        <v>984</v>
      </c>
      <c r="Q135" s="3" t="s">
        <v>985</v>
      </c>
      <c r="R135" s="3" t="s">
        <v>1812</v>
      </c>
      <c r="S135" s="3" t="s">
        <v>987</v>
      </c>
      <c r="T135" s="3" t="s">
        <v>988</v>
      </c>
      <c r="U135" s="3" t="s">
        <v>1254</v>
      </c>
      <c r="V135" s="3" t="s">
        <v>1037</v>
      </c>
    </row>
    <row r="136" spans="1:22">
      <c r="A136" s="2">
        <v>999223611132320</v>
      </c>
      <c r="B136" s="3" t="s">
        <v>1809</v>
      </c>
      <c r="C136" s="3" t="s">
        <v>1813</v>
      </c>
      <c r="D136" s="3" t="s">
        <v>1814</v>
      </c>
      <c r="E136" s="3" t="s">
        <v>1815</v>
      </c>
      <c r="F136" s="3" t="s">
        <v>974</v>
      </c>
      <c r="G136" s="3" t="s">
        <v>978</v>
      </c>
      <c r="H136" s="3" t="s">
        <v>979</v>
      </c>
      <c r="I136" s="3" t="s">
        <v>1816</v>
      </c>
      <c r="J136" s="3" t="s">
        <v>30</v>
      </c>
      <c r="K136" s="3" t="s">
        <v>1817</v>
      </c>
      <c r="L136" s="3" t="s">
        <v>1817</v>
      </c>
      <c r="M136" s="3" t="s">
        <v>982</v>
      </c>
      <c r="N136" s="3" t="s">
        <v>982</v>
      </c>
      <c r="O136" s="3" t="s">
        <v>983</v>
      </c>
      <c r="P136" s="3" t="s">
        <v>984</v>
      </c>
      <c r="Q136" s="3" t="s">
        <v>985</v>
      </c>
      <c r="R136" s="3" t="s">
        <v>1818</v>
      </c>
      <c r="S136" s="3" t="s">
        <v>987</v>
      </c>
      <c r="T136" s="3" t="s">
        <v>988</v>
      </c>
      <c r="U136" s="3" t="s">
        <v>989</v>
      </c>
      <c r="V136" s="3" t="s">
        <v>1037</v>
      </c>
    </row>
    <row r="137" spans="1:22">
      <c r="A137" s="2">
        <v>999223604808279</v>
      </c>
      <c r="B137" s="3" t="s">
        <v>1809</v>
      </c>
      <c r="C137" s="3" t="s">
        <v>1819</v>
      </c>
      <c r="D137" s="3" t="s">
        <v>1565</v>
      </c>
      <c r="E137" s="3" t="s">
        <v>1820</v>
      </c>
      <c r="F137" s="3" t="s">
        <v>1216</v>
      </c>
      <c r="G137" s="3" t="s">
        <v>978</v>
      </c>
      <c r="H137" s="3" t="s">
        <v>979</v>
      </c>
      <c r="I137" s="3" t="s">
        <v>1821</v>
      </c>
      <c r="J137" s="3" t="s">
        <v>30</v>
      </c>
      <c r="K137" s="3" t="s">
        <v>1822</v>
      </c>
      <c r="L137" s="3" t="s">
        <v>1822</v>
      </c>
      <c r="M137" s="3" t="s">
        <v>982</v>
      </c>
      <c r="N137" s="3" t="s">
        <v>982</v>
      </c>
      <c r="O137" s="3" t="s">
        <v>983</v>
      </c>
      <c r="P137" s="3" t="s">
        <v>984</v>
      </c>
      <c r="Q137" s="3" t="s">
        <v>985</v>
      </c>
      <c r="R137" s="3" t="s">
        <v>1823</v>
      </c>
      <c r="S137" s="3" t="s">
        <v>987</v>
      </c>
      <c r="T137" s="3" t="s">
        <v>988</v>
      </c>
      <c r="U137" s="3" t="s">
        <v>989</v>
      </c>
      <c r="V137" s="3" t="s">
        <v>1037</v>
      </c>
    </row>
    <row r="138" spans="1:22">
      <c r="A138" s="2">
        <v>999223603305439</v>
      </c>
      <c r="B138" s="3" t="s">
        <v>1809</v>
      </c>
      <c r="C138" s="3" t="s">
        <v>1824</v>
      </c>
      <c r="D138" s="3" t="s">
        <v>1825</v>
      </c>
      <c r="E138" s="3" t="s">
        <v>1826</v>
      </c>
      <c r="F138" s="3" t="s">
        <v>974</v>
      </c>
      <c r="G138" s="3" t="s">
        <v>978</v>
      </c>
      <c r="H138" s="3" t="s">
        <v>979</v>
      </c>
      <c r="I138" s="3" t="s">
        <v>1827</v>
      </c>
      <c r="J138" s="3" t="s">
        <v>30</v>
      </c>
      <c r="K138" s="3" t="s">
        <v>1828</v>
      </c>
      <c r="L138" s="3" t="s">
        <v>1828</v>
      </c>
      <c r="M138" s="3" t="s">
        <v>982</v>
      </c>
      <c r="N138" s="3" t="s">
        <v>982</v>
      </c>
      <c r="O138" s="3" t="s">
        <v>983</v>
      </c>
      <c r="P138" s="3" t="s">
        <v>984</v>
      </c>
      <c r="Q138" s="3" t="s">
        <v>985</v>
      </c>
      <c r="R138" s="3" t="s">
        <v>1829</v>
      </c>
      <c r="S138" s="3" t="s">
        <v>987</v>
      </c>
      <c r="T138" s="3" t="s">
        <v>988</v>
      </c>
      <c r="U138" s="3" t="s">
        <v>989</v>
      </c>
      <c r="V138" s="3" t="s">
        <v>1830</v>
      </c>
    </row>
    <row r="139" spans="1:22">
      <c r="A139" s="2">
        <v>999223786729272</v>
      </c>
      <c r="B139" s="3" t="s">
        <v>1545</v>
      </c>
      <c r="C139" s="3" t="s">
        <v>1831</v>
      </c>
      <c r="D139" s="3" t="s">
        <v>1832</v>
      </c>
      <c r="E139" s="3" t="s">
        <v>1833</v>
      </c>
      <c r="F139" s="3" t="s">
        <v>1216</v>
      </c>
      <c r="G139" s="3" t="s">
        <v>978</v>
      </c>
      <c r="H139" s="3" t="s">
        <v>979</v>
      </c>
      <c r="I139" s="3" t="s">
        <v>1834</v>
      </c>
      <c r="J139" s="3" t="s">
        <v>30</v>
      </c>
      <c r="K139" s="3" t="s">
        <v>1835</v>
      </c>
      <c r="L139" s="3" t="s">
        <v>1835</v>
      </c>
      <c r="M139" s="3" t="s">
        <v>982</v>
      </c>
      <c r="N139" s="3" t="s">
        <v>982</v>
      </c>
      <c r="O139" s="3" t="s">
        <v>983</v>
      </c>
      <c r="P139" s="3" t="s">
        <v>984</v>
      </c>
      <c r="Q139" s="3" t="s">
        <v>985</v>
      </c>
      <c r="R139" s="3" t="s">
        <v>1836</v>
      </c>
      <c r="S139" s="3" t="s">
        <v>987</v>
      </c>
      <c r="T139" s="3" t="s">
        <v>988</v>
      </c>
      <c r="U139" s="3" t="s">
        <v>989</v>
      </c>
      <c r="V139" s="3" t="s">
        <v>1011</v>
      </c>
    </row>
    <row r="140" spans="1:22">
      <c r="A140" s="2">
        <v>23771804007</v>
      </c>
      <c r="B140" s="3" t="s">
        <v>1593</v>
      </c>
      <c r="C140" s="3" t="s">
        <v>1837</v>
      </c>
      <c r="D140" s="3" t="s">
        <v>1838</v>
      </c>
      <c r="E140" s="3" t="s">
        <v>1839</v>
      </c>
      <c r="F140" s="3" t="s">
        <v>1338</v>
      </c>
      <c r="G140" s="3" t="s">
        <v>978</v>
      </c>
      <c r="H140" s="3" t="s">
        <v>979</v>
      </c>
      <c r="I140" s="3" t="s">
        <v>1840</v>
      </c>
      <c r="J140" s="3" t="s">
        <v>30</v>
      </c>
      <c r="K140" s="3" t="s">
        <v>1841</v>
      </c>
      <c r="L140" s="3" t="s">
        <v>1841</v>
      </c>
      <c r="M140" s="3" t="s">
        <v>982</v>
      </c>
      <c r="N140" s="3" t="s">
        <v>982</v>
      </c>
      <c r="O140" s="3" t="s">
        <v>983</v>
      </c>
      <c r="P140" s="3" t="s">
        <v>984</v>
      </c>
      <c r="Q140" s="3" t="s">
        <v>985</v>
      </c>
      <c r="R140" s="3" t="s">
        <v>1842</v>
      </c>
      <c r="S140" s="3" t="s">
        <v>987</v>
      </c>
      <c r="T140" s="3" t="s">
        <v>988</v>
      </c>
      <c r="U140" s="3" t="s">
        <v>989</v>
      </c>
      <c r="V140" s="3" t="s">
        <v>1044</v>
      </c>
    </row>
    <row r="141" spans="1:22">
      <c r="A141" s="2">
        <v>999223839484281</v>
      </c>
      <c r="B141" s="3" t="s">
        <v>1412</v>
      </c>
      <c r="C141" s="3" t="s">
        <v>1843</v>
      </c>
      <c r="D141" s="3" t="s">
        <v>1844</v>
      </c>
      <c r="E141" s="3" t="s">
        <v>1845</v>
      </c>
      <c r="F141" s="3" t="s">
        <v>1141</v>
      </c>
      <c r="G141" s="3" t="s">
        <v>978</v>
      </c>
      <c r="H141" s="3" t="s">
        <v>979</v>
      </c>
      <c r="I141" s="3" t="s">
        <v>1846</v>
      </c>
      <c r="J141" s="3" t="s">
        <v>30</v>
      </c>
      <c r="K141" s="3" t="s">
        <v>1847</v>
      </c>
      <c r="L141" s="3" t="s">
        <v>1847</v>
      </c>
      <c r="M141" s="3" t="s">
        <v>982</v>
      </c>
      <c r="N141" s="3" t="s">
        <v>982</v>
      </c>
      <c r="O141" s="3" t="s">
        <v>983</v>
      </c>
      <c r="P141" s="3" t="s">
        <v>984</v>
      </c>
      <c r="Q141" s="3" t="s">
        <v>985</v>
      </c>
      <c r="R141" s="3" t="s">
        <v>1848</v>
      </c>
      <c r="S141" s="3" t="s">
        <v>987</v>
      </c>
      <c r="T141" s="3" t="s">
        <v>988</v>
      </c>
      <c r="U141" s="3" t="s">
        <v>989</v>
      </c>
      <c r="V141" s="3" t="s">
        <v>1037</v>
      </c>
    </row>
    <row r="142" spans="1:22">
      <c r="A142" s="2">
        <v>999223603058372</v>
      </c>
      <c r="B142" s="3" t="s">
        <v>1809</v>
      </c>
      <c r="C142" s="3" t="s">
        <v>1849</v>
      </c>
      <c r="D142" s="3" t="s">
        <v>1395</v>
      </c>
      <c r="E142" s="3" t="s">
        <v>1850</v>
      </c>
      <c r="F142" s="3" t="s">
        <v>974</v>
      </c>
      <c r="G142" s="3" t="s">
        <v>978</v>
      </c>
      <c r="H142" s="3" t="s">
        <v>979</v>
      </c>
      <c r="I142" s="3" t="s">
        <v>1851</v>
      </c>
      <c r="J142" s="3" t="s">
        <v>30</v>
      </c>
      <c r="K142" s="3" t="s">
        <v>1852</v>
      </c>
      <c r="L142" s="3" t="s">
        <v>1852</v>
      </c>
      <c r="M142" s="3" t="s">
        <v>982</v>
      </c>
      <c r="N142" s="3" t="s">
        <v>982</v>
      </c>
      <c r="O142" s="3" t="s">
        <v>983</v>
      </c>
      <c r="P142" s="3" t="s">
        <v>984</v>
      </c>
      <c r="Q142" s="3" t="s">
        <v>985</v>
      </c>
      <c r="R142" s="3" t="s">
        <v>1853</v>
      </c>
      <c r="S142" s="3" t="s">
        <v>987</v>
      </c>
      <c r="T142" s="3" t="s">
        <v>988</v>
      </c>
      <c r="U142" s="3" t="s">
        <v>1254</v>
      </c>
      <c r="V142" s="3" t="s">
        <v>1037</v>
      </c>
    </row>
    <row r="143" spans="1:22">
      <c r="A143" s="2">
        <v>999223602915138</v>
      </c>
      <c r="B143" s="3" t="s">
        <v>1809</v>
      </c>
      <c r="C143" s="3" t="s">
        <v>1854</v>
      </c>
      <c r="D143" s="3" t="s">
        <v>1855</v>
      </c>
      <c r="E143" s="3" t="s">
        <v>1856</v>
      </c>
      <c r="F143" s="3" t="s">
        <v>1141</v>
      </c>
      <c r="G143" s="3" t="s">
        <v>978</v>
      </c>
      <c r="H143" s="3" t="s">
        <v>979</v>
      </c>
      <c r="I143" s="3" t="s">
        <v>1857</v>
      </c>
      <c r="J143" s="3" t="s">
        <v>30</v>
      </c>
      <c r="K143" s="3" t="s">
        <v>1858</v>
      </c>
      <c r="L143" s="3" t="s">
        <v>1858</v>
      </c>
      <c r="M143" s="3" t="s">
        <v>982</v>
      </c>
      <c r="N143" s="3" t="s">
        <v>982</v>
      </c>
      <c r="O143" s="3" t="s">
        <v>983</v>
      </c>
      <c r="P143" s="3" t="s">
        <v>984</v>
      </c>
      <c r="Q143" s="3" t="s">
        <v>985</v>
      </c>
      <c r="R143" s="3" t="s">
        <v>1859</v>
      </c>
      <c r="S143" s="3" t="s">
        <v>987</v>
      </c>
      <c r="T143" s="3" t="s">
        <v>988</v>
      </c>
      <c r="U143" s="3" t="s">
        <v>989</v>
      </c>
      <c r="V143" s="3" t="s">
        <v>1860</v>
      </c>
    </row>
    <row r="144" spans="1:22">
      <c r="A144" s="2">
        <v>999223587975906</v>
      </c>
      <c r="B144" s="3" t="s">
        <v>1861</v>
      </c>
      <c r="C144" s="3" t="s">
        <v>1862</v>
      </c>
      <c r="D144" s="3" t="s">
        <v>1863</v>
      </c>
      <c r="E144" s="3" t="s">
        <v>1864</v>
      </c>
      <c r="F144" s="3" t="s">
        <v>1141</v>
      </c>
      <c r="G144" s="3" t="s">
        <v>978</v>
      </c>
      <c r="H144" s="3" t="s">
        <v>979</v>
      </c>
      <c r="I144" s="3" t="s">
        <v>1865</v>
      </c>
      <c r="J144" s="3" t="s">
        <v>30</v>
      </c>
      <c r="K144" s="3" t="s">
        <v>1866</v>
      </c>
      <c r="L144" s="3" t="s">
        <v>1866</v>
      </c>
      <c r="M144" s="3" t="s">
        <v>982</v>
      </c>
      <c r="N144" s="3" t="s">
        <v>982</v>
      </c>
      <c r="O144" s="3" t="s">
        <v>983</v>
      </c>
      <c r="P144" s="3" t="s">
        <v>984</v>
      </c>
      <c r="Q144" s="3" t="s">
        <v>985</v>
      </c>
      <c r="R144" s="3" t="s">
        <v>1867</v>
      </c>
      <c r="S144" s="3" t="s">
        <v>987</v>
      </c>
      <c r="T144" s="3" t="s">
        <v>988</v>
      </c>
      <c r="U144" s="3" t="s">
        <v>989</v>
      </c>
      <c r="V144" s="3" t="s">
        <v>1044</v>
      </c>
    </row>
    <row r="145" spans="1:22">
      <c r="A145" s="2">
        <v>999223587680015</v>
      </c>
      <c r="B145" s="3" t="s">
        <v>1861</v>
      </c>
      <c r="C145" s="3" t="s">
        <v>1868</v>
      </c>
      <c r="D145" s="3" t="s">
        <v>1058</v>
      </c>
      <c r="E145" s="3" t="s">
        <v>1869</v>
      </c>
      <c r="F145" s="3" t="s">
        <v>974</v>
      </c>
      <c r="G145" s="3" t="s">
        <v>978</v>
      </c>
      <c r="H145" s="3" t="s">
        <v>979</v>
      </c>
      <c r="I145" s="3" t="s">
        <v>1870</v>
      </c>
      <c r="J145" s="3" t="s">
        <v>30</v>
      </c>
      <c r="K145" s="3" t="s">
        <v>1871</v>
      </c>
      <c r="L145" s="3" t="s">
        <v>1871</v>
      </c>
      <c r="M145" s="3" t="s">
        <v>982</v>
      </c>
      <c r="N145" s="3" t="s">
        <v>982</v>
      </c>
      <c r="O145" s="3" t="s">
        <v>983</v>
      </c>
      <c r="P145" s="3" t="s">
        <v>984</v>
      </c>
      <c r="Q145" s="3" t="s">
        <v>985</v>
      </c>
      <c r="R145" s="3" t="s">
        <v>1872</v>
      </c>
      <c r="S145" s="3" t="s">
        <v>987</v>
      </c>
      <c r="T145" s="3" t="s">
        <v>988</v>
      </c>
      <c r="U145" s="3" t="s">
        <v>989</v>
      </c>
      <c r="V145" s="3" t="s">
        <v>1037</v>
      </c>
    </row>
    <row r="146" spans="1:22">
      <c r="A146" s="2">
        <v>999223586783307</v>
      </c>
      <c r="B146" s="3" t="s">
        <v>1873</v>
      </c>
      <c r="C146" s="3" t="s">
        <v>1874</v>
      </c>
      <c r="D146" s="3" t="s">
        <v>1395</v>
      </c>
      <c r="E146" s="3" t="s">
        <v>1875</v>
      </c>
      <c r="F146" s="3" t="s">
        <v>974</v>
      </c>
      <c r="G146" s="3" t="s">
        <v>978</v>
      </c>
      <c r="H146" s="3" t="s">
        <v>979</v>
      </c>
      <c r="I146" s="3" t="s">
        <v>1876</v>
      </c>
      <c r="J146" s="3" t="s">
        <v>30</v>
      </c>
      <c r="K146" s="3" t="s">
        <v>1877</v>
      </c>
      <c r="L146" s="3" t="s">
        <v>1877</v>
      </c>
      <c r="M146" s="3" t="s">
        <v>982</v>
      </c>
      <c r="N146" s="3" t="s">
        <v>982</v>
      </c>
      <c r="O146" s="3" t="s">
        <v>983</v>
      </c>
      <c r="P146" s="3" t="s">
        <v>984</v>
      </c>
      <c r="Q146" s="3" t="s">
        <v>985</v>
      </c>
      <c r="R146" s="3" t="s">
        <v>1878</v>
      </c>
      <c r="S146" s="3" t="s">
        <v>987</v>
      </c>
      <c r="T146" s="3" t="s">
        <v>988</v>
      </c>
      <c r="U146" s="3" t="s">
        <v>989</v>
      </c>
      <c r="V146" s="3" t="s">
        <v>1037</v>
      </c>
    </row>
    <row r="147" spans="1:22">
      <c r="A147" s="2">
        <v>999223573573384</v>
      </c>
      <c r="B147" s="3" t="s">
        <v>1873</v>
      </c>
      <c r="C147" s="3" t="s">
        <v>1879</v>
      </c>
      <c r="D147" s="3" t="s">
        <v>1880</v>
      </c>
      <c r="E147" s="3" t="s">
        <v>1881</v>
      </c>
      <c r="F147" s="3" t="s">
        <v>1141</v>
      </c>
      <c r="G147" s="3" t="s">
        <v>978</v>
      </c>
      <c r="H147" s="3" t="s">
        <v>979</v>
      </c>
      <c r="I147" s="3" t="s">
        <v>1882</v>
      </c>
      <c r="J147" s="3" t="s">
        <v>30</v>
      </c>
      <c r="K147" s="3" t="s">
        <v>1883</v>
      </c>
      <c r="L147" s="3" t="s">
        <v>1883</v>
      </c>
      <c r="M147" s="3" t="s">
        <v>982</v>
      </c>
      <c r="N147" s="3" t="s">
        <v>982</v>
      </c>
      <c r="O147" s="3" t="s">
        <v>983</v>
      </c>
      <c r="P147" s="3" t="s">
        <v>984</v>
      </c>
      <c r="Q147" s="3" t="s">
        <v>985</v>
      </c>
      <c r="R147" s="3" t="s">
        <v>1884</v>
      </c>
      <c r="S147" s="3" t="s">
        <v>987</v>
      </c>
      <c r="T147" s="3" t="s">
        <v>988</v>
      </c>
      <c r="U147" s="3" t="s">
        <v>989</v>
      </c>
      <c r="V147" s="3" t="s">
        <v>1044</v>
      </c>
    </row>
    <row r="148" spans="1:22">
      <c r="A148" s="2">
        <v>999223571338470</v>
      </c>
      <c r="B148" s="3" t="s">
        <v>1873</v>
      </c>
      <c r="C148" s="3" t="s">
        <v>1885</v>
      </c>
      <c r="D148" s="3" t="s">
        <v>1886</v>
      </c>
      <c r="E148" s="3" t="s">
        <v>1887</v>
      </c>
      <c r="F148" s="3" t="s">
        <v>974</v>
      </c>
      <c r="G148" s="3" t="s">
        <v>978</v>
      </c>
      <c r="H148" s="3" t="s">
        <v>979</v>
      </c>
      <c r="I148" s="3" t="s">
        <v>1888</v>
      </c>
      <c r="J148" s="3" t="s">
        <v>30</v>
      </c>
      <c r="K148" s="3" t="s">
        <v>1889</v>
      </c>
      <c r="L148" s="3" t="s">
        <v>1889</v>
      </c>
      <c r="M148" s="3" t="s">
        <v>982</v>
      </c>
      <c r="N148" s="3" t="s">
        <v>982</v>
      </c>
      <c r="O148" s="3" t="s">
        <v>983</v>
      </c>
      <c r="P148" s="3" t="s">
        <v>984</v>
      </c>
      <c r="Q148" s="3" t="s">
        <v>985</v>
      </c>
      <c r="R148" s="3" t="s">
        <v>1890</v>
      </c>
      <c r="S148" s="3" t="s">
        <v>987</v>
      </c>
      <c r="T148" s="3" t="s">
        <v>988</v>
      </c>
      <c r="U148" s="3" t="s">
        <v>989</v>
      </c>
      <c r="V148" s="3" t="s">
        <v>1478</v>
      </c>
    </row>
    <row r="149" spans="1:22">
      <c r="A149" s="2">
        <v>999223557913886</v>
      </c>
      <c r="B149" s="3" t="s">
        <v>1891</v>
      </c>
      <c r="C149" s="3" t="s">
        <v>1892</v>
      </c>
      <c r="D149" s="3" t="s">
        <v>1893</v>
      </c>
      <c r="E149" s="3" t="s">
        <v>1894</v>
      </c>
      <c r="F149" s="3" t="s">
        <v>1141</v>
      </c>
      <c r="G149" s="3" t="s">
        <v>978</v>
      </c>
      <c r="H149" s="3" t="s">
        <v>979</v>
      </c>
      <c r="I149" s="3" t="s">
        <v>1895</v>
      </c>
      <c r="J149" s="3" t="s">
        <v>30</v>
      </c>
      <c r="K149" s="3" t="s">
        <v>1896</v>
      </c>
      <c r="L149" s="3" t="s">
        <v>1896</v>
      </c>
      <c r="M149" s="3" t="s">
        <v>982</v>
      </c>
      <c r="N149" s="3" t="s">
        <v>982</v>
      </c>
      <c r="O149" s="3" t="s">
        <v>983</v>
      </c>
      <c r="P149" s="3" t="s">
        <v>984</v>
      </c>
      <c r="Q149" s="3" t="s">
        <v>985</v>
      </c>
      <c r="R149" s="3" t="s">
        <v>1897</v>
      </c>
      <c r="S149" s="3" t="s">
        <v>987</v>
      </c>
      <c r="T149" s="3" t="s">
        <v>988</v>
      </c>
      <c r="U149" s="3" t="s">
        <v>989</v>
      </c>
      <c r="V149" s="3" t="s">
        <v>997</v>
      </c>
    </row>
    <row r="150" spans="1:22">
      <c r="A150" s="2">
        <v>999223557842668</v>
      </c>
      <c r="B150" s="3" t="s">
        <v>1891</v>
      </c>
      <c r="C150" s="3" t="s">
        <v>1898</v>
      </c>
      <c r="D150" s="3" t="s">
        <v>1899</v>
      </c>
      <c r="E150" s="3" t="s">
        <v>1900</v>
      </c>
      <c r="F150" s="3" t="s">
        <v>974</v>
      </c>
      <c r="G150" s="3" t="s">
        <v>978</v>
      </c>
      <c r="H150" s="3" t="s">
        <v>979</v>
      </c>
      <c r="I150" s="3" t="s">
        <v>1901</v>
      </c>
      <c r="J150" s="3" t="s">
        <v>30</v>
      </c>
      <c r="K150" s="3" t="s">
        <v>1902</v>
      </c>
      <c r="L150" s="3" t="s">
        <v>1902</v>
      </c>
      <c r="M150" s="3" t="s">
        <v>982</v>
      </c>
      <c r="N150" s="3" t="s">
        <v>982</v>
      </c>
      <c r="O150" s="3" t="s">
        <v>983</v>
      </c>
      <c r="P150" s="3" t="s">
        <v>984</v>
      </c>
      <c r="Q150" s="3" t="s">
        <v>985</v>
      </c>
      <c r="R150" s="3" t="s">
        <v>1903</v>
      </c>
      <c r="S150" s="3" t="s">
        <v>987</v>
      </c>
      <c r="T150" s="3" t="s">
        <v>988</v>
      </c>
      <c r="U150" s="3" t="s">
        <v>989</v>
      </c>
      <c r="V150" s="3" t="s">
        <v>1105</v>
      </c>
    </row>
    <row r="151" spans="1:22">
      <c r="A151" s="2">
        <v>999223539077541</v>
      </c>
      <c r="B151" s="3" t="s">
        <v>1904</v>
      </c>
      <c r="C151" s="3" t="s">
        <v>1905</v>
      </c>
      <c r="D151" s="3" t="s">
        <v>1906</v>
      </c>
      <c r="E151" s="3" t="s">
        <v>1907</v>
      </c>
      <c r="F151" s="3" t="s">
        <v>974</v>
      </c>
      <c r="G151" s="3" t="s">
        <v>978</v>
      </c>
      <c r="H151" s="3" t="s">
        <v>979</v>
      </c>
      <c r="I151" s="3" t="s">
        <v>1251</v>
      </c>
      <c r="J151" s="3" t="s">
        <v>30</v>
      </c>
      <c r="K151" s="3" t="s">
        <v>1908</v>
      </c>
      <c r="L151" s="3" t="s">
        <v>1908</v>
      </c>
      <c r="M151" s="3" t="s">
        <v>982</v>
      </c>
      <c r="N151" s="3" t="s">
        <v>982</v>
      </c>
      <c r="O151" s="3" t="s">
        <v>983</v>
      </c>
      <c r="P151" s="3" t="s">
        <v>984</v>
      </c>
      <c r="Q151" s="3" t="s">
        <v>985</v>
      </c>
      <c r="R151" s="3" t="s">
        <v>1909</v>
      </c>
      <c r="S151" s="3" t="s">
        <v>987</v>
      </c>
      <c r="T151" s="3" t="s">
        <v>988</v>
      </c>
      <c r="U151" s="3" t="s">
        <v>1254</v>
      </c>
      <c r="V151" s="3" t="s">
        <v>997</v>
      </c>
    </row>
    <row r="152" spans="1:22">
      <c r="A152" s="2">
        <v>999223535016564</v>
      </c>
      <c r="B152" s="3" t="s">
        <v>1904</v>
      </c>
      <c r="C152" s="3" t="s">
        <v>1910</v>
      </c>
      <c r="D152" s="3" t="s">
        <v>1911</v>
      </c>
      <c r="E152" s="3" t="s">
        <v>1912</v>
      </c>
      <c r="F152" s="3" t="s">
        <v>974</v>
      </c>
      <c r="G152" s="3" t="s">
        <v>978</v>
      </c>
      <c r="H152" s="3" t="s">
        <v>979</v>
      </c>
      <c r="I152" s="3" t="s">
        <v>1913</v>
      </c>
      <c r="J152" s="3" t="s">
        <v>30</v>
      </c>
      <c r="K152" s="3" t="s">
        <v>1914</v>
      </c>
      <c r="L152" s="3" t="s">
        <v>1914</v>
      </c>
      <c r="M152" s="3" t="s">
        <v>982</v>
      </c>
      <c r="N152" s="3" t="s">
        <v>982</v>
      </c>
      <c r="O152" s="3" t="s">
        <v>983</v>
      </c>
      <c r="P152" s="3" t="s">
        <v>984</v>
      </c>
      <c r="Q152" s="3" t="s">
        <v>985</v>
      </c>
      <c r="R152" s="3" t="s">
        <v>1915</v>
      </c>
      <c r="S152" s="3" t="s">
        <v>987</v>
      </c>
      <c r="T152" s="3" t="s">
        <v>988</v>
      </c>
      <c r="U152" s="3" t="s">
        <v>989</v>
      </c>
      <c r="V152" s="3" t="s">
        <v>1916</v>
      </c>
    </row>
    <row r="153" spans="1:22">
      <c r="A153" s="2">
        <v>999223521983351</v>
      </c>
      <c r="B153" s="3" t="s">
        <v>1917</v>
      </c>
      <c r="C153" s="3" t="s">
        <v>1918</v>
      </c>
      <c r="D153" s="3" t="s">
        <v>1919</v>
      </c>
      <c r="E153" s="3" t="s">
        <v>1920</v>
      </c>
      <c r="F153" s="3" t="s">
        <v>1338</v>
      </c>
      <c r="G153" s="3" t="s">
        <v>978</v>
      </c>
      <c r="H153" s="3" t="s">
        <v>979</v>
      </c>
      <c r="I153" s="3" t="s">
        <v>1921</v>
      </c>
      <c r="J153" s="3" t="s">
        <v>30</v>
      </c>
      <c r="K153" s="3" t="s">
        <v>1922</v>
      </c>
      <c r="L153" s="3" t="s">
        <v>1922</v>
      </c>
      <c r="M153" s="3" t="s">
        <v>982</v>
      </c>
      <c r="N153" s="3" t="s">
        <v>982</v>
      </c>
      <c r="O153" s="3" t="s">
        <v>983</v>
      </c>
      <c r="P153" s="3" t="s">
        <v>984</v>
      </c>
      <c r="Q153" s="3" t="s">
        <v>985</v>
      </c>
      <c r="R153" s="3" t="s">
        <v>1923</v>
      </c>
      <c r="S153" s="3" t="s">
        <v>987</v>
      </c>
      <c r="T153" s="3" t="s">
        <v>988</v>
      </c>
      <c r="U153" s="3" t="s">
        <v>989</v>
      </c>
      <c r="V153" s="3" t="s">
        <v>1037</v>
      </c>
    </row>
    <row r="154" spans="1:22">
      <c r="A154" s="2">
        <v>999223443937938</v>
      </c>
      <c r="B154" s="3" t="s">
        <v>1924</v>
      </c>
      <c r="C154" s="3" t="s">
        <v>1925</v>
      </c>
      <c r="D154" s="3" t="s">
        <v>1926</v>
      </c>
      <c r="E154" s="3" t="s">
        <v>1927</v>
      </c>
      <c r="F154" s="3" t="s">
        <v>1141</v>
      </c>
      <c r="G154" s="3" t="s">
        <v>978</v>
      </c>
      <c r="H154" s="3" t="s">
        <v>979</v>
      </c>
      <c r="I154" s="3" t="s">
        <v>1928</v>
      </c>
      <c r="J154" s="3" t="s">
        <v>30</v>
      </c>
      <c r="K154" s="3" t="s">
        <v>1360</v>
      </c>
      <c r="L154" s="3" t="s">
        <v>1360</v>
      </c>
      <c r="M154" s="3" t="s">
        <v>982</v>
      </c>
      <c r="N154" s="3" t="s">
        <v>982</v>
      </c>
      <c r="O154" s="3" t="s">
        <v>983</v>
      </c>
      <c r="P154" s="3" t="s">
        <v>984</v>
      </c>
      <c r="Q154" s="3" t="s">
        <v>985</v>
      </c>
      <c r="R154" s="3" t="s">
        <v>1929</v>
      </c>
      <c r="S154" s="3" t="s">
        <v>987</v>
      </c>
      <c r="T154" s="3" t="s">
        <v>988</v>
      </c>
      <c r="U154" s="3" t="s">
        <v>989</v>
      </c>
      <c r="V154" s="3" t="s">
        <v>997</v>
      </c>
    </row>
    <row r="155" spans="1:22">
      <c r="A155" s="2">
        <v>23209201449</v>
      </c>
      <c r="B155" s="3" t="s">
        <v>1930</v>
      </c>
      <c r="C155" s="3" t="s">
        <v>1931</v>
      </c>
      <c r="D155" s="3" t="s">
        <v>1932</v>
      </c>
      <c r="E155" s="3" t="s">
        <v>1933</v>
      </c>
      <c r="F155" s="3" t="s">
        <v>974</v>
      </c>
      <c r="G155" s="3" t="s">
        <v>978</v>
      </c>
      <c r="H155" s="3" t="s">
        <v>979</v>
      </c>
      <c r="I155" s="3" t="s">
        <v>1934</v>
      </c>
      <c r="J155" s="3" t="s">
        <v>30</v>
      </c>
      <c r="K155" s="3" t="s">
        <v>1935</v>
      </c>
      <c r="L155" s="3" t="s">
        <v>1935</v>
      </c>
      <c r="M155" s="3" t="s">
        <v>982</v>
      </c>
      <c r="N155" s="3" t="s">
        <v>982</v>
      </c>
      <c r="O155" s="3" t="s">
        <v>983</v>
      </c>
      <c r="P155" s="3" t="s">
        <v>984</v>
      </c>
      <c r="Q155" s="3" t="s">
        <v>985</v>
      </c>
      <c r="R155" s="3" t="s">
        <v>1936</v>
      </c>
      <c r="S155" s="3" t="s">
        <v>987</v>
      </c>
      <c r="T155" s="3" t="s">
        <v>988</v>
      </c>
      <c r="U155" s="3" t="s">
        <v>989</v>
      </c>
      <c r="V155" s="3" t="s">
        <v>1037</v>
      </c>
    </row>
    <row r="156" spans="1:22">
      <c r="A156" s="2">
        <v>999222836025992</v>
      </c>
      <c r="B156" s="3" t="s">
        <v>1937</v>
      </c>
      <c r="C156" s="3" t="s">
        <v>1938</v>
      </c>
      <c r="D156" s="3" t="s">
        <v>1939</v>
      </c>
      <c r="E156" s="3" t="s">
        <v>1940</v>
      </c>
      <c r="F156" s="3" t="s">
        <v>1141</v>
      </c>
      <c r="G156" s="3" t="s">
        <v>978</v>
      </c>
      <c r="H156" s="3" t="s">
        <v>979</v>
      </c>
      <c r="I156" s="3" t="s">
        <v>1941</v>
      </c>
      <c r="J156" s="3" t="s">
        <v>30</v>
      </c>
      <c r="K156" s="3" t="s">
        <v>1942</v>
      </c>
      <c r="L156" s="3" t="s">
        <v>1942</v>
      </c>
      <c r="M156" s="3" t="s">
        <v>982</v>
      </c>
      <c r="N156" s="3" t="s">
        <v>982</v>
      </c>
      <c r="O156" s="3" t="s">
        <v>983</v>
      </c>
      <c r="P156" s="3" t="s">
        <v>984</v>
      </c>
      <c r="Q156" s="3" t="s">
        <v>985</v>
      </c>
      <c r="R156" s="3" t="s">
        <v>1943</v>
      </c>
      <c r="S156" s="3" t="s">
        <v>987</v>
      </c>
      <c r="T156" s="3" t="s">
        <v>988</v>
      </c>
      <c r="U156" s="3" t="s">
        <v>1254</v>
      </c>
      <c r="V156" s="3" t="s">
        <v>1037</v>
      </c>
    </row>
    <row r="157" spans="1:22">
      <c r="A157" s="2">
        <v>999222807209996</v>
      </c>
      <c r="B157" s="3" t="s">
        <v>1944</v>
      </c>
      <c r="C157" s="3" t="s">
        <v>1945</v>
      </c>
      <c r="D157" s="3" t="s">
        <v>1939</v>
      </c>
      <c r="E157" s="3" t="s">
        <v>1946</v>
      </c>
      <c r="F157" s="3" t="s">
        <v>974</v>
      </c>
      <c r="G157" s="3" t="s">
        <v>978</v>
      </c>
      <c r="H157" s="3" t="s">
        <v>979</v>
      </c>
      <c r="I157" s="3" t="s">
        <v>1947</v>
      </c>
      <c r="J157" s="3" t="s">
        <v>30</v>
      </c>
      <c r="K157" s="3" t="s">
        <v>1948</v>
      </c>
      <c r="L157" s="3" t="s">
        <v>1948</v>
      </c>
      <c r="M157" s="3" t="s">
        <v>982</v>
      </c>
      <c r="N157" s="3" t="s">
        <v>982</v>
      </c>
      <c r="O157" s="3" t="s">
        <v>983</v>
      </c>
      <c r="P157" s="3" t="s">
        <v>984</v>
      </c>
      <c r="Q157" s="3" t="s">
        <v>985</v>
      </c>
      <c r="R157" s="3" t="s">
        <v>1949</v>
      </c>
      <c r="S157" s="3" t="s">
        <v>987</v>
      </c>
      <c r="T157" s="3" t="s">
        <v>988</v>
      </c>
      <c r="U157" s="3" t="s">
        <v>989</v>
      </c>
      <c r="V157" s="3" t="s">
        <v>1037</v>
      </c>
    </row>
    <row r="158" spans="1:22">
      <c r="A158" s="2">
        <v>999222446977654</v>
      </c>
      <c r="B158" s="3" t="s">
        <v>1950</v>
      </c>
      <c r="C158" s="3" t="s">
        <v>1951</v>
      </c>
      <c r="D158" s="3" t="s">
        <v>1939</v>
      </c>
      <c r="E158" s="3" t="s">
        <v>1952</v>
      </c>
      <c r="F158" s="3" t="s">
        <v>974</v>
      </c>
      <c r="G158" s="3" t="s">
        <v>978</v>
      </c>
      <c r="H158" s="3" t="s">
        <v>979</v>
      </c>
      <c r="I158" s="3" t="s">
        <v>1953</v>
      </c>
      <c r="J158" s="3" t="s">
        <v>30</v>
      </c>
      <c r="K158" s="3" t="s">
        <v>1954</v>
      </c>
      <c r="L158" s="3" t="s">
        <v>1954</v>
      </c>
      <c r="M158" s="3" t="s">
        <v>982</v>
      </c>
      <c r="N158" s="3" t="s">
        <v>982</v>
      </c>
      <c r="O158" s="3" t="s">
        <v>983</v>
      </c>
      <c r="P158" s="3" t="s">
        <v>984</v>
      </c>
      <c r="Q158" s="3" t="s">
        <v>985</v>
      </c>
      <c r="R158" s="3" t="s">
        <v>1955</v>
      </c>
      <c r="S158" s="3" t="s">
        <v>987</v>
      </c>
      <c r="T158" s="3" t="s">
        <v>988</v>
      </c>
      <c r="U158" s="3" t="s">
        <v>1254</v>
      </c>
      <c r="V158" s="3" t="s">
        <v>1037</v>
      </c>
    </row>
    <row r="159" spans="1:22">
      <c r="A159" s="2">
        <v>999223151323846</v>
      </c>
      <c r="B159" s="3" t="s">
        <v>1956</v>
      </c>
      <c r="C159" s="3" t="s">
        <v>1957</v>
      </c>
      <c r="D159" s="3" t="s">
        <v>1958</v>
      </c>
      <c r="E159" s="3" t="s">
        <v>1959</v>
      </c>
      <c r="F159" s="3" t="s">
        <v>1268</v>
      </c>
      <c r="G159" s="3" t="s">
        <v>978</v>
      </c>
      <c r="H159" s="3" t="s">
        <v>979</v>
      </c>
      <c r="I159" s="3" t="s">
        <v>1960</v>
      </c>
      <c r="J159" s="3" t="s">
        <v>30</v>
      </c>
      <c r="K159" s="3" t="s">
        <v>1961</v>
      </c>
      <c r="L159" s="3" t="s">
        <v>1961</v>
      </c>
      <c r="M159" s="3" t="s">
        <v>982</v>
      </c>
      <c r="N159" s="3" t="s">
        <v>982</v>
      </c>
      <c r="O159" s="3" t="s">
        <v>983</v>
      </c>
      <c r="P159" s="3" t="s">
        <v>984</v>
      </c>
      <c r="Q159" s="3" t="s">
        <v>985</v>
      </c>
      <c r="R159" s="3" t="s">
        <v>1962</v>
      </c>
      <c r="S159" s="3" t="s">
        <v>987</v>
      </c>
      <c r="T159" s="3" t="s">
        <v>988</v>
      </c>
      <c r="U159" s="3" t="s">
        <v>989</v>
      </c>
      <c r="V159" s="3" t="s">
        <v>1235</v>
      </c>
    </row>
    <row r="160" spans="1:22">
      <c r="A160" s="2">
        <v>999223257731783</v>
      </c>
      <c r="B160" s="3" t="s">
        <v>1963</v>
      </c>
      <c r="C160" s="3" t="s">
        <v>1964</v>
      </c>
      <c r="D160" s="3" t="s">
        <v>1965</v>
      </c>
      <c r="E160" s="3" t="s">
        <v>1966</v>
      </c>
      <c r="F160" s="3" t="s">
        <v>1141</v>
      </c>
      <c r="G160" s="3" t="s">
        <v>978</v>
      </c>
      <c r="H160" s="3" t="s">
        <v>979</v>
      </c>
      <c r="I160" s="3" t="s">
        <v>1967</v>
      </c>
      <c r="J160" s="3" t="s">
        <v>30</v>
      </c>
      <c r="K160" s="3" t="s">
        <v>1968</v>
      </c>
      <c r="L160" s="3" t="s">
        <v>1968</v>
      </c>
      <c r="M160" s="3" t="s">
        <v>982</v>
      </c>
      <c r="N160" s="3" t="s">
        <v>982</v>
      </c>
      <c r="O160" s="3" t="s">
        <v>983</v>
      </c>
      <c r="P160" s="3" t="s">
        <v>984</v>
      </c>
      <c r="Q160" s="3" t="s">
        <v>985</v>
      </c>
      <c r="R160" s="3" t="s">
        <v>1969</v>
      </c>
      <c r="S160" s="3" t="s">
        <v>987</v>
      </c>
      <c r="T160" s="3" t="s">
        <v>988</v>
      </c>
      <c r="U160" s="3" t="s">
        <v>989</v>
      </c>
      <c r="V160" s="3" t="s">
        <v>1044</v>
      </c>
    </row>
    <row r="161" spans="1:22">
      <c r="A161" s="2">
        <v>999223164828343</v>
      </c>
      <c r="B161" s="3" t="s">
        <v>1970</v>
      </c>
      <c r="C161" s="3" t="s">
        <v>1971</v>
      </c>
      <c r="D161" s="3" t="s">
        <v>1972</v>
      </c>
      <c r="E161" s="3" t="s">
        <v>1973</v>
      </c>
      <c r="F161" s="3" t="s">
        <v>1338</v>
      </c>
      <c r="G161" s="3" t="s">
        <v>978</v>
      </c>
      <c r="H161" s="3" t="s">
        <v>979</v>
      </c>
      <c r="I161" s="3" t="s">
        <v>1974</v>
      </c>
      <c r="J161" s="3" t="s">
        <v>1811</v>
      </c>
      <c r="K161" s="3" t="s">
        <v>1974</v>
      </c>
      <c r="L161" s="3" t="s">
        <v>1975</v>
      </c>
      <c r="M161" s="3" t="s">
        <v>1976</v>
      </c>
      <c r="N161" s="3" t="s">
        <v>1976</v>
      </c>
      <c r="O161" s="3" t="s">
        <v>983</v>
      </c>
      <c r="P161" s="3" t="s">
        <v>984</v>
      </c>
      <c r="Q161" s="3" t="s">
        <v>985</v>
      </c>
      <c r="R161" s="3" t="s">
        <v>1977</v>
      </c>
      <c r="S161" s="3" t="s">
        <v>987</v>
      </c>
      <c r="T161" s="3" t="s">
        <v>988</v>
      </c>
      <c r="U161" s="3" t="s">
        <v>1254</v>
      </c>
      <c r="V161" s="3" t="s">
        <v>1037</v>
      </c>
    </row>
    <row r="162" spans="1:22">
      <c r="A162" s="2">
        <v>999223307775467</v>
      </c>
      <c r="B162" s="3" t="s">
        <v>1978</v>
      </c>
      <c r="C162" s="3" t="s">
        <v>1979</v>
      </c>
      <c r="D162" s="3" t="s">
        <v>1980</v>
      </c>
      <c r="E162" s="3" t="s">
        <v>1981</v>
      </c>
      <c r="F162" s="3" t="s">
        <v>1338</v>
      </c>
      <c r="G162" s="3" t="s">
        <v>978</v>
      </c>
      <c r="H162" s="3" t="s">
        <v>979</v>
      </c>
      <c r="I162" s="3" t="s">
        <v>1982</v>
      </c>
      <c r="J162" s="3" t="s">
        <v>30</v>
      </c>
      <c r="K162" s="3" t="s">
        <v>1983</v>
      </c>
      <c r="L162" s="3" t="s">
        <v>1983</v>
      </c>
      <c r="M162" s="3" t="s">
        <v>982</v>
      </c>
      <c r="N162" s="3" t="s">
        <v>982</v>
      </c>
      <c r="O162" s="3" t="s">
        <v>983</v>
      </c>
      <c r="P162" s="3" t="s">
        <v>984</v>
      </c>
      <c r="Q162" s="3" t="s">
        <v>985</v>
      </c>
      <c r="R162" s="3" t="s">
        <v>1984</v>
      </c>
      <c r="S162" s="3" t="s">
        <v>987</v>
      </c>
      <c r="T162" s="3" t="s">
        <v>988</v>
      </c>
      <c r="U162" s="3" t="s">
        <v>989</v>
      </c>
      <c r="V162" s="3" t="s">
        <v>1044</v>
      </c>
    </row>
    <row r="163" spans="1:22">
      <c r="A163" s="2">
        <v>999223237427087</v>
      </c>
      <c r="B163" s="3" t="s">
        <v>1985</v>
      </c>
      <c r="C163" s="3" t="s">
        <v>1986</v>
      </c>
      <c r="D163" s="3" t="s">
        <v>1987</v>
      </c>
      <c r="E163" s="3" t="s">
        <v>1988</v>
      </c>
      <c r="F163" s="3" t="s">
        <v>1141</v>
      </c>
      <c r="G163" s="3" t="s">
        <v>978</v>
      </c>
      <c r="H163" s="3" t="s">
        <v>979</v>
      </c>
      <c r="I163" s="3" t="s">
        <v>1989</v>
      </c>
      <c r="J163" s="3" t="s">
        <v>30</v>
      </c>
      <c r="K163" s="3" t="s">
        <v>1990</v>
      </c>
      <c r="L163" s="3" t="s">
        <v>1990</v>
      </c>
      <c r="M163" s="3" t="s">
        <v>982</v>
      </c>
      <c r="N163" s="3" t="s">
        <v>982</v>
      </c>
      <c r="O163" s="3" t="s">
        <v>983</v>
      </c>
      <c r="P163" s="3" t="s">
        <v>984</v>
      </c>
      <c r="Q163" s="3" t="s">
        <v>985</v>
      </c>
      <c r="R163" s="3" t="s">
        <v>1991</v>
      </c>
      <c r="S163" s="3" t="s">
        <v>987</v>
      </c>
      <c r="T163" s="3" t="s">
        <v>988</v>
      </c>
      <c r="U163" s="3" t="s">
        <v>989</v>
      </c>
      <c r="V163" s="3" t="s">
        <v>990</v>
      </c>
    </row>
    <row r="164" spans="1:22">
      <c r="A164" s="2">
        <v>999222598272587</v>
      </c>
      <c r="B164" s="3" t="s">
        <v>1992</v>
      </c>
      <c r="C164" s="3" t="s">
        <v>1993</v>
      </c>
      <c r="D164" s="3" t="s">
        <v>1994</v>
      </c>
      <c r="E164" s="3" t="s">
        <v>1995</v>
      </c>
      <c r="F164" s="3" t="s">
        <v>1216</v>
      </c>
      <c r="G164" s="3" t="s">
        <v>978</v>
      </c>
      <c r="H164" s="3" t="s">
        <v>979</v>
      </c>
      <c r="I164" s="3" t="s">
        <v>1996</v>
      </c>
      <c r="J164" s="3" t="s">
        <v>30</v>
      </c>
      <c r="K164" s="3" t="s">
        <v>1997</v>
      </c>
      <c r="L164" s="3" t="s">
        <v>1997</v>
      </c>
      <c r="M164" s="3" t="s">
        <v>982</v>
      </c>
      <c r="N164" s="3" t="s">
        <v>982</v>
      </c>
      <c r="O164" s="3" t="s">
        <v>983</v>
      </c>
      <c r="P164" s="3" t="s">
        <v>984</v>
      </c>
      <c r="Q164" s="3" t="s">
        <v>985</v>
      </c>
      <c r="R164" s="3" t="s">
        <v>1998</v>
      </c>
      <c r="S164" s="3" t="s">
        <v>987</v>
      </c>
      <c r="T164" s="3" t="s">
        <v>988</v>
      </c>
      <c r="U164" s="3" t="s">
        <v>1254</v>
      </c>
      <c r="V164" s="3" t="s">
        <v>1037</v>
      </c>
    </row>
    <row r="165" spans="1:22">
      <c r="A165" s="2">
        <v>999223350917764</v>
      </c>
      <c r="B165" s="3" t="s">
        <v>1999</v>
      </c>
      <c r="C165" s="3" t="s">
        <v>2000</v>
      </c>
      <c r="D165" s="3" t="s">
        <v>2001</v>
      </c>
      <c r="E165" s="3" t="s">
        <v>2002</v>
      </c>
      <c r="F165" s="3" t="s">
        <v>1141</v>
      </c>
      <c r="G165" s="3" t="s">
        <v>978</v>
      </c>
      <c r="H165" s="3" t="s">
        <v>979</v>
      </c>
      <c r="I165" s="3" t="s">
        <v>2003</v>
      </c>
      <c r="J165" s="3" t="s">
        <v>30</v>
      </c>
      <c r="K165" s="3" t="s">
        <v>2004</v>
      </c>
      <c r="L165" s="3" t="s">
        <v>2004</v>
      </c>
      <c r="M165" s="3" t="s">
        <v>982</v>
      </c>
      <c r="N165" s="3" t="s">
        <v>982</v>
      </c>
      <c r="O165" s="3" t="s">
        <v>983</v>
      </c>
      <c r="P165" s="3" t="s">
        <v>984</v>
      </c>
      <c r="Q165" s="3" t="s">
        <v>985</v>
      </c>
      <c r="R165" s="3" t="s">
        <v>2005</v>
      </c>
      <c r="S165" s="3" t="s">
        <v>987</v>
      </c>
      <c r="T165" s="3" t="s">
        <v>988</v>
      </c>
      <c r="U165" s="3" t="s">
        <v>1254</v>
      </c>
      <c r="V165" s="3" t="s">
        <v>997</v>
      </c>
    </row>
    <row r="166" spans="1:22">
      <c r="A166" s="2">
        <v>23349638551</v>
      </c>
      <c r="B166" s="3" t="s">
        <v>1999</v>
      </c>
      <c r="C166" s="3" t="s">
        <v>2006</v>
      </c>
      <c r="D166" s="3" t="s">
        <v>2001</v>
      </c>
      <c r="E166" s="3" t="s">
        <v>2007</v>
      </c>
      <c r="F166" s="3" t="s">
        <v>1216</v>
      </c>
      <c r="G166" s="3" t="s">
        <v>978</v>
      </c>
      <c r="H166" s="3" t="s">
        <v>979</v>
      </c>
      <c r="I166" s="3" t="s">
        <v>2008</v>
      </c>
      <c r="J166" s="3" t="s">
        <v>30</v>
      </c>
      <c r="K166" s="3" t="s">
        <v>2009</v>
      </c>
      <c r="L166" s="3" t="s">
        <v>2009</v>
      </c>
      <c r="M166" s="3" t="s">
        <v>982</v>
      </c>
      <c r="N166" s="3" t="s">
        <v>982</v>
      </c>
      <c r="O166" s="3" t="s">
        <v>983</v>
      </c>
      <c r="P166" s="3" t="s">
        <v>984</v>
      </c>
      <c r="Q166" s="3" t="s">
        <v>985</v>
      </c>
      <c r="R166" s="3" t="s">
        <v>2010</v>
      </c>
      <c r="S166" s="3" t="s">
        <v>987</v>
      </c>
      <c r="T166" s="3" t="s">
        <v>988</v>
      </c>
      <c r="U166" s="3" t="s">
        <v>1254</v>
      </c>
      <c r="V166" s="3" t="s">
        <v>997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2023-05-05T01:09:00Z</dcterms:created>
  <dcterms:modified xsi:type="dcterms:W3CDTF">2023-05-05T03:14:14Z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6EC3DDA3567F49F39F95DA835E4B6627_12</vt:lpwstr>
  </property>
</Properties>
</file>