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对账!$A$1:$X$7</definedName>
  </definedNames>
  <calcPr calcId="144525"/>
</workbook>
</file>

<file path=xl/sharedStrings.xml><?xml version="1.0" encoding="utf-8"?>
<sst xmlns="http://schemas.openxmlformats.org/spreadsheetml/2006/main" count="207" uniqueCount="109">
  <si>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</si>
  <si>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</si>
  <si>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</si>
  <si>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</si>
  <si>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</si>
  <si>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</si>
  <si>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</si>
  <si>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</si>
  <si>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</si>
  <si>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</si>
  <si>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</si>
  <si>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</si>
  <si>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</si>
  <si>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</si>
  <si>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</si>
  <si>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</si>
  <si>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</si>
  <si>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</si>
  <si>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</si>
  <si>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</si>
  <si>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</si>
  <si>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</si>
  <si>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</si>
  <si>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</si>
  <si>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</si>
  <si>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999223808656375	</t>
  </si>
  <si>
    <t>Ctrip</t>
  </si>
  <si>
    <t>正常</t>
  </si>
  <si>
    <t>[梅州]梅州白天鹅迎宾馆(100697959)</t>
  </si>
  <si>
    <t>商务江景大床房&lt;超值特惠&gt;&lt;双人入住&gt;&lt;日历房套餐高价值&gt;&lt;单早&gt;&lt;新酒店礼盒&gt;</t>
  </si>
  <si>
    <t>CNY</t>
  </si>
  <si>
    <t>余晖</t>
  </si>
  <si>
    <t>CA363230510CNY</t>
  </si>
  <si>
    <t>未提现</t>
  </si>
  <si>
    <t>携程开票</t>
  </si>
  <si>
    <t xml:space="preserve">	</t>
  </si>
  <si>
    <t xml:space="preserve">999223818159793	</t>
  </si>
  <si>
    <t>商务江景双床房&lt;特惠专享&gt;&lt;双人入住&gt;&lt;双早&gt;&lt;日历房套餐高价值&gt;&lt;新酒店礼盒&gt;</t>
  </si>
  <si>
    <t>高洁</t>
  </si>
  <si>
    <t xml:space="preserve">999223818881974	</t>
  </si>
  <si>
    <t>商务江景双床房&lt;特惠促销&gt;&lt;双人入住&gt;&lt;双早&gt;&lt;日历房套餐高价值&gt;&lt;新酒店礼盒&gt;</t>
  </si>
  <si>
    <t>于又军</t>
  </si>
  <si>
    <t>取消</t>
  </si>
  <si>
    <t xml:space="preserve">999223819744953	</t>
  </si>
  <si>
    <t>[佛山]佛山顺德新世界酒店(67322891)</t>
  </si>
  <si>
    <t>豪华客房&lt;双人入住&gt;&lt;内宾&gt;&lt;预付&gt;&lt;无早&gt;</t>
  </si>
  <si>
    <t>颜正青</t>
  </si>
  <si>
    <t xml:space="preserve">3281551	</t>
  </si>
  <si>
    <t xml:space="preserve">999223823030145	</t>
  </si>
  <si>
    <t>[香港]香港帝国酒店(Imperial Hotel)(808817)</t>
  </si>
  <si>
    <t>标准房&lt;双人入住&gt;&lt;内宾&gt;&lt;预付&gt;&lt;无早&gt;</t>
  </si>
  <si>
    <t>DING/NING</t>
  </si>
  <si>
    <t xml:space="preserve">3281739	</t>
  </si>
  <si>
    <t xml:space="preserve">HBD-87016-318-1695342	</t>
  </si>
  <si>
    <t xml:space="preserve">999223827210428	</t>
  </si>
  <si>
    <t>林慶邦</t>
  </si>
  <si>
    <t xml:space="preserve">3282844	</t>
  </si>
  <si>
    <t>，</t>
  </si>
  <si>
    <t>999223808656375</t>
  </si>
  <si>
    <t>202304231640180069</t>
  </si>
  <si>
    <t>999223818881974</t>
  </si>
  <si>
    <t>202304241129150076</t>
  </si>
  <si>
    <t>A230510092413481</t>
  </si>
  <si>
    <t>房集：i230510092313 644元</t>
  </si>
  <si>
    <t>CNY / HKD 当前参考汇率: 1.131742529</t>
  </si>
  <si>
    <t>总计： 1803.48 CNY/
2041.08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</si>
  <si>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</si>
  <si>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</si>
  <si>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</si>
  <si>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</si>
  <si>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</si>
  <si>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</si>
  <si>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</si>
  <si>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</si>
  <si>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</si>
  <si>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</si>
  <si>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</si>
  <si>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</si>
  <si>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</si>
  <si>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</si>
  <si>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</si>
  <si>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</si>
  <si>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</si>
  <si>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</si>
  <si>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</si>
  <si>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2023-04-24</t>
  </si>
  <si>
    <t>3282844</t>
  </si>
  <si>
    <t>佛山顺德新世界酒店</t>
  </si>
  <si>
    <t>2023-04-25</t>
  </si>
  <si>
    <t>退房日周结</t>
  </si>
  <si>
    <t>330.27</t>
  </si>
  <si>
    <t>RMB</t>
  </si>
  <si>
    <t>0</t>
  </si>
  <si>
    <t>0.00</t>
  </si>
  <si>
    <t>携程国内直连(DD)</t>
  </si>
  <si>
    <t>01.011249</t>
  </si>
  <si>
    <t>2023-04-24 17:22:46</t>
  </si>
  <si>
    <t>否</t>
  </si>
  <si>
    <t>汇智国际旅游发展有限公司</t>
  </si>
  <si>
    <t>直连</t>
  </si>
  <si>
    <t>中国</t>
  </si>
  <si>
    <t>3281739</t>
  </si>
  <si>
    <t>香港帝国酒店</t>
  </si>
  <si>
    <t>DING NING</t>
  </si>
  <si>
    <t>497.93</t>
  </si>
  <si>
    <t>2023-04-24 13:54:52</t>
  </si>
  <si>
    <t>3281551</t>
  </si>
  <si>
    <t>331.28</t>
  </si>
  <si>
    <t>2023-04-24 12:56:48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</si>
</sst>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13</xdr:col>
      <xdr:colOff>581025</xdr:colOff>
      <xdr:row>49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998220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45040</v>
      </c>
      <c r="G2" s="6">
        <v>45041</v>
      </c>
      <c r="H2" s="4">
        <v>1</v>
      </c>
      <c r="I2" s="4">
        <v>1</v>
      </c>
      <c r="J2" s="4">
        <v>1</v>
      </c>
      <c r="K2" s="4" t="s">
        <v>30</v>
      </c>
      <c r="L2" s="4">
        <v>336</v>
      </c>
      <c r="M2" s="4">
        <v>336</v>
      </c>
      <c r="N2" s="4" t="s">
        <v>31</v>
      </c>
      <c r="O2" s="4" t="s">
        <v>32</v>
      </c>
      <c r="P2" s="4" t="s">
        <v>33</v>
      </c>
      <c r="Q2" s="4">
        <v>0</v>
      </c>
      <c r="R2" s="7">
        <v>45039</v>
      </c>
      <c r="S2" s="6">
        <v>45056</v>
      </c>
      <c r="T2" s="4" t="s">
        <v>34</v>
      </c>
      <c r="U2" s="4">
        <v>336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45040</v>
      </c>
      <c r="G3" s="6">
        <v>45041</v>
      </c>
      <c r="H3" s="4">
        <v>1</v>
      </c>
      <c r="I3" s="4">
        <v>1</v>
      </c>
      <c r="J3" s="4">
        <v>1</v>
      </c>
      <c r="K3" s="4" t="s">
        <v>30</v>
      </c>
      <c r="L3" s="4">
        <v>343</v>
      </c>
      <c r="M3" s="4">
        <v>343</v>
      </c>
      <c r="N3" s="4" t="s">
        <v>38</v>
      </c>
      <c r="O3" s="4" t="s">
        <v>32</v>
      </c>
      <c r="P3" s="4" t="s">
        <v>33</v>
      </c>
      <c r="Q3" s="4">
        <v>0</v>
      </c>
      <c r="R3" s="7">
        <v>45040</v>
      </c>
      <c r="S3" s="6">
        <v>45056</v>
      </c>
      <c r="T3" s="4" t="s">
        <v>34</v>
      </c>
      <c r="U3" s="4">
        <v>343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40</v>
      </c>
      <c r="F4" s="6">
        <v>45040</v>
      </c>
      <c r="G4" s="6">
        <v>45041</v>
      </c>
      <c r="H4" s="4">
        <v>1</v>
      </c>
      <c r="I4" s="4">
        <v>1</v>
      </c>
      <c r="J4" s="4">
        <v>1</v>
      </c>
      <c r="K4" s="4" t="s">
        <v>30</v>
      </c>
      <c r="L4" s="4">
        <v>308</v>
      </c>
      <c r="M4" s="4">
        <v>308</v>
      </c>
      <c r="N4" s="4" t="s">
        <v>41</v>
      </c>
      <c r="O4" s="4" t="s">
        <v>32</v>
      </c>
      <c r="P4" s="4" t="s">
        <v>33</v>
      </c>
      <c r="Q4" s="4">
        <v>0</v>
      </c>
      <c r="R4" s="7">
        <v>45040</v>
      </c>
      <c r="S4" s="6">
        <v>45056</v>
      </c>
      <c r="T4" s="4" t="s">
        <v>34</v>
      </c>
      <c r="U4" s="4">
        <v>308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36</v>
      </c>
      <c r="B5" s="4" t="s">
        <v>26</v>
      </c>
      <c r="C5" s="4" t="s">
        <v>42</v>
      </c>
      <c r="D5" s="4" t="s">
        <v>28</v>
      </c>
      <c r="E5" s="4" t="s">
        <v>37</v>
      </c>
      <c r="F5" s="6">
        <v>45040</v>
      </c>
      <c r="G5" s="6">
        <v>45041</v>
      </c>
      <c r="H5" s="4">
        <v>1</v>
      </c>
      <c r="I5" s="4">
        <v>1</v>
      </c>
      <c r="J5" s="4">
        <v>1</v>
      </c>
      <c r="K5" s="4" t="s">
        <v>30</v>
      </c>
      <c r="L5" s="4">
        <v>-343</v>
      </c>
      <c r="M5" s="4">
        <v>-343</v>
      </c>
      <c r="N5" s="4" t="s">
        <v>38</v>
      </c>
      <c r="O5" s="4" t="s">
        <v>32</v>
      </c>
      <c r="P5" s="4" t="s">
        <v>33</v>
      </c>
      <c r="Q5" s="4">
        <v>0</v>
      </c>
      <c r="R5" s="7">
        <v>45040</v>
      </c>
      <c r="S5" s="6">
        <v>45056</v>
      </c>
      <c r="T5" s="4" t="s">
        <v>34</v>
      </c>
      <c r="U5" s="4">
        <v>-343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45040</v>
      </c>
      <c r="G6" s="6">
        <v>45041</v>
      </c>
      <c r="H6" s="4">
        <v>1</v>
      </c>
      <c r="I6" s="4">
        <v>1</v>
      </c>
      <c r="J6" s="4">
        <v>1</v>
      </c>
      <c r="K6" s="4" t="s">
        <v>30</v>
      </c>
      <c r="L6" s="4">
        <v>331.28</v>
      </c>
      <c r="M6" s="4">
        <v>331.28</v>
      </c>
      <c r="N6" s="4" t="s">
        <v>46</v>
      </c>
      <c r="O6" s="4" t="s">
        <v>32</v>
      </c>
      <c r="P6" s="4" t="s">
        <v>33</v>
      </c>
      <c r="Q6" s="4">
        <v>0</v>
      </c>
      <c r="R6" s="7">
        <v>45040</v>
      </c>
      <c r="S6" s="6">
        <v>45056</v>
      </c>
      <c r="T6" s="4" t="s">
        <v>34</v>
      </c>
      <c r="U6" s="4">
        <v>331.28</v>
      </c>
      <c r="V6" s="4">
        <v>0</v>
      </c>
      <c r="W6" s="4">
        <v>0</v>
      </c>
      <c r="X6" s="4" t="s">
        <v>47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45040</v>
      </c>
      <c r="G7" s="6">
        <v>45041</v>
      </c>
      <c r="H7" s="4">
        <v>1</v>
      </c>
      <c r="I7" s="4">
        <v>1</v>
      </c>
      <c r="J7" s="4">
        <v>1</v>
      </c>
      <c r="K7" s="4" t="s">
        <v>30</v>
      </c>
      <c r="L7" s="4">
        <v>497.93</v>
      </c>
      <c r="M7" s="4">
        <v>497.93</v>
      </c>
      <c r="N7" s="4" t="s">
        <v>51</v>
      </c>
      <c r="O7" s="4" t="s">
        <v>32</v>
      </c>
      <c r="P7" s="4" t="s">
        <v>33</v>
      </c>
      <c r="Q7" s="4">
        <v>0</v>
      </c>
      <c r="R7" s="7">
        <v>45040</v>
      </c>
      <c r="S7" s="6">
        <v>45056</v>
      </c>
      <c r="T7" s="4" t="s">
        <v>34</v>
      </c>
      <c r="U7" s="4">
        <v>497.93</v>
      </c>
      <c r="V7" s="4">
        <v>0</v>
      </c>
      <c r="W7" s="4">
        <v>0</v>
      </c>
      <c r="X7" s="4" t="s">
        <v>52</v>
      </c>
      <c r="Y7" s="4" t="s">
        <v>53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44</v>
      </c>
      <c r="E8" s="4" t="s">
        <v>45</v>
      </c>
      <c r="F8" s="6">
        <v>45040</v>
      </c>
      <c r="G8" s="6">
        <v>45041</v>
      </c>
      <c r="H8" s="4">
        <v>1</v>
      </c>
      <c r="I8" s="4">
        <v>1</v>
      </c>
      <c r="J8" s="4">
        <v>1</v>
      </c>
      <c r="K8" s="4" t="s">
        <v>30</v>
      </c>
      <c r="L8" s="4">
        <v>330.27</v>
      </c>
      <c r="M8" s="4">
        <v>330.27</v>
      </c>
      <c r="N8" s="4" t="s">
        <v>55</v>
      </c>
      <c r="O8" s="4" t="s">
        <v>32</v>
      </c>
      <c r="P8" s="4" t="s">
        <v>33</v>
      </c>
      <c r="Q8" s="4">
        <v>0</v>
      </c>
      <c r="R8" s="7">
        <v>45040</v>
      </c>
      <c r="S8" s="6">
        <v>45056</v>
      </c>
      <c r="T8" s="4" t="s">
        <v>34</v>
      </c>
      <c r="U8" s="4">
        <v>330.27</v>
      </c>
      <c r="V8" s="4">
        <v>0</v>
      </c>
      <c r="W8" s="4">
        <v>0</v>
      </c>
      <c r="X8" s="4" t="s">
        <v>56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D13" sqref="D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10">
      <c r="A2" s="8" t="s">
        <v>58</v>
      </c>
      <c r="B2" s="6">
        <v>45040</v>
      </c>
      <c r="C2" s="6">
        <v>45041</v>
      </c>
      <c r="D2" s="4">
        <v>336</v>
      </c>
      <c r="E2" s="4">
        <v>336</v>
      </c>
      <c r="F2" s="9" t="s">
        <v>59</v>
      </c>
      <c r="G2" s="4">
        <f>D2-E2</f>
        <v>0</v>
      </c>
      <c r="H2" s="4" t="str">
        <f>$H$1&amp;F2</f>
        <v>，202304231640180069</v>
      </c>
      <c r="I2" s="4" t="e">
        <f>VLOOKUP(A2,HOP!A:U,21,0)</f>
        <v>#N/A</v>
      </c>
      <c r="J2" s="4">
        <v>4.23</v>
      </c>
    </row>
    <row r="3" s="4" customFormat="1" hidden="1" spans="1:9">
      <c r="A3" s="5">
        <v>999223818159793</v>
      </c>
      <c r="B3" s="6">
        <v>45040</v>
      </c>
      <c r="C3" s="6">
        <v>45041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8" t="s">
        <v>60</v>
      </c>
      <c r="B4" s="6">
        <v>45040</v>
      </c>
      <c r="C4" s="6">
        <v>45041</v>
      </c>
      <c r="D4" s="4">
        <v>308</v>
      </c>
      <c r="E4" s="4">
        <v>308</v>
      </c>
      <c r="F4" s="9" t="s">
        <v>61</v>
      </c>
      <c r="G4" s="4">
        <f>D4-E4</f>
        <v>0</v>
      </c>
      <c r="H4" s="4" t="str">
        <f>$H$1&amp;F4</f>
        <v>，202304241129150076</v>
      </c>
      <c r="I4" s="4" t="e">
        <f>VLOOKUP(A4,HOP!A:U,21,0)</f>
        <v>#N/A</v>
      </c>
      <c r="J4" s="4">
        <v>4.24</v>
      </c>
    </row>
    <row r="5" s="4" customFormat="1" spans="1:9">
      <c r="A5" s="5">
        <v>999223819744953</v>
      </c>
      <c r="B5" s="6">
        <v>45040</v>
      </c>
      <c r="C5" s="6">
        <v>45041</v>
      </c>
      <c r="D5" s="4">
        <v>331.28</v>
      </c>
      <c r="E5" s="4" t="str">
        <f>VLOOKUP(A5,HOP!A:L,12,0)</f>
        <v>331.28</v>
      </c>
      <c r="F5" s="4" t="str">
        <f>VLOOKUP(A5,HOP!A:C,3,0)</f>
        <v>3281551</v>
      </c>
      <c r="G5" s="4">
        <f>D5-E5</f>
        <v>0</v>
      </c>
      <c r="H5" s="4" t="str">
        <f>$H$1&amp;F5</f>
        <v>，3281551</v>
      </c>
      <c r="I5" s="4" t="str">
        <f>VLOOKUP(A5,HOP!A:U,21,0)</f>
        <v>直连</v>
      </c>
    </row>
    <row r="6" s="4" customFormat="1" spans="1:9">
      <c r="A6" s="5">
        <v>999223823030145</v>
      </c>
      <c r="B6" s="6">
        <v>45040</v>
      </c>
      <c r="C6" s="6">
        <v>45041</v>
      </c>
      <c r="D6" s="4">
        <v>497.93</v>
      </c>
      <c r="E6" s="4" t="str">
        <f>VLOOKUP(A6,HOP!A:L,12,0)</f>
        <v>497.93</v>
      </c>
      <c r="F6" s="4" t="str">
        <f>VLOOKUP(A6,HOP!A:C,3,0)</f>
        <v>3281739</v>
      </c>
      <c r="G6" s="4">
        <f>D6-E6</f>
        <v>0</v>
      </c>
      <c r="H6" s="4" t="str">
        <f>$H$1&amp;F6</f>
        <v>，3281739</v>
      </c>
      <c r="I6" s="4" t="str">
        <f>VLOOKUP(A6,HOP!A:U,21,0)</f>
        <v>直连</v>
      </c>
    </row>
    <row r="7" s="4" customFormat="1" spans="1:9">
      <c r="A7" s="5">
        <v>999223827210428</v>
      </c>
      <c r="B7" s="6">
        <v>45040</v>
      </c>
      <c r="C7" s="6">
        <v>45041</v>
      </c>
      <c r="D7" s="4">
        <v>330.27</v>
      </c>
      <c r="E7" s="4" t="str">
        <f>VLOOKUP(A7,HOP!A:L,12,0)</f>
        <v>330.27</v>
      </c>
      <c r="F7" s="4" t="str">
        <f>VLOOKUP(A7,HOP!A:C,3,0)</f>
        <v>3282844</v>
      </c>
      <c r="G7" s="4">
        <f>D7-E7</f>
        <v>0</v>
      </c>
      <c r="H7" s="4" t="str">
        <f>$H$1&amp;F7</f>
        <v>，3282844</v>
      </c>
      <c r="I7" s="4" t="str">
        <f>VLOOKUP(A7,HOP!A:U,21,0)</f>
        <v>直连</v>
      </c>
    </row>
    <row r="9" spans="4:4">
      <c r="D9" s="4">
        <f>SUM(D2:D8)</f>
        <v>1803.48</v>
      </c>
    </row>
    <row r="13" spans="1:4">
      <c r="A13" s="4" t="s">
        <v>62</v>
      </c>
      <c r="C13" s="4">
        <v>1159.48</v>
      </c>
      <c r="D13" s="4">
        <v>1312.24</v>
      </c>
    </row>
    <row r="14" spans="1:4">
      <c r="A14" s="4" t="s">
        <v>63</v>
      </c>
      <c r="C14" s="4">
        <v>644</v>
      </c>
      <c r="D14" s="4">
        <v>728.84</v>
      </c>
    </row>
    <row r="15" spans="1:4">
      <c r="A15" s="4" t="s">
        <v>64</v>
      </c>
      <c r="C15" s="4">
        <f>SUBTOTAL(9,C13:C14)</f>
        <v>1803.48</v>
      </c>
      <c r="D15" s="4">
        <f>SUBTOTAL(9,D13:D14)</f>
        <v>2041.08</v>
      </c>
    </row>
    <row r="16" spans="1:1">
      <c r="A16" s="4" t="s">
        <v>65</v>
      </c>
    </row>
  </sheetData>
  <autoFilter ref="A1:X7">
    <filterColumn colId="3">
      <filters>
        <filter val="497.93"/>
        <filter val="336"/>
        <filter val="330.27"/>
        <filter val="308"/>
        <filter val="331.2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F39" sqref="F39"/>
    </sheetView>
  </sheetViews>
  <sheetFormatPr defaultColWidth="8" defaultRowHeight="12.75" outlineLevelRow="3"/>
  <cols>
    <col min="1" max="1" width="12.625" style="1"/>
    <col min="2" max="16383" width="8" style="1"/>
  </cols>
  <sheetData>
    <row r="1" s="1" customFormat="1" spans="1:22">
      <c r="A1" s="2" t="s">
        <v>66</v>
      </c>
      <c r="B1" s="2" t="s">
        <v>67</v>
      </c>
      <c r="C1" s="2" t="s">
        <v>68</v>
      </c>
      <c r="D1" s="2" t="s">
        <v>69</v>
      </c>
      <c r="E1" s="2" t="s">
        <v>13</v>
      </c>
      <c r="F1" s="2" t="s">
        <v>5</v>
      </c>
      <c r="G1" s="2" t="s">
        <v>6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2" t="s">
        <v>83</v>
      </c>
      <c r="V1" s="2" t="s">
        <v>84</v>
      </c>
    </row>
    <row r="2" s="1" customFormat="1" spans="1:22">
      <c r="A2" s="3">
        <v>999223827210428</v>
      </c>
      <c r="B2" s="1" t="s">
        <v>85</v>
      </c>
      <c r="C2" s="1" t="s">
        <v>86</v>
      </c>
      <c r="D2" s="1" t="s">
        <v>87</v>
      </c>
      <c r="E2" s="1" t="s">
        <v>55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  <c r="U2" s="1" t="s">
        <v>99</v>
      </c>
      <c r="V2" s="1" t="s">
        <v>100</v>
      </c>
    </row>
    <row r="3" s="1" customFormat="1" spans="1:22">
      <c r="A3" s="3">
        <v>999223823030145</v>
      </c>
      <c r="B3" s="1" t="s">
        <v>85</v>
      </c>
      <c r="C3" s="1" t="s">
        <v>101</v>
      </c>
      <c r="D3" s="1" t="s">
        <v>102</v>
      </c>
      <c r="E3" s="1" t="s">
        <v>103</v>
      </c>
      <c r="F3" s="1" t="s">
        <v>85</v>
      </c>
      <c r="G3" s="1" t="s">
        <v>88</v>
      </c>
      <c r="H3" s="1" t="s">
        <v>89</v>
      </c>
      <c r="I3" s="1" t="s">
        <v>104</v>
      </c>
      <c r="J3" s="1" t="s">
        <v>91</v>
      </c>
      <c r="K3" s="1" t="s">
        <v>104</v>
      </c>
      <c r="L3" s="1" t="s">
        <v>104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95</v>
      </c>
      <c r="R3" s="1" t="s">
        <v>105</v>
      </c>
      <c r="S3" s="1" t="s">
        <v>97</v>
      </c>
      <c r="T3" s="1" t="s">
        <v>98</v>
      </c>
      <c r="U3" s="1" t="s">
        <v>99</v>
      </c>
      <c r="V3" s="1" t="s">
        <v>100</v>
      </c>
    </row>
    <row r="4" s="1" customFormat="1" spans="1:22">
      <c r="A4" s="3">
        <v>999223819744953</v>
      </c>
      <c r="B4" s="1" t="s">
        <v>85</v>
      </c>
      <c r="C4" s="1" t="s">
        <v>106</v>
      </c>
      <c r="D4" s="1" t="s">
        <v>87</v>
      </c>
      <c r="E4" s="1" t="s">
        <v>46</v>
      </c>
      <c r="F4" s="1" t="s">
        <v>85</v>
      </c>
      <c r="G4" s="1" t="s">
        <v>88</v>
      </c>
      <c r="H4" s="1" t="s">
        <v>89</v>
      </c>
      <c r="I4" s="1" t="s">
        <v>107</v>
      </c>
      <c r="J4" s="1" t="s">
        <v>91</v>
      </c>
      <c r="K4" s="1" t="s">
        <v>107</v>
      </c>
      <c r="L4" s="1" t="s">
        <v>107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95</v>
      </c>
      <c r="R4" s="1" t="s">
        <v>108</v>
      </c>
      <c r="S4" s="1" t="s">
        <v>97</v>
      </c>
      <c r="T4" s="1" t="s">
        <v>98</v>
      </c>
      <c r="U4" s="1" t="s">
        <v>99</v>
      </c>
      <c r="V4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2023-05-10T01:15:49Z</dcterms:created>
  <dcterms:modified xsi:type="dcterms:W3CDTF">2023-05-10T01:25:53Z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32589CCED8AC4C9FB5DE4690C6B1F15F_12</vt:lpwstr>
  </property>
  <property fmtid="{D5CDD505-2E9C-101B-9397-08002B2CF9AE}" pid="3" name="KSOProductBuildVer">
    <vt:lpwstr>2052-11.1.0.14036</vt:lpwstr>
  </property>
</Properties>
</file>