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对账!$A$1:$AF$89</definedName>
  </definedNames>
  <calcPr calcId="144525"/>
</workbook>
</file>

<file path=xl/sharedStrings.xml><?xml version="1.0" encoding="utf-8"?>
<sst xmlns="http://schemas.openxmlformats.org/spreadsheetml/2006/main" count="4700" uniqueCount="1060">
  <si>
    <t>去哪儿网酒店预付对账单</t>
  </si>
  <si>
    <t>供应商名称：</t>
  </si>
  <si>
    <t>港丰国际</t>
  </si>
  <si>
    <t>结算周期：</t>
  </si>
  <si>
    <t>2023-05-01至2023-05-07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</si>
  <si>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</si>
  <si>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</si>
  <si>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</si>
  <si>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</si>
  <si>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</si>
  <si>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</si>
  <si>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</si>
  <si>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</si>
  <si>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</si>
  <si>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</si>
  <si>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</si>
  <si>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</si>
  <si>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</si>
  <si>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</si>
  <si>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</si>
  <si>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¥166,174.00</t>
  </si>
  <si>
    <t>¥34,423.00</t>
  </si>
  <si>
    <t>¥11,720.00</t>
  </si>
  <si>
    <t>-¥2,051.00</t>
  </si>
  <si>
    <t>¥117,980.00</t>
  </si>
  <si>
    <t>分类信息</t>
  </si>
  <si>
    <t>业务类型</t>
  </si>
  <si>
    <t>酒店预付（点击查看明细）</t>
  </si>
  <si>
    <t>¥120,031.00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</si>
  <si>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</si>
  <si>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</si>
  <si>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</si>
  <si>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</si>
  <si>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</si>
  <si>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</si>
  <si>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</si>
  <si>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</si>
  <si>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</si>
  <si>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</si>
  <si>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</si>
  <si>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</si>
  <si>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</si>
  <si>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</si>
  <si>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</si>
  <si>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</si>
  <si>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</si>
  <si>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</si>
  <si>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</si>
  <si>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</si>
  <si>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</si>
  <si>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</si>
  <si>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</si>
  <si>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</si>
  <si>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</si>
  <si>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</si>
  <si>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</si>
  <si>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</si>
  <si>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</si>
  <si>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</si>
  <si>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</si>
  <si>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</si>
  <si>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</si>
  <si>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</si>
  <si>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</si>
  <si>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</si>
  <si>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</si>
  <si>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</si>
  <si>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</si>
  <si>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</si>
  <si>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</si>
  <si>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</si>
  <si>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</si>
  <si>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703338180804</t>
  </si>
  <si>
    <t>3258124</t>
  </si>
  <si>
    <t>酒店预付</t>
  </si>
  <si>
    <t>否</t>
  </si>
  <si>
    <t>普通</t>
  </si>
  <si>
    <t>179442962</t>
  </si>
  <si>
    <t>奈良酒店</t>
  </si>
  <si>
    <t>1619975</t>
  </si>
  <si>
    <t>FU/XIAOQING|WANG/YANAN</t>
  </si>
  <si>
    <t>2023-04-20</t>
  </si>
  <si>
    <t>2023-04-30</t>
  </si>
  <si>
    <t>2023-05-01</t>
  </si>
  <si>
    <t>¥2,005.00</t>
  </si>
  <si>
    <t>¥198.00</t>
  </si>
  <si>
    <t>¥1,807.00</t>
  </si>
  <si>
    <t>Standard Twin Room (New Wing)</t>
  </si>
  <si>
    <t>WEBSITE</t>
  </si>
  <si>
    <t>703301591514</t>
  </si>
  <si>
    <t>3134225</t>
  </si>
  <si>
    <t>221932199</t>
  </si>
  <si>
    <t>香港瑞生嘉威酒店</t>
  </si>
  <si>
    <t>ZHAO/YUE</t>
  </si>
  <si>
    <t>2023-03-14</t>
  </si>
  <si>
    <t>¥988.00</t>
  </si>
  <si>
    <t>¥65.00</t>
  </si>
  <si>
    <t>¥923.00</t>
  </si>
  <si>
    <t>Superior King bed room</t>
  </si>
  <si>
    <t>703317818723</t>
  </si>
  <si>
    <t>3183845</t>
  </si>
  <si>
    <t>221912354</t>
  </si>
  <si>
    <t>香港九龙东皇冠假日酒店</t>
  </si>
  <si>
    <t>SUN/YUE</t>
  </si>
  <si>
    <t>2023-03-30</t>
  </si>
  <si>
    <t>2023-04-29</t>
  </si>
  <si>
    <t>¥3,142.00</t>
  </si>
  <si>
    <t>¥272.00</t>
  </si>
  <si>
    <t>¥2,870.00</t>
  </si>
  <si>
    <t>Twin bed Standard Garden View Room</t>
  </si>
  <si>
    <t>703338525609</t>
  </si>
  <si>
    <t>3255858</t>
  </si>
  <si>
    <t>158584787</t>
  </si>
  <si>
    <t>曼谷湄南河畔华美达广场酒店(政府卫生认证)</t>
  </si>
  <si>
    <t>PANG/FENG</t>
  </si>
  <si>
    <t>¥1,072.00</t>
  </si>
  <si>
    <t>¥106.00</t>
  </si>
  <si>
    <t>¥966.00</t>
  </si>
  <si>
    <t>deluxe king bed river view room</t>
  </si>
  <si>
    <t>703343129455</t>
  </si>
  <si>
    <t>3287692</t>
  </si>
  <si>
    <t>197255417</t>
  </si>
  <si>
    <t>清迈门贝德酒店 - 仅限成人</t>
  </si>
  <si>
    <t>LIU/XINWAN|ZHENG/HAORAN</t>
  </si>
  <si>
    <t>2023-04-25</t>
  </si>
  <si>
    <t>¥413.00</t>
  </si>
  <si>
    <t>¥39.00</t>
  </si>
  <si>
    <t>¥374.00</t>
  </si>
  <si>
    <t>Twin Room</t>
  </si>
  <si>
    <t>703334745841</t>
  </si>
  <si>
    <t>3233204</t>
  </si>
  <si>
    <t>158575445</t>
  </si>
  <si>
    <t>芭东帕拉贡水疗度假酒店 (政府卫生认证)</t>
  </si>
  <si>
    <t>BAI/JIMING|YUAN/DANYI</t>
  </si>
  <si>
    <t>2023-04-16</t>
  </si>
  <si>
    <t>¥836.00</t>
  </si>
  <si>
    <t>¥80.00</t>
  </si>
  <si>
    <t>¥756.00</t>
  </si>
  <si>
    <t>Deluxe Room</t>
  </si>
  <si>
    <t>703346424521</t>
  </si>
  <si>
    <t>3299406</t>
  </si>
  <si>
    <t>158573897</t>
  </si>
  <si>
    <t>芭堤雅盛泰澜幻影海滩度假村 (政府卫生认证)</t>
  </si>
  <si>
    <t>LIN/LIXIA</t>
  </si>
  <si>
    <t>2023-04-28</t>
  </si>
  <si>
    <t>¥1,020.00</t>
  </si>
  <si>
    <t>¥109.00</t>
  </si>
  <si>
    <t>¥911.00</t>
  </si>
  <si>
    <t>Premium Deluxe Ocean Facing</t>
  </si>
  <si>
    <t>703347192497</t>
  </si>
  <si>
    <t>3304972</t>
  </si>
  <si>
    <t>158575598</t>
  </si>
  <si>
    <t>芭堤雅爱湾星级酒店</t>
  </si>
  <si>
    <t>LI/KEHAN|FANG/YUAN|LAI/GUIBIN|LI/ZHIXIANG</t>
  </si>
  <si>
    <t>¥546.00</t>
  </si>
  <si>
    <t>¥40.00</t>
  </si>
  <si>
    <t>¥506.00</t>
  </si>
  <si>
    <t>Star Room Twin Bed</t>
  </si>
  <si>
    <t>703348636751</t>
  </si>
  <si>
    <t>3310165</t>
  </si>
  <si>
    <t>207767912</t>
  </si>
  <si>
    <t>济州WITH酒店</t>
  </si>
  <si>
    <t>ZHANG/MENG|YANG/JIAJIA</t>
  </si>
  <si>
    <t>2023-05-04</t>
  </si>
  <si>
    <t>2023-05-08</t>
  </si>
  <si>
    <t>¥3,704.00</t>
  </si>
  <si>
    <t>2023-05-01 11:00:03</t>
  </si>
  <si>
    <t>premier family triple room</t>
  </si>
  <si>
    <t>703346828186</t>
  </si>
  <si>
    <t>3302837</t>
  </si>
  <si>
    <t>158580965</t>
  </si>
  <si>
    <t>吉隆坡JW万豪酒店</t>
  </si>
  <si>
    <t>HUANG/LIPENG</t>
  </si>
  <si>
    <t>¥888.00</t>
  </si>
  <si>
    <t>¥95.00</t>
  </si>
  <si>
    <t>¥793.00</t>
  </si>
  <si>
    <t>Deluxe Room, 1 Twin Bed, Non Smoking</t>
  </si>
  <si>
    <t>703348287264</t>
  </si>
  <si>
    <t>3307006</t>
  </si>
  <si>
    <t>158575808</t>
  </si>
  <si>
    <t>拉马亚纳套房及度假村</t>
  </si>
  <si>
    <t>MO/WEIYU</t>
  </si>
  <si>
    <t>¥674.00</t>
  </si>
  <si>
    <t>¥72.00</t>
  </si>
  <si>
    <t>¥602.00</t>
  </si>
  <si>
    <t>Resort King Room</t>
  </si>
  <si>
    <t>703307342588</t>
  </si>
  <si>
    <t>3157450</t>
  </si>
  <si>
    <t>LIU/SIQI|LI/XUEMEI</t>
  </si>
  <si>
    <t>2023-03-20</t>
  </si>
  <si>
    <t>2023-05-02</t>
  </si>
  <si>
    <t>¥1,242.00</t>
  </si>
  <si>
    <t>¥108.00</t>
  </si>
  <si>
    <t>¥1,134.00</t>
  </si>
  <si>
    <t>standard double room</t>
  </si>
  <si>
    <t>703301811315</t>
  </si>
  <si>
    <t>3131594</t>
  </si>
  <si>
    <t>175820183</t>
  </si>
  <si>
    <t>普吉岛奇玛拉度假村(政府卫生认证)</t>
  </si>
  <si>
    <t>YANG/HUAIBEN</t>
  </si>
  <si>
    <t>¥3,496.00</t>
  </si>
  <si>
    <t>¥333.00</t>
  </si>
  <si>
    <t>¥3,163.00</t>
  </si>
  <si>
    <t>Tent Pool Villa</t>
  </si>
  <si>
    <t>703318079685</t>
  </si>
  <si>
    <t>3185075</t>
  </si>
  <si>
    <t>158584298</t>
  </si>
  <si>
    <t>曼谷铂尔曼G酒店 （政府卫生认证）</t>
  </si>
  <si>
    <t>KONG/WEIHUI|HE/ZIYUN</t>
  </si>
  <si>
    <t>2023-03-31</t>
  </si>
  <si>
    <t>¥2,584.00</t>
  </si>
  <si>
    <t>¥245.00</t>
  </si>
  <si>
    <t>¥2,339.00</t>
  </si>
  <si>
    <t>G Deluxe Room</t>
  </si>
  <si>
    <t>703339458703</t>
  </si>
  <si>
    <t>3269748</t>
  </si>
  <si>
    <t>175820018</t>
  </si>
  <si>
    <t>美地概念酒店 (政府卫生认证)</t>
  </si>
  <si>
    <t>ZHANG/GE|ZHANG/XIANG</t>
  </si>
  <si>
    <t>2023-04-21</t>
  </si>
  <si>
    <t>¥1,400.00</t>
  </si>
  <si>
    <t>¥138.00</t>
  </si>
  <si>
    <t>¥1,262.00</t>
  </si>
  <si>
    <t>Villa with Pool Access</t>
  </si>
  <si>
    <t>703331980438</t>
  </si>
  <si>
    <t>3223599</t>
  </si>
  <si>
    <t>221945495</t>
  </si>
  <si>
    <t>翠竹村庄海滩水疗度假酒店</t>
  </si>
  <si>
    <t>LIU/XUEYING</t>
  </si>
  <si>
    <t>2023-04-13</t>
  </si>
  <si>
    <t>¥799.00</t>
  </si>
  <si>
    <t>¥86.00</t>
  </si>
  <si>
    <t>¥713.00</t>
  </si>
  <si>
    <t>Deluxe Garden View Room</t>
  </si>
  <si>
    <t>703345434102</t>
  </si>
  <si>
    <t>3296372</t>
  </si>
  <si>
    <t>221920661</t>
  </si>
  <si>
    <t>芽庄安皇后酒店</t>
  </si>
  <si>
    <t>ZHANG/RUOFAN|YAN/JIAQI</t>
  </si>
  <si>
    <t>2023-04-27</t>
  </si>
  <si>
    <t>¥419.00</t>
  </si>
  <si>
    <t>¥45.00</t>
  </si>
  <si>
    <t>deluxe twin room</t>
  </si>
  <si>
    <t>703349379841</t>
  </si>
  <si>
    <t>3313314</t>
  </si>
  <si>
    <t>859441568</t>
  </si>
  <si>
    <t>UHG四分之一普罗彭店</t>
  </si>
  <si>
    <t>CAI/SIYU</t>
  </si>
  <si>
    <t>¥298.00</t>
  </si>
  <si>
    <t>¥17.00</t>
  </si>
  <si>
    <t>¥281.00</t>
  </si>
  <si>
    <t>703324911298</t>
  </si>
  <si>
    <t>3201775</t>
  </si>
  <si>
    <t>LI/SHIJIE|TAN/YANG</t>
  </si>
  <si>
    <t>2023-04-06</t>
  </si>
  <si>
    <t>¥3,614.00</t>
  </si>
  <si>
    <t>¥314.00</t>
  </si>
  <si>
    <t>¥3,300.00</t>
  </si>
  <si>
    <t>703335370706</t>
  </si>
  <si>
    <t>3235450</t>
  </si>
  <si>
    <t>221923103</t>
  </si>
  <si>
    <t>香港海景嘉福洲际酒店</t>
  </si>
  <si>
    <t>ZHANG/YU</t>
  </si>
  <si>
    <t>2023-04-17</t>
  </si>
  <si>
    <t>¥10,488.00</t>
  </si>
  <si>
    <t>¥956.00</t>
  </si>
  <si>
    <t>¥9,532.00</t>
  </si>
  <si>
    <t>2 Twin Classic Room</t>
  </si>
  <si>
    <t>703336723352</t>
  </si>
  <si>
    <t>3244590</t>
  </si>
  <si>
    <t>GUO/MEINA</t>
  </si>
  <si>
    <t>2023-04-18</t>
  </si>
  <si>
    <t>¥5,856.00</t>
  </si>
  <si>
    <t>¥488.00</t>
  </si>
  <si>
    <t>¥5,368.00</t>
  </si>
  <si>
    <t>703336643144</t>
  </si>
  <si>
    <t>3243646</t>
  </si>
  <si>
    <t>221918531</t>
  </si>
  <si>
    <t>九龙东如心酒店</t>
  </si>
  <si>
    <t>ZHU/CHENGLING</t>
  </si>
  <si>
    <t>¥1,540.00</t>
  </si>
  <si>
    <t>¥133.00</t>
  </si>
  <si>
    <t>¥1,407.00</t>
  </si>
  <si>
    <t>Double or Twin BLISSFUL ZONE</t>
  </si>
  <si>
    <t>703346737021</t>
  </si>
  <si>
    <t>3301108</t>
  </si>
  <si>
    <t>HU/MINGXIA|XU/RONGNING</t>
  </si>
  <si>
    <t>¥4,650.00</t>
  </si>
  <si>
    <t>¥222.00</t>
  </si>
  <si>
    <t>¥4,428.00</t>
  </si>
  <si>
    <t>703348950666</t>
  </si>
  <si>
    <t>3308059</t>
  </si>
  <si>
    <t>207769412</t>
  </si>
  <si>
    <t>图班瑞士贝尔酒店</t>
  </si>
  <si>
    <t>XIONG/HEYAN</t>
  </si>
  <si>
    <t>¥30.00</t>
  </si>
  <si>
    <t>¥251.00</t>
  </si>
  <si>
    <t>Deluxe room</t>
  </si>
  <si>
    <t>703348807546</t>
  </si>
  <si>
    <t>3308035</t>
  </si>
  <si>
    <t>LI/CHAO</t>
  </si>
  <si>
    <t>703350638727</t>
  </si>
  <si>
    <t>3316085</t>
  </si>
  <si>
    <t>158561129</t>
  </si>
  <si>
    <t>芭堤雅发现海滩酒店 (政府卫生认证)</t>
  </si>
  <si>
    <t>HUANG/HEFENG|ZHANG/JUNLING|SONG/SAISAI|WEI/WENYAN</t>
  </si>
  <si>
    <t>2023-05-06</t>
  </si>
  <si>
    <t>¥1,860.00</t>
  </si>
  <si>
    <t>2023-05-02 14:38:41</t>
  </si>
  <si>
    <t>DEE Tower Superior Room</t>
  </si>
  <si>
    <t>703349846396</t>
  </si>
  <si>
    <t>3311826</t>
  </si>
  <si>
    <t>221902265</t>
  </si>
  <si>
    <t>香港君悦酒店</t>
  </si>
  <si>
    <t>LI/JILIN|OUYANG/HAIYING</t>
  </si>
  <si>
    <t>¥5,415.00</t>
  </si>
  <si>
    <t>¥306.00</t>
  </si>
  <si>
    <t>¥5,109.00</t>
  </si>
  <si>
    <t>City View King Bed Room</t>
  </si>
  <si>
    <t>703349308850</t>
  </si>
  <si>
    <t>3310316</t>
  </si>
  <si>
    <t>221902223</t>
  </si>
  <si>
    <t>香港港岛海逸君绰酒店</t>
  </si>
  <si>
    <t>ZHOU/JIA</t>
  </si>
  <si>
    <t>¥2,607.00</t>
  </si>
  <si>
    <t>¥147.00</t>
  </si>
  <si>
    <t>¥2,460.00</t>
  </si>
  <si>
    <t>Superior Harbour View Room</t>
  </si>
  <si>
    <t>703349136912</t>
  </si>
  <si>
    <t>3313259</t>
  </si>
  <si>
    <t>221942717</t>
  </si>
  <si>
    <t>澳门喜来登大酒店</t>
  </si>
  <si>
    <t>LI/WENYI|LI/XINYUE</t>
  </si>
  <si>
    <t>¥1,647.00</t>
  </si>
  <si>
    <t>¥183.00</t>
  </si>
  <si>
    <t>¥1,464.00</t>
  </si>
  <si>
    <t>703349698325</t>
  </si>
  <si>
    <t>3313263</t>
  </si>
  <si>
    <t>WEN/ZHEN</t>
  </si>
  <si>
    <t>703350327789</t>
  </si>
  <si>
    <t>3316851</t>
  </si>
  <si>
    <t>158570849</t>
  </si>
  <si>
    <t>曼谷利特酒店 (政府卫生认证)</t>
  </si>
  <si>
    <t>KHAMPHENG/LEUP|LYU/JINMEI|XIA/NAN</t>
  </si>
  <si>
    <t>2023-05-03</t>
  </si>
  <si>
    <t>¥3,120.00</t>
  </si>
  <si>
    <t>2023-05-02 17:36:07</t>
  </si>
  <si>
    <t>Different Degree King Room</t>
  </si>
  <si>
    <t>703350111627</t>
  </si>
  <si>
    <t>3316994</t>
  </si>
  <si>
    <t>2023-05-02 18:47:18</t>
  </si>
  <si>
    <t>703340431675</t>
  </si>
  <si>
    <t>3274080</t>
  </si>
  <si>
    <t>221929127</t>
  </si>
  <si>
    <t>仁川机场贝斯特韦斯特精品酒店</t>
  </si>
  <si>
    <t>JI/QING|XU/XIAOTING</t>
  </si>
  <si>
    <t>2023-04-22</t>
  </si>
  <si>
    <t>¥664.00</t>
  </si>
  <si>
    <t>¥71.00</t>
  </si>
  <si>
    <t>¥593.00</t>
  </si>
  <si>
    <t>DELUXE TWIN</t>
  </si>
  <si>
    <t>703279488243</t>
  </si>
  <si>
    <t>3049764</t>
  </si>
  <si>
    <t>158585822</t>
  </si>
  <si>
    <t>普吉岛科莫雅姆度假村 (政府卫生认证)</t>
  </si>
  <si>
    <t>ZHANG/YAPEI|HUANG/ZIJIAN</t>
  </si>
  <si>
    <t>2023-02-20</t>
  </si>
  <si>
    <t>¥2,786.00</t>
  </si>
  <si>
    <t>¥264.00</t>
  </si>
  <si>
    <t>¥2,522.00</t>
  </si>
  <si>
    <t>Bay Room, 1 King Bed</t>
  </si>
  <si>
    <t>703277335762</t>
  </si>
  <si>
    <t>3043489</t>
  </si>
  <si>
    <t>158584802</t>
  </si>
  <si>
    <t>曼谷大仓新颐饭店</t>
  </si>
  <si>
    <t>JIAN/TIANYU|ZHOU/TONG</t>
  </si>
  <si>
    <t>2023-02-18</t>
  </si>
  <si>
    <t>¥4,497.00</t>
  </si>
  <si>
    <t>¥426.00</t>
  </si>
  <si>
    <t>¥4,071.00</t>
  </si>
  <si>
    <t>Deluxe Twin Room - Non-Smoking</t>
  </si>
  <si>
    <t>703316904471</t>
  </si>
  <si>
    <t>3180604</t>
  </si>
  <si>
    <t>158587730</t>
  </si>
  <si>
    <t>普吉岛卡塔坦尼海滩度假村(政府卫生认证)</t>
  </si>
  <si>
    <t>ZHENG/YAQI</t>
  </si>
  <si>
    <t>2023-03-29</t>
  </si>
  <si>
    <t>¥1,063.00</t>
  </si>
  <si>
    <t>¥101.00</t>
  </si>
  <si>
    <t>¥962.00</t>
  </si>
  <si>
    <t>Deluxe Pool View (Bhuri wing)</t>
  </si>
  <si>
    <t>703308289679</t>
  </si>
  <si>
    <t>3161335</t>
  </si>
  <si>
    <t>158545550</t>
  </si>
  <si>
    <t>卡塔岩石酒店 (政府卫生认证)</t>
  </si>
  <si>
    <t>HU/NANNAN|SU/YUHAO</t>
  </si>
  <si>
    <t>2023-03-21</t>
  </si>
  <si>
    <t>¥4,321.00</t>
  </si>
  <si>
    <t>¥410.00</t>
  </si>
  <si>
    <t>¥3,911.00</t>
  </si>
  <si>
    <t>1 bedroom sky pool villa</t>
  </si>
  <si>
    <t>703315846090</t>
  </si>
  <si>
    <t>3177155</t>
  </si>
  <si>
    <t>158594825</t>
  </si>
  <si>
    <t>普吉岛森马亚海滨, 温德姆商标精选酒店</t>
  </si>
  <si>
    <t>YUNYI/ZHU</t>
  </si>
  <si>
    <t>2023-03-28</t>
  </si>
  <si>
    <t>¥840.00</t>
  </si>
  <si>
    <t>¥79.00</t>
  </si>
  <si>
    <t>¥761.00</t>
  </si>
  <si>
    <t>Deluxe Room, 1 King Bed, Non Smoking</t>
  </si>
  <si>
    <t>703339839193</t>
  </si>
  <si>
    <t>3270207</t>
  </si>
  <si>
    <t>188933132</t>
  </si>
  <si>
    <t>曼谷素坤逸11号巷美居酒店</t>
  </si>
  <si>
    <t>YUAN/KEDI|ZHANG/JIAMING|LIU/MENGCHEN|WANG/XUAN</t>
  </si>
  <si>
    <t>¥2,408.00</t>
  </si>
  <si>
    <t>¥230.00</t>
  </si>
  <si>
    <t>¥2,178.00</t>
  </si>
  <si>
    <t>family room</t>
  </si>
  <si>
    <t>703333609851</t>
  </si>
  <si>
    <t>3229731</t>
  </si>
  <si>
    <t>DONG/KAI|ZHOU/TING</t>
  </si>
  <si>
    <t>2023-04-15</t>
  </si>
  <si>
    <t>¥2,144.00</t>
  </si>
  <si>
    <t>¥212.00</t>
  </si>
  <si>
    <t>¥1,932.00</t>
  </si>
  <si>
    <t>Deluxe Twin Room with River View</t>
  </si>
  <si>
    <t>703342607648</t>
  </si>
  <si>
    <t>3280045</t>
  </si>
  <si>
    <t>ZHOU/JIE</t>
  </si>
  <si>
    <t>2023-04-24</t>
  </si>
  <si>
    <t>703345006779</t>
  </si>
  <si>
    <t>3298321</t>
  </si>
  <si>
    <t>158571653</t>
  </si>
  <si>
    <t>芭堤雅阿瓦尼度假酒店 (政府卫生认证)</t>
  </si>
  <si>
    <t>ZHAN/JUNJIE</t>
  </si>
  <si>
    <t>¥1,626.00</t>
  </si>
  <si>
    <t>¥168.00</t>
  </si>
  <si>
    <t>¥1,458.00</t>
  </si>
  <si>
    <t>Avani garden view room</t>
  </si>
  <si>
    <t>703347705398</t>
  </si>
  <si>
    <t>3306266</t>
  </si>
  <si>
    <t>LI/YA</t>
  </si>
  <si>
    <t>¥1,042.00</t>
  </si>
  <si>
    <t>¥76.00</t>
  </si>
  <si>
    <t>703347636662</t>
  </si>
  <si>
    <t>3304492</t>
  </si>
  <si>
    <t>158589512</t>
  </si>
  <si>
    <t>安达曼白色海滩度假酒店(政府卫生认证)</t>
  </si>
  <si>
    <t>SONG/WEI|ZHAO/ZHEN</t>
  </si>
  <si>
    <t>¥551.00</t>
  </si>
  <si>
    <t>¥50.00</t>
  </si>
  <si>
    <t>¥501.00</t>
  </si>
  <si>
    <t>Deluxe Room with Sea View</t>
  </si>
  <si>
    <t>703349023926</t>
  </si>
  <si>
    <t>3310610</t>
  </si>
  <si>
    <t>RUAN/SU|ZHANG/WEI</t>
  </si>
  <si>
    <t>703329916086</t>
  </si>
  <si>
    <t>3216097</t>
  </si>
  <si>
    <t>158574737</t>
  </si>
  <si>
    <t>新加坡庄家大酒店</t>
  </si>
  <si>
    <t>WU/JING|HUANG/JUNZHI</t>
  </si>
  <si>
    <t>2023-04-11</t>
  </si>
  <si>
    <t>¥2,436.00</t>
  </si>
  <si>
    <t>¥261.00</t>
  </si>
  <si>
    <t>¥2,175.00</t>
  </si>
  <si>
    <t>Superior Queen</t>
  </si>
  <si>
    <t>703327742859</t>
  </si>
  <si>
    <t>3210727</t>
  </si>
  <si>
    <t>LIN/JINGJING|ZHENG/QIANQIAN</t>
  </si>
  <si>
    <t>2023-04-09</t>
  </si>
  <si>
    <t>¥821.00</t>
  </si>
  <si>
    <t>¥88.00</t>
  </si>
  <si>
    <t>¥733.00</t>
  </si>
  <si>
    <t>Superior Twin</t>
  </si>
  <si>
    <t>703350026403</t>
  </si>
  <si>
    <t>3317032</t>
  </si>
  <si>
    <t>158545310</t>
  </si>
  <si>
    <t>迪拜城市四季酒店</t>
  </si>
  <si>
    <t>ZHAO/XIYU</t>
  </si>
  <si>
    <t>¥371.00</t>
  </si>
  <si>
    <t>¥36.00</t>
  </si>
  <si>
    <t>¥335.00</t>
  </si>
  <si>
    <t>Premium King Room</t>
  </si>
  <si>
    <t>703338031204</t>
  </si>
  <si>
    <t>3260725</t>
  </si>
  <si>
    <t>221922995</t>
  </si>
  <si>
    <t>香港九龙海湾酒店</t>
  </si>
  <si>
    <t>YIN/MEI</t>
  </si>
  <si>
    <t>¥2,572.00</t>
  </si>
  <si>
    <t>¥224.00</t>
  </si>
  <si>
    <t>¥2,348.00</t>
  </si>
  <si>
    <t>2 Bedroom Suite City View</t>
  </si>
  <si>
    <t>703340747913</t>
  </si>
  <si>
    <t>3272390</t>
  </si>
  <si>
    <t>158575280</t>
  </si>
  <si>
    <t>达拉海角渡假村</t>
  </si>
  <si>
    <t>WU/YING|CHEN/LAN</t>
  </si>
  <si>
    <t>¥2,994.00</t>
  </si>
  <si>
    <t>¥296.00</t>
  </si>
  <si>
    <t>¥2,698.00</t>
  </si>
  <si>
    <t>Dara Deluxe Room</t>
  </si>
  <si>
    <t>703347794674</t>
  </si>
  <si>
    <t>3303881</t>
  </si>
  <si>
    <t>207769307</t>
  </si>
  <si>
    <t>曼谷廊曼机场阿玛瑞酒店</t>
  </si>
  <si>
    <t>HU/QIFAN</t>
  </si>
  <si>
    <t>¥542.00</t>
  </si>
  <si>
    <t>¥502.00</t>
  </si>
  <si>
    <t>Deluxe Twin Room</t>
  </si>
  <si>
    <t>703348441685</t>
  </si>
  <si>
    <t>3308313</t>
  </si>
  <si>
    <t>SHI/GUANGZAO|HE/GUOHAO|WU/JIAN|LIU/HANG</t>
  </si>
  <si>
    <t>¥4,168.00</t>
  </si>
  <si>
    <t>¥304.00</t>
  </si>
  <si>
    <t>¥3,864.00</t>
  </si>
  <si>
    <t>703344352094</t>
  </si>
  <si>
    <t>3293717</t>
  </si>
  <si>
    <t>855809078</t>
  </si>
  <si>
    <t>槟城拉亚酒店</t>
  </si>
  <si>
    <t>CHEN/HAOXIN|LIU/YIWEN</t>
  </si>
  <si>
    <t>2023-04-26</t>
  </si>
  <si>
    <t>¥286.00</t>
  </si>
  <si>
    <t>¥256.00</t>
  </si>
  <si>
    <t>superior queen</t>
  </si>
  <si>
    <t>703348479776</t>
  </si>
  <si>
    <t>3306572</t>
  </si>
  <si>
    <t>221942111</t>
  </si>
  <si>
    <t>迪士尼探索家度假酒店</t>
  </si>
  <si>
    <t>WANG/XUEFEI</t>
  </si>
  <si>
    <t>¥1,824.00</t>
  </si>
  <si>
    <t>¥103.00</t>
  </si>
  <si>
    <t>¥1,721.00</t>
  </si>
  <si>
    <t>Standard Room</t>
  </si>
  <si>
    <t>703346158048</t>
  </si>
  <si>
    <t>3300866</t>
  </si>
  <si>
    <t>yang/luoxin</t>
  </si>
  <si>
    <t>¥583.00</t>
  </si>
  <si>
    <t>¥28.00</t>
  </si>
  <si>
    <t>¥555.00</t>
  </si>
  <si>
    <t>703351142213</t>
  </si>
  <si>
    <t>3321607</t>
  </si>
  <si>
    <t>LIU/SIMIN</t>
  </si>
  <si>
    <t>¥473.00</t>
  </si>
  <si>
    <t>¥104.00</t>
  </si>
  <si>
    <t>¥369.00</t>
  </si>
  <si>
    <t>703351648499</t>
  </si>
  <si>
    <t>3321749</t>
  </si>
  <si>
    <t>LU/MEI|CUI/LIANGMING</t>
  </si>
  <si>
    <t>¥415.00</t>
  </si>
  <si>
    <t>¥46.00</t>
  </si>
  <si>
    <t>703348834541</t>
  </si>
  <si>
    <t>3307911</t>
  </si>
  <si>
    <t>WU/YANG</t>
  </si>
  <si>
    <t>2023-06-21</t>
  </si>
  <si>
    <t>2023-06-22</t>
  </si>
  <si>
    <t>¥1,191.00</t>
  </si>
  <si>
    <t>2023-05-04 14:02:47</t>
  </si>
  <si>
    <t>Junior Suite</t>
  </si>
  <si>
    <t>703345255492</t>
  </si>
  <si>
    <t>3295885</t>
  </si>
  <si>
    <t>221944901</t>
  </si>
  <si>
    <t>华美达济州市酒店</t>
  </si>
  <si>
    <t>LI/SICHEN</t>
  </si>
  <si>
    <t>2023-05-05</t>
  </si>
  <si>
    <t>¥1,900.00</t>
  </si>
  <si>
    <t>¥204.00</t>
  </si>
  <si>
    <t>¥1,696.00</t>
  </si>
  <si>
    <t>Standard Double Room</t>
  </si>
  <si>
    <t>703290966923</t>
  </si>
  <si>
    <t>3088317</t>
  </si>
  <si>
    <t>859441586</t>
  </si>
  <si>
    <t>历山酒店</t>
  </si>
  <si>
    <t>LI/HAIYAN</t>
  </si>
  <si>
    <t>2023-03-03</t>
  </si>
  <si>
    <t>¥84.00</t>
  </si>
  <si>
    <t>¥1,178.00</t>
  </si>
  <si>
    <t>Diamond Room</t>
  </si>
  <si>
    <t>703328526258</t>
  </si>
  <si>
    <t>3213547</t>
  </si>
  <si>
    <t>WU/YAJUN|XUE/HAORAN</t>
  </si>
  <si>
    <t>2023-04-10</t>
  </si>
  <si>
    <t>¥3,248.00</t>
  </si>
  <si>
    <t>¥348.00</t>
  </si>
  <si>
    <t>¥2,900.00</t>
  </si>
  <si>
    <t>703345247802</t>
  </si>
  <si>
    <t>3297337</t>
  </si>
  <si>
    <t>LI/SONGSHEN</t>
  </si>
  <si>
    <t>¥2,152.00</t>
  </si>
  <si>
    <t>¥220.00</t>
  </si>
  <si>
    <t>703347919001</t>
  </si>
  <si>
    <t>3303045</t>
  </si>
  <si>
    <t>815947009</t>
  </si>
  <si>
    <t>尖竹汶府KP大酒店</t>
  </si>
  <si>
    <t>HONG/JIANFENG|YANG/YU</t>
  </si>
  <si>
    <t>¥48.00</t>
  </si>
  <si>
    <t>¥458.00</t>
  </si>
  <si>
    <t>superior twin room</t>
  </si>
  <si>
    <t>703349477195</t>
  </si>
  <si>
    <t>3314152</t>
  </si>
  <si>
    <t>187119086</t>
  </si>
  <si>
    <t>普吉岛兰草度假酒店 (政府卫生认证)</t>
  </si>
  <si>
    <t>QU/JIETING</t>
  </si>
  <si>
    <t>¥906.00</t>
  </si>
  <si>
    <t>¥93.00</t>
  </si>
  <si>
    <t>¥813.00</t>
  </si>
  <si>
    <t>Deluxe Sea View Room</t>
  </si>
  <si>
    <t>703351188859</t>
  </si>
  <si>
    <t>3319379</t>
  </si>
  <si>
    <t>158582027</t>
  </si>
  <si>
    <t>铂尔曼吉隆坡城市中心大酒店</t>
  </si>
  <si>
    <t>WANG/HONGXIAN|WANG/XIUHONG</t>
  </si>
  <si>
    <t>¥1,476.00</t>
  </si>
  <si>
    <t>¥159.00</t>
  </si>
  <si>
    <t>¥1,317.00</t>
  </si>
  <si>
    <t>703352982750</t>
  </si>
  <si>
    <t>3325023</t>
  </si>
  <si>
    <t>Li/Xueying</t>
  </si>
  <si>
    <t>¥571.00</t>
  </si>
  <si>
    <t>¥63.00</t>
  </si>
  <si>
    <t>¥508.00</t>
  </si>
  <si>
    <t>703353512878</t>
  </si>
  <si>
    <t>3327972</t>
  </si>
  <si>
    <t>ZHAI/YINGLI</t>
  </si>
  <si>
    <t>¥1,563.00</t>
  </si>
  <si>
    <t>2023-05-05 11:51:41</t>
  </si>
  <si>
    <t>703336308838</t>
  </si>
  <si>
    <t>3243343</t>
  </si>
  <si>
    <t>LU/YIXIN</t>
  </si>
  <si>
    <t>2023-05-09</t>
  </si>
  <si>
    <t>2023-05-05 12:38:13</t>
  </si>
  <si>
    <t>703308895121</t>
  </si>
  <si>
    <t>3160297</t>
  </si>
  <si>
    <t>158547572</t>
  </si>
  <si>
    <t>碧玛莱温泉度假酒店(政府卫生认证)</t>
  </si>
  <si>
    <t>XU/XIANGYUN|YANG/XI</t>
  </si>
  <si>
    <t>¥5,580.00</t>
  </si>
  <si>
    <t>¥460.00</t>
  </si>
  <si>
    <t>¥5,120.00</t>
  </si>
  <si>
    <t>deluxe  room</t>
  </si>
  <si>
    <t>703352283660</t>
  </si>
  <si>
    <t>3324188</t>
  </si>
  <si>
    <t>187117319</t>
  </si>
  <si>
    <t>曼谷伦批尼公园皇冠假日酒店 - IHG 旗下酒店</t>
  </si>
  <si>
    <t>ZHANG/LIHUA|ZHU/HONGHUA</t>
  </si>
  <si>
    <t>¥2,026.00</t>
  </si>
  <si>
    <t>¥114.00</t>
  </si>
  <si>
    <t>¥1,912.00</t>
  </si>
  <si>
    <t>Standard King Room - Smoking</t>
  </si>
  <si>
    <t>703353840648</t>
  </si>
  <si>
    <t>3329923</t>
  </si>
  <si>
    <t>LIU/SHANSHAN</t>
  </si>
  <si>
    <t>¥740.00</t>
  </si>
  <si>
    <t>¥82.00</t>
  </si>
  <si>
    <t>¥658.00</t>
  </si>
  <si>
    <t>703353226240</t>
  </si>
  <si>
    <t>3331068</t>
  </si>
  <si>
    <t>ZHANG/YUANGANG</t>
  </si>
  <si>
    <t>¥477.00</t>
  </si>
  <si>
    <t>¥53.00</t>
  </si>
  <si>
    <t>¥424.00</t>
  </si>
  <si>
    <t>703354673615</t>
  </si>
  <si>
    <t>3332707</t>
  </si>
  <si>
    <t>158545745</t>
  </si>
  <si>
    <t>新加坡皇后酒店</t>
  </si>
  <si>
    <t>VANISELVARAJU/KOGILA</t>
  </si>
  <si>
    <t>2023-05-07</t>
  </si>
  <si>
    <t>¥1,543.00</t>
  </si>
  <si>
    <t>2023-05-06 12:16:33</t>
  </si>
  <si>
    <t>Executive Double or Twin Room</t>
  </si>
  <si>
    <t>703354811467</t>
  </si>
  <si>
    <t>3332851</t>
  </si>
  <si>
    <t>158593505</t>
  </si>
  <si>
    <t>普吉岛芭东美爵大酒店(政府卫生认证)</t>
  </si>
  <si>
    <t>HAO/SHUFAN</t>
  </si>
  <si>
    <t>2023-05-11</t>
  </si>
  <si>
    <t>¥2,289.00</t>
  </si>
  <si>
    <t>2023-05-06 12:25:03</t>
  </si>
  <si>
    <t>Superior King Bed Room</t>
  </si>
  <si>
    <t>703304267704</t>
  </si>
  <si>
    <t>3146775</t>
  </si>
  <si>
    <t>158593775</t>
  </si>
  <si>
    <t>巴黎意大利广场Hotel Inn 设计酒店</t>
  </si>
  <si>
    <t>YUE/HANWEN|LUO/YAN</t>
  </si>
  <si>
    <t>2023-03-17</t>
  </si>
  <si>
    <t>¥1,115.00</t>
  </si>
  <si>
    <t>¥120.00</t>
  </si>
  <si>
    <t>¥995.00</t>
  </si>
  <si>
    <t>Standard Twin Room</t>
  </si>
  <si>
    <t>703354541155</t>
  </si>
  <si>
    <t>3332491</t>
  </si>
  <si>
    <t>175820177</t>
  </si>
  <si>
    <t>新加坡宜必思诺维娜酒店</t>
  </si>
  <si>
    <t>YANG/CUIXIA|ZHU/ZIYU</t>
  </si>
  <si>
    <t>2023-05-12</t>
  </si>
  <si>
    <t>2023-05-15</t>
  </si>
  <si>
    <t>¥2,661.00</t>
  </si>
  <si>
    <t>2023-05-06 23:00:07</t>
  </si>
  <si>
    <t>703354761668</t>
  </si>
  <si>
    <t>3335321</t>
  </si>
  <si>
    <t>WANG/CHUNLU|SUN/XIAOMENG</t>
  </si>
  <si>
    <t>2023-06-23</t>
  </si>
  <si>
    <t>2023-05-06 23:41:18</t>
  </si>
  <si>
    <t>703339516357</t>
  </si>
  <si>
    <t>3269738</t>
  </si>
  <si>
    <t>MOU/JIANGMEI</t>
  </si>
  <si>
    <t>¥2,955.00</t>
  </si>
  <si>
    <t>¥268.00</t>
  </si>
  <si>
    <t>¥2,687.00</t>
  </si>
  <si>
    <t>twin beds room</t>
  </si>
  <si>
    <t>703318647635</t>
  </si>
  <si>
    <t>3185673</t>
  </si>
  <si>
    <t>158579879</t>
  </si>
  <si>
    <t>小娘惹酒店(政府卫生认证)</t>
  </si>
  <si>
    <t>ZHAO/SHUNSHUN|LIN/JIAYUAN</t>
  </si>
  <si>
    <t>¥356.00</t>
  </si>
  <si>
    <t>¥32.00</t>
  </si>
  <si>
    <t>¥324.00</t>
  </si>
  <si>
    <t>JUNIOR SUITE BALCONY</t>
  </si>
  <si>
    <t>703352663230</t>
  </si>
  <si>
    <t>3324337</t>
  </si>
  <si>
    <t>LIN/JIAN|XU/YUANYING</t>
  </si>
  <si>
    <t>703349276417</t>
  </si>
  <si>
    <t>3312528</t>
  </si>
  <si>
    <t>KANG/JIE|QI/ZHENG</t>
  </si>
  <si>
    <t>703354384609</t>
  </si>
  <si>
    <t>3332281</t>
  </si>
  <si>
    <t>821133010</t>
  </si>
  <si>
    <t>7天优品芭提雅酒店</t>
  </si>
  <si>
    <t>JULY/JUE</t>
  </si>
  <si>
    <t>703354214969</t>
  </si>
  <si>
    <t>3332806</t>
  </si>
  <si>
    <t>ZHENG/BOTONG</t>
  </si>
  <si>
    <t>¥1,560.00</t>
  </si>
  <si>
    <t>¥167.00</t>
  </si>
  <si>
    <t>¥1,393.00</t>
  </si>
  <si>
    <t>Deluxe King Room - Non-Smoking</t>
  </si>
  <si>
    <t>703354218141</t>
  </si>
  <si>
    <t>3333742</t>
  </si>
  <si>
    <t>221920526</t>
  </si>
  <si>
    <t>港青酒店</t>
  </si>
  <si>
    <t>SONG/QIAOMEI</t>
  </si>
  <si>
    <t>2023-07-03</t>
  </si>
  <si>
    <t>2023-07-08</t>
  </si>
  <si>
    <t>¥6,940.00</t>
  </si>
  <si>
    <t>2023-05-07 09:35:14</t>
  </si>
  <si>
    <t>Harbour View Room</t>
  </si>
  <si>
    <t>703354865745</t>
  </si>
  <si>
    <t>3335026</t>
  </si>
  <si>
    <t>815946847</t>
  </si>
  <si>
    <t>首尔世贸中心奥卓豪景酒店公寓</t>
  </si>
  <si>
    <t>ZHAO/ZIHAO</t>
  </si>
  <si>
    <t>2023-06-04</t>
  </si>
  <si>
    <t>2023-06-05</t>
  </si>
  <si>
    <t>¥2,096.00</t>
  </si>
  <si>
    <t>2023-05-07 11:00:02</t>
  </si>
  <si>
    <t>1 Bedroom Superior Room</t>
  </si>
  <si>
    <t>703355149504</t>
  </si>
  <si>
    <t>3336590</t>
  </si>
  <si>
    <t>173080049</t>
  </si>
  <si>
    <t>曼谷沙通智选假日酒店</t>
  </si>
  <si>
    <t>ZHAN/SICHEN|ZHANG/TINGTING</t>
  </si>
  <si>
    <t>¥2,160.00</t>
  </si>
  <si>
    <t>2023-05-07 11:53:09</t>
  </si>
  <si>
    <t>2 Single Beds Standard</t>
  </si>
  <si>
    <t>703354600514</t>
  </si>
  <si>
    <t>3334533</t>
  </si>
  <si>
    <t>XIE/YAOHUI</t>
  </si>
  <si>
    <t>¥887.00</t>
  </si>
  <si>
    <t>¥99.00</t>
  </si>
  <si>
    <t>¥788.00</t>
  </si>
  <si>
    <t>合计</t>
  </si>
  <si>
    <t/>
  </si>
  <si>
    <t>¥131,751.00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</si>
  <si>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</si>
  <si>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</si>
  <si>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</si>
  <si>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</si>
  <si>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</si>
  <si>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</si>
  <si>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</si>
  <si>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chase_deduct_dGg4230501163522315</t>
  </si>
  <si>
    <t>703349233403</t>
  </si>
  <si>
    <t>1150251</t>
  </si>
  <si>
    <t>赔付-房费追回</t>
  </si>
  <si>
    <t>--</t>
  </si>
  <si>
    <t>生成追赔task#追赔系统-预付扣款直连#</t>
  </si>
  <si>
    <t>NIMH20230501141030228779</t>
  </si>
  <si>
    <t>返现日期</t>
  </si>
  <si>
    <t>,</t>
  </si>
  <si>
    <r>
      <t>原单未结算，本期扣款</t>
    </r>
    <r>
      <rPr>
        <sz val="10"/>
        <rFont val="Arial"/>
        <charset val="134"/>
      </rPr>
      <t>2051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</si>
  <si>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A230509141638911</t>
  </si>
  <si>
    <t>A230509141735911</t>
  </si>
  <si>
    <r>
      <t>总计：</t>
    </r>
    <r>
      <rPr>
        <sz val="10"/>
        <rFont val="Arial"/>
        <charset val="134"/>
      </rPr>
      <t>117980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</si>
  <si>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</si>
  <si>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</si>
  <si>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</si>
  <si>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</si>
  <si>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</si>
  <si>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</si>
  <si>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</si>
  <si>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</si>
  <si>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</si>
  <si>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</si>
  <si>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</si>
  <si>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</si>
  <si>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</si>
  <si>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</si>
  <si>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</si>
  <si>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</si>
  <si>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</si>
  <si>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</si>
  <si>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JIAN TIANYU,ZHOU TONG</t>
  </si>
  <si>
    <t>退房日周结</t>
  </si>
  <si>
    <t>4071.00</t>
  </si>
  <si>
    <t>RMB</t>
  </si>
  <si>
    <t>0</t>
  </si>
  <si>
    <t>0.00</t>
  </si>
  <si>
    <t>去哪儿直连（港丰）</t>
  </si>
  <si>
    <t>31</t>
  </si>
  <si>
    <t>2023-02-20 18:11:32</t>
  </si>
  <si>
    <t>汇智国际旅游发展有限公司</t>
  </si>
  <si>
    <t>直采</t>
  </si>
  <si>
    <t>泰国</t>
  </si>
  <si>
    <t>普吉岛科莫雅姆度假村</t>
  </si>
  <si>
    <t>ZHANG YAPEI,HUANG ZIJIAN</t>
  </si>
  <si>
    <t>2522.00</t>
  </si>
  <si>
    <t>2023-02-21 12:56:25</t>
  </si>
  <si>
    <t>LI HAIYAN</t>
  </si>
  <si>
    <t>1178.00</t>
  </si>
  <si>
    <t>2023-03-04 20:28:54</t>
  </si>
  <si>
    <t>中国</t>
  </si>
  <si>
    <t>基马拉度假村(SHA Extra Plus)</t>
  </si>
  <si>
    <t>YANG HUAIBEN</t>
  </si>
  <si>
    <t>3163.00</t>
  </si>
  <si>
    <t>2023-03-14 12:06:12</t>
  </si>
  <si>
    <t>ZHAO YUE</t>
  </si>
  <si>
    <t>923.00</t>
  </si>
  <si>
    <t>2023-03-14 18:42:30</t>
  </si>
  <si>
    <t>直连</t>
  </si>
  <si>
    <t>YUE HANWEN,LUO YAN</t>
  </si>
  <si>
    <t>995.00</t>
  </si>
  <si>
    <t>2023-03-17 15:35:59</t>
  </si>
  <si>
    <t>法国</t>
  </si>
  <si>
    <t>LIU SIQI,LI XUEMEI</t>
  </si>
  <si>
    <t>1134.00</t>
  </si>
  <si>
    <t>2023-03-20 17:30:36</t>
  </si>
  <si>
    <t>碧玛莱温泉度假酒店</t>
  </si>
  <si>
    <t>XU XIANGYUN,YANG XI</t>
  </si>
  <si>
    <t>5120.00</t>
  </si>
  <si>
    <t>2023-03-21 16:31:08</t>
  </si>
  <si>
    <t>普吉岛卡塔磐石度假村</t>
  </si>
  <si>
    <t>HU NANNAN,SU YUHAO</t>
  </si>
  <si>
    <t>3911.00</t>
  </si>
  <si>
    <t>2023-03-22 10:53:19</t>
  </si>
  <si>
    <t>YUNYI ZHU</t>
  </si>
  <si>
    <t>761.00</t>
  </si>
  <si>
    <t>2023-03-28 08:13:41</t>
  </si>
  <si>
    <t>普吉岛卡塔坦尼海滩度假村(SHA Extra Plus)</t>
  </si>
  <si>
    <t>ZHENG YAQI</t>
  </si>
  <si>
    <t>962.00</t>
  </si>
  <si>
    <t>2023-03-30 13:14:46</t>
  </si>
  <si>
    <t>SUN YUE</t>
  </si>
  <si>
    <t>2870.00</t>
  </si>
  <si>
    <t>2023-03-30 18:42:15</t>
  </si>
  <si>
    <t>曼谷铂尔曼G酒店</t>
  </si>
  <si>
    <t>KONG WEIHUI,HE ZIYUN</t>
  </si>
  <si>
    <t>2339.00</t>
  </si>
  <si>
    <t>2023-03-31 22:01:56</t>
  </si>
  <si>
    <t>小娘惹酒店(SHA Plus+)</t>
  </si>
  <si>
    <t>ZHAO SHUNSHUN,LIN JIAYUAN</t>
  </si>
  <si>
    <t>324.00</t>
  </si>
  <si>
    <t>2023-03-31 09:39:07</t>
  </si>
  <si>
    <t>LI SHIJIE,TAN YANG</t>
  </si>
  <si>
    <t>3300.00</t>
  </si>
  <si>
    <t>2023-04-06 01:21:10</t>
  </si>
  <si>
    <t>LIN JINGJING,ZHENG QIANQIAN</t>
  </si>
  <si>
    <t>733.00</t>
  </si>
  <si>
    <t>2023-04-10 14:02:28</t>
  </si>
  <si>
    <t>新加坡</t>
  </si>
  <si>
    <t>WU YAJUN,XUE HAORAN</t>
  </si>
  <si>
    <t>2900.00</t>
  </si>
  <si>
    <t>2023-04-10 17:18:14</t>
  </si>
  <si>
    <t>WU JING,HUANG JUNZHI</t>
  </si>
  <si>
    <t>2175.00</t>
  </si>
  <si>
    <t>2023-04-11 13:19:13</t>
  </si>
  <si>
    <t>LIU XUEYING</t>
  </si>
  <si>
    <t>713.00</t>
  </si>
  <si>
    <t>2023-04-13 16:05:09</t>
  </si>
  <si>
    <t>越南</t>
  </si>
  <si>
    <t>曼谷华美达广场湄南河畔酒店</t>
  </si>
  <si>
    <t>DONG KAI,ZHOU TING</t>
  </si>
  <si>
    <t>1932.00</t>
  </si>
  <si>
    <t>2023-04-15 10:53:34</t>
  </si>
  <si>
    <t>芭东帕拉贡温泉度假酒店 (SHA Extra Plus)</t>
  </si>
  <si>
    <t>BAI JIMING,YUAN DANYI</t>
  </si>
  <si>
    <t>756.00</t>
  </si>
  <si>
    <t>2023-04-17 11:46:58</t>
  </si>
  <si>
    <t>ZHANG YU</t>
  </si>
  <si>
    <t>9531.99</t>
  </si>
  <si>
    <t>2023-04-17 07:51:19</t>
  </si>
  <si>
    <t>ZHU CHENGLING</t>
  </si>
  <si>
    <t>1407.00</t>
  </si>
  <si>
    <t>2023-04-18 12:08:43</t>
  </si>
  <si>
    <t>GUO MEINA</t>
  </si>
  <si>
    <t>5367.99</t>
  </si>
  <si>
    <t>2023-04-18 19:38:52</t>
  </si>
  <si>
    <t>PANG FENG</t>
  </si>
  <si>
    <t>966.00</t>
  </si>
  <si>
    <t>2023-04-22 11:18:31</t>
  </si>
  <si>
    <t>FU XIAOQING,WANG YANAN</t>
  </si>
  <si>
    <t>1807.00</t>
  </si>
  <si>
    <t>2023-04-20 11:16:16</t>
  </si>
  <si>
    <t>日本</t>
  </si>
  <si>
    <t>YIN MEI</t>
  </si>
  <si>
    <t>2348.00</t>
  </si>
  <si>
    <t>2023-04-21 16:43:08</t>
  </si>
  <si>
    <t>MOU JIANGMEI</t>
  </si>
  <si>
    <t>2687.00</t>
  </si>
  <si>
    <t>2023-04-21 21:26:10</t>
  </si>
  <si>
    <t>ZHANG GE,ZHANG XIANG</t>
  </si>
  <si>
    <t>1262.00</t>
  </si>
  <si>
    <t>2023-04-22 09:52:30</t>
  </si>
  <si>
    <t>曼谷素坤逸11号美居酒店</t>
  </si>
  <si>
    <t>YUAN KEDI,ZHANG JIAMING,LIU MENGCHEN,WANG XUAN</t>
  </si>
  <si>
    <t>2178.00</t>
  </si>
  <si>
    <t>2023-04-22 09:42:17</t>
  </si>
  <si>
    <t>达拉海角度假酒店</t>
  </si>
  <si>
    <t>WU YING,CHEN LAN</t>
  </si>
  <si>
    <t>2698.00</t>
  </si>
  <si>
    <t>2023-04-22 15:00:28</t>
  </si>
  <si>
    <t>JI QING,XU XIAOTING</t>
  </si>
  <si>
    <t>593.00</t>
  </si>
  <si>
    <t>2023-04-24 09:04:01</t>
  </si>
  <si>
    <t>韩国</t>
  </si>
  <si>
    <t>ZHOU JIE</t>
  </si>
  <si>
    <t>2023-04-24 09:46:18</t>
  </si>
  <si>
    <t>LIU XINWAN,ZHENG HAORAN</t>
  </si>
  <si>
    <t>374.00</t>
  </si>
  <si>
    <t>2023-04-25 17:42:10</t>
  </si>
  <si>
    <t>CHEN HAOXIN,LIU YIWEN</t>
  </si>
  <si>
    <t>256.00</t>
  </si>
  <si>
    <t>2023-04-27 09:04:24</t>
  </si>
  <si>
    <t>马来西亚</t>
  </si>
  <si>
    <t>LI SICHEN</t>
  </si>
  <si>
    <t>1696.00</t>
  </si>
  <si>
    <t>2023-04-27 16:06:56</t>
  </si>
  <si>
    <t>芽庄皇后安娜酒店</t>
  </si>
  <si>
    <t>ZHANG RUOFAN,YAN JIAQI</t>
  </si>
  <si>
    <t>2023-04-27 15:52:48</t>
  </si>
  <si>
    <t>LI SONGSHEN</t>
  </si>
  <si>
    <t>2023-04-27 21:49:38</t>
  </si>
  <si>
    <t>芭堤雅阿瓦尼度假酒店</t>
  </si>
  <si>
    <t>ZHAN JUNJIE</t>
  </si>
  <si>
    <t>1458.00</t>
  </si>
  <si>
    <t>2023-04-28 11:17:14</t>
  </si>
  <si>
    <t>盛泰澜芭堤雅幻影度假村</t>
  </si>
  <si>
    <t>LIN LIXIA</t>
  </si>
  <si>
    <t>911.00</t>
  </si>
  <si>
    <t>2023-04-28 17:26:15</t>
  </si>
  <si>
    <t>yang luoxin</t>
  </si>
  <si>
    <t>555.00</t>
  </si>
  <si>
    <t>2023-04-28 16:18:34</t>
  </si>
  <si>
    <t>HU MINGXIA,XU RONGNING</t>
  </si>
  <si>
    <t>4428.00</t>
  </si>
  <si>
    <t>2023-04-28 17:21:05</t>
  </si>
  <si>
    <t>HUANG LIPENG</t>
  </si>
  <si>
    <t>793.00</t>
  </si>
  <si>
    <t>2023-04-28 23:54:11</t>
  </si>
  <si>
    <t>KP大酒店</t>
  </si>
  <si>
    <t>HONG JIANFENG,YANG YU</t>
  </si>
  <si>
    <t>458.00</t>
  </si>
  <si>
    <t>2023-04-29 01:03:11</t>
  </si>
  <si>
    <t>ZHOUXINGYU</t>
  </si>
  <si>
    <t>502.00</t>
  </si>
  <si>
    <t>2023-04-29 11:08:46</t>
  </si>
  <si>
    <t>安达曼白沙滩度假村</t>
  </si>
  <si>
    <t>SONG WEI,ZHAO ZHEN</t>
  </si>
  <si>
    <t>501.00</t>
  </si>
  <si>
    <t>2023-04-29 16:01:08</t>
  </si>
  <si>
    <t>艾文星级酒店</t>
  </si>
  <si>
    <t>LI KEHAN,FANG YUAN,LAI GUIBIN,LI ZHIXIANG</t>
  </si>
  <si>
    <t>506.00</t>
  </si>
  <si>
    <t>2023-04-29 16:55:20</t>
  </si>
  <si>
    <t>LI YA</t>
  </si>
  <si>
    <t>2023-04-30 12:53:12</t>
  </si>
  <si>
    <t>WANG XUEFEI</t>
  </si>
  <si>
    <t>1721.00</t>
  </si>
  <si>
    <t>2023-04-30 09:55:31</t>
  </si>
  <si>
    <t>MO WEIYU</t>
  </si>
  <si>
    <t>602.00</t>
  </si>
  <si>
    <t>2023-04-30 08:09:06</t>
  </si>
  <si>
    <t>印度尼西亚</t>
  </si>
  <si>
    <t>LI CHAO</t>
  </si>
  <si>
    <t>251.00</t>
  </si>
  <si>
    <t>2023-04-30 15:46:57</t>
  </si>
  <si>
    <t>XIONG HEYAN</t>
  </si>
  <si>
    <t>2023-04-30 15:48:57</t>
  </si>
  <si>
    <t>SHI GUANGZAO,HE GUOHAO,WU JIAN,LIU HANG</t>
  </si>
  <si>
    <t>3864.00</t>
  </si>
  <si>
    <t>2023-04-30 15:52:31</t>
  </si>
  <si>
    <t>ZHOU JIA</t>
  </si>
  <si>
    <t>2460.00</t>
  </si>
  <si>
    <t>2023-05-01 00:10:07</t>
  </si>
  <si>
    <t>RUAN SU,ZHANG WEI</t>
  </si>
  <si>
    <t>2023-05-01 10:33:47</t>
  </si>
  <si>
    <t>LI JILIN,OUYANG HAIYING</t>
  </si>
  <si>
    <t>5109.00</t>
  </si>
  <si>
    <t>2023-05-01 13:35:12</t>
  </si>
  <si>
    <t>KANG JIE,QI ZHENG</t>
  </si>
  <si>
    <t>2023-05-01 17:15:07</t>
  </si>
  <si>
    <t>LI WENYI,LI XINYUE</t>
  </si>
  <si>
    <t>1464.00</t>
  </si>
  <si>
    <t>2023-05-01 20:11:29</t>
  </si>
  <si>
    <t>WEN ZHEN</t>
  </si>
  <si>
    <t>2023-05-01 20:11:15</t>
  </si>
  <si>
    <t>CAI SIYU</t>
  </si>
  <si>
    <t>281.00</t>
  </si>
  <si>
    <t>2023-05-01 19:43:11</t>
  </si>
  <si>
    <t>普吉岛兰草度假酒店 (SHA Extra Plus)</t>
  </si>
  <si>
    <t>QU JIETING</t>
  </si>
  <si>
    <t>813.00</t>
  </si>
  <si>
    <t>2023-05-02 10:36:26</t>
  </si>
  <si>
    <t>ZHAO XIYU</t>
  </si>
  <si>
    <t>335.00</t>
  </si>
  <si>
    <t>2023-05-02 18:34:24</t>
  </si>
  <si>
    <t>阿拉伯联合酋长国</t>
  </si>
  <si>
    <t>WANG HONGXIAN,WANG XIUHONG</t>
  </si>
  <si>
    <t>1317.00</t>
  </si>
  <si>
    <t>2023-05-03 11:55:57</t>
  </si>
  <si>
    <t>LIU SIMIN</t>
  </si>
  <si>
    <t>369.00</t>
  </si>
  <si>
    <t>2023-05-03 20:13:51</t>
  </si>
  <si>
    <t>LU MEI,CUI LIANGMING</t>
  </si>
  <si>
    <t>2023-05-03 21:10:47</t>
  </si>
  <si>
    <t>曼谷伦批尼公园皇冠假日酒店</t>
  </si>
  <si>
    <t>ZHANG LIHUA,ZHU HONGHUA</t>
  </si>
  <si>
    <t>1912.00</t>
  </si>
  <si>
    <t>2023-05-04 12:54:39</t>
  </si>
  <si>
    <t>LIN JIAN,XU YUANYING</t>
  </si>
  <si>
    <t>2023-05-04 13:18:52</t>
  </si>
  <si>
    <t>Li Xueying</t>
  </si>
  <si>
    <t>508.00</t>
  </si>
  <si>
    <t>2023-05-04 20:31:23</t>
  </si>
  <si>
    <t>LIU SHANSHAN</t>
  </si>
  <si>
    <t>658.00</t>
  </si>
  <si>
    <t>2023-05-05 19:59:42</t>
  </si>
  <si>
    <t>ZHANG YUANGANG</t>
  </si>
  <si>
    <t>424.00</t>
  </si>
  <si>
    <t>2023-05-05 23:08:27</t>
  </si>
  <si>
    <t>JULY JUE</t>
  </si>
  <si>
    <t>333.00</t>
  </si>
  <si>
    <t>2023-05-06 09:41:01</t>
  </si>
  <si>
    <t>ZHENG BOTONG</t>
  </si>
  <si>
    <t>1393.00</t>
  </si>
  <si>
    <t>2023-05-06 12:16:09</t>
  </si>
  <si>
    <t>XIE YAOHUI</t>
  </si>
  <si>
    <t>788.00</t>
  </si>
  <si>
    <t>2023-05-06 19:47:14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</si>
</sst>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G23" sqref="G23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87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9"/>
  <sheetViews>
    <sheetView workbookViewId="0">
      <selection activeCell="D26" sqref="D2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1</v>
      </c>
      <c r="N2" s="6" t="s">
        <v>81</v>
      </c>
      <c r="O2" s="6" t="s">
        <v>82</v>
      </c>
      <c r="P2" s="6" t="s">
        <v>83</v>
      </c>
      <c r="Q2" s="6"/>
      <c r="R2" s="11" t="s">
        <v>84</v>
      </c>
      <c r="S2" s="13" t="s">
        <v>19</v>
      </c>
      <c r="T2" s="6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5" t="s">
        <v>89</v>
      </c>
      <c r="B3" s="5" t="s">
        <v>90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91</v>
      </c>
      <c r="H3" s="6" t="s">
        <v>92</v>
      </c>
      <c r="I3" s="6" t="s">
        <v>79</v>
      </c>
      <c r="J3" s="6" t="s">
        <v>2</v>
      </c>
      <c r="K3" s="6" t="s">
        <v>93</v>
      </c>
      <c r="L3" s="6">
        <v>1</v>
      </c>
      <c r="M3" s="6">
        <v>1</v>
      </c>
      <c r="N3" s="6" t="s">
        <v>94</v>
      </c>
      <c r="O3" s="6" t="s">
        <v>82</v>
      </c>
      <c r="P3" s="6" t="s">
        <v>83</v>
      </c>
      <c r="Q3" s="6"/>
      <c r="R3" s="11" t="s">
        <v>95</v>
      </c>
      <c r="S3" s="13" t="s">
        <v>19</v>
      </c>
      <c r="T3" s="6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5" t="s">
        <v>99</v>
      </c>
      <c r="B4" s="5" t="s">
        <v>100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101</v>
      </c>
      <c r="H4" s="6" t="s">
        <v>102</v>
      </c>
      <c r="I4" s="6" t="s">
        <v>79</v>
      </c>
      <c r="J4" s="6" t="s">
        <v>2</v>
      </c>
      <c r="K4" s="6" t="s">
        <v>103</v>
      </c>
      <c r="L4" s="6">
        <v>1</v>
      </c>
      <c r="M4" s="6">
        <v>2</v>
      </c>
      <c r="N4" s="6" t="s">
        <v>104</v>
      </c>
      <c r="O4" s="6" t="s">
        <v>105</v>
      </c>
      <c r="P4" s="6" t="s">
        <v>83</v>
      </c>
      <c r="Q4" s="6"/>
      <c r="R4" s="11" t="s">
        <v>106</v>
      </c>
      <c r="S4" s="13" t="s">
        <v>19</v>
      </c>
      <c r="T4" s="6"/>
      <c r="U4" s="11" t="s">
        <v>19</v>
      </c>
      <c r="V4" s="11" t="s">
        <v>106</v>
      </c>
      <c r="W4" s="13" t="s">
        <v>107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5" t="s">
        <v>110</v>
      </c>
      <c r="B5" s="5" t="s">
        <v>111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112</v>
      </c>
      <c r="H5" s="6" t="s">
        <v>113</v>
      </c>
      <c r="I5" s="6" t="s">
        <v>79</v>
      </c>
      <c r="J5" s="6" t="s">
        <v>2</v>
      </c>
      <c r="K5" s="6" t="s">
        <v>114</v>
      </c>
      <c r="L5" s="6">
        <v>1</v>
      </c>
      <c r="M5" s="6">
        <v>2</v>
      </c>
      <c r="N5" s="6" t="s">
        <v>81</v>
      </c>
      <c r="O5" s="6" t="s">
        <v>105</v>
      </c>
      <c r="P5" s="6" t="s">
        <v>83</v>
      </c>
      <c r="Q5" s="6"/>
      <c r="R5" s="11" t="s">
        <v>115</v>
      </c>
      <c r="S5" s="13" t="s">
        <v>19</v>
      </c>
      <c r="T5" s="6"/>
      <c r="U5" s="11" t="s">
        <v>19</v>
      </c>
      <c r="V5" s="11" t="s">
        <v>115</v>
      </c>
      <c r="W5" s="13" t="s">
        <v>116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5" t="s">
        <v>119</v>
      </c>
      <c r="B6" s="5" t="s">
        <v>120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121</v>
      </c>
      <c r="H6" s="6" t="s">
        <v>122</v>
      </c>
      <c r="I6" s="6" t="s">
        <v>79</v>
      </c>
      <c r="J6" s="6" t="s">
        <v>2</v>
      </c>
      <c r="K6" s="6" t="s">
        <v>123</v>
      </c>
      <c r="L6" s="6">
        <v>1</v>
      </c>
      <c r="M6" s="6">
        <v>1</v>
      </c>
      <c r="N6" s="6" t="s">
        <v>124</v>
      </c>
      <c r="O6" s="6" t="s">
        <v>82</v>
      </c>
      <c r="P6" s="6" t="s">
        <v>83</v>
      </c>
      <c r="Q6" s="6"/>
      <c r="R6" s="11" t="s">
        <v>125</v>
      </c>
      <c r="S6" s="13" t="s">
        <v>19</v>
      </c>
      <c r="T6" s="6"/>
      <c r="U6" s="11" t="s">
        <v>19</v>
      </c>
      <c r="V6" s="11" t="s">
        <v>125</v>
      </c>
      <c r="W6" s="13" t="s">
        <v>126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88</v>
      </c>
      <c r="AG6" t="s">
        <v>75</v>
      </c>
      <c r="AH6" t="s">
        <v>19</v>
      </c>
    </row>
    <row r="7" ht="14.25" customHeight="1" spans="1:34">
      <c r="A7" s="5" t="s">
        <v>129</v>
      </c>
      <c r="B7" s="5" t="s">
        <v>130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131</v>
      </c>
      <c r="H7" s="6" t="s">
        <v>132</v>
      </c>
      <c r="I7" s="6" t="s">
        <v>79</v>
      </c>
      <c r="J7" s="6" t="s">
        <v>2</v>
      </c>
      <c r="K7" s="6" t="s">
        <v>133</v>
      </c>
      <c r="L7" s="6">
        <v>1</v>
      </c>
      <c r="M7" s="6">
        <v>2</v>
      </c>
      <c r="N7" s="6" t="s">
        <v>134</v>
      </c>
      <c r="O7" s="6" t="s">
        <v>105</v>
      </c>
      <c r="P7" s="6" t="s">
        <v>83</v>
      </c>
      <c r="Q7" s="6"/>
      <c r="R7" s="11" t="s">
        <v>135</v>
      </c>
      <c r="S7" s="13" t="s">
        <v>19</v>
      </c>
      <c r="T7" s="6"/>
      <c r="U7" s="11" t="s">
        <v>19</v>
      </c>
      <c r="V7" s="11" t="s">
        <v>135</v>
      </c>
      <c r="W7" s="13" t="s">
        <v>136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88</v>
      </c>
      <c r="AG7" t="s">
        <v>75</v>
      </c>
      <c r="AH7" t="s">
        <v>19</v>
      </c>
    </row>
    <row r="8" ht="14.25" customHeight="1" spans="1:34">
      <c r="A8" s="5" t="s">
        <v>139</v>
      </c>
      <c r="B8" s="5" t="s">
        <v>140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141</v>
      </c>
      <c r="H8" s="6" t="s">
        <v>142</v>
      </c>
      <c r="I8" s="6" t="s">
        <v>79</v>
      </c>
      <c r="J8" s="6" t="s">
        <v>2</v>
      </c>
      <c r="K8" s="6" t="s">
        <v>143</v>
      </c>
      <c r="L8" s="6">
        <v>1</v>
      </c>
      <c r="M8" s="6">
        <v>1</v>
      </c>
      <c r="N8" s="6" t="s">
        <v>144</v>
      </c>
      <c r="O8" s="6" t="s">
        <v>82</v>
      </c>
      <c r="P8" s="6" t="s">
        <v>83</v>
      </c>
      <c r="Q8" s="6"/>
      <c r="R8" s="11" t="s">
        <v>145</v>
      </c>
      <c r="S8" s="13" t="s">
        <v>19</v>
      </c>
      <c r="T8" s="6"/>
      <c r="U8" s="11" t="s">
        <v>19</v>
      </c>
      <c r="V8" s="11" t="s">
        <v>145</v>
      </c>
      <c r="W8" s="13" t="s">
        <v>146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88</v>
      </c>
      <c r="AG8" t="s">
        <v>75</v>
      </c>
      <c r="AH8" t="s">
        <v>19</v>
      </c>
    </row>
    <row r="9" ht="14.25" customHeight="1" spans="1:34">
      <c r="A9" s="5" t="s">
        <v>149</v>
      </c>
      <c r="B9" s="5" t="s">
        <v>150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151</v>
      </c>
      <c r="H9" s="6" t="s">
        <v>152</v>
      </c>
      <c r="I9" s="6" t="s">
        <v>79</v>
      </c>
      <c r="J9" s="6" t="s">
        <v>2</v>
      </c>
      <c r="K9" s="6" t="s">
        <v>153</v>
      </c>
      <c r="L9" s="6">
        <v>2</v>
      </c>
      <c r="M9" s="6">
        <v>1</v>
      </c>
      <c r="N9" s="6" t="s">
        <v>105</v>
      </c>
      <c r="O9" s="6" t="s">
        <v>82</v>
      </c>
      <c r="P9" s="6" t="s">
        <v>83</v>
      </c>
      <c r="Q9" s="6"/>
      <c r="R9" s="11" t="s">
        <v>154</v>
      </c>
      <c r="S9" s="13" t="s">
        <v>19</v>
      </c>
      <c r="T9" s="6"/>
      <c r="U9" s="11" t="s">
        <v>19</v>
      </c>
      <c r="V9" s="11" t="s">
        <v>154</v>
      </c>
      <c r="W9" s="13" t="s">
        <v>155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88</v>
      </c>
      <c r="AG9" t="s">
        <v>75</v>
      </c>
      <c r="AH9" t="s">
        <v>19</v>
      </c>
    </row>
    <row r="10" ht="14.25" customHeight="1" spans="1:34">
      <c r="A10" s="5" t="s">
        <v>158</v>
      </c>
      <c r="B10" s="5" t="s">
        <v>159</v>
      </c>
      <c r="C10" s="5" t="s">
        <v>74</v>
      </c>
      <c r="D10" s="5" t="s">
        <v>75</v>
      </c>
      <c r="E10" s="5" t="s">
        <v>76</v>
      </c>
      <c r="F10" s="5" t="s">
        <v>75</v>
      </c>
      <c r="G10" s="5" t="s">
        <v>160</v>
      </c>
      <c r="H10" s="6" t="s">
        <v>161</v>
      </c>
      <c r="I10" s="6" t="s">
        <v>79</v>
      </c>
      <c r="J10" s="6" t="s">
        <v>2</v>
      </c>
      <c r="K10" s="6" t="s">
        <v>162</v>
      </c>
      <c r="L10" s="6">
        <v>1</v>
      </c>
      <c r="M10" s="6">
        <v>4</v>
      </c>
      <c r="N10" s="6" t="s">
        <v>82</v>
      </c>
      <c r="O10" s="6" t="s">
        <v>163</v>
      </c>
      <c r="P10" s="6" t="s">
        <v>164</v>
      </c>
      <c r="Q10" s="6"/>
      <c r="R10" s="11" t="s">
        <v>165</v>
      </c>
      <c r="S10" s="13" t="s">
        <v>165</v>
      </c>
      <c r="T10" s="6" t="s">
        <v>166</v>
      </c>
      <c r="U10" s="11" t="s">
        <v>19</v>
      </c>
      <c r="V10" s="11" t="s">
        <v>19</v>
      </c>
      <c r="W10" s="13" t="s">
        <v>19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167</v>
      </c>
      <c r="AF10" t="s">
        <v>88</v>
      </c>
      <c r="AG10" t="s">
        <v>75</v>
      </c>
      <c r="AH10" t="s">
        <v>19</v>
      </c>
    </row>
    <row r="11" ht="14.25" customHeight="1" spans="1:34">
      <c r="A11" s="5" t="s">
        <v>168</v>
      </c>
      <c r="B11" s="5" t="s">
        <v>169</v>
      </c>
      <c r="C11" s="5" t="s">
        <v>74</v>
      </c>
      <c r="D11" s="5" t="s">
        <v>75</v>
      </c>
      <c r="E11" s="5" t="s">
        <v>76</v>
      </c>
      <c r="F11" s="5" t="s">
        <v>75</v>
      </c>
      <c r="G11" s="5" t="s">
        <v>170</v>
      </c>
      <c r="H11" s="6" t="s">
        <v>171</v>
      </c>
      <c r="I11" s="6" t="s">
        <v>79</v>
      </c>
      <c r="J11" s="6" t="s">
        <v>2</v>
      </c>
      <c r="K11" s="6" t="s">
        <v>172</v>
      </c>
      <c r="L11" s="6">
        <v>1</v>
      </c>
      <c r="M11" s="6">
        <v>1</v>
      </c>
      <c r="N11" s="6" t="s">
        <v>144</v>
      </c>
      <c r="O11" s="6" t="s">
        <v>82</v>
      </c>
      <c r="P11" s="6" t="s">
        <v>83</v>
      </c>
      <c r="Q11" s="6"/>
      <c r="R11" s="11" t="s">
        <v>173</v>
      </c>
      <c r="S11" s="13" t="s">
        <v>19</v>
      </c>
      <c r="T11" s="6"/>
      <c r="U11" s="11" t="s">
        <v>19</v>
      </c>
      <c r="V11" s="11" t="s">
        <v>173</v>
      </c>
      <c r="W11" s="13" t="s">
        <v>174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88</v>
      </c>
      <c r="AG11" t="s">
        <v>75</v>
      </c>
      <c r="AH11" t="s">
        <v>19</v>
      </c>
    </row>
    <row r="12" ht="14.25" customHeight="1" spans="1:34">
      <c r="A12" s="5" t="s">
        <v>177</v>
      </c>
      <c r="B12" s="5" t="s">
        <v>178</v>
      </c>
      <c r="C12" s="5" t="s">
        <v>74</v>
      </c>
      <c r="D12" s="5" t="s">
        <v>75</v>
      </c>
      <c r="E12" s="5" t="s">
        <v>76</v>
      </c>
      <c r="F12" s="5" t="s">
        <v>75</v>
      </c>
      <c r="G12" s="5" t="s">
        <v>179</v>
      </c>
      <c r="H12" s="6" t="s">
        <v>180</v>
      </c>
      <c r="I12" s="6" t="s">
        <v>79</v>
      </c>
      <c r="J12" s="6" t="s">
        <v>2</v>
      </c>
      <c r="K12" s="6" t="s">
        <v>181</v>
      </c>
      <c r="L12" s="6">
        <v>1</v>
      </c>
      <c r="M12" s="6">
        <v>1</v>
      </c>
      <c r="N12" s="6" t="s">
        <v>82</v>
      </c>
      <c r="O12" s="6" t="s">
        <v>82</v>
      </c>
      <c r="P12" s="6" t="s">
        <v>83</v>
      </c>
      <c r="Q12" s="6"/>
      <c r="R12" s="11" t="s">
        <v>182</v>
      </c>
      <c r="S12" s="13" t="s">
        <v>19</v>
      </c>
      <c r="T12" s="6"/>
      <c r="U12" s="11" t="s">
        <v>19</v>
      </c>
      <c r="V12" s="11" t="s">
        <v>182</v>
      </c>
      <c r="W12" s="13" t="s">
        <v>183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88</v>
      </c>
      <c r="AG12" t="s">
        <v>75</v>
      </c>
      <c r="AH12" t="s">
        <v>19</v>
      </c>
    </row>
    <row r="13" ht="14.25" customHeight="1" spans="1:34">
      <c r="A13" s="5" t="s">
        <v>186</v>
      </c>
      <c r="B13" s="5" t="s">
        <v>187</v>
      </c>
      <c r="C13" s="5" t="s">
        <v>74</v>
      </c>
      <c r="D13" s="5" t="s">
        <v>75</v>
      </c>
      <c r="E13" s="5" t="s">
        <v>76</v>
      </c>
      <c r="F13" s="5" t="s">
        <v>75</v>
      </c>
      <c r="G13" s="5" t="s">
        <v>121</v>
      </c>
      <c r="H13" s="6" t="s">
        <v>122</v>
      </c>
      <c r="I13" s="6" t="s">
        <v>79</v>
      </c>
      <c r="J13" s="6" t="s">
        <v>2</v>
      </c>
      <c r="K13" s="6" t="s">
        <v>188</v>
      </c>
      <c r="L13" s="6">
        <v>1</v>
      </c>
      <c r="M13" s="6">
        <v>3</v>
      </c>
      <c r="N13" s="6" t="s">
        <v>189</v>
      </c>
      <c r="O13" s="6" t="s">
        <v>105</v>
      </c>
      <c r="P13" s="6" t="s">
        <v>190</v>
      </c>
      <c r="Q13" s="6"/>
      <c r="R13" s="11" t="s">
        <v>191</v>
      </c>
      <c r="S13" s="13" t="s">
        <v>19</v>
      </c>
      <c r="T13" s="6"/>
      <c r="U13" s="11" t="s">
        <v>19</v>
      </c>
      <c r="V13" s="11" t="s">
        <v>191</v>
      </c>
      <c r="W13" s="13" t="s">
        <v>192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88</v>
      </c>
      <c r="AG13" t="s">
        <v>75</v>
      </c>
      <c r="AH13" t="s">
        <v>19</v>
      </c>
    </row>
    <row r="14" ht="14.25" customHeight="1" spans="1:34">
      <c r="A14" s="5" t="s">
        <v>195</v>
      </c>
      <c r="B14" s="5" t="s">
        <v>196</v>
      </c>
      <c r="C14" s="5" t="s">
        <v>74</v>
      </c>
      <c r="D14" s="5" t="s">
        <v>75</v>
      </c>
      <c r="E14" s="5" t="s">
        <v>76</v>
      </c>
      <c r="F14" s="5" t="s">
        <v>75</v>
      </c>
      <c r="G14" s="5" t="s">
        <v>197</v>
      </c>
      <c r="H14" s="6" t="s">
        <v>198</v>
      </c>
      <c r="I14" s="6" t="s">
        <v>79</v>
      </c>
      <c r="J14" s="6" t="s">
        <v>2</v>
      </c>
      <c r="K14" s="6" t="s">
        <v>199</v>
      </c>
      <c r="L14" s="6">
        <v>1</v>
      </c>
      <c r="M14" s="6">
        <v>1</v>
      </c>
      <c r="N14" s="6" t="s">
        <v>94</v>
      </c>
      <c r="O14" s="6" t="s">
        <v>83</v>
      </c>
      <c r="P14" s="6" t="s">
        <v>190</v>
      </c>
      <c r="Q14" s="6"/>
      <c r="R14" s="11" t="s">
        <v>200</v>
      </c>
      <c r="S14" s="13" t="s">
        <v>19</v>
      </c>
      <c r="T14" s="6"/>
      <c r="U14" s="11" t="s">
        <v>19</v>
      </c>
      <c r="V14" s="11" t="s">
        <v>200</v>
      </c>
      <c r="W14" s="13" t="s">
        <v>201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202</v>
      </c>
      <c r="AD14" t="s">
        <v>6</v>
      </c>
      <c r="AE14" t="s">
        <v>203</v>
      </c>
      <c r="AF14" t="s">
        <v>88</v>
      </c>
      <c r="AG14" t="s">
        <v>75</v>
      </c>
      <c r="AH14" t="s">
        <v>19</v>
      </c>
    </row>
    <row r="15" ht="14.25" customHeight="1" spans="1:34">
      <c r="A15" s="5" t="s">
        <v>204</v>
      </c>
      <c r="B15" s="5" t="s">
        <v>205</v>
      </c>
      <c r="C15" s="5" t="s">
        <v>74</v>
      </c>
      <c r="D15" s="5" t="s">
        <v>75</v>
      </c>
      <c r="E15" s="5" t="s">
        <v>76</v>
      </c>
      <c r="F15" s="5" t="s">
        <v>75</v>
      </c>
      <c r="G15" s="5" t="s">
        <v>206</v>
      </c>
      <c r="H15" s="6" t="s">
        <v>207</v>
      </c>
      <c r="I15" s="6" t="s">
        <v>79</v>
      </c>
      <c r="J15" s="6" t="s">
        <v>2</v>
      </c>
      <c r="K15" s="6" t="s">
        <v>208</v>
      </c>
      <c r="L15" s="6">
        <v>1</v>
      </c>
      <c r="M15" s="6">
        <v>4</v>
      </c>
      <c r="N15" s="6" t="s">
        <v>209</v>
      </c>
      <c r="O15" s="6" t="s">
        <v>144</v>
      </c>
      <c r="P15" s="6" t="s">
        <v>190</v>
      </c>
      <c r="Q15" s="6"/>
      <c r="R15" s="11" t="s">
        <v>210</v>
      </c>
      <c r="S15" s="13" t="s">
        <v>19</v>
      </c>
      <c r="T15" s="6"/>
      <c r="U15" s="11" t="s">
        <v>19</v>
      </c>
      <c r="V15" s="11" t="s">
        <v>210</v>
      </c>
      <c r="W15" s="13" t="s">
        <v>211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212</v>
      </c>
      <c r="AD15" t="s">
        <v>6</v>
      </c>
      <c r="AE15" t="s">
        <v>213</v>
      </c>
      <c r="AF15" t="s">
        <v>88</v>
      </c>
      <c r="AG15" t="s">
        <v>75</v>
      </c>
      <c r="AH15" t="s">
        <v>19</v>
      </c>
    </row>
    <row r="16" ht="14.25" customHeight="1" spans="1:34">
      <c r="A16" s="5" t="s">
        <v>214</v>
      </c>
      <c r="B16" s="5" t="s">
        <v>215</v>
      </c>
      <c r="C16" s="5" t="s">
        <v>74</v>
      </c>
      <c r="D16" s="5" t="s">
        <v>75</v>
      </c>
      <c r="E16" s="5" t="s">
        <v>76</v>
      </c>
      <c r="F16" s="5" t="s">
        <v>75</v>
      </c>
      <c r="G16" s="5" t="s">
        <v>216</v>
      </c>
      <c r="H16" s="6" t="s">
        <v>217</v>
      </c>
      <c r="I16" s="6" t="s">
        <v>79</v>
      </c>
      <c r="J16" s="6" t="s">
        <v>2</v>
      </c>
      <c r="K16" s="6" t="s">
        <v>218</v>
      </c>
      <c r="L16" s="6">
        <v>1</v>
      </c>
      <c r="M16" s="6">
        <v>1</v>
      </c>
      <c r="N16" s="6" t="s">
        <v>219</v>
      </c>
      <c r="O16" s="6" t="s">
        <v>83</v>
      </c>
      <c r="P16" s="6" t="s">
        <v>190</v>
      </c>
      <c r="Q16" s="6"/>
      <c r="R16" s="11" t="s">
        <v>220</v>
      </c>
      <c r="S16" s="13" t="s">
        <v>19</v>
      </c>
      <c r="T16" s="6"/>
      <c r="U16" s="11" t="s">
        <v>19</v>
      </c>
      <c r="V16" s="11" t="s">
        <v>220</v>
      </c>
      <c r="W16" s="13" t="s">
        <v>221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88</v>
      </c>
      <c r="AG16" t="s">
        <v>75</v>
      </c>
      <c r="AH16" t="s">
        <v>19</v>
      </c>
    </row>
    <row r="17" ht="14.25" customHeight="1" spans="1:34">
      <c r="A17" s="5" t="s">
        <v>224</v>
      </c>
      <c r="B17" s="5" t="s">
        <v>225</v>
      </c>
      <c r="C17" s="5" t="s">
        <v>74</v>
      </c>
      <c r="D17" s="5" t="s">
        <v>75</v>
      </c>
      <c r="E17" s="5" t="s">
        <v>76</v>
      </c>
      <c r="F17" s="5" t="s">
        <v>75</v>
      </c>
      <c r="G17" s="5" t="s">
        <v>226</v>
      </c>
      <c r="H17" s="6" t="s">
        <v>227</v>
      </c>
      <c r="I17" s="6" t="s">
        <v>79</v>
      </c>
      <c r="J17" s="6" t="s">
        <v>2</v>
      </c>
      <c r="K17" s="6" t="s">
        <v>228</v>
      </c>
      <c r="L17" s="6">
        <v>1</v>
      </c>
      <c r="M17" s="6">
        <v>1</v>
      </c>
      <c r="N17" s="6" t="s">
        <v>229</v>
      </c>
      <c r="O17" s="6" t="s">
        <v>83</v>
      </c>
      <c r="P17" s="6" t="s">
        <v>190</v>
      </c>
      <c r="Q17" s="6"/>
      <c r="R17" s="11" t="s">
        <v>230</v>
      </c>
      <c r="S17" s="13" t="s">
        <v>19</v>
      </c>
      <c r="T17" s="6"/>
      <c r="U17" s="11" t="s">
        <v>19</v>
      </c>
      <c r="V17" s="11" t="s">
        <v>230</v>
      </c>
      <c r="W17" s="13" t="s">
        <v>231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232</v>
      </c>
      <c r="AD17" t="s">
        <v>6</v>
      </c>
      <c r="AE17" t="s">
        <v>233</v>
      </c>
      <c r="AF17" t="s">
        <v>88</v>
      </c>
      <c r="AG17" t="s">
        <v>75</v>
      </c>
      <c r="AH17" t="s">
        <v>19</v>
      </c>
    </row>
    <row r="18" ht="14.25" customHeight="1" spans="1:34">
      <c r="A18" s="5" t="s">
        <v>234</v>
      </c>
      <c r="B18" s="5" t="s">
        <v>235</v>
      </c>
      <c r="C18" s="5" t="s">
        <v>74</v>
      </c>
      <c r="D18" s="5" t="s">
        <v>75</v>
      </c>
      <c r="E18" s="5" t="s">
        <v>76</v>
      </c>
      <c r="F18" s="5" t="s">
        <v>75</v>
      </c>
      <c r="G18" s="5" t="s">
        <v>236</v>
      </c>
      <c r="H18" s="6" t="s">
        <v>237</v>
      </c>
      <c r="I18" s="6" t="s">
        <v>79</v>
      </c>
      <c r="J18" s="6" t="s">
        <v>2</v>
      </c>
      <c r="K18" s="6" t="s">
        <v>238</v>
      </c>
      <c r="L18" s="6">
        <v>1</v>
      </c>
      <c r="M18" s="6">
        <v>1</v>
      </c>
      <c r="N18" s="6" t="s">
        <v>239</v>
      </c>
      <c r="O18" s="6" t="s">
        <v>83</v>
      </c>
      <c r="P18" s="6" t="s">
        <v>190</v>
      </c>
      <c r="Q18" s="6"/>
      <c r="R18" s="11" t="s">
        <v>240</v>
      </c>
      <c r="S18" s="13" t="s">
        <v>19</v>
      </c>
      <c r="T18" s="6"/>
      <c r="U18" s="11" t="s">
        <v>19</v>
      </c>
      <c r="V18" s="11" t="s">
        <v>240</v>
      </c>
      <c r="W18" s="13" t="s">
        <v>241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127</v>
      </c>
      <c r="AD18" t="s">
        <v>6</v>
      </c>
      <c r="AE18" t="s">
        <v>242</v>
      </c>
      <c r="AF18" t="s">
        <v>88</v>
      </c>
      <c r="AG18" t="s">
        <v>75</v>
      </c>
      <c r="AH18" t="s">
        <v>19</v>
      </c>
    </row>
    <row r="19" ht="14.25" customHeight="1" spans="1:34">
      <c r="A19" s="5" t="s">
        <v>243</v>
      </c>
      <c r="B19" s="5" t="s">
        <v>244</v>
      </c>
      <c r="C19" s="5" t="s">
        <v>74</v>
      </c>
      <c r="D19" s="5" t="s">
        <v>75</v>
      </c>
      <c r="E19" s="5" t="s">
        <v>76</v>
      </c>
      <c r="F19" s="5" t="s">
        <v>75</v>
      </c>
      <c r="G19" s="5" t="s">
        <v>245</v>
      </c>
      <c r="H19" s="6" t="s">
        <v>246</v>
      </c>
      <c r="I19" s="6" t="s">
        <v>79</v>
      </c>
      <c r="J19" s="6" t="s">
        <v>2</v>
      </c>
      <c r="K19" s="6" t="s">
        <v>247</v>
      </c>
      <c r="L19" s="6">
        <v>1</v>
      </c>
      <c r="M19" s="6">
        <v>1</v>
      </c>
      <c r="N19" s="6" t="s">
        <v>83</v>
      </c>
      <c r="O19" s="6" t="s">
        <v>83</v>
      </c>
      <c r="P19" s="6" t="s">
        <v>190</v>
      </c>
      <c r="Q19" s="6"/>
      <c r="R19" s="11" t="s">
        <v>248</v>
      </c>
      <c r="S19" s="13" t="s">
        <v>19</v>
      </c>
      <c r="T19" s="6"/>
      <c r="U19" s="11" t="s">
        <v>19</v>
      </c>
      <c r="V19" s="11" t="s">
        <v>248</v>
      </c>
      <c r="W19" s="13" t="s">
        <v>249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250</v>
      </c>
      <c r="AD19" t="s">
        <v>6</v>
      </c>
      <c r="AE19" t="s">
        <v>98</v>
      </c>
      <c r="AF19" t="s">
        <v>88</v>
      </c>
      <c r="AG19" t="s">
        <v>75</v>
      </c>
      <c r="AH19" t="s">
        <v>19</v>
      </c>
    </row>
    <row r="20" ht="14.25" customHeight="1" spans="1:34">
      <c r="A20" s="5" t="s">
        <v>251</v>
      </c>
      <c r="B20" s="5" t="s">
        <v>252</v>
      </c>
      <c r="C20" s="5" t="s">
        <v>74</v>
      </c>
      <c r="D20" s="5" t="s">
        <v>75</v>
      </c>
      <c r="E20" s="5" t="s">
        <v>76</v>
      </c>
      <c r="F20" s="5" t="s">
        <v>75</v>
      </c>
      <c r="G20" s="5" t="s">
        <v>101</v>
      </c>
      <c r="H20" s="6" t="s">
        <v>102</v>
      </c>
      <c r="I20" s="6" t="s">
        <v>79</v>
      </c>
      <c r="J20" s="6" t="s">
        <v>2</v>
      </c>
      <c r="K20" s="6" t="s">
        <v>253</v>
      </c>
      <c r="L20" s="6">
        <v>1</v>
      </c>
      <c r="M20" s="6">
        <v>2</v>
      </c>
      <c r="N20" s="6" t="s">
        <v>254</v>
      </c>
      <c r="O20" s="6" t="s">
        <v>82</v>
      </c>
      <c r="P20" s="6" t="s">
        <v>190</v>
      </c>
      <c r="Q20" s="6"/>
      <c r="R20" s="11" t="s">
        <v>255</v>
      </c>
      <c r="S20" s="13" t="s">
        <v>19</v>
      </c>
      <c r="T20" s="6"/>
      <c r="U20" s="11" t="s">
        <v>19</v>
      </c>
      <c r="V20" s="11" t="s">
        <v>255</v>
      </c>
      <c r="W20" s="13" t="s">
        <v>256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257</v>
      </c>
      <c r="AD20" t="s">
        <v>6</v>
      </c>
      <c r="AE20" t="s">
        <v>109</v>
      </c>
      <c r="AF20" t="s">
        <v>88</v>
      </c>
      <c r="AG20" t="s">
        <v>75</v>
      </c>
      <c r="AH20" t="s">
        <v>19</v>
      </c>
    </row>
    <row r="21" ht="14.25" customHeight="1" spans="1:34">
      <c r="A21" s="5" t="s">
        <v>258</v>
      </c>
      <c r="B21" s="5" t="s">
        <v>259</v>
      </c>
      <c r="C21" s="5" t="s">
        <v>74</v>
      </c>
      <c r="D21" s="5" t="s">
        <v>75</v>
      </c>
      <c r="E21" s="5" t="s">
        <v>76</v>
      </c>
      <c r="F21" s="5" t="s">
        <v>75</v>
      </c>
      <c r="G21" s="5" t="s">
        <v>260</v>
      </c>
      <c r="H21" s="6" t="s">
        <v>261</v>
      </c>
      <c r="I21" s="6" t="s">
        <v>79</v>
      </c>
      <c r="J21" s="6" t="s">
        <v>2</v>
      </c>
      <c r="K21" s="6" t="s">
        <v>262</v>
      </c>
      <c r="L21" s="6">
        <v>1</v>
      </c>
      <c r="M21" s="6">
        <v>3</v>
      </c>
      <c r="N21" s="6" t="s">
        <v>263</v>
      </c>
      <c r="O21" s="6" t="s">
        <v>105</v>
      </c>
      <c r="P21" s="6" t="s">
        <v>190</v>
      </c>
      <c r="Q21" s="6"/>
      <c r="R21" s="11" t="s">
        <v>264</v>
      </c>
      <c r="S21" s="13" t="s">
        <v>19</v>
      </c>
      <c r="T21" s="6"/>
      <c r="U21" s="11" t="s">
        <v>19</v>
      </c>
      <c r="V21" s="11" t="s">
        <v>264</v>
      </c>
      <c r="W21" s="13" t="s">
        <v>265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266</v>
      </c>
      <c r="AD21" t="s">
        <v>6</v>
      </c>
      <c r="AE21" t="s">
        <v>267</v>
      </c>
      <c r="AF21" t="s">
        <v>88</v>
      </c>
      <c r="AG21" t="s">
        <v>75</v>
      </c>
      <c r="AH21" t="s">
        <v>19</v>
      </c>
    </row>
    <row r="22" ht="14.25" customHeight="1" spans="1:34">
      <c r="A22" s="5" t="s">
        <v>268</v>
      </c>
      <c r="B22" s="5" t="s">
        <v>269</v>
      </c>
      <c r="C22" s="5" t="s">
        <v>74</v>
      </c>
      <c r="D22" s="5" t="s">
        <v>75</v>
      </c>
      <c r="E22" s="5" t="s">
        <v>76</v>
      </c>
      <c r="F22" s="5" t="s">
        <v>75</v>
      </c>
      <c r="G22" s="5" t="s">
        <v>91</v>
      </c>
      <c r="H22" s="6" t="s">
        <v>92</v>
      </c>
      <c r="I22" s="6" t="s">
        <v>79</v>
      </c>
      <c r="J22" s="6" t="s">
        <v>2</v>
      </c>
      <c r="K22" s="6" t="s">
        <v>270</v>
      </c>
      <c r="L22" s="6">
        <v>1</v>
      </c>
      <c r="M22" s="6">
        <v>3</v>
      </c>
      <c r="N22" s="6" t="s">
        <v>271</v>
      </c>
      <c r="O22" s="6" t="s">
        <v>105</v>
      </c>
      <c r="P22" s="6" t="s">
        <v>190</v>
      </c>
      <c r="Q22" s="6"/>
      <c r="R22" s="11" t="s">
        <v>272</v>
      </c>
      <c r="S22" s="13" t="s">
        <v>19</v>
      </c>
      <c r="T22" s="6"/>
      <c r="U22" s="11" t="s">
        <v>19</v>
      </c>
      <c r="V22" s="11" t="s">
        <v>272</v>
      </c>
      <c r="W22" s="13" t="s">
        <v>273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274</v>
      </c>
      <c r="AD22" t="s">
        <v>6</v>
      </c>
      <c r="AE22" t="s">
        <v>98</v>
      </c>
      <c r="AF22" t="s">
        <v>88</v>
      </c>
      <c r="AG22" t="s">
        <v>75</v>
      </c>
      <c r="AH22" t="s">
        <v>19</v>
      </c>
    </row>
    <row r="23" ht="14.25" customHeight="1" spans="1:34">
      <c r="A23" s="5" t="s">
        <v>275</v>
      </c>
      <c r="B23" s="5" t="s">
        <v>276</v>
      </c>
      <c r="C23" s="5" t="s">
        <v>74</v>
      </c>
      <c r="D23" s="5" t="s">
        <v>75</v>
      </c>
      <c r="E23" s="5" t="s">
        <v>76</v>
      </c>
      <c r="F23" s="5" t="s">
        <v>75</v>
      </c>
      <c r="G23" s="5" t="s">
        <v>277</v>
      </c>
      <c r="H23" s="6" t="s">
        <v>278</v>
      </c>
      <c r="I23" s="6" t="s">
        <v>79</v>
      </c>
      <c r="J23" s="6" t="s">
        <v>2</v>
      </c>
      <c r="K23" s="6" t="s">
        <v>279</v>
      </c>
      <c r="L23" s="6">
        <v>1</v>
      </c>
      <c r="M23" s="6">
        <v>1</v>
      </c>
      <c r="N23" s="6" t="s">
        <v>271</v>
      </c>
      <c r="O23" s="6" t="s">
        <v>83</v>
      </c>
      <c r="P23" s="6" t="s">
        <v>190</v>
      </c>
      <c r="Q23" s="6"/>
      <c r="R23" s="11" t="s">
        <v>280</v>
      </c>
      <c r="S23" s="13" t="s">
        <v>19</v>
      </c>
      <c r="T23" s="6"/>
      <c r="U23" s="11" t="s">
        <v>19</v>
      </c>
      <c r="V23" s="11" t="s">
        <v>280</v>
      </c>
      <c r="W23" s="13" t="s">
        <v>281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282</v>
      </c>
      <c r="AD23" t="s">
        <v>6</v>
      </c>
      <c r="AE23" t="s">
        <v>283</v>
      </c>
      <c r="AF23" t="s">
        <v>88</v>
      </c>
      <c r="AG23" t="s">
        <v>75</v>
      </c>
      <c r="AH23" t="s">
        <v>19</v>
      </c>
    </row>
    <row r="24" ht="14.25" customHeight="1" spans="1:34">
      <c r="A24" s="5" t="s">
        <v>284</v>
      </c>
      <c r="B24" s="5" t="s">
        <v>285</v>
      </c>
      <c r="C24" s="5" t="s">
        <v>74</v>
      </c>
      <c r="D24" s="5" t="s">
        <v>75</v>
      </c>
      <c r="E24" s="5" t="s">
        <v>76</v>
      </c>
      <c r="F24" s="5" t="s">
        <v>75</v>
      </c>
      <c r="G24" s="5" t="s">
        <v>91</v>
      </c>
      <c r="H24" s="6" t="s">
        <v>92</v>
      </c>
      <c r="I24" s="6" t="s">
        <v>79</v>
      </c>
      <c r="J24" s="6" t="s">
        <v>2</v>
      </c>
      <c r="K24" s="6" t="s">
        <v>286</v>
      </c>
      <c r="L24" s="6">
        <v>1</v>
      </c>
      <c r="M24" s="6">
        <v>2</v>
      </c>
      <c r="N24" s="6" t="s">
        <v>144</v>
      </c>
      <c r="O24" s="6" t="s">
        <v>82</v>
      </c>
      <c r="P24" s="6" t="s">
        <v>190</v>
      </c>
      <c r="Q24" s="6"/>
      <c r="R24" s="11" t="s">
        <v>287</v>
      </c>
      <c r="S24" s="13" t="s">
        <v>19</v>
      </c>
      <c r="T24" s="6"/>
      <c r="U24" s="11" t="s">
        <v>19</v>
      </c>
      <c r="V24" s="11" t="s">
        <v>287</v>
      </c>
      <c r="W24" s="13" t="s">
        <v>288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289</v>
      </c>
      <c r="AD24" t="s">
        <v>6</v>
      </c>
      <c r="AE24" t="s">
        <v>98</v>
      </c>
      <c r="AF24" t="s">
        <v>88</v>
      </c>
      <c r="AG24" t="s">
        <v>75</v>
      </c>
      <c r="AH24" t="s">
        <v>19</v>
      </c>
    </row>
    <row r="25" ht="14.25" customHeight="1" spans="1:34">
      <c r="A25" s="5" t="s">
        <v>290</v>
      </c>
      <c r="B25" s="5" t="s">
        <v>291</v>
      </c>
      <c r="C25" s="5" t="s">
        <v>74</v>
      </c>
      <c r="D25" s="5" t="s">
        <v>75</v>
      </c>
      <c r="E25" s="5" t="s">
        <v>76</v>
      </c>
      <c r="F25" s="5" t="s">
        <v>75</v>
      </c>
      <c r="G25" s="5" t="s">
        <v>292</v>
      </c>
      <c r="H25" s="6" t="s">
        <v>293</v>
      </c>
      <c r="I25" s="6" t="s">
        <v>79</v>
      </c>
      <c r="J25" s="6" t="s">
        <v>2</v>
      </c>
      <c r="K25" s="6" t="s">
        <v>294</v>
      </c>
      <c r="L25" s="6">
        <v>1</v>
      </c>
      <c r="M25" s="6">
        <v>1</v>
      </c>
      <c r="N25" s="6" t="s">
        <v>82</v>
      </c>
      <c r="O25" s="6" t="s">
        <v>83</v>
      </c>
      <c r="P25" s="6" t="s">
        <v>190</v>
      </c>
      <c r="Q25" s="6"/>
      <c r="R25" s="11" t="s">
        <v>250</v>
      </c>
      <c r="S25" s="13" t="s">
        <v>19</v>
      </c>
      <c r="T25" s="6"/>
      <c r="U25" s="11" t="s">
        <v>19</v>
      </c>
      <c r="V25" s="11" t="s">
        <v>250</v>
      </c>
      <c r="W25" s="13" t="s">
        <v>295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296</v>
      </c>
      <c r="AD25" t="s">
        <v>6</v>
      </c>
      <c r="AE25" t="s">
        <v>297</v>
      </c>
      <c r="AF25" t="s">
        <v>88</v>
      </c>
      <c r="AG25" t="s">
        <v>75</v>
      </c>
      <c r="AH25" t="s">
        <v>19</v>
      </c>
    </row>
    <row r="26" ht="14.25" customHeight="1" spans="1:34">
      <c r="A26" s="5" t="s">
        <v>298</v>
      </c>
      <c r="B26" s="5" t="s">
        <v>299</v>
      </c>
      <c r="C26" s="5" t="s">
        <v>74</v>
      </c>
      <c r="D26" s="5" t="s">
        <v>75</v>
      </c>
      <c r="E26" s="5" t="s">
        <v>76</v>
      </c>
      <c r="F26" s="5" t="s">
        <v>75</v>
      </c>
      <c r="G26" s="5" t="s">
        <v>292</v>
      </c>
      <c r="H26" s="6" t="s">
        <v>293</v>
      </c>
      <c r="I26" s="6" t="s">
        <v>79</v>
      </c>
      <c r="J26" s="6" t="s">
        <v>2</v>
      </c>
      <c r="K26" s="6" t="s">
        <v>300</v>
      </c>
      <c r="L26" s="6">
        <v>1</v>
      </c>
      <c r="M26" s="6">
        <v>1</v>
      </c>
      <c r="N26" s="6" t="s">
        <v>82</v>
      </c>
      <c r="O26" s="6" t="s">
        <v>83</v>
      </c>
      <c r="P26" s="6" t="s">
        <v>190</v>
      </c>
      <c r="Q26" s="6"/>
      <c r="R26" s="11" t="s">
        <v>250</v>
      </c>
      <c r="S26" s="13" t="s">
        <v>19</v>
      </c>
      <c r="T26" s="6"/>
      <c r="U26" s="11" t="s">
        <v>19</v>
      </c>
      <c r="V26" s="11" t="s">
        <v>250</v>
      </c>
      <c r="W26" s="13" t="s">
        <v>295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296</v>
      </c>
      <c r="AD26" t="s">
        <v>6</v>
      </c>
      <c r="AE26" t="s">
        <v>297</v>
      </c>
      <c r="AF26" t="s">
        <v>88</v>
      </c>
      <c r="AG26" t="s">
        <v>75</v>
      </c>
      <c r="AH26" t="s">
        <v>19</v>
      </c>
    </row>
    <row r="27" ht="14.25" customHeight="1" spans="1:34">
      <c r="A27" s="5" t="s">
        <v>301</v>
      </c>
      <c r="B27" s="5" t="s">
        <v>302</v>
      </c>
      <c r="C27" s="5" t="s">
        <v>74</v>
      </c>
      <c r="D27" s="5" t="s">
        <v>75</v>
      </c>
      <c r="E27" s="5" t="s">
        <v>76</v>
      </c>
      <c r="F27" s="5" t="s">
        <v>75</v>
      </c>
      <c r="G27" s="5" t="s">
        <v>303</v>
      </c>
      <c r="H27" s="6" t="s">
        <v>304</v>
      </c>
      <c r="I27" s="6" t="s">
        <v>79</v>
      </c>
      <c r="J27" s="6" t="s">
        <v>2</v>
      </c>
      <c r="K27" s="6" t="s">
        <v>305</v>
      </c>
      <c r="L27" s="6">
        <v>2</v>
      </c>
      <c r="M27" s="6">
        <v>2</v>
      </c>
      <c r="N27" s="6" t="s">
        <v>190</v>
      </c>
      <c r="O27" s="6" t="s">
        <v>163</v>
      </c>
      <c r="P27" s="6" t="s">
        <v>306</v>
      </c>
      <c r="Q27" s="6"/>
      <c r="R27" s="11" t="s">
        <v>307</v>
      </c>
      <c r="S27" s="13" t="s">
        <v>307</v>
      </c>
      <c r="T27" s="6" t="s">
        <v>308</v>
      </c>
      <c r="U27" s="11" t="s">
        <v>19</v>
      </c>
      <c r="V27" s="11" t="s">
        <v>19</v>
      </c>
      <c r="W27" s="13" t="s">
        <v>19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19</v>
      </c>
      <c r="AD27" t="s">
        <v>6</v>
      </c>
      <c r="AE27" t="s">
        <v>309</v>
      </c>
      <c r="AF27" t="s">
        <v>88</v>
      </c>
      <c r="AG27" t="s">
        <v>75</v>
      </c>
      <c r="AH27" t="s">
        <v>19</v>
      </c>
    </row>
    <row r="28" ht="14.25" customHeight="1" spans="1:34">
      <c r="A28" s="5" t="s">
        <v>310</v>
      </c>
      <c r="B28" s="5" t="s">
        <v>311</v>
      </c>
      <c r="C28" s="5" t="s">
        <v>74</v>
      </c>
      <c r="D28" s="5" t="s">
        <v>75</v>
      </c>
      <c r="E28" s="5" t="s">
        <v>76</v>
      </c>
      <c r="F28" s="5" t="s">
        <v>75</v>
      </c>
      <c r="G28" s="5" t="s">
        <v>312</v>
      </c>
      <c r="H28" s="6" t="s">
        <v>313</v>
      </c>
      <c r="I28" s="6" t="s">
        <v>79</v>
      </c>
      <c r="J28" s="6" t="s">
        <v>2</v>
      </c>
      <c r="K28" s="6" t="s">
        <v>314</v>
      </c>
      <c r="L28" s="6">
        <v>1</v>
      </c>
      <c r="M28" s="6">
        <v>1</v>
      </c>
      <c r="N28" s="6" t="s">
        <v>83</v>
      </c>
      <c r="O28" s="6" t="s">
        <v>83</v>
      </c>
      <c r="P28" s="6" t="s">
        <v>190</v>
      </c>
      <c r="Q28" s="6"/>
      <c r="R28" s="11" t="s">
        <v>315</v>
      </c>
      <c r="S28" s="13" t="s">
        <v>19</v>
      </c>
      <c r="T28" s="6"/>
      <c r="U28" s="11" t="s">
        <v>19</v>
      </c>
      <c r="V28" s="11" t="s">
        <v>315</v>
      </c>
      <c r="W28" s="13" t="s">
        <v>316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317</v>
      </c>
      <c r="AD28" t="s">
        <v>6</v>
      </c>
      <c r="AE28" t="s">
        <v>318</v>
      </c>
      <c r="AF28" t="s">
        <v>88</v>
      </c>
      <c r="AG28" t="s">
        <v>75</v>
      </c>
      <c r="AH28" t="s">
        <v>19</v>
      </c>
    </row>
    <row r="29" ht="14.25" customHeight="1" spans="1:34">
      <c r="A29" s="5" t="s">
        <v>319</v>
      </c>
      <c r="B29" s="5" t="s">
        <v>320</v>
      </c>
      <c r="C29" s="5" t="s">
        <v>74</v>
      </c>
      <c r="D29" s="5" t="s">
        <v>75</v>
      </c>
      <c r="E29" s="5" t="s">
        <v>76</v>
      </c>
      <c r="F29" s="5" t="s">
        <v>75</v>
      </c>
      <c r="G29" s="5" t="s">
        <v>321</v>
      </c>
      <c r="H29" s="6" t="s">
        <v>322</v>
      </c>
      <c r="I29" s="6" t="s">
        <v>79</v>
      </c>
      <c r="J29" s="6" t="s">
        <v>2</v>
      </c>
      <c r="K29" s="6" t="s">
        <v>323</v>
      </c>
      <c r="L29" s="6">
        <v>1</v>
      </c>
      <c r="M29" s="6">
        <v>1</v>
      </c>
      <c r="N29" s="6" t="s">
        <v>83</v>
      </c>
      <c r="O29" s="6" t="s">
        <v>83</v>
      </c>
      <c r="P29" s="6" t="s">
        <v>190</v>
      </c>
      <c r="Q29" s="6"/>
      <c r="R29" s="11" t="s">
        <v>324</v>
      </c>
      <c r="S29" s="13" t="s">
        <v>19</v>
      </c>
      <c r="T29" s="6"/>
      <c r="U29" s="11" t="s">
        <v>19</v>
      </c>
      <c r="V29" s="11" t="s">
        <v>324</v>
      </c>
      <c r="W29" s="13" t="s">
        <v>325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326</v>
      </c>
      <c r="AD29" t="s">
        <v>6</v>
      </c>
      <c r="AE29" t="s">
        <v>327</v>
      </c>
      <c r="AF29" t="s">
        <v>88</v>
      </c>
      <c r="AG29" t="s">
        <v>75</v>
      </c>
      <c r="AH29" t="s">
        <v>19</v>
      </c>
    </row>
    <row r="30" ht="14.25" customHeight="1" spans="1:34">
      <c r="A30" s="5" t="s">
        <v>328</v>
      </c>
      <c r="B30" s="5" t="s">
        <v>329</v>
      </c>
      <c r="C30" s="5" t="s">
        <v>74</v>
      </c>
      <c r="D30" s="5" t="s">
        <v>75</v>
      </c>
      <c r="E30" s="5" t="s">
        <v>76</v>
      </c>
      <c r="F30" s="5" t="s">
        <v>75</v>
      </c>
      <c r="G30" s="5" t="s">
        <v>330</v>
      </c>
      <c r="H30" s="6" t="s">
        <v>331</v>
      </c>
      <c r="I30" s="6" t="s">
        <v>79</v>
      </c>
      <c r="J30" s="6" t="s">
        <v>2</v>
      </c>
      <c r="K30" s="6" t="s">
        <v>332</v>
      </c>
      <c r="L30" s="6">
        <v>1</v>
      </c>
      <c r="M30" s="6">
        <v>1</v>
      </c>
      <c r="N30" s="6" t="s">
        <v>83</v>
      </c>
      <c r="O30" s="6" t="s">
        <v>83</v>
      </c>
      <c r="P30" s="6" t="s">
        <v>190</v>
      </c>
      <c r="Q30" s="6"/>
      <c r="R30" s="11" t="s">
        <v>333</v>
      </c>
      <c r="S30" s="13" t="s">
        <v>19</v>
      </c>
      <c r="T30" s="6"/>
      <c r="U30" s="11" t="s">
        <v>19</v>
      </c>
      <c r="V30" s="11" t="s">
        <v>333</v>
      </c>
      <c r="W30" s="13" t="s">
        <v>334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335</v>
      </c>
      <c r="AD30" t="s">
        <v>6</v>
      </c>
      <c r="AE30" t="s">
        <v>138</v>
      </c>
      <c r="AF30" t="s">
        <v>88</v>
      </c>
      <c r="AG30" t="s">
        <v>75</v>
      </c>
      <c r="AH30" t="s">
        <v>19</v>
      </c>
    </row>
    <row r="31" ht="14.25" customHeight="1" spans="1:34">
      <c r="A31" s="5" t="s">
        <v>336</v>
      </c>
      <c r="B31" s="5" t="s">
        <v>337</v>
      </c>
      <c r="C31" s="5" t="s">
        <v>74</v>
      </c>
      <c r="D31" s="5" t="s">
        <v>75</v>
      </c>
      <c r="E31" s="5" t="s">
        <v>76</v>
      </c>
      <c r="F31" s="5" t="s">
        <v>75</v>
      </c>
      <c r="G31" s="5" t="s">
        <v>330</v>
      </c>
      <c r="H31" s="6" t="s">
        <v>331</v>
      </c>
      <c r="I31" s="6" t="s">
        <v>79</v>
      </c>
      <c r="J31" s="6" t="s">
        <v>2</v>
      </c>
      <c r="K31" s="6" t="s">
        <v>338</v>
      </c>
      <c r="L31" s="6">
        <v>1</v>
      </c>
      <c r="M31" s="6">
        <v>1</v>
      </c>
      <c r="N31" s="6" t="s">
        <v>83</v>
      </c>
      <c r="O31" s="6" t="s">
        <v>83</v>
      </c>
      <c r="P31" s="6" t="s">
        <v>190</v>
      </c>
      <c r="Q31" s="6"/>
      <c r="R31" s="11" t="s">
        <v>333</v>
      </c>
      <c r="S31" s="13" t="s">
        <v>19</v>
      </c>
      <c r="T31" s="6"/>
      <c r="U31" s="11" t="s">
        <v>19</v>
      </c>
      <c r="V31" s="11" t="s">
        <v>333</v>
      </c>
      <c r="W31" s="13" t="s">
        <v>334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335</v>
      </c>
      <c r="AD31" t="s">
        <v>6</v>
      </c>
      <c r="AE31" t="s">
        <v>138</v>
      </c>
      <c r="AF31" t="s">
        <v>88</v>
      </c>
      <c r="AG31" t="s">
        <v>75</v>
      </c>
      <c r="AH31" t="s">
        <v>19</v>
      </c>
    </row>
    <row r="32" ht="14.25" customHeight="1" spans="1:34">
      <c r="A32" s="5" t="s">
        <v>339</v>
      </c>
      <c r="B32" s="5" t="s">
        <v>340</v>
      </c>
      <c r="C32" s="5" t="s">
        <v>74</v>
      </c>
      <c r="D32" s="5" t="s">
        <v>75</v>
      </c>
      <c r="E32" s="5" t="s">
        <v>76</v>
      </c>
      <c r="F32" s="5" t="s">
        <v>75</v>
      </c>
      <c r="G32" s="5" t="s">
        <v>341</v>
      </c>
      <c r="H32" s="6" t="s">
        <v>342</v>
      </c>
      <c r="I32" s="6" t="s">
        <v>79</v>
      </c>
      <c r="J32" s="6" t="s">
        <v>2</v>
      </c>
      <c r="K32" s="6" t="s">
        <v>343</v>
      </c>
      <c r="L32" s="6">
        <v>2</v>
      </c>
      <c r="M32" s="6">
        <v>3</v>
      </c>
      <c r="N32" s="6" t="s">
        <v>190</v>
      </c>
      <c r="O32" s="6" t="s">
        <v>344</v>
      </c>
      <c r="P32" s="6" t="s">
        <v>306</v>
      </c>
      <c r="Q32" s="6"/>
      <c r="R32" s="11" t="s">
        <v>345</v>
      </c>
      <c r="S32" s="13" t="s">
        <v>345</v>
      </c>
      <c r="T32" s="6" t="s">
        <v>346</v>
      </c>
      <c r="U32" s="11" t="s">
        <v>19</v>
      </c>
      <c r="V32" s="11" t="s">
        <v>19</v>
      </c>
      <c r="W32" s="13" t="s">
        <v>19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19</v>
      </c>
      <c r="AD32" t="s">
        <v>6</v>
      </c>
      <c r="AE32" t="s">
        <v>347</v>
      </c>
      <c r="AF32" t="s">
        <v>88</v>
      </c>
      <c r="AG32" t="s">
        <v>75</v>
      </c>
      <c r="AH32" t="s">
        <v>19</v>
      </c>
    </row>
    <row r="33" ht="14.25" customHeight="1" spans="1:34">
      <c r="A33" s="5" t="s">
        <v>348</v>
      </c>
      <c r="B33" s="5" t="s">
        <v>349</v>
      </c>
      <c r="C33" s="5" t="s">
        <v>74</v>
      </c>
      <c r="D33" s="5" t="s">
        <v>75</v>
      </c>
      <c r="E33" s="5" t="s">
        <v>76</v>
      </c>
      <c r="F33" s="5" t="s">
        <v>75</v>
      </c>
      <c r="G33" s="5" t="s">
        <v>341</v>
      </c>
      <c r="H33" s="6" t="s">
        <v>342</v>
      </c>
      <c r="I33" s="6" t="s">
        <v>79</v>
      </c>
      <c r="J33" s="6" t="s">
        <v>2</v>
      </c>
      <c r="K33" s="6" t="s">
        <v>343</v>
      </c>
      <c r="L33" s="6">
        <v>2</v>
      </c>
      <c r="M33" s="6">
        <v>3</v>
      </c>
      <c r="N33" s="6" t="s">
        <v>190</v>
      </c>
      <c r="O33" s="6" t="s">
        <v>344</v>
      </c>
      <c r="P33" s="6" t="s">
        <v>306</v>
      </c>
      <c r="Q33" s="6"/>
      <c r="R33" s="11" t="s">
        <v>345</v>
      </c>
      <c r="S33" s="13" t="s">
        <v>345</v>
      </c>
      <c r="T33" s="6" t="s">
        <v>350</v>
      </c>
      <c r="U33" s="11" t="s">
        <v>19</v>
      </c>
      <c r="V33" s="11" t="s">
        <v>19</v>
      </c>
      <c r="W33" s="13" t="s">
        <v>19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19</v>
      </c>
      <c r="AD33" t="s">
        <v>6</v>
      </c>
      <c r="AE33" t="s">
        <v>347</v>
      </c>
      <c r="AF33" t="s">
        <v>88</v>
      </c>
      <c r="AG33" t="s">
        <v>75</v>
      </c>
      <c r="AH33" t="s">
        <v>19</v>
      </c>
    </row>
    <row r="34" ht="14.25" customHeight="1" spans="1:34">
      <c r="A34" s="5" t="s">
        <v>351</v>
      </c>
      <c r="B34" s="5" t="s">
        <v>352</v>
      </c>
      <c r="C34" s="5" t="s">
        <v>74</v>
      </c>
      <c r="D34" s="5" t="s">
        <v>75</v>
      </c>
      <c r="E34" s="5" t="s">
        <v>76</v>
      </c>
      <c r="F34" s="5" t="s">
        <v>75</v>
      </c>
      <c r="G34" s="5" t="s">
        <v>353</v>
      </c>
      <c r="H34" s="6" t="s">
        <v>354</v>
      </c>
      <c r="I34" s="6" t="s">
        <v>79</v>
      </c>
      <c r="J34" s="6" t="s">
        <v>2</v>
      </c>
      <c r="K34" s="6" t="s">
        <v>355</v>
      </c>
      <c r="L34" s="6">
        <v>1</v>
      </c>
      <c r="M34" s="6">
        <v>1</v>
      </c>
      <c r="N34" s="6" t="s">
        <v>356</v>
      </c>
      <c r="O34" s="6" t="s">
        <v>190</v>
      </c>
      <c r="P34" s="6" t="s">
        <v>344</v>
      </c>
      <c r="Q34" s="6"/>
      <c r="R34" s="11" t="s">
        <v>357</v>
      </c>
      <c r="S34" s="13" t="s">
        <v>19</v>
      </c>
      <c r="T34" s="6"/>
      <c r="U34" s="11" t="s">
        <v>19</v>
      </c>
      <c r="V34" s="11" t="s">
        <v>357</v>
      </c>
      <c r="W34" s="13" t="s">
        <v>358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359</v>
      </c>
      <c r="AD34" t="s">
        <v>6</v>
      </c>
      <c r="AE34" t="s">
        <v>360</v>
      </c>
      <c r="AF34" t="s">
        <v>88</v>
      </c>
      <c r="AG34" t="s">
        <v>75</v>
      </c>
      <c r="AH34" t="s">
        <v>19</v>
      </c>
    </row>
    <row r="35" ht="14.25" customHeight="1" spans="1:34">
      <c r="A35" s="5" t="s">
        <v>361</v>
      </c>
      <c r="B35" s="5" t="s">
        <v>362</v>
      </c>
      <c r="C35" s="5" t="s">
        <v>74</v>
      </c>
      <c r="D35" s="5" t="s">
        <v>75</v>
      </c>
      <c r="E35" s="5" t="s">
        <v>76</v>
      </c>
      <c r="F35" s="5" t="s">
        <v>75</v>
      </c>
      <c r="G35" s="5" t="s">
        <v>363</v>
      </c>
      <c r="H35" s="6" t="s">
        <v>364</v>
      </c>
      <c r="I35" s="6" t="s">
        <v>79</v>
      </c>
      <c r="J35" s="6" t="s">
        <v>2</v>
      </c>
      <c r="K35" s="6" t="s">
        <v>365</v>
      </c>
      <c r="L35" s="6">
        <v>1</v>
      </c>
      <c r="M35" s="6">
        <v>2</v>
      </c>
      <c r="N35" s="6" t="s">
        <v>366</v>
      </c>
      <c r="O35" s="6" t="s">
        <v>83</v>
      </c>
      <c r="P35" s="6" t="s">
        <v>344</v>
      </c>
      <c r="Q35" s="6"/>
      <c r="R35" s="11" t="s">
        <v>367</v>
      </c>
      <c r="S35" s="13" t="s">
        <v>19</v>
      </c>
      <c r="T35" s="6"/>
      <c r="U35" s="11" t="s">
        <v>19</v>
      </c>
      <c r="V35" s="11" t="s">
        <v>367</v>
      </c>
      <c r="W35" s="13" t="s">
        <v>368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369</v>
      </c>
      <c r="AD35" t="s">
        <v>6</v>
      </c>
      <c r="AE35" t="s">
        <v>370</v>
      </c>
      <c r="AF35" t="s">
        <v>88</v>
      </c>
      <c r="AG35" t="s">
        <v>75</v>
      </c>
      <c r="AH35" t="s">
        <v>19</v>
      </c>
    </row>
    <row r="36" ht="14.25" customHeight="1" spans="1:34">
      <c r="A36" s="5" t="s">
        <v>371</v>
      </c>
      <c r="B36" s="5" t="s">
        <v>372</v>
      </c>
      <c r="C36" s="5" t="s">
        <v>74</v>
      </c>
      <c r="D36" s="5" t="s">
        <v>75</v>
      </c>
      <c r="E36" s="5" t="s">
        <v>76</v>
      </c>
      <c r="F36" s="5" t="s">
        <v>75</v>
      </c>
      <c r="G36" s="5" t="s">
        <v>373</v>
      </c>
      <c r="H36" s="6" t="s">
        <v>374</v>
      </c>
      <c r="I36" s="6" t="s">
        <v>79</v>
      </c>
      <c r="J36" s="6" t="s">
        <v>2</v>
      </c>
      <c r="K36" s="6" t="s">
        <v>375</v>
      </c>
      <c r="L36" s="6">
        <v>1</v>
      </c>
      <c r="M36" s="6">
        <v>3</v>
      </c>
      <c r="N36" s="6" t="s">
        <v>376</v>
      </c>
      <c r="O36" s="6" t="s">
        <v>82</v>
      </c>
      <c r="P36" s="6" t="s">
        <v>344</v>
      </c>
      <c r="Q36" s="6"/>
      <c r="R36" s="11" t="s">
        <v>377</v>
      </c>
      <c r="S36" s="13" t="s">
        <v>19</v>
      </c>
      <c r="T36" s="6"/>
      <c r="U36" s="11" t="s">
        <v>19</v>
      </c>
      <c r="V36" s="11" t="s">
        <v>377</v>
      </c>
      <c r="W36" s="13" t="s">
        <v>378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379</v>
      </c>
      <c r="AD36" t="s">
        <v>6</v>
      </c>
      <c r="AE36" t="s">
        <v>380</v>
      </c>
      <c r="AF36" t="s">
        <v>88</v>
      </c>
      <c r="AG36" t="s">
        <v>75</v>
      </c>
      <c r="AH36" t="s">
        <v>19</v>
      </c>
    </row>
    <row r="37" ht="14.25" customHeight="1" spans="1:34">
      <c r="A37" s="5" t="s">
        <v>381</v>
      </c>
      <c r="B37" s="5" t="s">
        <v>382</v>
      </c>
      <c r="C37" s="5" t="s">
        <v>74</v>
      </c>
      <c r="D37" s="5" t="s">
        <v>75</v>
      </c>
      <c r="E37" s="5" t="s">
        <v>76</v>
      </c>
      <c r="F37" s="5" t="s">
        <v>75</v>
      </c>
      <c r="G37" s="5" t="s">
        <v>383</v>
      </c>
      <c r="H37" s="6" t="s">
        <v>384</v>
      </c>
      <c r="I37" s="6" t="s">
        <v>79</v>
      </c>
      <c r="J37" s="6" t="s">
        <v>2</v>
      </c>
      <c r="K37" s="6" t="s">
        <v>385</v>
      </c>
      <c r="L37" s="6">
        <v>1</v>
      </c>
      <c r="M37" s="6">
        <v>1</v>
      </c>
      <c r="N37" s="6" t="s">
        <v>386</v>
      </c>
      <c r="O37" s="6" t="s">
        <v>190</v>
      </c>
      <c r="P37" s="6" t="s">
        <v>344</v>
      </c>
      <c r="Q37" s="6"/>
      <c r="R37" s="11" t="s">
        <v>387</v>
      </c>
      <c r="S37" s="13" t="s">
        <v>19</v>
      </c>
      <c r="T37" s="6"/>
      <c r="U37" s="11" t="s">
        <v>19</v>
      </c>
      <c r="V37" s="11" t="s">
        <v>387</v>
      </c>
      <c r="W37" s="13" t="s">
        <v>388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389</v>
      </c>
      <c r="AD37" t="s">
        <v>6</v>
      </c>
      <c r="AE37" t="s">
        <v>390</v>
      </c>
      <c r="AF37" t="s">
        <v>88</v>
      </c>
      <c r="AG37" t="s">
        <v>75</v>
      </c>
      <c r="AH37" t="s">
        <v>19</v>
      </c>
    </row>
    <row r="38" ht="14.25" customHeight="1" spans="1:34">
      <c r="A38" s="5" t="s">
        <v>391</v>
      </c>
      <c r="B38" s="5" t="s">
        <v>392</v>
      </c>
      <c r="C38" s="5" t="s">
        <v>74</v>
      </c>
      <c r="D38" s="5" t="s">
        <v>75</v>
      </c>
      <c r="E38" s="5" t="s">
        <v>76</v>
      </c>
      <c r="F38" s="5" t="s">
        <v>75</v>
      </c>
      <c r="G38" s="5" t="s">
        <v>393</v>
      </c>
      <c r="H38" s="6" t="s">
        <v>394</v>
      </c>
      <c r="I38" s="6" t="s">
        <v>79</v>
      </c>
      <c r="J38" s="6" t="s">
        <v>2</v>
      </c>
      <c r="K38" s="6" t="s">
        <v>395</v>
      </c>
      <c r="L38" s="6">
        <v>1</v>
      </c>
      <c r="M38" s="6">
        <v>1</v>
      </c>
      <c r="N38" s="6" t="s">
        <v>396</v>
      </c>
      <c r="O38" s="6" t="s">
        <v>190</v>
      </c>
      <c r="P38" s="6" t="s">
        <v>344</v>
      </c>
      <c r="Q38" s="6"/>
      <c r="R38" s="11" t="s">
        <v>397</v>
      </c>
      <c r="S38" s="13" t="s">
        <v>19</v>
      </c>
      <c r="T38" s="6"/>
      <c r="U38" s="11" t="s">
        <v>19</v>
      </c>
      <c r="V38" s="11" t="s">
        <v>397</v>
      </c>
      <c r="W38" s="13" t="s">
        <v>398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399</v>
      </c>
      <c r="AD38" t="s">
        <v>6</v>
      </c>
      <c r="AE38" t="s">
        <v>400</v>
      </c>
      <c r="AF38" t="s">
        <v>88</v>
      </c>
      <c r="AG38" t="s">
        <v>75</v>
      </c>
      <c r="AH38" t="s">
        <v>19</v>
      </c>
    </row>
    <row r="39" ht="14.25" customHeight="1" spans="1:34">
      <c r="A39" s="5" t="s">
        <v>401</v>
      </c>
      <c r="B39" s="5" t="s">
        <v>402</v>
      </c>
      <c r="C39" s="5" t="s">
        <v>74</v>
      </c>
      <c r="D39" s="5" t="s">
        <v>75</v>
      </c>
      <c r="E39" s="5" t="s">
        <v>76</v>
      </c>
      <c r="F39" s="5" t="s">
        <v>75</v>
      </c>
      <c r="G39" s="5" t="s">
        <v>403</v>
      </c>
      <c r="H39" s="6" t="s">
        <v>404</v>
      </c>
      <c r="I39" s="6" t="s">
        <v>79</v>
      </c>
      <c r="J39" s="6" t="s">
        <v>2</v>
      </c>
      <c r="K39" s="6" t="s">
        <v>405</v>
      </c>
      <c r="L39" s="6">
        <v>1</v>
      </c>
      <c r="M39" s="6">
        <v>1</v>
      </c>
      <c r="N39" s="6" t="s">
        <v>406</v>
      </c>
      <c r="O39" s="6" t="s">
        <v>190</v>
      </c>
      <c r="P39" s="6" t="s">
        <v>344</v>
      </c>
      <c r="Q39" s="6"/>
      <c r="R39" s="11" t="s">
        <v>407</v>
      </c>
      <c r="S39" s="13" t="s">
        <v>19</v>
      </c>
      <c r="T39" s="6"/>
      <c r="U39" s="11" t="s">
        <v>19</v>
      </c>
      <c r="V39" s="11" t="s">
        <v>407</v>
      </c>
      <c r="W39" s="13" t="s">
        <v>408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409</v>
      </c>
      <c r="AD39" t="s">
        <v>6</v>
      </c>
      <c r="AE39" t="s">
        <v>410</v>
      </c>
      <c r="AF39" t="s">
        <v>88</v>
      </c>
      <c r="AG39" t="s">
        <v>75</v>
      </c>
      <c r="AH39" t="s">
        <v>19</v>
      </c>
    </row>
    <row r="40" ht="14.25" customHeight="1" spans="1:34">
      <c r="A40" s="5" t="s">
        <v>411</v>
      </c>
      <c r="B40" s="5" t="s">
        <v>412</v>
      </c>
      <c r="C40" s="5" t="s">
        <v>74</v>
      </c>
      <c r="D40" s="5" t="s">
        <v>75</v>
      </c>
      <c r="E40" s="5" t="s">
        <v>76</v>
      </c>
      <c r="F40" s="5" t="s">
        <v>75</v>
      </c>
      <c r="G40" s="5" t="s">
        <v>413</v>
      </c>
      <c r="H40" s="6" t="s">
        <v>414</v>
      </c>
      <c r="I40" s="6" t="s">
        <v>79</v>
      </c>
      <c r="J40" s="6" t="s">
        <v>2</v>
      </c>
      <c r="K40" s="6" t="s">
        <v>415</v>
      </c>
      <c r="L40" s="6">
        <v>1</v>
      </c>
      <c r="M40" s="6">
        <v>2</v>
      </c>
      <c r="N40" s="6" t="s">
        <v>219</v>
      </c>
      <c r="O40" s="6" t="s">
        <v>83</v>
      </c>
      <c r="P40" s="6" t="s">
        <v>344</v>
      </c>
      <c r="Q40" s="6"/>
      <c r="R40" s="11" t="s">
        <v>416</v>
      </c>
      <c r="S40" s="13" t="s">
        <v>19</v>
      </c>
      <c r="T40" s="6"/>
      <c r="U40" s="11" t="s">
        <v>19</v>
      </c>
      <c r="V40" s="11" t="s">
        <v>416</v>
      </c>
      <c r="W40" s="13" t="s">
        <v>417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418</v>
      </c>
      <c r="AD40" t="s">
        <v>6</v>
      </c>
      <c r="AE40" t="s">
        <v>419</v>
      </c>
      <c r="AF40" t="s">
        <v>88</v>
      </c>
      <c r="AG40" t="s">
        <v>75</v>
      </c>
      <c r="AH40" t="s">
        <v>19</v>
      </c>
    </row>
    <row r="41" ht="14.25" customHeight="1" spans="1:34">
      <c r="A41" s="5" t="s">
        <v>420</v>
      </c>
      <c r="B41" s="5" t="s">
        <v>421</v>
      </c>
      <c r="C41" s="5" t="s">
        <v>74</v>
      </c>
      <c r="D41" s="5" t="s">
        <v>75</v>
      </c>
      <c r="E41" s="5" t="s">
        <v>76</v>
      </c>
      <c r="F41" s="5" t="s">
        <v>75</v>
      </c>
      <c r="G41" s="5" t="s">
        <v>112</v>
      </c>
      <c r="H41" s="6" t="s">
        <v>113</v>
      </c>
      <c r="I41" s="6" t="s">
        <v>79</v>
      </c>
      <c r="J41" s="6" t="s">
        <v>2</v>
      </c>
      <c r="K41" s="6" t="s">
        <v>422</v>
      </c>
      <c r="L41" s="6">
        <v>1</v>
      </c>
      <c r="M41" s="6">
        <v>4</v>
      </c>
      <c r="N41" s="6" t="s">
        <v>423</v>
      </c>
      <c r="O41" s="6" t="s">
        <v>105</v>
      </c>
      <c r="P41" s="6" t="s">
        <v>344</v>
      </c>
      <c r="Q41" s="6"/>
      <c r="R41" s="11" t="s">
        <v>424</v>
      </c>
      <c r="S41" s="13" t="s">
        <v>19</v>
      </c>
      <c r="T41" s="6"/>
      <c r="U41" s="11" t="s">
        <v>19</v>
      </c>
      <c r="V41" s="11" t="s">
        <v>424</v>
      </c>
      <c r="W41" s="13" t="s">
        <v>425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426</v>
      </c>
      <c r="AD41" t="s">
        <v>6</v>
      </c>
      <c r="AE41" t="s">
        <v>427</v>
      </c>
      <c r="AF41" t="s">
        <v>88</v>
      </c>
      <c r="AG41" t="s">
        <v>75</v>
      </c>
      <c r="AH41" t="s">
        <v>19</v>
      </c>
    </row>
    <row r="42" ht="14.25" customHeight="1" spans="1:34">
      <c r="A42" s="5" t="s">
        <v>428</v>
      </c>
      <c r="B42" s="5" t="s">
        <v>429</v>
      </c>
      <c r="C42" s="5" t="s">
        <v>74</v>
      </c>
      <c r="D42" s="5" t="s">
        <v>75</v>
      </c>
      <c r="E42" s="5" t="s">
        <v>76</v>
      </c>
      <c r="F42" s="5" t="s">
        <v>75</v>
      </c>
      <c r="G42" s="5" t="s">
        <v>216</v>
      </c>
      <c r="H42" s="6" t="s">
        <v>217</v>
      </c>
      <c r="I42" s="6" t="s">
        <v>79</v>
      </c>
      <c r="J42" s="6" t="s">
        <v>2</v>
      </c>
      <c r="K42" s="6" t="s">
        <v>430</v>
      </c>
      <c r="L42" s="6">
        <v>1</v>
      </c>
      <c r="M42" s="6">
        <v>1</v>
      </c>
      <c r="N42" s="6" t="s">
        <v>431</v>
      </c>
      <c r="O42" s="6" t="s">
        <v>190</v>
      </c>
      <c r="P42" s="6" t="s">
        <v>344</v>
      </c>
      <c r="Q42" s="6"/>
      <c r="R42" s="11" t="s">
        <v>220</v>
      </c>
      <c r="S42" s="13" t="s">
        <v>19</v>
      </c>
      <c r="T42" s="6"/>
      <c r="U42" s="11" t="s">
        <v>19</v>
      </c>
      <c r="V42" s="11" t="s">
        <v>220</v>
      </c>
      <c r="W42" s="13" t="s">
        <v>221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222</v>
      </c>
      <c r="AD42" t="s">
        <v>6</v>
      </c>
      <c r="AE42" t="s">
        <v>223</v>
      </c>
      <c r="AF42" t="s">
        <v>88</v>
      </c>
      <c r="AG42" t="s">
        <v>75</v>
      </c>
      <c r="AH42" t="s">
        <v>19</v>
      </c>
    </row>
    <row r="43" ht="14.25" customHeight="1" spans="1:34">
      <c r="A43" s="5" t="s">
        <v>432</v>
      </c>
      <c r="B43" s="5" t="s">
        <v>433</v>
      </c>
      <c r="C43" s="5" t="s">
        <v>74</v>
      </c>
      <c r="D43" s="5" t="s">
        <v>75</v>
      </c>
      <c r="E43" s="5" t="s">
        <v>76</v>
      </c>
      <c r="F43" s="5" t="s">
        <v>75</v>
      </c>
      <c r="G43" s="5" t="s">
        <v>434</v>
      </c>
      <c r="H43" s="6" t="s">
        <v>435</v>
      </c>
      <c r="I43" s="6" t="s">
        <v>79</v>
      </c>
      <c r="J43" s="6" t="s">
        <v>2</v>
      </c>
      <c r="K43" s="6" t="s">
        <v>436</v>
      </c>
      <c r="L43" s="6">
        <v>1</v>
      </c>
      <c r="M43" s="6">
        <v>2</v>
      </c>
      <c r="N43" s="6" t="s">
        <v>239</v>
      </c>
      <c r="O43" s="6" t="s">
        <v>83</v>
      </c>
      <c r="P43" s="6" t="s">
        <v>344</v>
      </c>
      <c r="Q43" s="6"/>
      <c r="R43" s="11" t="s">
        <v>437</v>
      </c>
      <c r="S43" s="13" t="s">
        <v>19</v>
      </c>
      <c r="T43" s="6"/>
      <c r="U43" s="11" t="s">
        <v>19</v>
      </c>
      <c r="V43" s="11" t="s">
        <v>437</v>
      </c>
      <c r="W43" s="13" t="s">
        <v>438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439</v>
      </c>
      <c r="AD43" t="s">
        <v>6</v>
      </c>
      <c r="AE43" t="s">
        <v>440</v>
      </c>
      <c r="AF43" t="s">
        <v>88</v>
      </c>
      <c r="AG43" t="s">
        <v>75</v>
      </c>
      <c r="AH43" t="s">
        <v>19</v>
      </c>
    </row>
    <row r="44" ht="14.25" customHeight="1" spans="1:34">
      <c r="A44" s="5" t="s">
        <v>441</v>
      </c>
      <c r="B44" s="5" t="s">
        <v>442</v>
      </c>
      <c r="C44" s="5" t="s">
        <v>74</v>
      </c>
      <c r="D44" s="5" t="s">
        <v>75</v>
      </c>
      <c r="E44" s="5" t="s">
        <v>76</v>
      </c>
      <c r="F44" s="5" t="s">
        <v>75</v>
      </c>
      <c r="G44" s="5" t="s">
        <v>112</v>
      </c>
      <c r="H44" s="6" t="s">
        <v>113</v>
      </c>
      <c r="I44" s="6" t="s">
        <v>79</v>
      </c>
      <c r="J44" s="6" t="s">
        <v>2</v>
      </c>
      <c r="K44" s="6" t="s">
        <v>443</v>
      </c>
      <c r="L44" s="6">
        <v>1</v>
      </c>
      <c r="M44" s="6">
        <v>2</v>
      </c>
      <c r="N44" s="6" t="s">
        <v>105</v>
      </c>
      <c r="O44" s="6" t="s">
        <v>83</v>
      </c>
      <c r="P44" s="6" t="s">
        <v>344</v>
      </c>
      <c r="Q44" s="6"/>
      <c r="R44" s="11" t="s">
        <v>444</v>
      </c>
      <c r="S44" s="13" t="s">
        <v>19</v>
      </c>
      <c r="T44" s="6"/>
      <c r="U44" s="11" t="s">
        <v>19</v>
      </c>
      <c r="V44" s="11" t="s">
        <v>444</v>
      </c>
      <c r="W44" s="13" t="s">
        <v>445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117</v>
      </c>
      <c r="AD44" t="s">
        <v>6</v>
      </c>
      <c r="AE44" t="s">
        <v>427</v>
      </c>
      <c r="AF44" t="s">
        <v>88</v>
      </c>
      <c r="AG44" t="s">
        <v>75</v>
      </c>
      <c r="AH44" t="s">
        <v>19</v>
      </c>
    </row>
    <row r="45" ht="14.25" customHeight="1" spans="1:34">
      <c r="A45" s="5" t="s">
        <v>446</v>
      </c>
      <c r="B45" s="5" t="s">
        <v>447</v>
      </c>
      <c r="C45" s="5" t="s">
        <v>74</v>
      </c>
      <c r="D45" s="5" t="s">
        <v>75</v>
      </c>
      <c r="E45" s="5" t="s">
        <v>76</v>
      </c>
      <c r="F45" s="5" t="s">
        <v>75</v>
      </c>
      <c r="G45" s="5" t="s">
        <v>448</v>
      </c>
      <c r="H45" s="6" t="s">
        <v>449</v>
      </c>
      <c r="I45" s="6" t="s">
        <v>79</v>
      </c>
      <c r="J45" s="6" t="s">
        <v>2</v>
      </c>
      <c r="K45" s="6" t="s">
        <v>450</v>
      </c>
      <c r="L45" s="6">
        <v>1</v>
      </c>
      <c r="M45" s="6">
        <v>1</v>
      </c>
      <c r="N45" s="6" t="s">
        <v>105</v>
      </c>
      <c r="O45" s="6" t="s">
        <v>190</v>
      </c>
      <c r="P45" s="6" t="s">
        <v>344</v>
      </c>
      <c r="Q45" s="6"/>
      <c r="R45" s="11" t="s">
        <v>451</v>
      </c>
      <c r="S45" s="13" t="s">
        <v>19</v>
      </c>
      <c r="T45" s="6"/>
      <c r="U45" s="11" t="s">
        <v>19</v>
      </c>
      <c r="V45" s="11" t="s">
        <v>451</v>
      </c>
      <c r="W45" s="13" t="s">
        <v>452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453</v>
      </c>
      <c r="AD45" t="s">
        <v>6</v>
      </c>
      <c r="AE45" t="s">
        <v>454</v>
      </c>
      <c r="AF45" t="s">
        <v>88</v>
      </c>
      <c r="AG45" t="s">
        <v>75</v>
      </c>
      <c r="AH45" t="s">
        <v>19</v>
      </c>
    </row>
    <row r="46" ht="14.25" customHeight="1" spans="1:34">
      <c r="A46" s="5" t="s">
        <v>455</v>
      </c>
      <c r="B46" s="5" t="s">
        <v>456</v>
      </c>
      <c r="C46" s="5" t="s">
        <v>74</v>
      </c>
      <c r="D46" s="5" t="s">
        <v>75</v>
      </c>
      <c r="E46" s="5" t="s">
        <v>76</v>
      </c>
      <c r="F46" s="5" t="s">
        <v>75</v>
      </c>
      <c r="G46" s="5" t="s">
        <v>112</v>
      </c>
      <c r="H46" s="6" t="s">
        <v>113</v>
      </c>
      <c r="I46" s="6" t="s">
        <v>79</v>
      </c>
      <c r="J46" s="6" t="s">
        <v>2</v>
      </c>
      <c r="K46" s="6" t="s">
        <v>457</v>
      </c>
      <c r="L46" s="6">
        <v>1</v>
      </c>
      <c r="M46" s="6">
        <v>2</v>
      </c>
      <c r="N46" s="6" t="s">
        <v>83</v>
      </c>
      <c r="O46" s="6" t="s">
        <v>83</v>
      </c>
      <c r="P46" s="6" t="s">
        <v>344</v>
      </c>
      <c r="Q46" s="6"/>
      <c r="R46" s="11" t="s">
        <v>444</v>
      </c>
      <c r="S46" s="13" t="s">
        <v>19</v>
      </c>
      <c r="T46" s="6"/>
      <c r="U46" s="11" t="s">
        <v>19</v>
      </c>
      <c r="V46" s="11" t="s">
        <v>444</v>
      </c>
      <c r="W46" s="13" t="s">
        <v>445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117</v>
      </c>
      <c r="AD46" t="s">
        <v>6</v>
      </c>
      <c r="AE46" t="s">
        <v>118</v>
      </c>
      <c r="AF46" t="s">
        <v>88</v>
      </c>
      <c r="AG46" t="s">
        <v>75</v>
      </c>
      <c r="AH46" t="s">
        <v>19</v>
      </c>
    </row>
    <row r="47" ht="14.25" customHeight="1" spans="1:34">
      <c r="A47" s="5" t="s">
        <v>458</v>
      </c>
      <c r="B47" s="5" t="s">
        <v>459</v>
      </c>
      <c r="C47" s="5" t="s">
        <v>74</v>
      </c>
      <c r="D47" s="5" t="s">
        <v>75</v>
      </c>
      <c r="E47" s="5" t="s">
        <v>76</v>
      </c>
      <c r="F47" s="5" t="s">
        <v>75</v>
      </c>
      <c r="G47" s="5" t="s">
        <v>460</v>
      </c>
      <c r="H47" s="6" t="s">
        <v>461</v>
      </c>
      <c r="I47" s="6" t="s">
        <v>79</v>
      </c>
      <c r="J47" s="6" t="s">
        <v>2</v>
      </c>
      <c r="K47" s="6" t="s">
        <v>462</v>
      </c>
      <c r="L47" s="6">
        <v>1</v>
      </c>
      <c r="M47" s="6">
        <v>3</v>
      </c>
      <c r="N47" s="6" t="s">
        <v>463</v>
      </c>
      <c r="O47" s="6" t="s">
        <v>82</v>
      </c>
      <c r="P47" s="6" t="s">
        <v>344</v>
      </c>
      <c r="Q47" s="6"/>
      <c r="R47" s="11" t="s">
        <v>464</v>
      </c>
      <c r="S47" s="13" t="s">
        <v>19</v>
      </c>
      <c r="T47" s="6"/>
      <c r="U47" s="11" t="s">
        <v>19</v>
      </c>
      <c r="V47" s="11" t="s">
        <v>464</v>
      </c>
      <c r="W47" s="13" t="s">
        <v>465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466</v>
      </c>
      <c r="AD47" t="s">
        <v>6</v>
      </c>
      <c r="AE47" t="s">
        <v>467</v>
      </c>
      <c r="AF47" t="s">
        <v>88</v>
      </c>
      <c r="AG47" t="s">
        <v>75</v>
      </c>
      <c r="AH47" t="s">
        <v>19</v>
      </c>
    </row>
    <row r="48" ht="14.25" customHeight="1" spans="1:34">
      <c r="A48" s="5" t="s">
        <v>468</v>
      </c>
      <c r="B48" s="5" t="s">
        <v>469</v>
      </c>
      <c r="C48" s="5" t="s">
        <v>74</v>
      </c>
      <c r="D48" s="5" t="s">
        <v>75</v>
      </c>
      <c r="E48" s="5" t="s">
        <v>76</v>
      </c>
      <c r="F48" s="5" t="s">
        <v>75</v>
      </c>
      <c r="G48" s="5" t="s">
        <v>460</v>
      </c>
      <c r="H48" s="6" t="s">
        <v>461</v>
      </c>
      <c r="I48" s="6" t="s">
        <v>79</v>
      </c>
      <c r="J48" s="6" t="s">
        <v>2</v>
      </c>
      <c r="K48" s="6" t="s">
        <v>470</v>
      </c>
      <c r="L48" s="6">
        <v>1</v>
      </c>
      <c r="M48" s="6">
        <v>1</v>
      </c>
      <c r="N48" s="6" t="s">
        <v>471</v>
      </c>
      <c r="O48" s="6" t="s">
        <v>190</v>
      </c>
      <c r="P48" s="6" t="s">
        <v>344</v>
      </c>
      <c r="Q48" s="6"/>
      <c r="R48" s="11" t="s">
        <v>472</v>
      </c>
      <c r="S48" s="13" t="s">
        <v>19</v>
      </c>
      <c r="T48" s="6"/>
      <c r="U48" s="11" t="s">
        <v>19</v>
      </c>
      <c r="V48" s="11" t="s">
        <v>472</v>
      </c>
      <c r="W48" s="13" t="s">
        <v>473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474</v>
      </c>
      <c r="AD48" t="s">
        <v>6</v>
      </c>
      <c r="AE48" t="s">
        <v>475</v>
      </c>
      <c r="AF48" t="s">
        <v>88</v>
      </c>
      <c r="AG48" t="s">
        <v>75</v>
      </c>
      <c r="AH48" t="s">
        <v>19</v>
      </c>
    </row>
    <row r="49" ht="14.25" customHeight="1" spans="1:34">
      <c r="A49" s="5" t="s">
        <v>476</v>
      </c>
      <c r="B49" s="5" t="s">
        <v>477</v>
      </c>
      <c r="C49" s="5" t="s">
        <v>74</v>
      </c>
      <c r="D49" s="5" t="s">
        <v>75</v>
      </c>
      <c r="E49" s="5" t="s">
        <v>76</v>
      </c>
      <c r="F49" s="5" t="s">
        <v>75</v>
      </c>
      <c r="G49" s="5" t="s">
        <v>478</v>
      </c>
      <c r="H49" s="6" t="s">
        <v>479</v>
      </c>
      <c r="I49" s="6" t="s">
        <v>79</v>
      </c>
      <c r="J49" s="6" t="s">
        <v>2</v>
      </c>
      <c r="K49" s="6" t="s">
        <v>480</v>
      </c>
      <c r="L49" s="6">
        <v>1</v>
      </c>
      <c r="M49" s="6">
        <v>1</v>
      </c>
      <c r="N49" s="6" t="s">
        <v>190</v>
      </c>
      <c r="O49" s="6" t="s">
        <v>190</v>
      </c>
      <c r="P49" s="6" t="s">
        <v>344</v>
      </c>
      <c r="Q49" s="6"/>
      <c r="R49" s="11" t="s">
        <v>481</v>
      </c>
      <c r="S49" s="13" t="s">
        <v>19</v>
      </c>
      <c r="T49" s="6"/>
      <c r="U49" s="11" t="s">
        <v>19</v>
      </c>
      <c r="V49" s="11" t="s">
        <v>481</v>
      </c>
      <c r="W49" s="13" t="s">
        <v>482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483</v>
      </c>
      <c r="AD49" t="s">
        <v>6</v>
      </c>
      <c r="AE49" t="s">
        <v>484</v>
      </c>
      <c r="AF49" t="s">
        <v>88</v>
      </c>
      <c r="AG49" t="s">
        <v>75</v>
      </c>
      <c r="AH49" t="s">
        <v>19</v>
      </c>
    </row>
    <row r="50" ht="14.25" customHeight="1" spans="1:34">
      <c r="A50" s="5" t="s">
        <v>485</v>
      </c>
      <c r="B50" s="5" t="s">
        <v>486</v>
      </c>
      <c r="C50" s="5" t="s">
        <v>74</v>
      </c>
      <c r="D50" s="5" t="s">
        <v>75</v>
      </c>
      <c r="E50" s="5" t="s">
        <v>76</v>
      </c>
      <c r="F50" s="5" t="s">
        <v>75</v>
      </c>
      <c r="G50" s="5" t="s">
        <v>487</v>
      </c>
      <c r="H50" s="6" t="s">
        <v>488</v>
      </c>
      <c r="I50" s="6" t="s">
        <v>79</v>
      </c>
      <c r="J50" s="6" t="s">
        <v>2</v>
      </c>
      <c r="K50" s="6" t="s">
        <v>489</v>
      </c>
      <c r="L50" s="6">
        <v>1</v>
      </c>
      <c r="M50" s="6">
        <v>2</v>
      </c>
      <c r="N50" s="6" t="s">
        <v>81</v>
      </c>
      <c r="O50" s="6" t="s">
        <v>190</v>
      </c>
      <c r="P50" s="6" t="s">
        <v>163</v>
      </c>
      <c r="Q50" s="6"/>
      <c r="R50" s="11" t="s">
        <v>490</v>
      </c>
      <c r="S50" s="13" t="s">
        <v>19</v>
      </c>
      <c r="T50" s="6"/>
      <c r="U50" s="11" t="s">
        <v>19</v>
      </c>
      <c r="V50" s="11" t="s">
        <v>490</v>
      </c>
      <c r="W50" s="13" t="s">
        <v>491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492</v>
      </c>
      <c r="AD50" t="s">
        <v>6</v>
      </c>
      <c r="AE50" t="s">
        <v>493</v>
      </c>
      <c r="AF50" t="s">
        <v>88</v>
      </c>
      <c r="AG50" t="s">
        <v>75</v>
      </c>
      <c r="AH50" t="s">
        <v>19</v>
      </c>
    </row>
    <row r="51" ht="14.25" customHeight="1" spans="1:34">
      <c r="A51" s="5" t="s">
        <v>494</v>
      </c>
      <c r="B51" s="5" t="s">
        <v>495</v>
      </c>
      <c r="C51" s="5" t="s">
        <v>74</v>
      </c>
      <c r="D51" s="5" t="s">
        <v>75</v>
      </c>
      <c r="E51" s="5" t="s">
        <v>76</v>
      </c>
      <c r="F51" s="5" t="s">
        <v>75</v>
      </c>
      <c r="G51" s="5" t="s">
        <v>496</v>
      </c>
      <c r="H51" s="6" t="s">
        <v>497</v>
      </c>
      <c r="I51" s="6" t="s">
        <v>79</v>
      </c>
      <c r="J51" s="6" t="s">
        <v>2</v>
      </c>
      <c r="K51" s="6" t="s">
        <v>498</v>
      </c>
      <c r="L51" s="6">
        <v>1</v>
      </c>
      <c r="M51" s="6">
        <v>2</v>
      </c>
      <c r="N51" s="6" t="s">
        <v>356</v>
      </c>
      <c r="O51" s="6" t="s">
        <v>190</v>
      </c>
      <c r="P51" s="6" t="s">
        <v>163</v>
      </c>
      <c r="Q51" s="6"/>
      <c r="R51" s="11" t="s">
        <v>499</v>
      </c>
      <c r="S51" s="13" t="s">
        <v>19</v>
      </c>
      <c r="T51" s="6"/>
      <c r="U51" s="11" t="s">
        <v>19</v>
      </c>
      <c r="V51" s="11" t="s">
        <v>499</v>
      </c>
      <c r="W51" s="13" t="s">
        <v>500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501</v>
      </c>
      <c r="AD51" t="s">
        <v>6</v>
      </c>
      <c r="AE51" t="s">
        <v>502</v>
      </c>
      <c r="AF51" t="s">
        <v>88</v>
      </c>
      <c r="AG51" t="s">
        <v>75</v>
      </c>
      <c r="AH51" t="s">
        <v>19</v>
      </c>
    </row>
    <row r="52" ht="14.25" customHeight="1" spans="1:34">
      <c r="A52" s="5" t="s">
        <v>503</v>
      </c>
      <c r="B52" s="5" t="s">
        <v>504</v>
      </c>
      <c r="C52" s="5" t="s">
        <v>74</v>
      </c>
      <c r="D52" s="5" t="s">
        <v>75</v>
      </c>
      <c r="E52" s="5" t="s">
        <v>76</v>
      </c>
      <c r="F52" s="5" t="s">
        <v>75</v>
      </c>
      <c r="G52" s="5" t="s">
        <v>505</v>
      </c>
      <c r="H52" s="6" t="s">
        <v>506</v>
      </c>
      <c r="I52" s="6" t="s">
        <v>79</v>
      </c>
      <c r="J52" s="6" t="s">
        <v>2</v>
      </c>
      <c r="K52" s="6" t="s">
        <v>507</v>
      </c>
      <c r="L52" s="6">
        <v>1</v>
      </c>
      <c r="M52" s="6">
        <v>1</v>
      </c>
      <c r="N52" s="6" t="s">
        <v>105</v>
      </c>
      <c r="O52" s="6" t="s">
        <v>344</v>
      </c>
      <c r="P52" s="6" t="s">
        <v>163</v>
      </c>
      <c r="Q52" s="6"/>
      <c r="R52" s="11" t="s">
        <v>508</v>
      </c>
      <c r="S52" s="13" t="s">
        <v>19</v>
      </c>
      <c r="T52" s="6"/>
      <c r="U52" s="11" t="s">
        <v>19</v>
      </c>
      <c r="V52" s="11" t="s">
        <v>508</v>
      </c>
      <c r="W52" s="13" t="s">
        <v>155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509</v>
      </c>
      <c r="AD52" t="s">
        <v>6</v>
      </c>
      <c r="AE52" t="s">
        <v>510</v>
      </c>
      <c r="AF52" t="s">
        <v>88</v>
      </c>
      <c r="AG52" t="s">
        <v>75</v>
      </c>
      <c r="AH52" t="s">
        <v>19</v>
      </c>
    </row>
    <row r="53" ht="14.25" customHeight="1" spans="1:34">
      <c r="A53" s="5" t="s">
        <v>511</v>
      </c>
      <c r="B53" s="5" t="s">
        <v>512</v>
      </c>
      <c r="C53" s="5" t="s">
        <v>74</v>
      </c>
      <c r="D53" s="5" t="s">
        <v>75</v>
      </c>
      <c r="E53" s="5" t="s">
        <v>76</v>
      </c>
      <c r="F53" s="5" t="s">
        <v>75</v>
      </c>
      <c r="G53" s="5" t="s">
        <v>112</v>
      </c>
      <c r="H53" s="6" t="s">
        <v>113</v>
      </c>
      <c r="I53" s="6" t="s">
        <v>79</v>
      </c>
      <c r="J53" s="6" t="s">
        <v>2</v>
      </c>
      <c r="K53" s="6" t="s">
        <v>513</v>
      </c>
      <c r="L53" s="6">
        <v>2</v>
      </c>
      <c r="M53" s="6">
        <v>4</v>
      </c>
      <c r="N53" s="6" t="s">
        <v>82</v>
      </c>
      <c r="O53" s="6" t="s">
        <v>82</v>
      </c>
      <c r="P53" s="6" t="s">
        <v>163</v>
      </c>
      <c r="Q53" s="6"/>
      <c r="R53" s="11" t="s">
        <v>514</v>
      </c>
      <c r="S53" s="13" t="s">
        <v>19</v>
      </c>
      <c r="T53" s="6"/>
      <c r="U53" s="11" t="s">
        <v>19</v>
      </c>
      <c r="V53" s="11" t="s">
        <v>514</v>
      </c>
      <c r="W53" s="13" t="s">
        <v>515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516</v>
      </c>
      <c r="AD53" t="s">
        <v>6</v>
      </c>
      <c r="AE53" t="s">
        <v>427</v>
      </c>
      <c r="AF53" t="s">
        <v>88</v>
      </c>
      <c r="AG53" t="s">
        <v>75</v>
      </c>
      <c r="AH53" t="s">
        <v>19</v>
      </c>
    </row>
    <row r="54" ht="14.25" customHeight="1" spans="1:34">
      <c r="A54" s="5" t="s">
        <v>517</v>
      </c>
      <c r="B54" s="5" t="s">
        <v>518</v>
      </c>
      <c r="C54" s="5" t="s">
        <v>74</v>
      </c>
      <c r="D54" s="5" t="s">
        <v>75</v>
      </c>
      <c r="E54" s="5" t="s">
        <v>76</v>
      </c>
      <c r="F54" s="5" t="s">
        <v>75</v>
      </c>
      <c r="G54" s="5" t="s">
        <v>519</v>
      </c>
      <c r="H54" s="6" t="s">
        <v>520</v>
      </c>
      <c r="I54" s="6" t="s">
        <v>79</v>
      </c>
      <c r="J54" s="6" t="s">
        <v>2</v>
      </c>
      <c r="K54" s="6" t="s">
        <v>521</v>
      </c>
      <c r="L54" s="6">
        <v>1</v>
      </c>
      <c r="M54" s="6">
        <v>1</v>
      </c>
      <c r="N54" s="6" t="s">
        <v>522</v>
      </c>
      <c r="O54" s="6" t="s">
        <v>344</v>
      </c>
      <c r="P54" s="6" t="s">
        <v>163</v>
      </c>
      <c r="Q54" s="6"/>
      <c r="R54" s="11" t="s">
        <v>523</v>
      </c>
      <c r="S54" s="13" t="s">
        <v>19</v>
      </c>
      <c r="T54" s="6"/>
      <c r="U54" s="11" t="s">
        <v>19</v>
      </c>
      <c r="V54" s="11" t="s">
        <v>523</v>
      </c>
      <c r="W54" s="13" t="s">
        <v>295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524</v>
      </c>
      <c r="AD54" t="s">
        <v>6</v>
      </c>
      <c r="AE54" t="s">
        <v>525</v>
      </c>
      <c r="AF54" t="s">
        <v>88</v>
      </c>
      <c r="AG54" t="s">
        <v>75</v>
      </c>
      <c r="AH54" t="s">
        <v>19</v>
      </c>
    </row>
    <row r="55" ht="14.25" customHeight="1" spans="1:34">
      <c r="A55" s="5" t="s">
        <v>526</v>
      </c>
      <c r="B55" s="5" t="s">
        <v>527</v>
      </c>
      <c r="C55" s="5" t="s">
        <v>74</v>
      </c>
      <c r="D55" s="5" t="s">
        <v>75</v>
      </c>
      <c r="E55" s="5" t="s">
        <v>76</v>
      </c>
      <c r="F55" s="5" t="s">
        <v>75</v>
      </c>
      <c r="G55" s="5" t="s">
        <v>528</v>
      </c>
      <c r="H55" s="6" t="s">
        <v>529</v>
      </c>
      <c r="I55" s="6" t="s">
        <v>79</v>
      </c>
      <c r="J55" s="6" t="s">
        <v>2</v>
      </c>
      <c r="K55" s="6" t="s">
        <v>530</v>
      </c>
      <c r="L55" s="6">
        <v>1</v>
      </c>
      <c r="M55" s="6">
        <v>1</v>
      </c>
      <c r="N55" s="6" t="s">
        <v>82</v>
      </c>
      <c r="O55" s="6" t="s">
        <v>344</v>
      </c>
      <c r="P55" s="6" t="s">
        <v>163</v>
      </c>
      <c r="Q55" s="6"/>
      <c r="R55" s="11" t="s">
        <v>531</v>
      </c>
      <c r="S55" s="13" t="s">
        <v>19</v>
      </c>
      <c r="T55" s="6"/>
      <c r="U55" s="11" t="s">
        <v>19</v>
      </c>
      <c r="V55" s="11" t="s">
        <v>531</v>
      </c>
      <c r="W55" s="13" t="s">
        <v>532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533</v>
      </c>
      <c r="AD55" t="s">
        <v>6</v>
      </c>
      <c r="AE55" t="s">
        <v>534</v>
      </c>
      <c r="AF55" t="s">
        <v>88</v>
      </c>
      <c r="AG55" t="s">
        <v>75</v>
      </c>
      <c r="AH55" t="s">
        <v>19</v>
      </c>
    </row>
    <row r="56" ht="14.25" customHeight="1" spans="1:34">
      <c r="A56" s="5" t="s">
        <v>535</v>
      </c>
      <c r="B56" s="5" t="s">
        <v>536</v>
      </c>
      <c r="C56" s="5" t="s">
        <v>74</v>
      </c>
      <c r="D56" s="5" t="s">
        <v>75</v>
      </c>
      <c r="E56" s="5" t="s">
        <v>76</v>
      </c>
      <c r="F56" s="5" t="s">
        <v>75</v>
      </c>
      <c r="G56" s="5" t="s">
        <v>91</v>
      </c>
      <c r="H56" s="6" t="s">
        <v>92</v>
      </c>
      <c r="I56" s="6" t="s">
        <v>79</v>
      </c>
      <c r="J56" s="6" t="s">
        <v>2</v>
      </c>
      <c r="K56" s="6" t="s">
        <v>537</v>
      </c>
      <c r="L56" s="6">
        <v>1</v>
      </c>
      <c r="M56" s="6">
        <v>1</v>
      </c>
      <c r="N56" s="6" t="s">
        <v>144</v>
      </c>
      <c r="O56" s="6" t="s">
        <v>344</v>
      </c>
      <c r="P56" s="6" t="s">
        <v>163</v>
      </c>
      <c r="Q56" s="6"/>
      <c r="R56" s="11" t="s">
        <v>538</v>
      </c>
      <c r="S56" s="13" t="s">
        <v>19</v>
      </c>
      <c r="T56" s="6"/>
      <c r="U56" s="11" t="s">
        <v>19</v>
      </c>
      <c r="V56" s="11" t="s">
        <v>538</v>
      </c>
      <c r="W56" s="13" t="s">
        <v>539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540</v>
      </c>
      <c r="AD56" t="s">
        <v>6</v>
      </c>
      <c r="AE56" t="s">
        <v>98</v>
      </c>
      <c r="AF56" t="s">
        <v>88</v>
      </c>
      <c r="AG56" t="s">
        <v>75</v>
      </c>
      <c r="AH56" t="s">
        <v>19</v>
      </c>
    </row>
    <row r="57" ht="14.25" customHeight="1" spans="1:34">
      <c r="A57" s="5" t="s">
        <v>541</v>
      </c>
      <c r="B57" s="5" t="s">
        <v>542</v>
      </c>
      <c r="C57" s="5" t="s">
        <v>74</v>
      </c>
      <c r="D57" s="5" t="s">
        <v>75</v>
      </c>
      <c r="E57" s="5" t="s">
        <v>76</v>
      </c>
      <c r="F57" s="5" t="s">
        <v>75</v>
      </c>
      <c r="G57" s="5" t="s">
        <v>330</v>
      </c>
      <c r="H57" s="6" t="s">
        <v>331</v>
      </c>
      <c r="I57" s="6" t="s">
        <v>79</v>
      </c>
      <c r="J57" s="6" t="s">
        <v>2</v>
      </c>
      <c r="K57" s="6" t="s">
        <v>543</v>
      </c>
      <c r="L57" s="6">
        <v>1</v>
      </c>
      <c r="M57" s="6">
        <v>1</v>
      </c>
      <c r="N57" s="6" t="s">
        <v>344</v>
      </c>
      <c r="O57" s="6" t="s">
        <v>344</v>
      </c>
      <c r="P57" s="6" t="s">
        <v>163</v>
      </c>
      <c r="Q57" s="6"/>
      <c r="R57" s="11" t="s">
        <v>544</v>
      </c>
      <c r="S57" s="13" t="s">
        <v>19</v>
      </c>
      <c r="T57" s="6"/>
      <c r="U57" s="11" t="s">
        <v>19</v>
      </c>
      <c r="V57" s="11" t="s">
        <v>544</v>
      </c>
      <c r="W57" s="13" t="s">
        <v>545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546</v>
      </c>
      <c r="AD57" t="s">
        <v>6</v>
      </c>
      <c r="AE57" t="s">
        <v>138</v>
      </c>
      <c r="AF57" t="s">
        <v>88</v>
      </c>
      <c r="AG57" t="s">
        <v>75</v>
      </c>
      <c r="AH57" t="s">
        <v>19</v>
      </c>
    </row>
    <row r="58" ht="14.25" customHeight="1" spans="1:34">
      <c r="A58" s="5" t="s">
        <v>547</v>
      </c>
      <c r="B58" s="5" t="s">
        <v>548</v>
      </c>
      <c r="C58" s="5" t="s">
        <v>74</v>
      </c>
      <c r="D58" s="5" t="s">
        <v>75</v>
      </c>
      <c r="E58" s="5" t="s">
        <v>76</v>
      </c>
      <c r="F58" s="5" t="s">
        <v>75</v>
      </c>
      <c r="G58" s="5" t="s">
        <v>330</v>
      </c>
      <c r="H58" s="6" t="s">
        <v>331</v>
      </c>
      <c r="I58" s="6" t="s">
        <v>79</v>
      </c>
      <c r="J58" s="6" t="s">
        <v>2</v>
      </c>
      <c r="K58" s="6" t="s">
        <v>549</v>
      </c>
      <c r="L58" s="6">
        <v>1</v>
      </c>
      <c r="M58" s="6">
        <v>1</v>
      </c>
      <c r="N58" s="6" t="s">
        <v>344</v>
      </c>
      <c r="O58" s="6" t="s">
        <v>344</v>
      </c>
      <c r="P58" s="6" t="s">
        <v>163</v>
      </c>
      <c r="Q58" s="6"/>
      <c r="R58" s="11" t="s">
        <v>550</v>
      </c>
      <c r="S58" s="13" t="s">
        <v>19</v>
      </c>
      <c r="T58" s="6"/>
      <c r="U58" s="11" t="s">
        <v>19</v>
      </c>
      <c r="V58" s="11" t="s">
        <v>550</v>
      </c>
      <c r="W58" s="13" t="s">
        <v>551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546</v>
      </c>
      <c r="AD58" t="s">
        <v>6</v>
      </c>
      <c r="AE58" t="s">
        <v>138</v>
      </c>
      <c r="AF58" t="s">
        <v>88</v>
      </c>
      <c r="AG58" t="s">
        <v>75</v>
      </c>
      <c r="AH58" t="s">
        <v>19</v>
      </c>
    </row>
    <row r="59" ht="14.25" customHeight="1" spans="1:34">
      <c r="A59" s="5" t="s">
        <v>552</v>
      </c>
      <c r="B59" s="5" t="s">
        <v>553</v>
      </c>
      <c r="C59" s="5" t="s">
        <v>74</v>
      </c>
      <c r="D59" s="5" t="s">
        <v>75</v>
      </c>
      <c r="E59" s="5" t="s">
        <v>76</v>
      </c>
      <c r="F59" s="5" t="s">
        <v>75</v>
      </c>
      <c r="G59" s="5" t="s">
        <v>383</v>
      </c>
      <c r="H59" s="6" t="s">
        <v>384</v>
      </c>
      <c r="I59" s="6" t="s">
        <v>79</v>
      </c>
      <c r="J59" s="6" t="s">
        <v>2</v>
      </c>
      <c r="K59" s="6" t="s">
        <v>554</v>
      </c>
      <c r="L59" s="6">
        <v>1</v>
      </c>
      <c r="M59" s="6">
        <v>1</v>
      </c>
      <c r="N59" s="6" t="s">
        <v>82</v>
      </c>
      <c r="O59" s="6" t="s">
        <v>555</v>
      </c>
      <c r="P59" s="6" t="s">
        <v>556</v>
      </c>
      <c r="Q59" s="6"/>
      <c r="R59" s="11" t="s">
        <v>557</v>
      </c>
      <c r="S59" s="13" t="s">
        <v>557</v>
      </c>
      <c r="T59" s="6" t="s">
        <v>558</v>
      </c>
      <c r="U59" s="11" t="s">
        <v>19</v>
      </c>
      <c r="V59" s="11" t="s">
        <v>19</v>
      </c>
      <c r="W59" s="13" t="s">
        <v>19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19</v>
      </c>
      <c r="AD59" t="s">
        <v>6</v>
      </c>
      <c r="AE59" t="s">
        <v>559</v>
      </c>
      <c r="AF59" t="s">
        <v>88</v>
      </c>
      <c r="AG59" t="s">
        <v>75</v>
      </c>
      <c r="AH59" t="s">
        <v>19</v>
      </c>
    </row>
    <row r="60" ht="14.25" customHeight="1" spans="1:34">
      <c r="A60" s="5" t="s">
        <v>560</v>
      </c>
      <c r="B60" s="5" t="s">
        <v>561</v>
      </c>
      <c r="C60" s="5" t="s">
        <v>74</v>
      </c>
      <c r="D60" s="5" t="s">
        <v>75</v>
      </c>
      <c r="E60" s="5" t="s">
        <v>76</v>
      </c>
      <c r="F60" s="5" t="s">
        <v>75</v>
      </c>
      <c r="G60" s="5" t="s">
        <v>562</v>
      </c>
      <c r="H60" s="6" t="s">
        <v>563</v>
      </c>
      <c r="I60" s="6" t="s">
        <v>79</v>
      </c>
      <c r="J60" s="6" t="s">
        <v>2</v>
      </c>
      <c r="K60" s="6" t="s">
        <v>564</v>
      </c>
      <c r="L60" s="6">
        <v>1</v>
      </c>
      <c r="M60" s="6">
        <v>4</v>
      </c>
      <c r="N60" s="6" t="s">
        <v>239</v>
      </c>
      <c r="O60" s="6" t="s">
        <v>83</v>
      </c>
      <c r="P60" s="6" t="s">
        <v>565</v>
      </c>
      <c r="Q60" s="6"/>
      <c r="R60" s="11" t="s">
        <v>566</v>
      </c>
      <c r="S60" s="13" t="s">
        <v>19</v>
      </c>
      <c r="T60" s="6"/>
      <c r="U60" s="11" t="s">
        <v>19</v>
      </c>
      <c r="V60" s="11" t="s">
        <v>566</v>
      </c>
      <c r="W60" s="13" t="s">
        <v>567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568</v>
      </c>
      <c r="AD60" t="s">
        <v>6</v>
      </c>
      <c r="AE60" t="s">
        <v>569</v>
      </c>
      <c r="AF60" t="s">
        <v>88</v>
      </c>
      <c r="AG60" t="s">
        <v>75</v>
      </c>
      <c r="AH60" t="s">
        <v>19</v>
      </c>
    </row>
    <row r="61" ht="14.25" customHeight="1" spans="1:34">
      <c r="A61" s="5" t="s">
        <v>570</v>
      </c>
      <c r="B61" s="5" t="s">
        <v>571</v>
      </c>
      <c r="C61" s="5" t="s">
        <v>74</v>
      </c>
      <c r="D61" s="5" t="s">
        <v>75</v>
      </c>
      <c r="E61" s="5" t="s">
        <v>76</v>
      </c>
      <c r="F61" s="5" t="s">
        <v>75</v>
      </c>
      <c r="G61" s="5" t="s">
        <v>572</v>
      </c>
      <c r="H61" s="6" t="s">
        <v>573</v>
      </c>
      <c r="I61" s="6" t="s">
        <v>79</v>
      </c>
      <c r="J61" s="6" t="s">
        <v>2</v>
      </c>
      <c r="K61" s="6" t="s">
        <v>574</v>
      </c>
      <c r="L61" s="6">
        <v>1</v>
      </c>
      <c r="M61" s="6">
        <v>2</v>
      </c>
      <c r="N61" s="6" t="s">
        <v>575</v>
      </c>
      <c r="O61" s="6" t="s">
        <v>344</v>
      </c>
      <c r="P61" s="6" t="s">
        <v>565</v>
      </c>
      <c r="Q61" s="6"/>
      <c r="R61" s="11" t="s">
        <v>222</v>
      </c>
      <c r="S61" s="13" t="s">
        <v>19</v>
      </c>
      <c r="T61" s="6"/>
      <c r="U61" s="11" t="s">
        <v>19</v>
      </c>
      <c r="V61" s="11" t="s">
        <v>222</v>
      </c>
      <c r="W61" s="13" t="s">
        <v>576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577</v>
      </c>
      <c r="AD61" t="s">
        <v>6</v>
      </c>
      <c r="AE61" t="s">
        <v>578</v>
      </c>
      <c r="AF61" t="s">
        <v>88</v>
      </c>
      <c r="AG61" t="s">
        <v>75</v>
      </c>
      <c r="AH61" t="s">
        <v>19</v>
      </c>
    </row>
    <row r="62" ht="14.25" customHeight="1" spans="1:34">
      <c r="A62" s="5" t="s">
        <v>579</v>
      </c>
      <c r="B62" s="5" t="s">
        <v>580</v>
      </c>
      <c r="C62" s="5" t="s">
        <v>74</v>
      </c>
      <c r="D62" s="5" t="s">
        <v>75</v>
      </c>
      <c r="E62" s="5" t="s">
        <v>76</v>
      </c>
      <c r="F62" s="5" t="s">
        <v>75</v>
      </c>
      <c r="G62" s="5" t="s">
        <v>460</v>
      </c>
      <c r="H62" s="6" t="s">
        <v>461</v>
      </c>
      <c r="I62" s="6" t="s">
        <v>79</v>
      </c>
      <c r="J62" s="6" t="s">
        <v>2</v>
      </c>
      <c r="K62" s="6" t="s">
        <v>581</v>
      </c>
      <c r="L62" s="6">
        <v>1</v>
      </c>
      <c r="M62" s="6">
        <v>4</v>
      </c>
      <c r="N62" s="6" t="s">
        <v>582</v>
      </c>
      <c r="O62" s="6" t="s">
        <v>83</v>
      </c>
      <c r="P62" s="6" t="s">
        <v>565</v>
      </c>
      <c r="Q62" s="6"/>
      <c r="R62" s="11" t="s">
        <v>583</v>
      </c>
      <c r="S62" s="13" t="s">
        <v>19</v>
      </c>
      <c r="T62" s="6"/>
      <c r="U62" s="11" t="s">
        <v>19</v>
      </c>
      <c r="V62" s="11" t="s">
        <v>583</v>
      </c>
      <c r="W62" s="13" t="s">
        <v>584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585</v>
      </c>
      <c r="AD62" t="s">
        <v>6</v>
      </c>
      <c r="AE62" t="s">
        <v>467</v>
      </c>
      <c r="AF62" t="s">
        <v>88</v>
      </c>
      <c r="AG62" t="s">
        <v>75</v>
      </c>
      <c r="AH62" t="s">
        <v>19</v>
      </c>
    </row>
    <row r="63" ht="14.25" customHeight="1" spans="1:34">
      <c r="A63" s="5" t="s">
        <v>586</v>
      </c>
      <c r="B63" s="5" t="s">
        <v>587</v>
      </c>
      <c r="C63" s="5" t="s">
        <v>74</v>
      </c>
      <c r="D63" s="5" t="s">
        <v>75</v>
      </c>
      <c r="E63" s="5" t="s">
        <v>76</v>
      </c>
      <c r="F63" s="5" t="s">
        <v>75</v>
      </c>
      <c r="G63" s="5" t="s">
        <v>112</v>
      </c>
      <c r="H63" s="6" t="s">
        <v>113</v>
      </c>
      <c r="I63" s="6" t="s">
        <v>79</v>
      </c>
      <c r="J63" s="6" t="s">
        <v>2</v>
      </c>
      <c r="K63" s="6" t="s">
        <v>588</v>
      </c>
      <c r="L63" s="6">
        <v>1</v>
      </c>
      <c r="M63" s="6">
        <v>4</v>
      </c>
      <c r="N63" s="6" t="s">
        <v>239</v>
      </c>
      <c r="O63" s="6" t="s">
        <v>83</v>
      </c>
      <c r="P63" s="6" t="s">
        <v>565</v>
      </c>
      <c r="Q63" s="6"/>
      <c r="R63" s="11" t="s">
        <v>589</v>
      </c>
      <c r="S63" s="13" t="s">
        <v>19</v>
      </c>
      <c r="T63" s="6"/>
      <c r="U63" s="11" t="s">
        <v>19</v>
      </c>
      <c r="V63" s="11" t="s">
        <v>589</v>
      </c>
      <c r="W63" s="13" t="s">
        <v>590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426</v>
      </c>
      <c r="AD63" t="s">
        <v>6</v>
      </c>
      <c r="AE63" t="s">
        <v>118</v>
      </c>
      <c r="AF63" t="s">
        <v>88</v>
      </c>
      <c r="AG63" t="s">
        <v>75</v>
      </c>
      <c r="AH63" t="s">
        <v>19</v>
      </c>
    </row>
    <row r="64" ht="14.25" customHeight="1" spans="1:34">
      <c r="A64" s="5" t="s">
        <v>591</v>
      </c>
      <c r="B64" s="5" t="s">
        <v>592</v>
      </c>
      <c r="C64" s="5" t="s">
        <v>74</v>
      </c>
      <c r="D64" s="5" t="s">
        <v>75</v>
      </c>
      <c r="E64" s="5" t="s">
        <v>76</v>
      </c>
      <c r="F64" s="5" t="s">
        <v>75</v>
      </c>
      <c r="G64" s="5" t="s">
        <v>593</v>
      </c>
      <c r="H64" s="6" t="s">
        <v>594</v>
      </c>
      <c r="I64" s="6" t="s">
        <v>79</v>
      </c>
      <c r="J64" s="6" t="s">
        <v>2</v>
      </c>
      <c r="K64" s="6" t="s">
        <v>595</v>
      </c>
      <c r="L64" s="6">
        <v>1</v>
      </c>
      <c r="M64" s="6">
        <v>2</v>
      </c>
      <c r="N64" s="6" t="s">
        <v>105</v>
      </c>
      <c r="O64" s="6" t="s">
        <v>344</v>
      </c>
      <c r="P64" s="6" t="s">
        <v>565</v>
      </c>
      <c r="Q64" s="6"/>
      <c r="R64" s="11" t="s">
        <v>156</v>
      </c>
      <c r="S64" s="13" t="s">
        <v>19</v>
      </c>
      <c r="T64" s="6"/>
      <c r="U64" s="11" t="s">
        <v>19</v>
      </c>
      <c r="V64" s="11" t="s">
        <v>156</v>
      </c>
      <c r="W64" s="13" t="s">
        <v>596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597</v>
      </c>
      <c r="AD64" t="s">
        <v>6</v>
      </c>
      <c r="AE64" t="s">
        <v>598</v>
      </c>
      <c r="AF64" t="s">
        <v>88</v>
      </c>
      <c r="AG64" t="s">
        <v>75</v>
      </c>
      <c r="AH64" t="s">
        <v>19</v>
      </c>
    </row>
    <row r="65" ht="14.25" customHeight="1" spans="1:34">
      <c r="A65" s="5" t="s">
        <v>599</v>
      </c>
      <c r="B65" s="5" t="s">
        <v>600</v>
      </c>
      <c r="C65" s="5" t="s">
        <v>74</v>
      </c>
      <c r="D65" s="5" t="s">
        <v>75</v>
      </c>
      <c r="E65" s="5" t="s">
        <v>76</v>
      </c>
      <c r="F65" s="5" t="s">
        <v>75</v>
      </c>
      <c r="G65" s="5" t="s">
        <v>601</v>
      </c>
      <c r="H65" s="6" t="s">
        <v>602</v>
      </c>
      <c r="I65" s="6" t="s">
        <v>79</v>
      </c>
      <c r="J65" s="6" t="s">
        <v>2</v>
      </c>
      <c r="K65" s="6" t="s">
        <v>603</v>
      </c>
      <c r="L65" s="6">
        <v>1</v>
      </c>
      <c r="M65" s="6">
        <v>3</v>
      </c>
      <c r="N65" s="6" t="s">
        <v>83</v>
      </c>
      <c r="O65" s="6" t="s">
        <v>190</v>
      </c>
      <c r="P65" s="6" t="s">
        <v>565</v>
      </c>
      <c r="Q65" s="6"/>
      <c r="R65" s="11" t="s">
        <v>604</v>
      </c>
      <c r="S65" s="13" t="s">
        <v>19</v>
      </c>
      <c r="T65" s="6"/>
      <c r="U65" s="11" t="s">
        <v>19</v>
      </c>
      <c r="V65" s="11" t="s">
        <v>604</v>
      </c>
      <c r="W65" s="13" t="s">
        <v>605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606</v>
      </c>
      <c r="AD65" t="s">
        <v>6</v>
      </c>
      <c r="AE65" t="s">
        <v>607</v>
      </c>
      <c r="AF65" t="s">
        <v>88</v>
      </c>
      <c r="AG65" t="s">
        <v>75</v>
      </c>
      <c r="AH65" t="s">
        <v>19</v>
      </c>
    </row>
    <row r="66" ht="14.25" customHeight="1" spans="1:34">
      <c r="A66" s="5" t="s">
        <v>608</v>
      </c>
      <c r="B66" s="5" t="s">
        <v>609</v>
      </c>
      <c r="C66" s="5" t="s">
        <v>74</v>
      </c>
      <c r="D66" s="5" t="s">
        <v>75</v>
      </c>
      <c r="E66" s="5" t="s">
        <v>76</v>
      </c>
      <c r="F66" s="5" t="s">
        <v>75</v>
      </c>
      <c r="G66" s="5" t="s">
        <v>610</v>
      </c>
      <c r="H66" s="6" t="s">
        <v>611</v>
      </c>
      <c r="I66" s="6" t="s">
        <v>79</v>
      </c>
      <c r="J66" s="6" t="s">
        <v>2</v>
      </c>
      <c r="K66" s="6" t="s">
        <v>612</v>
      </c>
      <c r="L66" s="6">
        <v>1</v>
      </c>
      <c r="M66" s="6">
        <v>2</v>
      </c>
      <c r="N66" s="6" t="s">
        <v>344</v>
      </c>
      <c r="O66" s="6" t="s">
        <v>344</v>
      </c>
      <c r="P66" s="6" t="s">
        <v>565</v>
      </c>
      <c r="Q66" s="6"/>
      <c r="R66" s="11" t="s">
        <v>613</v>
      </c>
      <c r="S66" s="13" t="s">
        <v>19</v>
      </c>
      <c r="T66" s="6"/>
      <c r="U66" s="11" t="s">
        <v>19</v>
      </c>
      <c r="V66" s="11" t="s">
        <v>613</v>
      </c>
      <c r="W66" s="13" t="s">
        <v>614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615</v>
      </c>
      <c r="AD66" t="s">
        <v>6</v>
      </c>
      <c r="AE66" t="s">
        <v>242</v>
      </c>
      <c r="AF66" t="s">
        <v>88</v>
      </c>
      <c r="AG66" t="s">
        <v>75</v>
      </c>
      <c r="AH66" t="s">
        <v>19</v>
      </c>
    </row>
    <row r="67" ht="14.25" customHeight="1" spans="1:34">
      <c r="A67" s="5" t="s">
        <v>616</v>
      </c>
      <c r="B67" s="5" t="s">
        <v>617</v>
      </c>
      <c r="C67" s="5" t="s">
        <v>74</v>
      </c>
      <c r="D67" s="5" t="s">
        <v>75</v>
      </c>
      <c r="E67" s="5" t="s">
        <v>76</v>
      </c>
      <c r="F67" s="5" t="s">
        <v>75</v>
      </c>
      <c r="G67" s="5" t="s">
        <v>330</v>
      </c>
      <c r="H67" s="6" t="s">
        <v>331</v>
      </c>
      <c r="I67" s="6" t="s">
        <v>79</v>
      </c>
      <c r="J67" s="6" t="s">
        <v>2</v>
      </c>
      <c r="K67" s="6" t="s">
        <v>618</v>
      </c>
      <c r="L67" s="6">
        <v>1</v>
      </c>
      <c r="M67" s="6">
        <v>1</v>
      </c>
      <c r="N67" s="6" t="s">
        <v>163</v>
      </c>
      <c r="O67" s="6" t="s">
        <v>163</v>
      </c>
      <c r="P67" s="6" t="s">
        <v>565</v>
      </c>
      <c r="Q67" s="6"/>
      <c r="R67" s="11" t="s">
        <v>619</v>
      </c>
      <c r="S67" s="13" t="s">
        <v>19</v>
      </c>
      <c r="T67" s="6"/>
      <c r="U67" s="11" t="s">
        <v>19</v>
      </c>
      <c r="V67" s="11" t="s">
        <v>619</v>
      </c>
      <c r="W67" s="13" t="s">
        <v>620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621</v>
      </c>
      <c r="AD67" t="s">
        <v>6</v>
      </c>
      <c r="AE67" t="s">
        <v>138</v>
      </c>
      <c r="AF67" t="s">
        <v>88</v>
      </c>
      <c r="AG67" t="s">
        <v>75</v>
      </c>
      <c r="AH67" t="s">
        <v>19</v>
      </c>
    </row>
    <row r="68" ht="14.25" customHeight="1" spans="1:34">
      <c r="A68" s="5" t="s">
        <v>622</v>
      </c>
      <c r="B68" s="5" t="s">
        <v>623</v>
      </c>
      <c r="C68" s="5" t="s">
        <v>74</v>
      </c>
      <c r="D68" s="5" t="s">
        <v>75</v>
      </c>
      <c r="E68" s="5" t="s">
        <v>76</v>
      </c>
      <c r="F68" s="5" t="s">
        <v>75</v>
      </c>
      <c r="G68" s="5" t="s">
        <v>112</v>
      </c>
      <c r="H68" s="6" t="s">
        <v>113</v>
      </c>
      <c r="I68" s="6" t="s">
        <v>79</v>
      </c>
      <c r="J68" s="6" t="s">
        <v>2</v>
      </c>
      <c r="K68" s="6" t="s">
        <v>624</v>
      </c>
      <c r="L68" s="6">
        <v>1</v>
      </c>
      <c r="M68" s="6">
        <v>3</v>
      </c>
      <c r="N68" s="6" t="s">
        <v>565</v>
      </c>
      <c r="O68" s="6" t="s">
        <v>565</v>
      </c>
      <c r="P68" s="6" t="s">
        <v>164</v>
      </c>
      <c r="Q68" s="6"/>
      <c r="R68" s="11" t="s">
        <v>625</v>
      </c>
      <c r="S68" s="13" t="s">
        <v>625</v>
      </c>
      <c r="T68" s="6" t="s">
        <v>626</v>
      </c>
      <c r="U68" s="11" t="s">
        <v>19</v>
      </c>
      <c r="V68" s="11" t="s">
        <v>19</v>
      </c>
      <c r="W68" s="13" t="s">
        <v>19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19</v>
      </c>
      <c r="AD68" t="s">
        <v>6</v>
      </c>
      <c r="AE68" t="s">
        <v>118</v>
      </c>
      <c r="AF68" t="s">
        <v>88</v>
      </c>
      <c r="AG68" t="s">
        <v>75</v>
      </c>
      <c r="AH68" t="s">
        <v>19</v>
      </c>
    </row>
    <row r="69" ht="14.25" customHeight="1" spans="1:34">
      <c r="A69" s="5" t="s">
        <v>627</v>
      </c>
      <c r="B69" s="5" t="s">
        <v>628</v>
      </c>
      <c r="C69" s="5" t="s">
        <v>74</v>
      </c>
      <c r="D69" s="5" t="s">
        <v>75</v>
      </c>
      <c r="E69" s="5" t="s">
        <v>76</v>
      </c>
      <c r="F69" s="5" t="s">
        <v>75</v>
      </c>
      <c r="G69" s="5" t="s">
        <v>101</v>
      </c>
      <c r="H69" s="6" t="s">
        <v>102</v>
      </c>
      <c r="I69" s="6" t="s">
        <v>79</v>
      </c>
      <c r="J69" s="6" t="s">
        <v>2</v>
      </c>
      <c r="K69" s="6" t="s">
        <v>629</v>
      </c>
      <c r="L69" s="6">
        <v>1</v>
      </c>
      <c r="M69" s="6">
        <v>1</v>
      </c>
      <c r="N69" s="6" t="s">
        <v>271</v>
      </c>
      <c r="O69" s="6" t="s">
        <v>164</v>
      </c>
      <c r="P69" s="6" t="s">
        <v>630</v>
      </c>
      <c r="Q69" s="6"/>
      <c r="R69" s="11" t="s">
        <v>193</v>
      </c>
      <c r="S69" s="13" t="s">
        <v>193</v>
      </c>
      <c r="T69" s="6" t="s">
        <v>631</v>
      </c>
      <c r="U69" s="11" t="s">
        <v>19</v>
      </c>
      <c r="V69" s="11" t="s">
        <v>19</v>
      </c>
      <c r="W69" s="13" t="s">
        <v>19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19</v>
      </c>
      <c r="AD69" t="s">
        <v>6</v>
      </c>
      <c r="AE69" t="s">
        <v>109</v>
      </c>
      <c r="AF69" t="s">
        <v>88</v>
      </c>
      <c r="AG69" t="s">
        <v>75</v>
      </c>
      <c r="AH69" t="s">
        <v>19</v>
      </c>
    </row>
    <row r="70" ht="14.25" customHeight="1" spans="1:34">
      <c r="A70" s="5" t="s">
        <v>632</v>
      </c>
      <c r="B70" s="5" t="s">
        <v>633</v>
      </c>
      <c r="C70" s="5" t="s">
        <v>74</v>
      </c>
      <c r="D70" s="5" t="s">
        <v>75</v>
      </c>
      <c r="E70" s="5" t="s">
        <v>76</v>
      </c>
      <c r="F70" s="5" t="s">
        <v>75</v>
      </c>
      <c r="G70" s="5" t="s">
        <v>634</v>
      </c>
      <c r="H70" s="6" t="s">
        <v>635</v>
      </c>
      <c r="I70" s="6" t="s">
        <v>79</v>
      </c>
      <c r="J70" s="6" t="s">
        <v>2</v>
      </c>
      <c r="K70" s="6" t="s">
        <v>636</v>
      </c>
      <c r="L70" s="6">
        <v>1</v>
      </c>
      <c r="M70" s="6">
        <v>4</v>
      </c>
      <c r="N70" s="6" t="s">
        <v>396</v>
      </c>
      <c r="O70" s="6" t="s">
        <v>190</v>
      </c>
      <c r="P70" s="6" t="s">
        <v>306</v>
      </c>
      <c r="Q70" s="6"/>
      <c r="R70" s="11" t="s">
        <v>637</v>
      </c>
      <c r="S70" s="13" t="s">
        <v>19</v>
      </c>
      <c r="T70" s="6"/>
      <c r="U70" s="11" t="s">
        <v>19</v>
      </c>
      <c r="V70" s="11" t="s">
        <v>637</v>
      </c>
      <c r="W70" s="13" t="s">
        <v>638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639</v>
      </c>
      <c r="AD70" t="s">
        <v>6</v>
      </c>
      <c r="AE70" t="s">
        <v>640</v>
      </c>
      <c r="AF70" t="s">
        <v>88</v>
      </c>
      <c r="AG70" t="s">
        <v>75</v>
      </c>
      <c r="AH70" t="s">
        <v>19</v>
      </c>
    </row>
    <row r="71" ht="14.25" customHeight="1" spans="1:34">
      <c r="A71" s="5" t="s">
        <v>641</v>
      </c>
      <c r="B71" s="5" t="s">
        <v>642</v>
      </c>
      <c r="C71" s="5" t="s">
        <v>74</v>
      </c>
      <c r="D71" s="5" t="s">
        <v>75</v>
      </c>
      <c r="E71" s="5" t="s">
        <v>76</v>
      </c>
      <c r="F71" s="5" t="s">
        <v>75</v>
      </c>
      <c r="G71" s="5" t="s">
        <v>643</v>
      </c>
      <c r="H71" s="6" t="s">
        <v>644</v>
      </c>
      <c r="I71" s="6" t="s">
        <v>79</v>
      </c>
      <c r="J71" s="6" t="s">
        <v>2</v>
      </c>
      <c r="K71" s="6" t="s">
        <v>645</v>
      </c>
      <c r="L71" s="6">
        <v>1</v>
      </c>
      <c r="M71" s="6">
        <v>2</v>
      </c>
      <c r="N71" s="6" t="s">
        <v>163</v>
      </c>
      <c r="O71" s="6" t="s">
        <v>163</v>
      </c>
      <c r="P71" s="6" t="s">
        <v>306</v>
      </c>
      <c r="Q71" s="6"/>
      <c r="R71" s="11" t="s">
        <v>646</v>
      </c>
      <c r="S71" s="13" t="s">
        <v>19</v>
      </c>
      <c r="T71" s="6"/>
      <c r="U71" s="11" t="s">
        <v>19</v>
      </c>
      <c r="V71" s="11" t="s">
        <v>646</v>
      </c>
      <c r="W71" s="13" t="s">
        <v>647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648</v>
      </c>
      <c r="AD71" t="s">
        <v>6</v>
      </c>
      <c r="AE71" t="s">
        <v>649</v>
      </c>
      <c r="AF71" t="s">
        <v>88</v>
      </c>
      <c r="AG71" t="s">
        <v>75</v>
      </c>
      <c r="AH71" t="s">
        <v>19</v>
      </c>
    </row>
    <row r="72" ht="14.25" customHeight="1" spans="1:34">
      <c r="A72" s="5" t="s">
        <v>650</v>
      </c>
      <c r="B72" s="5" t="s">
        <v>651</v>
      </c>
      <c r="C72" s="5" t="s">
        <v>74</v>
      </c>
      <c r="D72" s="5" t="s">
        <v>75</v>
      </c>
      <c r="E72" s="5" t="s">
        <v>76</v>
      </c>
      <c r="F72" s="5" t="s">
        <v>75</v>
      </c>
      <c r="G72" s="5" t="s">
        <v>330</v>
      </c>
      <c r="H72" s="6" t="s">
        <v>331</v>
      </c>
      <c r="I72" s="6" t="s">
        <v>79</v>
      </c>
      <c r="J72" s="6" t="s">
        <v>2</v>
      </c>
      <c r="K72" s="6" t="s">
        <v>652</v>
      </c>
      <c r="L72" s="6">
        <v>1</v>
      </c>
      <c r="M72" s="6">
        <v>1</v>
      </c>
      <c r="N72" s="6" t="s">
        <v>565</v>
      </c>
      <c r="O72" s="6" t="s">
        <v>565</v>
      </c>
      <c r="P72" s="6" t="s">
        <v>306</v>
      </c>
      <c r="Q72" s="6"/>
      <c r="R72" s="11" t="s">
        <v>653</v>
      </c>
      <c r="S72" s="13" t="s">
        <v>19</v>
      </c>
      <c r="T72" s="6"/>
      <c r="U72" s="11" t="s">
        <v>19</v>
      </c>
      <c r="V72" s="11" t="s">
        <v>653</v>
      </c>
      <c r="W72" s="13" t="s">
        <v>654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655</v>
      </c>
      <c r="AD72" t="s">
        <v>6</v>
      </c>
      <c r="AE72" t="s">
        <v>138</v>
      </c>
      <c r="AF72" t="s">
        <v>88</v>
      </c>
      <c r="AG72" t="s">
        <v>75</v>
      </c>
      <c r="AH72" t="s">
        <v>19</v>
      </c>
    </row>
    <row r="73" ht="14.25" customHeight="1" spans="1:34">
      <c r="A73" s="5" t="s">
        <v>656</v>
      </c>
      <c r="B73" s="5" t="s">
        <v>657</v>
      </c>
      <c r="C73" s="5" t="s">
        <v>74</v>
      </c>
      <c r="D73" s="5" t="s">
        <v>75</v>
      </c>
      <c r="E73" s="5" t="s">
        <v>76</v>
      </c>
      <c r="F73" s="5" t="s">
        <v>75</v>
      </c>
      <c r="G73" s="5" t="s">
        <v>330</v>
      </c>
      <c r="H73" s="6" t="s">
        <v>331</v>
      </c>
      <c r="I73" s="6" t="s">
        <v>79</v>
      </c>
      <c r="J73" s="6" t="s">
        <v>2</v>
      </c>
      <c r="K73" s="6" t="s">
        <v>658</v>
      </c>
      <c r="L73" s="6">
        <v>1</v>
      </c>
      <c r="M73" s="6">
        <v>1</v>
      </c>
      <c r="N73" s="6" t="s">
        <v>565</v>
      </c>
      <c r="O73" s="6" t="s">
        <v>565</v>
      </c>
      <c r="P73" s="6" t="s">
        <v>306</v>
      </c>
      <c r="Q73" s="6"/>
      <c r="R73" s="11" t="s">
        <v>659</v>
      </c>
      <c r="S73" s="13" t="s">
        <v>19</v>
      </c>
      <c r="T73" s="6"/>
      <c r="U73" s="11" t="s">
        <v>19</v>
      </c>
      <c r="V73" s="11" t="s">
        <v>659</v>
      </c>
      <c r="W73" s="13" t="s">
        <v>660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661</v>
      </c>
      <c r="AD73" t="s">
        <v>6</v>
      </c>
      <c r="AE73" t="s">
        <v>138</v>
      </c>
      <c r="AF73" t="s">
        <v>88</v>
      </c>
      <c r="AG73" t="s">
        <v>75</v>
      </c>
      <c r="AH73" t="s">
        <v>19</v>
      </c>
    </row>
    <row r="74" ht="14.25" customHeight="1" spans="1:34">
      <c r="A74" s="5" t="s">
        <v>662</v>
      </c>
      <c r="B74" s="5" t="s">
        <v>663</v>
      </c>
      <c r="C74" s="5" t="s">
        <v>74</v>
      </c>
      <c r="D74" s="5" t="s">
        <v>75</v>
      </c>
      <c r="E74" s="5" t="s">
        <v>76</v>
      </c>
      <c r="F74" s="5" t="s">
        <v>75</v>
      </c>
      <c r="G74" s="5" t="s">
        <v>664</v>
      </c>
      <c r="H74" s="6" t="s">
        <v>665</v>
      </c>
      <c r="I74" s="6" t="s">
        <v>79</v>
      </c>
      <c r="J74" s="6" t="s">
        <v>2</v>
      </c>
      <c r="K74" s="6" t="s">
        <v>666</v>
      </c>
      <c r="L74" s="6">
        <v>1</v>
      </c>
      <c r="M74" s="6">
        <v>1</v>
      </c>
      <c r="N74" s="6" t="s">
        <v>306</v>
      </c>
      <c r="O74" s="6" t="s">
        <v>306</v>
      </c>
      <c r="P74" s="6" t="s">
        <v>667</v>
      </c>
      <c r="Q74" s="6"/>
      <c r="R74" s="11" t="s">
        <v>668</v>
      </c>
      <c r="S74" s="13" t="s">
        <v>668</v>
      </c>
      <c r="T74" s="6" t="s">
        <v>669</v>
      </c>
      <c r="U74" s="11" t="s">
        <v>19</v>
      </c>
      <c r="V74" s="11" t="s">
        <v>19</v>
      </c>
      <c r="W74" s="13" t="s">
        <v>19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19</v>
      </c>
      <c r="AD74" t="s">
        <v>6</v>
      </c>
      <c r="AE74" t="s">
        <v>670</v>
      </c>
      <c r="AF74" t="s">
        <v>88</v>
      </c>
      <c r="AG74" t="s">
        <v>75</v>
      </c>
      <c r="AH74" t="s">
        <v>19</v>
      </c>
    </row>
    <row r="75" ht="14.25" customHeight="1" spans="1:34">
      <c r="A75" s="5" t="s">
        <v>671</v>
      </c>
      <c r="B75" s="5" t="s">
        <v>672</v>
      </c>
      <c r="C75" s="5" t="s">
        <v>74</v>
      </c>
      <c r="D75" s="5" t="s">
        <v>75</v>
      </c>
      <c r="E75" s="5" t="s">
        <v>76</v>
      </c>
      <c r="F75" s="5" t="s">
        <v>75</v>
      </c>
      <c r="G75" s="5" t="s">
        <v>673</v>
      </c>
      <c r="H75" s="6" t="s">
        <v>674</v>
      </c>
      <c r="I75" s="6" t="s">
        <v>79</v>
      </c>
      <c r="J75" s="6" t="s">
        <v>2</v>
      </c>
      <c r="K75" s="6" t="s">
        <v>675</v>
      </c>
      <c r="L75" s="6">
        <v>1</v>
      </c>
      <c r="M75" s="6">
        <v>3</v>
      </c>
      <c r="N75" s="6" t="s">
        <v>306</v>
      </c>
      <c r="O75" s="6" t="s">
        <v>164</v>
      </c>
      <c r="P75" s="6" t="s">
        <v>676</v>
      </c>
      <c r="Q75" s="6"/>
      <c r="R75" s="11" t="s">
        <v>677</v>
      </c>
      <c r="S75" s="13" t="s">
        <v>677</v>
      </c>
      <c r="T75" s="6" t="s">
        <v>678</v>
      </c>
      <c r="U75" s="11" t="s">
        <v>19</v>
      </c>
      <c r="V75" s="11" t="s">
        <v>19</v>
      </c>
      <c r="W75" s="13" t="s">
        <v>19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19</v>
      </c>
      <c r="AD75" t="s">
        <v>6</v>
      </c>
      <c r="AE75" t="s">
        <v>679</v>
      </c>
      <c r="AF75" t="s">
        <v>88</v>
      </c>
      <c r="AG75" t="s">
        <v>75</v>
      </c>
      <c r="AH75" t="s">
        <v>19</v>
      </c>
    </row>
    <row r="76" ht="14.25" customHeight="1" spans="1:34">
      <c r="A76" s="5" t="s">
        <v>680</v>
      </c>
      <c r="B76" s="5" t="s">
        <v>681</v>
      </c>
      <c r="C76" s="5" t="s">
        <v>74</v>
      </c>
      <c r="D76" s="5" t="s">
        <v>75</v>
      </c>
      <c r="E76" s="5" t="s">
        <v>76</v>
      </c>
      <c r="F76" s="5" t="s">
        <v>75</v>
      </c>
      <c r="G76" s="5" t="s">
        <v>682</v>
      </c>
      <c r="H76" s="6" t="s">
        <v>683</v>
      </c>
      <c r="I76" s="6" t="s">
        <v>79</v>
      </c>
      <c r="J76" s="6" t="s">
        <v>2</v>
      </c>
      <c r="K76" s="6" t="s">
        <v>684</v>
      </c>
      <c r="L76" s="6">
        <v>1</v>
      </c>
      <c r="M76" s="6">
        <v>1</v>
      </c>
      <c r="N76" s="6" t="s">
        <v>685</v>
      </c>
      <c r="O76" s="6" t="s">
        <v>565</v>
      </c>
      <c r="P76" s="6" t="s">
        <v>306</v>
      </c>
      <c r="Q76" s="6"/>
      <c r="R76" s="11" t="s">
        <v>686</v>
      </c>
      <c r="S76" s="13" t="s">
        <v>19</v>
      </c>
      <c r="T76" s="6"/>
      <c r="U76" s="11" t="s">
        <v>19</v>
      </c>
      <c r="V76" s="11" t="s">
        <v>686</v>
      </c>
      <c r="W76" s="13" t="s">
        <v>687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688</v>
      </c>
      <c r="AD76" t="s">
        <v>6</v>
      </c>
      <c r="AE76" t="s">
        <v>689</v>
      </c>
      <c r="AF76" t="s">
        <v>88</v>
      </c>
      <c r="AG76" t="s">
        <v>75</v>
      </c>
      <c r="AH76" t="s">
        <v>19</v>
      </c>
    </row>
    <row r="77" ht="14.25" customHeight="1" spans="1:34">
      <c r="A77" s="5" t="s">
        <v>690</v>
      </c>
      <c r="B77" s="5" t="s">
        <v>691</v>
      </c>
      <c r="C77" s="5" t="s">
        <v>74</v>
      </c>
      <c r="D77" s="5" t="s">
        <v>75</v>
      </c>
      <c r="E77" s="5" t="s">
        <v>76</v>
      </c>
      <c r="F77" s="5" t="s">
        <v>75</v>
      </c>
      <c r="G77" s="5" t="s">
        <v>692</v>
      </c>
      <c r="H77" s="6" t="s">
        <v>693</v>
      </c>
      <c r="I77" s="6" t="s">
        <v>79</v>
      </c>
      <c r="J77" s="6" t="s">
        <v>2</v>
      </c>
      <c r="K77" s="6" t="s">
        <v>694</v>
      </c>
      <c r="L77" s="6">
        <v>1</v>
      </c>
      <c r="M77" s="6">
        <v>3</v>
      </c>
      <c r="N77" s="6" t="s">
        <v>306</v>
      </c>
      <c r="O77" s="6" t="s">
        <v>695</v>
      </c>
      <c r="P77" s="6" t="s">
        <v>696</v>
      </c>
      <c r="Q77" s="6"/>
      <c r="R77" s="11" t="s">
        <v>697</v>
      </c>
      <c r="S77" s="13" t="s">
        <v>697</v>
      </c>
      <c r="T77" s="6" t="s">
        <v>698</v>
      </c>
      <c r="U77" s="11" t="s">
        <v>19</v>
      </c>
      <c r="V77" s="11" t="s">
        <v>19</v>
      </c>
      <c r="W77" s="13" t="s">
        <v>19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19</v>
      </c>
      <c r="AD77" t="s">
        <v>6</v>
      </c>
      <c r="AE77" t="s">
        <v>689</v>
      </c>
      <c r="AF77" t="s">
        <v>88</v>
      </c>
      <c r="AG77" t="s">
        <v>75</v>
      </c>
      <c r="AH77" t="s">
        <v>19</v>
      </c>
    </row>
    <row r="78" ht="14.25" customHeight="1" spans="1:34">
      <c r="A78" s="5" t="s">
        <v>699</v>
      </c>
      <c r="B78" s="5" t="s">
        <v>700</v>
      </c>
      <c r="C78" s="5" t="s">
        <v>74</v>
      </c>
      <c r="D78" s="5" t="s">
        <v>75</v>
      </c>
      <c r="E78" s="5" t="s">
        <v>76</v>
      </c>
      <c r="F78" s="5" t="s">
        <v>75</v>
      </c>
      <c r="G78" s="5" t="s">
        <v>112</v>
      </c>
      <c r="H78" s="6" t="s">
        <v>113</v>
      </c>
      <c r="I78" s="6" t="s">
        <v>79</v>
      </c>
      <c r="J78" s="6" t="s">
        <v>2</v>
      </c>
      <c r="K78" s="6" t="s">
        <v>701</v>
      </c>
      <c r="L78" s="6">
        <v>1</v>
      </c>
      <c r="M78" s="6">
        <v>2</v>
      </c>
      <c r="N78" s="6" t="s">
        <v>306</v>
      </c>
      <c r="O78" s="6" t="s">
        <v>555</v>
      </c>
      <c r="P78" s="6" t="s">
        <v>702</v>
      </c>
      <c r="Q78" s="6"/>
      <c r="R78" s="11" t="s">
        <v>444</v>
      </c>
      <c r="S78" s="13" t="s">
        <v>444</v>
      </c>
      <c r="T78" s="6" t="s">
        <v>703</v>
      </c>
      <c r="U78" s="11" t="s">
        <v>19</v>
      </c>
      <c r="V78" s="11" t="s">
        <v>19</v>
      </c>
      <c r="W78" s="13" t="s">
        <v>19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19</v>
      </c>
      <c r="AD78" t="s">
        <v>6</v>
      </c>
      <c r="AE78" t="s">
        <v>118</v>
      </c>
      <c r="AF78" t="s">
        <v>88</v>
      </c>
      <c r="AG78" t="s">
        <v>75</v>
      </c>
      <c r="AH78" t="s">
        <v>19</v>
      </c>
    </row>
    <row r="79" ht="14.25" customHeight="1" spans="1:34">
      <c r="A79" s="5" t="s">
        <v>704</v>
      </c>
      <c r="B79" s="5" t="s">
        <v>705</v>
      </c>
      <c r="C79" s="5" t="s">
        <v>74</v>
      </c>
      <c r="D79" s="5" t="s">
        <v>75</v>
      </c>
      <c r="E79" s="5" t="s">
        <v>76</v>
      </c>
      <c r="F79" s="5" t="s">
        <v>75</v>
      </c>
      <c r="G79" s="5" t="s">
        <v>312</v>
      </c>
      <c r="H79" s="6" t="s">
        <v>313</v>
      </c>
      <c r="I79" s="6" t="s">
        <v>79</v>
      </c>
      <c r="J79" s="6" t="s">
        <v>2</v>
      </c>
      <c r="K79" s="6" t="s">
        <v>706</v>
      </c>
      <c r="L79" s="6">
        <v>1</v>
      </c>
      <c r="M79" s="6">
        <v>1</v>
      </c>
      <c r="N79" s="6" t="s">
        <v>219</v>
      </c>
      <c r="O79" s="6" t="s">
        <v>306</v>
      </c>
      <c r="P79" s="6" t="s">
        <v>667</v>
      </c>
      <c r="Q79" s="6"/>
      <c r="R79" s="11" t="s">
        <v>707</v>
      </c>
      <c r="S79" s="13" t="s">
        <v>19</v>
      </c>
      <c r="T79" s="6"/>
      <c r="U79" s="11" t="s">
        <v>19</v>
      </c>
      <c r="V79" s="11" t="s">
        <v>707</v>
      </c>
      <c r="W79" s="13" t="s">
        <v>708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709</v>
      </c>
      <c r="AD79" t="s">
        <v>6</v>
      </c>
      <c r="AE79" t="s">
        <v>710</v>
      </c>
      <c r="AF79" t="s">
        <v>88</v>
      </c>
      <c r="AG79" t="s">
        <v>75</v>
      </c>
      <c r="AH79" t="s">
        <v>19</v>
      </c>
    </row>
    <row r="80" ht="14.25" customHeight="1" spans="1:34">
      <c r="A80" s="5" t="s">
        <v>711</v>
      </c>
      <c r="B80" s="5" t="s">
        <v>712</v>
      </c>
      <c r="C80" s="5" t="s">
        <v>74</v>
      </c>
      <c r="D80" s="5" t="s">
        <v>75</v>
      </c>
      <c r="E80" s="5" t="s">
        <v>76</v>
      </c>
      <c r="F80" s="5" t="s">
        <v>75</v>
      </c>
      <c r="G80" s="5" t="s">
        <v>713</v>
      </c>
      <c r="H80" s="6" t="s">
        <v>714</v>
      </c>
      <c r="I80" s="6" t="s">
        <v>79</v>
      </c>
      <c r="J80" s="6" t="s">
        <v>2</v>
      </c>
      <c r="K80" s="6" t="s">
        <v>715</v>
      </c>
      <c r="L80" s="6">
        <v>1</v>
      </c>
      <c r="M80" s="6">
        <v>1</v>
      </c>
      <c r="N80" s="6" t="s">
        <v>209</v>
      </c>
      <c r="O80" s="6" t="s">
        <v>306</v>
      </c>
      <c r="P80" s="6" t="s">
        <v>667</v>
      </c>
      <c r="Q80" s="6"/>
      <c r="R80" s="11" t="s">
        <v>716</v>
      </c>
      <c r="S80" s="13" t="s">
        <v>19</v>
      </c>
      <c r="T80" s="6"/>
      <c r="U80" s="11" t="s">
        <v>19</v>
      </c>
      <c r="V80" s="11" t="s">
        <v>716</v>
      </c>
      <c r="W80" s="13" t="s">
        <v>717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718</v>
      </c>
      <c r="AD80" t="s">
        <v>6</v>
      </c>
      <c r="AE80" t="s">
        <v>719</v>
      </c>
      <c r="AF80" t="s">
        <v>88</v>
      </c>
      <c r="AG80" t="s">
        <v>75</v>
      </c>
      <c r="AH80" t="s">
        <v>19</v>
      </c>
    </row>
    <row r="81" ht="14.25" customHeight="1" spans="1:34">
      <c r="A81" s="5" t="s">
        <v>720</v>
      </c>
      <c r="B81" s="5" t="s">
        <v>721</v>
      </c>
      <c r="C81" s="5" t="s">
        <v>74</v>
      </c>
      <c r="D81" s="5" t="s">
        <v>75</v>
      </c>
      <c r="E81" s="5" t="s">
        <v>76</v>
      </c>
      <c r="F81" s="5" t="s">
        <v>75</v>
      </c>
      <c r="G81" s="5" t="s">
        <v>601</v>
      </c>
      <c r="H81" s="6" t="s">
        <v>602</v>
      </c>
      <c r="I81" s="6" t="s">
        <v>79</v>
      </c>
      <c r="J81" s="6" t="s">
        <v>2</v>
      </c>
      <c r="K81" s="6" t="s">
        <v>722</v>
      </c>
      <c r="L81" s="6">
        <v>1</v>
      </c>
      <c r="M81" s="6">
        <v>3</v>
      </c>
      <c r="N81" s="6" t="s">
        <v>163</v>
      </c>
      <c r="O81" s="6" t="s">
        <v>163</v>
      </c>
      <c r="P81" s="6" t="s">
        <v>667</v>
      </c>
      <c r="Q81" s="6"/>
      <c r="R81" s="11" t="s">
        <v>604</v>
      </c>
      <c r="S81" s="13" t="s">
        <v>19</v>
      </c>
      <c r="T81" s="6"/>
      <c r="U81" s="11" t="s">
        <v>19</v>
      </c>
      <c r="V81" s="11" t="s">
        <v>604</v>
      </c>
      <c r="W81" s="13" t="s">
        <v>605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606</v>
      </c>
      <c r="AD81" t="s">
        <v>6</v>
      </c>
      <c r="AE81" t="s">
        <v>607</v>
      </c>
      <c r="AF81" t="s">
        <v>88</v>
      </c>
      <c r="AG81" t="s">
        <v>75</v>
      </c>
      <c r="AH81" t="s">
        <v>19</v>
      </c>
    </row>
    <row r="82" ht="14.25" customHeight="1" spans="1:34">
      <c r="A82" s="5" t="s">
        <v>723</v>
      </c>
      <c r="B82" s="5" t="s">
        <v>724</v>
      </c>
      <c r="C82" s="5" t="s">
        <v>74</v>
      </c>
      <c r="D82" s="5" t="s">
        <v>75</v>
      </c>
      <c r="E82" s="5" t="s">
        <v>76</v>
      </c>
      <c r="F82" s="5" t="s">
        <v>75</v>
      </c>
      <c r="G82" s="5" t="s">
        <v>112</v>
      </c>
      <c r="H82" s="6" t="s">
        <v>113</v>
      </c>
      <c r="I82" s="6" t="s">
        <v>79</v>
      </c>
      <c r="J82" s="6" t="s">
        <v>2</v>
      </c>
      <c r="K82" s="6" t="s">
        <v>725</v>
      </c>
      <c r="L82" s="6">
        <v>1</v>
      </c>
      <c r="M82" s="6">
        <v>2</v>
      </c>
      <c r="N82" s="6" t="s">
        <v>83</v>
      </c>
      <c r="O82" s="6" t="s">
        <v>565</v>
      </c>
      <c r="P82" s="6" t="s">
        <v>667</v>
      </c>
      <c r="Q82" s="6"/>
      <c r="R82" s="11" t="s">
        <v>444</v>
      </c>
      <c r="S82" s="13" t="s">
        <v>19</v>
      </c>
      <c r="T82" s="6"/>
      <c r="U82" s="11" t="s">
        <v>19</v>
      </c>
      <c r="V82" s="11" t="s">
        <v>444</v>
      </c>
      <c r="W82" s="13" t="s">
        <v>445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117</v>
      </c>
      <c r="AD82" t="s">
        <v>6</v>
      </c>
      <c r="AE82" t="s">
        <v>427</v>
      </c>
      <c r="AF82" t="s">
        <v>88</v>
      </c>
      <c r="AG82" t="s">
        <v>75</v>
      </c>
      <c r="AH82" t="s">
        <v>19</v>
      </c>
    </row>
    <row r="83" ht="14.25" customHeight="1" spans="1:34">
      <c r="A83" s="5" t="s">
        <v>726</v>
      </c>
      <c r="B83" s="5" t="s">
        <v>727</v>
      </c>
      <c r="C83" s="5" t="s">
        <v>74</v>
      </c>
      <c r="D83" s="5" t="s">
        <v>75</v>
      </c>
      <c r="E83" s="5" t="s">
        <v>76</v>
      </c>
      <c r="F83" s="5" t="s">
        <v>75</v>
      </c>
      <c r="G83" s="5" t="s">
        <v>728</v>
      </c>
      <c r="H83" s="6" t="s">
        <v>729</v>
      </c>
      <c r="I83" s="6" t="s">
        <v>79</v>
      </c>
      <c r="J83" s="6" t="s">
        <v>2</v>
      </c>
      <c r="K83" s="6" t="s">
        <v>730</v>
      </c>
      <c r="L83" s="6">
        <v>1</v>
      </c>
      <c r="M83" s="6">
        <v>1</v>
      </c>
      <c r="N83" s="6" t="s">
        <v>306</v>
      </c>
      <c r="O83" s="6" t="s">
        <v>306</v>
      </c>
      <c r="P83" s="6" t="s">
        <v>667</v>
      </c>
      <c r="Q83" s="6"/>
      <c r="R83" s="11" t="s">
        <v>546</v>
      </c>
      <c r="S83" s="13" t="s">
        <v>19</v>
      </c>
      <c r="T83" s="6"/>
      <c r="U83" s="11" t="s">
        <v>19</v>
      </c>
      <c r="V83" s="11" t="s">
        <v>546</v>
      </c>
      <c r="W83" s="13" t="s">
        <v>482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201</v>
      </c>
      <c r="AD83" t="s">
        <v>6</v>
      </c>
      <c r="AE83" t="s">
        <v>454</v>
      </c>
      <c r="AF83" t="s">
        <v>88</v>
      </c>
      <c r="AG83" t="s">
        <v>75</v>
      </c>
      <c r="AH83" t="s">
        <v>19</v>
      </c>
    </row>
    <row r="84" ht="14.25" customHeight="1" spans="1:34">
      <c r="A84" s="5" t="s">
        <v>731</v>
      </c>
      <c r="B84" s="5" t="s">
        <v>732</v>
      </c>
      <c r="C84" s="5" t="s">
        <v>74</v>
      </c>
      <c r="D84" s="5" t="s">
        <v>75</v>
      </c>
      <c r="E84" s="5" t="s">
        <v>76</v>
      </c>
      <c r="F84" s="5" t="s">
        <v>75</v>
      </c>
      <c r="G84" s="5" t="s">
        <v>373</v>
      </c>
      <c r="H84" s="6" t="s">
        <v>374</v>
      </c>
      <c r="I84" s="6" t="s">
        <v>79</v>
      </c>
      <c r="J84" s="6" t="s">
        <v>2</v>
      </c>
      <c r="K84" s="6" t="s">
        <v>733</v>
      </c>
      <c r="L84" s="6">
        <v>1</v>
      </c>
      <c r="M84" s="6">
        <v>1</v>
      </c>
      <c r="N84" s="6" t="s">
        <v>306</v>
      </c>
      <c r="O84" s="6" t="s">
        <v>306</v>
      </c>
      <c r="P84" s="6" t="s">
        <v>667</v>
      </c>
      <c r="Q84" s="6"/>
      <c r="R84" s="11" t="s">
        <v>734</v>
      </c>
      <c r="S84" s="13" t="s">
        <v>19</v>
      </c>
      <c r="T84" s="6"/>
      <c r="U84" s="11" t="s">
        <v>19</v>
      </c>
      <c r="V84" s="11" t="s">
        <v>734</v>
      </c>
      <c r="W84" s="13" t="s">
        <v>735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736</v>
      </c>
      <c r="AD84" t="s">
        <v>6</v>
      </c>
      <c r="AE84" t="s">
        <v>737</v>
      </c>
      <c r="AF84" t="s">
        <v>88</v>
      </c>
      <c r="AG84" t="s">
        <v>75</v>
      </c>
      <c r="AH84" t="s">
        <v>19</v>
      </c>
    </row>
    <row r="85" ht="14.25" customHeight="1" spans="1:34">
      <c r="A85" s="5" t="s">
        <v>738</v>
      </c>
      <c r="B85" s="5" t="s">
        <v>739</v>
      </c>
      <c r="C85" s="5" t="s">
        <v>74</v>
      </c>
      <c r="D85" s="5" t="s">
        <v>75</v>
      </c>
      <c r="E85" s="5" t="s">
        <v>76</v>
      </c>
      <c r="F85" s="5" t="s">
        <v>75</v>
      </c>
      <c r="G85" s="5" t="s">
        <v>740</v>
      </c>
      <c r="H85" s="6" t="s">
        <v>741</v>
      </c>
      <c r="I85" s="6" t="s">
        <v>79</v>
      </c>
      <c r="J85" s="6" t="s">
        <v>2</v>
      </c>
      <c r="K85" s="6" t="s">
        <v>742</v>
      </c>
      <c r="L85" s="6">
        <v>1</v>
      </c>
      <c r="M85" s="6">
        <v>5</v>
      </c>
      <c r="N85" s="6" t="s">
        <v>306</v>
      </c>
      <c r="O85" s="6" t="s">
        <v>743</v>
      </c>
      <c r="P85" s="6" t="s">
        <v>744</v>
      </c>
      <c r="Q85" s="6"/>
      <c r="R85" s="11" t="s">
        <v>745</v>
      </c>
      <c r="S85" s="13" t="s">
        <v>745</v>
      </c>
      <c r="T85" s="6" t="s">
        <v>746</v>
      </c>
      <c r="U85" s="11" t="s">
        <v>19</v>
      </c>
      <c r="V85" s="11" t="s">
        <v>19</v>
      </c>
      <c r="W85" s="13" t="s">
        <v>19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19</v>
      </c>
      <c r="AD85" t="s">
        <v>6</v>
      </c>
      <c r="AE85" t="s">
        <v>747</v>
      </c>
      <c r="AF85" t="s">
        <v>88</v>
      </c>
      <c r="AG85" t="s">
        <v>75</v>
      </c>
      <c r="AH85" t="s">
        <v>19</v>
      </c>
    </row>
    <row r="86" ht="14.25" customHeight="1" spans="1:34">
      <c r="A86" s="5" t="s">
        <v>748</v>
      </c>
      <c r="B86" s="5" t="s">
        <v>749</v>
      </c>
      <c r="C86" s="5" t="s">
        <v>74</v>
      </c>
      <c r="D86" s="5" t="s">
        <v>75</v>
      </c>
      <c r="E86" s="5" t="s">
        <v>76</v>
      </c>
      <c r="F86" s="5" t="s">
        <v>75</v>
      </c>
      <c r="G86" s="5" t="s">
        <v>750</v>
      </c>
      <c r="H86" s="6" t="s">
        <v>751</v>
      </c>
      <c r="I86" s="6" t="s">
        <v>79</v>
      </c>
      <c r="J86" s="6" t="s">
        <v>2</v>
      </c>
      <c r="K86" s="6" t="s">
        <v>752</v>
      </c>
      <c r="L86" s="6">
        <v>1</v>
      </c>
      <c r="M86" s="6">
        <v>1</v>
      </c>
      <c r="N86" s="6" t="s">
        <v>306</v>
      </c>
      <c r="O86" s="6" t="s">
        <v>753</v>
      </c>
      <c r="P86" s="6" t="s">
        <v>754</v>
      </c>
      <c r="Q86" s="6"/>
      <c r="R86" s="11" t="s">
        <v>755</v>
      </c>
      <c r="S86" s="13" t="s">
        <v>755</v>
      </c>
      <c r="T86" s="6" t="s">
        <v>756</v>
      </c>
      <c r="U86" s="11" t="s">
        <v>19</v>
      </c>
      <c r="V86" s="11" t="s">
        <v>19</v>
      </c>
      <c r="W86" s="13" t="s">
        <v>19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19</v>
      </c>
      <c r="AD86" t="s">
        <v>6</v>
      </c>
      <c r="AE86" t="s">
        <v>757</v>
      </c>
      <c r="AF86" t="s">
        <v>88</v>
      </c>
      <c r="AG86" t="s">
        <v>75</v>
      </c>
      <c r="AH86" t="s">
        <v>19</v>
      </c>
    </row>
    <row r="87" ht="14.25" customHeight="1" spans="1:34">
      <c r="A87" s="5" t="s">
        <v>758</v>
      </c>
      <c r="B87" s="5" t="s">
        <v>759</v>
      </c>
      <c r="C87" s="5" t="s">
        <v>74</v>
      </c>
      <c r="D87" s="5" t="s">
        <v>75</v>
      </c>
      <c r="E87" s="5" t="s">
        <v>76</v>
      </c>
      <c r="F87" s="5" t="s">
        <v>75</v>
      </c>
      <c r="G87" s="5" t="s">
        <v>760</v>
      </c>
      <c r="H87" s="6" t="s">
        <v>761</v>
      </c>
      <c r="I87" s="6" t="s">
        <v>79</v>
      </c>
      <c r="J87" s="6" t="s">
        <v>2</v>
      </c>
      <c r="K87" s="6" t="s">
        <v>762</v>
      </c>
      <c r="L87" s="6">
        <v>1</v>
      </c>
      <c r="M87" s="6">
        <v>5</v>
      </c>
      <c r="N87" s="6" t="s">
        <v>667</v>
      </c>
      <c r="O87" s="6" t="s">
        <v>667</v>
      </c>
      <c r="P87" s="6" t="s">
        <v>695</v>
      </c>
      <c r="Q87" s="6"/>
      <c r="R87" s="11" t="s">
        <v>763</v>
      </c>
      <c r="S87" s="13" t="s">
        <v>763</v>
      </c>
      <c r="T87" s="6" t="s">
        <v>764</v>
      </c>
      <c r="U87" s="11" t="s">
        <v>19</v>
      </c>
      <c r="V87" s="11" t="s">
        <v>19</v>
      </c>
      <c r="W87" s="13" t="s">
        <v>19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19</v>
      </c>
      <c r="AD87" t="s">
        <v>6</v>
      </c>
      <c r="AE87" t="s">
        <v>765</v>
      </c>
      <c r="AF87" t="s">
        <v>88</v>
      </c>
      <c r="AG87" t="s">
        <v>75</v>
      </c>
      <c r="AH87" t="s">
        <v>19</v>
      </c>
    </row>
    <row r="88" ht="14.25" customHeight="1" spans="1:34">
      <c r="A88" s="5" t="s">
        <v>766</v>
      </c>
      <c r="B88" s="5" t="s">
        <v>767</v>
      </c>
      <c r="C88" s="5" t="s">
        <v>74</v>
      </c>
      <c r="D88" s="5" t="s">
        <v>75</v>
      </c>
      <c r="E88" s="5" t="s">
        <v>76</v>
      </c>
      <c r="F88" s="5" t="s">
        <v>75</v>
      </c>
      <c r="G88" s="5" t="s">
        <v>330</v>
      </c>
      <c r="H88" s="6" t="s">
        <v>331</v>
      </c>
      <c r="I88" s="6" t="s">
        <v>79</v>
      </c>
      <c r="J88" s="6" t="s">
        <v>2</v>
      </c>
      <c r="K88" s="6" t="s">
        <v>768</v>
      </c>
      <c r="L88" s="6">
        <v>1</v>
      </c>
      <c r="M88" s="6">
        <v>1</v>
      </c>
      <c r="N88" s="6" t="s">
        <v>306</v>
      </c>
      <c r="O88" s="6" t="s">
        <v>306</v>
      </c>
      <c r="P88" s="6" t="s">
        <v>667</v>
      </c>
      <c r="Q88" s="6"/>
      <c r="R88" s="11" t="s">
        <v>769</v>
      </c>
      <c r="S88" s="13" t="s">
        <v>19</v>
      </c>
      <c r="T88" s="6"/>
      <c r="U88" s="11" t="s">
        <v>19</v>
      </c>
      <c r="V88" s="11" t="s">
        <v>769</v>
      </c>
      <c r="W88" s="13" t="s">
        <v>770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771</v>
      </c>
      <c r="AD88" t="s">
        <v>6</v>
      </c>
      <c r="AE88" t="s">
        <v>138</v>
      </c>
      <c r="AF88" t="s">
        <v>88</v>
      </c>
      <c r="AG88" t="s">
        <v>75</v>
      </c>
      <c r="AH88" t="s">
        <v>19</v>
      </c>
    </row>
    <row r="89" ht="12.75" customHeight="1" spans="1:32">
      <c r="A89" s="10" t="s">
        <v>772</v>
      </c>
      <c r="B89" s="10"/>
      <c r="C89" s="10" t="s">
        <v>773</v>
      </c>
      <c r="D89" s="10"/>
      <c r="E89" s="10"/>
      <c r="F89" s="10"/>
      <c r="G89" s="10" t="s">
        <v>773</v>
      </c>
      <c r="H89" s="10" t="s">
        <v>773</v>
      </c>
      <c r="I89" s="10" t="s">
        <v>773</v>
      </c>
      <c r="J89" s="10" t="s">
        <v>773</v>
      </c>
      <c r="K89" s="10" t="s">
        <v>773</v>
      </c>
      <c r="L89" s="10" t="s">
        <v>773</v>
      </c>
      <c r="M89" s="10" t="s">
        <v>773</v>
      </c>
      <c r="N89" s="10" t="s">
        <v>773</v>
      </c>
      <c r="O89" s="10" t="s">
        <v>773</v>
      </c>
      <c r="P89" s="10" t="s">
        <v>773</v>
      </c>
      <c r="Q89" s="10"/>
      <c r="R89" s="12" t="s">
        <v>20</v>
      </c>
      <c r="S89" s="12" t="s">
        <v>21</v>
      </c>
      <c r="T89" s="10" t="s">
        <v>773</v>
      </c>
      <c r="U89" s="12"/>
      <c r="V89" s="12" t="s">
        <v>774</v>
      </c>
      <c r="W89" s="12" t="s">
        <v>22</v>
      </c>
      <c r="X89" s="12"/>
      <c r="Y89" s="12"/>
      <c r="Z89" s="12"/>
      <c r="AA89" s="10"/>
      <c r="AB89" s="12"/>
      <c r="AC89" s="10"/>
      <c r="AD89" s="10" t="s">
        <v>773</v>
      </c>
      <c r="AE89" s="10"/>
      <c r="AF8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H2" sqref="H2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775</v>
      </c>
      <c r="B1" s="4" t="s">
        <v>776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777</v>
      </c>
      <c r="H1" s="4" t="s">
        <v>778</v>
      </c>
      <c r="I1" s="4" t="s">
        <v>13</v>
      </c>
      <c r="J1" s="4" t="s">
        <v>17</v>
      </c>
      <c r="K1" s="4" t="s">
        <v>18</v>
      </c>
      <c r="L1" s="4" t="s">
        <v>779</v>
      </c>
      <c r="M1" s="4" t="s">
        <v>780</v>
      </c>
      <c r="N1" s="4" t="s">
        <v>781</v>
      </c>
    </row>
    <row r="2" ht="14.25" customHeight="1" spans="1:256">
      <c r="A2" s="5" t="s">
        <v>782</v>
      </c>
      <c r="B2" s="6" t="s">
        <v>783</v>
      </c>
      <c r="C2" s="6" t="s">
        <v>784</v>
      </c>
      <c r="D2" s="6" t="s">
        <v>2</v>
      </c>
      <c r="E2" s="6" t="s">
        <v>76</v>
      </c>
      <c r="F2" s="6" t="s">
        <v>75</v>
      </c>
      <c r="G2" s="6" t="s">
        <v>83</v>
      </c>
      <c r="H2" s="6" t="s">
        <v>785</v>
      </c>
      <c r="I2" s="11" t="s">
        <v>23</v>
      </c>
      <c r="J2" s="11" t="s">
        <v>19</v>
      </c>
      <c r="K2" s="11" t="s">
        <v>23</v>
      </c>
      <c r="L2" s="6" t="s">
        <v>786</v>
      </c>
      <c r="M2" s="6" t="s">
        <v>787</v>
      </c>
      <c r="N2" s="6" t="s">
        <v>788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2.75" customHeight="1" spans="1:14">
      <c r="A3" s="10" t="s">
        <v>772</v>
      </c>
      <c r="B3" s="10" t="s">
        <v>773</v>
      </c>
      <c r="C3" s="10" t="s">
        <v>773</v>
      </c>
      <c r="D3" s="10" t="s">
        <v>773</v>
      </c>
      <c r="E3" s="10"/>
      <c r="F3" s="10"/>
      <c r="G3" s="10" t="s">
        <v>773</v>
      </c>
      <c r="H3" s="10" t="s">
        <v>773</v>
      </c>
      <c r="I3" s="12" t="s">
        <v>23</v>
      </c>
      <c r="J3" s="12"/>
      <c r="K3" s="12"/>
      <c r="L3" s="10"/>
      <c r="M3" s="10" t="s">
        <v>773</v>
      </c>
      <c r="N3" t="s">
        <v>773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789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6"/>
  <sheetViews>
    <sheetView tabSelected="1" topLeftCell="A19" workbookViewId="0">
      <selection activeCell="A94" sqref="A94:B96"/>
    </sheetView>
  </sheetViews>
  <sheetFormatPr defaultColWidth="9.13888888888889" defaultRowHeight="13.2"/>
  <cols>
    <col min="1" max="1" width="14.712962962963" customWidth="1"/>
    <col min="2" max="3" width="12.1388888888889" customWidth="1"/>
    <col min="4" max="4" width="13.287037037037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t="s">
        <v>790</v>
      </c>
    </row>
    <row r="2" ht="14.25" customHeight="1" spans="1:9">
      <c r="A2" s="5" t="s">
        <v>72</v>
      </c>
      <c r="B2" s="6" t="s">
        <v>82</v>
      </c>
      <c r="C2" s="6" t="s">
        <v>83</v>
      </c>
      <c r="D2" s="3">
        <v>1807</v>
      </c>
      <c r="E2" t="str">
        <f>VLOOKUP(A2,HOP!A:L,12,0)</f>
        <v>1807.00</v>
      </c>
      <c r="F2" t="str">
        <f>VLOOKUP(A2,HOP!A:C,3,0)</f>
        <v>3258124</v>
      </c>
      <c r="G2">
        <f>D2-E2</f>
        <v>0</v>
      </c>
      <c r="H2" t="str">
        <f>$H$1&amp;F2</f>
        <v>,3258124</v>
      </c>
      <c r="I2" t="str">
        <f>VLOOKUP(A2,HOP!A:U,21,0)</f>
        <v>直连</v>
      </c>
    </row>
    <row r="3" ht="14.25" customHeight="1" spans="1:9">
      <c r="A3" s="5" t="s">
        <v>89</v>
      </c>
      <c r="B3" s="6" t="s">
        <v>82</v>
      </c>
      <c r="C3" s="6" t="s">
        <v>83</v>
      </c>
      <c r="D3" s="3">
        <v>923</v>
      </c>
      <c r="E3" t="str">
        <f>VLOOKUP(A3,HOP!A:L,12,0)</f>
        <v>923.00</v>
      </c>
      <c r="F3" t="str">
        <f>VLOOKUP(A3,HOP!A:C,3,0)</f>
        <v>3134225</v>
      </c>
      <c r="G3">
        <f t="shared" ref="G3:G34" si="0">D3-E3</f>
        <v>0</v>
      </c>
      <c r="H3" t="str">
        <f t="shared" ref="H3:H34" si="1">$H$1&amp;F3</f>
        <v>,3134225</v>
      </c>
      <c r="I3" t="str">
        <f>VLOOKUP(A3,HOP!A:U,21,0)</f>
        <v>直连</v>
      </c>
    </row>
    <row r="4" ht="14.25" customHeight="1" spans="1:9">
      <c r="A4" s="5" t="s">
        <v>99</v>
      </c>
      <c r="B4" s="6" t="s">
        <v>105</v>
      </c>
      <c r="C4" s="6" t="s">
        <v>83</v>
      </c>
      <c r="D4" s="3">
        <v>2870</v>
      </c>
      <c r="E4" t="str">
        <f>VLOOKUP(A4,HOP!A:L,12,0)</f>
        <v>2870.00</v>
      </c>
      <c r="F4" t="str">
        <f>VLOOKUP(A4,HOP!A:C,3,0)</f>
        <v>3183845</v>
      </c>
      <c r="G4">
        <f t="shared" si="0"/>
        <v>0</v>
      </c>
      <c r="H4" t="str">
        <f t="shared" si="1"/>
        <v>,3183845</v>
      </c>
      <c r="I4" t="str">
        <f>VLOOKUP(A4,HOP!A:U,21,0)</f>
        <v>直连</v>
      </c>
    </row>
    <row r="5" ht="14.25" hidden="1" customHeight="1" spans="1:9">
      <c r="A5" s="5" t="s">
        <v>110</v>
      </c>
      <c r="B5" s="6" t="s">
        <v>105</v>
      </c>
      <c r="C5" s="6" t="s">
        <v>83</v>
      </c>
      <c r="D5" s="3">
        <v>966</v>
      </c>
      <c r="E5" t="str">
        <f>VLOOKUP(A5,HOP!A:L,12,0)</f>
        <v>966.00</v>
      </c>
      <c r="F5" t="str">
        <f>VLOOKUP(A5,HOP!A:C,3,0)</f>
        <v>3255858</v>
      </c>
      <c r="G5">
        <f t="shared" si="0"/>
        <v>0</v>
      </c>
      <c r="H5" t="str">
        <f t="shared" si="1"/>
        <v>,3255858</v>
      </c>
      <c r="I5" t="str">
        <f>VLOOKUP(A5,HOP!A:U,21,0)</f>
        <v>直采</v>
      </c>
    </row>
    <row r="6" ht="14.25" customHeight="1" spans="1:9">
      <c r="A6" s="5" t="s">
        <v>119</v>
      </c>
      <c r="B6" s="6" t="s">
        <v>82</v>
      </c>
      <c r="C6" s="6" t="s">
        <v>83</v>
      </c>
      <c r="D6" s="3">
        <v>374</v>
      </c>
      <c r="E6" t="str">
        <f>VLOOKUP(A6,HOP!A:L,12,0)</f>
        <v>374.00</v>
      </c>
      <c r="F6" t="str">
        <f>VLOOKUP(A6,HOP!A:C,3,0)</f>
        <v>3287692</v>
      </c>
      <c r="G6">
        <f t="shared" si="0"/>
        <v>0</v>
      </c>
      <c r="H6" t="str">
        <f t="shared" si="1"/>
        <v>,3287692</v>
      </c>
      <c r="I6" t="str">
        <f>VLOOKUP(A6,HOP!A:U,21,0)</f>
        <v>直连</v>
      </c>
    </row>
    <row r="7" ht="14.25" hidden="1" customHeight="1" spans="1:9">
      <c r="A7" s="5" t="s">
        <v>129</v>
      </c>
      <c r="B7" s="6" t="s">
        <v>105</v>
      </c>
      <c r="C7" s="6" t="s">
        <v>83</v>
      </c>
      <c r="D7" s="3">
        <v>756</v>
      </c>
      <c r="E7" t="str">
        <f>VLOOKUP(A7,HOP!A:L,12,0)</f>
        <v>756.00</v>
      </c>
      <c r="F7" t="str">
        <f>VLOOKUP(A7,HOP!A:C,3,0)</f>
        <v>3233204</v>
      </c>
      <c r="G7">
        <f t="shared" si="0"/>
        <v>0</v>
      </c>
      <c r="H7" t="str">
        <f t="shared" si="1"/>
        <v>,3233204</v>
      </c>
      <c r="I7" t="str">
        <f>VLOOKUP(A7,HOP!A:U,21,0)</f>
        <v>直采</v>
      </c>
    </row>
    <row r="8" ht="14.25" hidden="1" customHeight="1" spans="1:9">
      <c r="A8" s="5" t="s">
        <v>139</v>
      </c>
      <c r="B8" s="6" t="s">
        <v>82</v>
      </c>
      <c r="C8" s="6" t="s">
        <v>83</v>
      </c>
      <c r="D8" s="3">
        <v>911</v>
      </c>
      <c r="E8" t="str">
        <f>VLOOKUP(A8,HOP!A:L,12,0)</f>
        <v>911.00</v>
      </c>
      <c r="F8" t="str">
        <f>VLOOKUP(A8,HOP!A:C,3,0)</f>
        <v>3299406</v>
      </c>
      <c r="G8">
        <f t="shared" si="0"/>
        <v>0</v>
      </c>
      <c r="H8" t="str">
        <f t="shared" si="1"/>
        <v>,3299406</v>
      </c>
      <c r="I8" t="str">
        <f>VLOOKUP(A8,HOP!A:U,21,0)</f>
        <v>直采</v>
      </c>
    </row>
    <row r="9" ht="14.25" hidden="1" customHeight="1" spans="1:9">
      <c r="A9" s="5" t="s">
        <v>149</v>
      </c>
      <c r="B9" s="6" t="s">
        <v>82</v>
      </c>
      <c r="C9" s="6" t="s">
        <v>83</v>
      </c>
      <c r="D9" s="3">
        <v>506</v>
      </c>
      <c r="E9" t="str">
        <f>VLOOKUP(A9,HOP!A:L,12,0)</f>
        <v>506.00</v>
      </c>
      <c r="F9" t="str">
        <f>VLOOKUP(A9,HOP!A:C,3,0)</f>
        <v>3304972</v>
      </c>
      <c r="G9">
        <f t="shared" si="0"/>
        <v>0</v>
      </c>
      <c r="H9" t="str">
        <f t="shared" si="1"/>
        <v>,3304972</v>
      </c>
      <c r="I9" t="str">
        <f>VLOOKUP(A9,HOP!A:U,21,0)</f>
        <v>直采</v>
      </c>
    </row>
    <row r="10" ht="14.25" hidden="1" customHeight="1" spans="1:9">
      <c r="A10" s="5" t="s">
        <v>158</v>
      </c>
      <c r="B10" s="6" t="s">
        <v>163</v>
      </c>
      <c r="C10" s="6" t="s">
        <v>164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customHeight="1" spans="1:9">
      <c r="A11" s="5" t="s">
        <v>168</v>
      </c>
      <c r="B11" s="6" t="s">
        <v>82</v>
      </c>
      <c r="C11" s="6" t="s">
        <v>83</v>
      </c>
      <c r="D11" s="3">
        <v>793</v>
      </c>
      <c r="E11" t="str">
        <f>VLOOKUP(A11,HOP!A:L,12,0)</f>
        <v>793.00</v>
      </c>
      <c r="F11" t="str">
        <f>VLOOKUP(A11,HOP!A:C,3,0)</f>
        <v>3302837</v>
      </c>
      <c r="G11">
        <f t="shared" si="0"/>
        <v>0</v>
      </c>
      <c r="H11" t="str">
        <f t="shared" si="1"/>
        <v>,3302837</v>
      </c>
      <c r="I11" t="str">
        <f>VLOOKUP(A11,HOP!A:U,21,0)</f>
        <v>直连</v>
      </c>
    </row>
    <row r="12" ht="14.25" customHeight="1" spans="1:9">
      <c r="A12" s="5" t="s">
        <v>177</v>
      </c>
      <c r="B12" s="6" t="s">
        <v>82</v>
      </c>
      <c r="C12" s="6" t="s">
        <v>83</v>
      </c>
      <c r="D12" s="3">
        <v>602</v>
      </c>
      <c r="E12" t="str">
        <f>VLOOKUP(A12,HOP!A:L,12,0)</f>
        <v>602.00</v>
      </c>
      <c r="F12" t="str">
        <f>VLOOKUP(A12,HOP!A:C,3,0)</f>
        <v>3307006</v>
      </c>
      <c r="G12">
        <f t="shared" si="0"/>
        <v>0</v>
      </c>
      <c r="H12" t="str">
        <f t="shared" si="1"/>
        <v>,3307006</v>
      </c>
      <c r="I12" t="str">
        <f>VLOOKUP(A12,HOP!A:U,21,0)</f>
        <v>直连</v>
      </c>
    </row>
    <row r="13" ht="14.25" customHeight="1" spans="1:9">
      <c r="A13" s="5" t="s">
        <v>186</v>
      </c>
      <c r="B13" s="6" t="s">
        <v>105</v>
      </c>
      <c r="C13" s="6" t="s">
        <v>190</v>
      </c>
      <c r="D13" s="3">
        <v>1134</v>
      </c>
      <c r="E13" t="str">
        <f>VLOOKUP(A13,HOP!A:L,12,0)</f>
        <v>1134.00</v>
      </c>
      <c r="F13" t="str">
        <f>VLOOKUP(A13,HOP!A:C,3,0)</f>
        <v>3157450</v>
      </c>
      <c r="G13">
        <f t="shared" si="0"/>
        <v>0</v>
      </c>
      <c r="H13" t="str">
        <f t="shared" si="1"/>
        <v>,3157450</v>
      </c>
      <c r="I13" t="str">
        <f>VLOOKUP(A13,HOP!A:U,21,0)</f>
        <v>直连</v>
      </c>
    </row>
    <row r="14" ht="14.25" hidden="1" customHeight="1" spans="1:9">
      <c r="A14" s="5" t="s">
        <v>195</v>
      </c>
      <c r="B14" s="6" t="s">
        <v>83</v>
      </c>
      <c r="C14" s="6" t="s">
        <v>190</v>
      </c>
      <c r="D14" s="3">
        <v>3163</v>
      </c>
      <c r="E14" t="str">
        <f>VLOOKUP(A14,HOP!A:L,12,0)</f>
        <v>3163.00</v>
      </c>
      <c r="F14" t="str">
        <f>VLOOKUP(A14,HOP!A:C,3,0)</f>
        <v>3131594</v>
      </c>
      <c r="G14">
        <f t="shared" si="0"/>
        <v>0</v>
      </c>
      <c r="H14" t="str">
        <f t="shared" si="1"/>
        <v>,3131594</v>
      </c>
      <c r="I14" t="str">
        <f>VLOOKUP(A14,HOP!A:U,21,0)</f>
        <v>直采</v>
      </c>
    </row>
    <row r="15" ht="14.25" hidden="1" customHeight="1" spans="1:9">
      <c r="A15" s="5" t="s">
        <v>204</v>
      </c>
      <c r="B15" s="6" t="s">
        <v>144</v>
      </c>
      <c r="C15" s="6" t="s">
        <v>190</v>
      </c>
      <c r="D15" s="3">
        <v>2339</v>
      </c>
      <c r="E15" t="str">
        <f>VLOOKUP(A15,HOP!A:L,12,0)</f>
        <v>2339.00</v>
      </c>
      <c r="F15" t="str">
        <f>VLOOKUP(A15,HOP!A:C,3,0)</f>
        <v>3185075</v>
      </c>
      <c r="G15">
        <f t="shared" si="0"/>
        <v>0</v>
      </c>
      <c r="H15" t="str">
        <f t="shared" si="1"/>
        <v>,3185075</v>
      </c>
      <c r="I15" t="str">
        <f>VLOOKUP(A15,HOP!A:U,21,0)</f>
        <v>直采</v>
      </c>
    </row>
    <row r="16" ht="14.25" hidden="1" customHeight="1" spans="1:9">
      <c r="A16" s="5" t="s">
        <v>214</v>
      </c>
      <c r="B16" s="6" t="s">
        <v>83</v>
      </c>
      <c r="C16" s="6" t="s">
        <v>190</v>
      </c>
      <c r="D16" s="3">
        <v>1262</v>
      </c>
      <c r="E16" t="str">
        <f>VLOOKUP(A16,HOP!A:L,12,0)</f>
        <v>1262.00</v>
      </c>
      <c r="F16" t="str">
        <f>VLOOKUP(A16,HOP!A:C,3,0)</f>
        <v>3269748</v>
      </c>
      <c r="G16">
        <f t="shared" si="0"/>
        <v>0</v>
      </c>
      <c r="H16" t="str">
        <f t="shared" si="1"/>
        <v>,3269748</v>
      </c>
      <c r="I16" t="str">
        <f>VLOOKUP(A16,HOP!A:U,21,0)</f>
        <v>直采</v>
      </c>
    </row>
    <row r="17" ht="14.25" customHeight="1" spans="1:9">
      <c r="A17" s="5" t="s">
        <v>224</v>
      </c>
      <c r="B17" s="6" t="s">
        <v>83</v>
      </c>
      <c r="C17" s="6" t="s">
        <v>190</v>
      </c>
      <c r="D17" s="3">
        <v>713</v>
      </c>
      <c r="E17" t="str">
        <f>VLOOKUP(A17,HOP!A:L,12,0)</f>
        <v>713.00</v>
      </c>
      <c r="F17" t="str">
        <f>VLOOKUP(A17,HOP!A:C,3,0)</f>
        <v>3223599</v>
      </c>
      <c r="G17">
        <f t="shared" si="0"/>
        <v>0</v>
      </c>
      <c r="H17" t="str">
        <f t="shared" si="1"/>
        <v>,3223599</v>
      </c>
      <c r="I17" t="str">
        <f>VLOOKUP(A17,HOP!A:U,21,0)</f>
        <v>直连</v>
      </c>
    </row>
    <row r="18" ht="14.25" hidden="1" customHeight="1" spans="1:9">
      <c r="A18" s="5" t="s">
        <v>234</v>
      </c>
      <c r="B18" s="6" t="s">
        <v>83</v>
      </c>
      <c r="C18" s="6" t="s">
        <v>190</v>
      </c>
      <c r="D18" s="3">
        <v>374</v>
      </c>
      <c r="E18" t="str">
        <f>VLOOKUP(A18,HOP!A:L,12,0)</f>
        <v>374.00</v>
      </c>
      <c r="F18" t="str">
        <f>VLOOKUP(A18,HOP!A:C,3,0)</f>
        <v>3296372</v>
      </c>
      <c r="G18">
        <f t="shared" si="0"/>
        <v>0</v>
      </c>
      <c r="H18" t="str">
        <f t="shared" si="1"/>
        <v>,3296372</v>
      </c>
      <c r="I18" t="str">
        <f>VLOOKUP(A18,HOP!A:U,21,0)</f>
        <v>直采</v>
      </c>
    </row>
    <row r="19" ht="14.25" customHeight="1" spans="1:9">
      <c r="A19" s="5" t="s">
        <v>243</v>
      </c>
      <c r="B19" s="6" t="s">
        <v>83</v>
      </c>
      <c r="C19" s="6" t="s">
        <v>190</v>
      </c>
      <c r="D19" s="3">
        <v>281</v>
      </c>
      <c r="E19" t="str">
        <f>VLOOKUP(A19,HOP!A:L,12,0)</f>
        <v>281.00</v>
      </c>
      <c r="F19" t="str">
        <f>VLOOKUP(A19,HOP!A:C,3,0)</f>
        <v>3313314</v>
      </c>
      <c r="G19">
        <f t="shared" si="0"/>
        <v>0</v>
      </c>
      <c r="H19" t="str">
        <f t="shared" si="1"/>
        <v>,3313314</v>
      </c>
      <c r="I19" t="str">
        <f>VLOOKUP(A19,HOP!A:U,21,0)</f>
        <v>直连</v>
      </c>
    </row>
    <row r="20" ht="14.25" customHeight="1" spans="1:9">
      <c r="A20" s="5" t="s">
        <v>251</v>
      </c>
      <c r="B20" s="6" t="s">
        <v>82</v>
      </c>
      <c r="C20" s="6" t="s">
        <v>190</v>
      </c>
      <c r="D20" s="3">
        <v>3300</v>
      </c>
      <c r="E20" t="str">
        <f>VLOOKUP(A20,HOP!A:L,12,0)</f>
        <v>3300.00</v>
      </c>
      <c r="F20" t="str">
        <f>VLOOKUP(A20,HOP!A:C,3,0)</f>
        <v>3201775</v>
      </c>
      <c r="G20">
        <f t="shared" si="0"/>
        <v>0</v>
      </c>
      <c r="H20" t="str">
        <f t="shared" si="1"/>
        <v>,3201775</v>
      </c>
      <c r="I20" t="str">
        <f>VLOOKUP(A20,HOP!A:U,21,0)</f>
        <v>直连</v>
      </c>
    </row>
    <row r="21" ht="14.25" customHeight="1" spans="1:9">
      <c r="A21" s="5" t="s">
        <v>258</v>
      </c>
      <c r="B21" s="6" t="s">
        <v>105</v>
      </c>
      <c r="C21" s="6" t="s">
        <v>190</v>
      </c>
      <c r="D21" s="3">
        <v>9532</v>
      </c>
      <c r="E21" t="str">
        <f>VLOOKUP(A21,HOP!A:L,12,0)</f>
        <v>9531.99</v>
      </c>
      <c r="F21" t="str">
        <f>VLOOKUP(A21,HOP!A:C,3,0)</f>
        <v>3235450</v>
      </c>
      <c r="G21">
        <f t="shared" si="0"/>
        <v>0.0100000000002183</v>
      </c>
      <c r="H21" t="str">
        <f t="shared" si="1"/>
        <v>,3235450</v>
      </c>
      <c r="I21" t="str">
        <f>VLOOKUP(A21,HOP!A:U,21,0)</f>
        <v>直连</v>
      </c>
    </row>
    <row r="22" ht="14.25" customHeight="1" spans="1:9">
      <c r="A22" s="5" t="s">
        <v>268</v>
      </c>
      <c r="B22" s="6" t="s">
        <v>105</v>
      </c>
      <c r="C22" s="6" t="s">
        <v>190</v>
      </c>
      <c r="D22" s="3">
        <v>5368</v>
      </c>
      <c r="E22" t="str">
        <f>VLOOKUP(A22,HOP!A:L,12,0)</f>
        <v>5367.99</v>
      </c>
      <c r="F22" t="str">
        <f>VLOOKUP(A22,HOP!A:C,3,0)</f>
        <v>3244590</v>
      </c>
      <c r="G22">
        <f t="shared" si="0"/>
        <v>0.0100000000002183</v>
      </c>
      <c r="H22" t="str">
        <f t="shared" si="1"/>
        <v>,3244590</v>
      </c>
      <c r="I22" t="str">
        <f>VLOOKUP(A22,HOP!A:U,21,0)</f>
        <v>直连</v>
      </c>
    </row>
    <row r="23" ht="14.25" customHeight="1" spans="1:9">
      <c r="A23" s="5" t="s">
        <v>275</v>
      </c>
      <c r="B23" s="6" t="s">
        <v>83</v>
      </c>
      <c r="C23" s="6" t="s">
        <v>190</v>
      </c>
      <c r="D23" s="3">
        <v>1407</v>
      </c>
      <c r="E23" t="str">
        <f>VLOOKUP(A23,HOP!A:L,12,0)</f>
        <v>1407.00</v>
      </c>
      <c r="F23" t="str">
        <f>VLOOKUP(A23,HOP!A:C,3,0)</f>
        <v>3243646</v>
      </c>
      <c r="G23">
        <f t="shared" si="0"/>
        <v>0</v>
      </c>
      <c r="H23" t="str">
        <f t="shared" si="1"/>
        <v>,3243646</v>
      </c>
      <c r="I23" t="str">
        <f>VLOOKUP(A23,HOP!A:U,21,0)</f>
        <v>直连</v>
      </c>
    </row>
    <row r="24" ht="14.25" customHeight="1" spans="1:9">
      <c r="A24" s="5" t="s">
        <v>284</v>
      </c>
      <c r="B24" s="6" t="s">
        <v>82</v>
      </c>
      <c r="C24" s="6" t="s">
        <v>190</v>
      </c>
      <c r="D24" s="3">
        <v>4428</v>
      </c>
      <c r="E24" t="str">
        <f>VLOOKUP(A24,HOP!A:L,12,0)</f>
        <v>4428.00</v>
      </c>
      <c r="F24" t="str">
        <f>VLOOKUP(A24,HOP!A:C,3,0)</f>
        <v>3301108</v>
      </c>
      <c r="G24">
        <f t="shared" si="0"/>
        <v>0</v>
      </c>
      <c r="H24" t="str">
        <f t="shared" si="1"/>
        <v>,3301108</v>
      </c>
      <c r="I24" t="str">
        <f>VLOOKUP(A24,HOP!A:U,21,0)</f>
        <v>直连</v>
      </c>
    </row>
    <row r="25" ht="14.25" hidden="1" customHeight="1" spans="1:9">
      <c r="A25" s="5" t="s">
        <v>290</v>
      </c>
      <c r="B25" s="6" t="s">
        <v>83</v>
      </c>
      <c r="C25" s="6" t="s">
        <v>190</v>
      </c>
      <c r="D25" s="3">
        <v>251</v>
      </c>
      <c r="E25" t="str">
        <f>VLOOKUP(A25,HOP!A:L,12,0)</f>
        <v>251.00</v>
      </c>
      <c r="F25" t="str">
        <f>VLOOKUP(A25,HOP!A:C,3,0)</f>
        <v>3308059</v>
      </c>
      <c r="G25">
        <f t="shared" si="0"/>
        <v>0</v>
      </c>
      <c r="H25" t="str">
        <f t="shared" si="1"/>
        <v>,3308059</v>
      </c>
      <c r="I25" t="str">
        <f>VLOOKUP(A25,HOP!A:U,21,0)</f>
        <v>直采</v>
      </c>
    </row>
    <row r="26" ht="14.25" hidden="1" customHeight="1" spans="1:9">
      <c r="A26" s="5" t="s">
        <v>298</v>
      </c>
      <c r="B26" s="6" t="s">
        <v>83</v>
      </c>
      <c r="C26" s="6" t="s">
        <v>190</v>
      </c>
      <c r="D26" s="3">
        <v>251</v>
      </c>
      <c r="E26" t="str">
        <f>VLOOKUP(A26,HOP!A:L,12,0)</f>
        <v>251.00</v>
      </c>
      <c r="F26" t="str">
        <f>VLOOKUP(A26,HOP!A:C,3,0)</f>
        <v>3308035</v>
      </c>
      <c r="G26">
        <f t="shared" si="0"/>
        <v>0</v>
      </c>
      <c r="H26" t="str">
        <f t="shared" si="1"/>
        <v>,3308035</v>
      </c>
      <c r="I26" t="str">
        <f>VLOOKUP(A26,HOP!A:U,21,0)</f>
        <v>直采</v>
      </c>
    </row>
    <row r="27" ht="14.25" hidden="1" customHeight="1" spans="1:9">
      <c r="A27" s="5" t="s">
        <v>301</v>
      </c>
      <c r="B27" s="6" t="s">
        <v>163</v>
      </c>
      <c r="C27" s="6" t="s">
        <v>306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customHeight="1" spans="1:9">
      <c r="A28" s="5" t="s">
        <v>310</v>
      </c>
      <c r="B28" s="6" t="s">
        <v>83</v>
      </c>
      <c r="C28" s="6" t="s">
        <v>190</v>
      </c>
      <c r="D28" s="3">
        <v>5109</v>
      </c>
      <c r="E28" t="str">
        <f>VLOOKUP(A28,HOP!A:L,12,0)</f>
        <v>5109.00</v>
      </c>
      <c r="F28" t="str">
        <f>VLOOKUP(A28,HOP!A:C,3,0)</f>
        <v>3311826</v>
      </c>
      <c r="G28">
        <f t="shared" si="0"/>
        <v>0</v>
      </c>
      <c r="H28" t="str">
        <f t="shared" si="1"/>
        <v>,3311826</v>
      </c>
      <c r="I28" t="str">
        <f>VLOOKUP(A28,HOP!A:U,21,0)</f>
        <v>直连</v>
      </c>
    </row>
    <row r="29" ht="14.25" customHeight="1" spans="1:9">
      <c r="A29" s="5" t="s">
        <v>319</v>
      </c>
      <c r="B29" s="6" t="s">
        <v>83</v>
      </c>
      <c r="C29" s="6" t="s">
        <v>190</v>
      </c>
      <c r="D29" s="3">
        <v>2460</v>
      </c>
      <c r="E29" t="str">
        <f>VLOOKUP(A29,HOP!A:L,12,0)</f>
        <v>2460.00</v>
      </c>
      <c r="F29" t="str">
        <f>VLOOKUP(A29,HOP!A:C,3,0)</f>
        <v>3310316</v>
      </c>
      <c r="G29">
        <f t="shared" si="0"/>
        <v>0</v>
      </c>
      <c r="H29" t="str">
        <f t="shared" si="1"/>
        <v>,3310316</v>
      </c>
      <c r="I29" t="str">
        <f>VLOOKUP(A29,HOP!A:U,21,0)</f>
        <v>直连</v>
      </c>
    </row>
    <row r="30" ht="14.25" hidden="1" customHeight="1" spans="1:9">
      <c r="A30" s="5" t="s">
        <v>328</v>
      </c>
      <c r="B30" s="6" t="s">
        <v>83</v>
      </c>
      <c r="C30" s="6" t="s">
        <v>190</v>
      </c>
      <c r="D30" s="3">
        <v>1464</v>
      </c>
      <c r="E30" t="str">
        <f>VLOOKUP(A30,HOP!A:L,12,0)</f>
        <v>1464.00</v>
      </c>
      <c r="F30" t="str">
        <f>VLOOKUP(A30,HOP!A:C,3,0)</f>
        <v>3313259</v>
      </c>
      <c r="G30">
        <f t="shared" si="0"/>
        <v>0</v>
      </c>
      <c r="H30" t="str">
        <f t="shared" si="1"/>
        <v>,3313259</v>
      </c>
      <c r="I30" t="str">
        <f>VLOOKUP(A30,HOP!A:U,21,0)</f>
        <v>直采</v>
      </c>
    </row>
    <row r="31" ht="14.25" hidden="1" customHeight="1" spans="1:9">
      <c r="A31" s="5" t="s">
        <v>336</v>
      </c>
      <c r="B31" s="6" t="s">
        <v>83</v>
      </c>
      <c r="C31" s="6" t="s">
        <v>190</v>
      </c>
      <c r="D31" s="3">
        <v>1464</v>
      </c>
      <c r="E31" t="str">
        <f>VLOOKUP(A31,HOP!A:L,12,0)</f>
        <v>1464.00</v>
      </c>
      <c r="F31" t="str">
        <f>VLOOKUP(A31,HOP!A:C,3,0)</f>
        <v>3313263</v>
      </c>
      <c r="G31">
        <f t="shared" si="0"/>
        <v>0</v>
      </c>
      <c r="H31" t="str">
        <f t="shared" si="1"/>
        <v>,3313263</v>
      </c>
      <c r="I31" t="str">
        <f>VLOOKUP(A31,HOP!A:U,21,0)</f>
        <v>直采</v>
      </c>
    </row>
    <row r="32" ht="14.25" hidden="1" customHeight="1" spans="1:9">
      <c r="A32" s="5" t="s">
        <v>339</v>
      </c>
      <c r="B32" s="6" t="s">
        <v>344</v>
      </c>
      <c r="C32" s="6" t="s">
        <v>306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5" t="s">
        <v>348</v>
      </c>
      <c r="B33" s="6" t="s">
        <v>344</v>
      </c>
      <c r="C33" s="6" t="s">
        <v>306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5" t="s">
        <v>351</v>
      </c>
      <c r="B34" s="6" t="s">
        <v>190</v>
      </c>
      <c r="C34" s="6" t="s">
        <v>344</v>
      </c>
      <c r="D34" s="3">
        <v>593</v>
      </c>
      <c r="E34" t="str">
        <f>VLOOKUP(A34,HOP!A:L,12,0)</f>
        <v>593.00</v>
      </c>
      <c r="F34" t="str">
        <f>VLOOKUP(A34,HOP!A:C,3,0)</f>
        <v>3274080</v>
      </c>
      <c r="G34">
        <f t="shared" si="0"/>
        <v>0</v>
      </c>
      <c r="H34" t="str">
        <f t="shared" si="1"/>
        <v>,3274080</v>
      </c>
      <c r="I34" t="str">
        <f>VLOOKUP(A34,HOP!A:U,21,0)</f>
        <v>直采</v>
      </c>
    </row>
    <row r="35" ht="14.25" hidden="1" customHeight="1" spans="1:9">
      <c r="A35" s="5" t="s">
        <v>361</v>
      </c>
      <c r="B35" s="6" t="s">
        <v>83</v>
      </c>
      <c r="C35" s="6" t="s">
        <v>344</v>
      </c>
      <c r="D35" s="3">
        <v>2522</v>
      </c>
      <c r="E35" t="str">
        <f>VLOOKUP(A35,HOP!A:L,12,0)</f>
        <v>2522.00</v>
      </c>
      <c r="F35" t="str">
        <f>VLOOKUP(A35,HOP!A:C,3,0)</f>
        <v>3049764</v>
      </c>
      <c r="G35">
        <f t="shared" ref="G35:G66" si="2">D35-E35</f>
        <v>0</v>
      </c>
      <c r="H35" t="str">
        <f t="shared" ref="H35:H66" si="3">$H$1&amp;F35</f>
        <v>,3049764</v>
      </c>
      <c r="I35" t="str">
        <f>VLOOKUP(A35,HOP!A:U,21,0)</f>
        <v>直采</v>
      </c>
    </row>
    <row r="36" ht="14.25" hidden="1" customHeight="1" spans="1:9">
      <c r="A36" s="5" t="s">
        <v>371</v>
      </c>
      <c r="B36" s="6" t="s">
        <v>82</v>
      </c>
      <c r="C36" s="6" t="s">
        <v>344</v>
      </c>
      <c r="D36" s="3">
        <v>4071</v>
      </c>
      <c r="E36" t="str">
        <f>VLOOKUP(A36,HOP!A:L,12,0)</f>
        <v>4071.00</v>
      </c>
      <c r="F36" t="str">
        <f>VLOOKUP(A36,HOP!A:C,3,0)</f>
        <v>3043489</v>
      </c>
      <c r="G36">
        <f t="shared" si="2"/>
        <v>0</v>
      </c>
      <c r="H36" t="str">
        <f t="shared" si="3"/>
        <v>,3043489</v>
      </c>
      <c r="I36" t="str">
        <f>VLOOKUP(A36,HOP!A:U,21,0)</f>
        <v>直采</v>
      </c>
    </row>
    <row r="37" ht="14.25" hidden="1" customHeight="1" spans="1:9">
      <c r="A37" s="5" t="s">
        <v>381</v>
      </c>
      <c r="B37" s="6" t="s">
        <v>190</v>
      </c>
      <c r="C37" s="6" t="s">
        <v>344</v>
      </c>
      <c r="D37" s="3">
        <v>962</v>
      </c>
      <c r="E37" t="str">
        <f>VLOOKUP(A37,HOP!A:L,12,0)</f>
        <v>962.00</v>
      </c>
      <c r="F37" t="str">
        <f>VLOOKUP(A37,HOP!A:C,3,0)</f>
        <v>3180604</v>
      </c>
      <c r="G37">
        <f t="shared" si="2"/>
        <v>0</v>
      </c>
      <c r="H37" t="str">
        <f t="shared" si="3"/>
        <v>,3180604</v>
      </c>
      <c r="I37" t="str">
        <f>VLOOKUP(A37,HOP!A:U,21,0)</f>
        <v>直采</v>
      </c>
    </row>
    <row r="38" ht="14.25" hidden="1" customHeight="1" spans="1:9">
      <c r="A38" s="5" t="s">
        <v>391</v>
      </c>
      <c r="B38" s="6" t="s">
        <v>190</v>
      </c>
      <c r="C38" s="6" t="s">
        <v>344</v>
      </c>
      <c r="D38" s="3">
        <v>3911</v>
      </c>
      <c r="E38" t="str">
        <f>VLOOKUP(A38,HOP!A:L,12,0)</f>
        <v>3911.00</v>
      </c>
      <c r="F38" t="str">
        <f>VLOOKUP(A38,HOP!A:C,3,0)</f>
        <v>3161335</v>
      </c>
      <c r="G38">
        <f t="shared" si="2"/>
        <v>0</v>
      </c>
      <c r="H38" t="str">
        <f t="shared" si="3"/>
        <v>,3161335</v>
      </c>
      <c r="I38" t="str">
        <f>VLOOKUP(A38,HOP!A:U,21,0)</f>
        <v>直采</v>
      </c>
    </row>
    <row r="39" ht="14.25" customHeight="1" spans="1:9">
      <c r="A39" s="5" t="s">
        <v>401</v>
      </c>
      <c r="B39" s="6" t="s">
        <v>190</v>
      </c>
      <c r="C39" s="6" t="s">
        <v>344</v>
      </c>
      <c r="D39" s="3">
        <v>761</v>
      </c>
      <c r="E39" t="str">
        <f>VLOOKUP(A39,HOP!A:L,12,0)</f>
        <v>761.00</v>
      </c>
      <c r="F39" t="str">
        <f>VLOOKUP(A39,HOP!A:C,3,0)</f>
        <v>3177155</v>
      </c>
      <c r="G39">
        <f t="shared" si="2"/>
        <v>0</v>
      </c>
      <c r="H39" t="str">
        <f t="shared" si="3"/>
        <v>,3177155</v>
      </c>
      <c r="I39" t="str">
        <f>VLOOKUP(A39,HOP!A:U,21,0)</f>
        <v>直连</v>
      </c>
    </row>
    <row r="40" ht="14.25" hidden="1" customHeight="1" spans="1:9">
      <c r="A40" s="5" t="s">
        <v>411</v>
      </c>
      <c r="B40" s="6" t="s">
        <v>83</v>
      </c>
      <c r="C40" s="6" t="s">
        <v>344</v>
      </c>
      <c r="D40" s="3">
        <v>2178</v>
      </c>
      <c r="E40" t="str">
        <f>VLOOKUP(A40,HOP!A:L,12,0)</f>
        <v>2178.00</v>
      </c>
      <c r="F40" t="str">
        <f>VLOOKUP(A40,HOP!A:C,3,0)</f>
        <v>3270207</v>
      </c>
      <c r="G40">
        <f t="shared" si="2"/>
        <v>0</v>
      </c>
      <c r="H40" t="str">
        <f t="shared" si="3"/>
        <v>,3270207</v>
      </c>
      <c r="I40" t="str">
        <f>VLOOKUP(A40,HOP!A:U,21,0)</f>
        <v>直采</v>
      </c>
    </row>
    <row r="41" ht="14.25" hidden="1" customHeight="1" spans="1:9">
      <c r="A41" s="5" t="s">
        <v>420</v>
      </c>
      <c r="B41" s="6" t="s">
        <v>105</v>
      </c>
      <c r="C41" s="6" t="s">
        <v>344</v>
      </c>
      <c r="D41" s="3">
        <v>1932</v>
      </c>
      <c r="E41" t="str">
        <f>VLOOKUP(A41,HOP!A:L,12,0)</f>
        <v>1932.00</v>
      </c>
      <c r="F41" t="str">
        <f>VLOOKUP(A41,HOP!A:C,3,0)</f>
        <v>3229731</v>
      </c>
      <c r="G41">
        <f t="shared" si="2"/>
        <v>0</v>
      </c>
      <c r="H41" t="str">
        <f t="shared" si="3"/>
        <v>,3229731</v>
      </c>
      <c r="I41" t="str">
        <f>VLOOKUP(A41,HOP!A:U,21,0)</f>
        <v>直采</v>
      </c>
    </row>
    <row r="42" ht="14.25" hidden="1" customHeight="1" spans="1:9">
      <c r="A42" s="5" t="s">
        <v>428</v>
      </c>
      <c r="B42" s="6" t="s">
        <v>190</v>
      </c>
      <c r="C42" s="6" t="s">
        <v>344</v>
      </c>
      <c r="D42" s="3">
        <v>1262</v>
      </c>
      <c r="E42" t="str">
        <f>VLOOKUP(A42,HOP!A:L,12,0)</f>
        <v>1262.00</v>
      </c>
      <c r="F42" t="str">
        <f>VLOOKUP(A42,HOP!A:C,3,0)</f>
        <v>3280045</v>
      </c>
      <c r="G42">
        <f t="shared" si="2"/>
        <v>0</v>
      </c>
      <c r="H42" t="str">
        <f t="shared" si="3"/>
        <v>,3280045</v>
      </c>
      <c r="I42" t="str">
        <f>VLOOKUP(A42,HOP!A:U,21,0)</f>
        <v>直采</v>
      </c>
    </row>
    <row r="43" ht="14.25" hidden="1" customHeight="1" spans="1:9">
      <c r="A43" s="5" t="s">
        <v>432</v>
      </c>
      <c r="B43" s="6" t="s">
        <v>83</v>
      </c>
      <c r="C43" s="6" t="s">
        <v>344</v>
      </c>
      <c r="D43" s="3">
        <v>1458</v>
      </c>
      <c r="E43" t="str">
        <f>VLOOKUP(A43,HOP!A:L,12,0)</f>
        <v>1458.00</v>
      </c>
      <c r="F43" t="str">
        <f>VLOOKUP(A43,HOP!A:C,3,0)</f>
        <v>3298321</v>
      </c>
      <c r="G43">
        <f t="shared" si="2"/>
        <v>0</v>
      </c>
      <c r="H43" t="str">
        <f t="shared" si="3"/>
        <v>,3298321</v>
      </c>
      <c r="I43" t="str">
        <f>VLOOKUP(A43,HOP!A:U,21,0)</f>
        <v>直采</v>
      </c>
    </row>
    <row r="44" ht="14.25" hidden="1" customHeight="1" spans="1:9">
      <c r="A44" s="5" t="s">
        <v>441</v>
      </c>
      <c r="B44" s="6" t="s">
        <v>83</v>
      </c>
      <c r="C44" s="6" t="s">
        <v>344</v>
      </c>
      <c r="D44" s="3">
        <v>966</v>
      </c>
      <c r="E44" t="str">
        <f>VLOOKUP(A44,HOP!A:L,12,0)</f>
        <v>966.00</v>
      </c>
      <c r="F44" t="str">
        <f>VLOOKUP(A44,HOP!A:C,3,0)</f>
        <v>3306266</v>
      </c>
      <c r="G44">
        <f t="shared" si="2"/>
        <v>0</v>
      </c>
      <c r="H44" t="str">
        <f t="shared" si="3"/>
        <v>,3306266</v>
      </c>
      <c r="I44" t="str">
        <f>VLOOKUP(A44,HOP!A:U,21,0)</f>
        <v>直采</v>
      </c>
    </row>
    <row r="45" ht="14.25" hidden="1" customHeight="1" spans="1:9">
      <c r="A45" s="5" t="s">
        <v>446</v>
      </c>
      <c r="B45" s="6" t="s">
        <v>190</v>
      </c>
      <c r="C45" s="6" t="s">
        <v>344</v>
      </c>
      <c r="D45" s="3">
        <v>501</v>
      </c>
      <c r="E45" t="str">
        <f>VLOOKUP(A45,HOP!A:L,12,0)</f>
        <v>501.00</v>
      </c>
      <c r="F45" t="str">
        <f>VLOOKUP(A45,HOP!A:C,3,0)</f>
        <v>3304492</v>
      </c>
      <c r="G45">
        <f t="shared" si="2"/>
        <v>0</v>
      </c>
      <c r="H45" t="str">
        <f t="shared" si="3"/>
        <v>,3304492</v>
      </c>
      <c r="I45" t="str">
        <f>VLOOKUP(A45,HOP!A:U,21,0)</f>
        <v>直采</v>
      </c>
    </row>
    <row r="46" ht="14.25" hidden="1" customHeight="1" spans="1:9">
      <c r="A46" s="5" t="s">
        <v>455</v>
      </c>
      <c r="B46" s="6" t="s">
        <v>83</v>
      </c>
      <c r="C46" s="6" t="s">
        <v>344</v>
      </c>
      <c r="D46" s="3">
        <v>966</v>
      </c>
      <c r="E46" t="str">
        <f>VLOOKUP(A46,HOP!A:L,12,0)</f>
        <v>966.00</v>
      </c>
      <c r="F46" t="str">
        <f>VLOOKUP(A46,HOP!A:C,3,0)</f>
        <v>3310610</v>
      </c>
      <c r="G46">
        <f t="shared" si="2"/>
        <v>0</v>
      </c>
      <c r="H46" t="str">
        <f t="shared" si="3"/>
        <v>,3310610</v>
      </c>
      <c r="I46" t="str">
        <f>VLOOKUP(A46,HOP!A:U,21,0)</f>
        <v>直采</v>
      </c>
    </row>
    <row r="47" ht="14.25" hidden="1" customHeight="1" spans="1:9">
      <c r="A47" s="5" t="s">
        <v>458</v>
      </c>
      <c r="B47" s="6" t="s">
        <v>82</v>
      </c>
      <c r="C47" s="6" t="s">
        <v>344</v>
      </c>
      <c r="D47" s="3">
        <v>2175</v>
      </c>
      <c r="E47" t="str">
        <f>VLOOKUP(A47,HOP!A:L,12,0)</f>
        <v>2175.00</v>
      </c>
      <c r="F47" t="str">
        <f>VLOOKUP(A47,HOP!A:C,3,0)</f>
        <v>3216097</v>
      </c>
      <c r="G47">
        <f t="shared" si="2"/>
        <v>0</v>
      </c>
      <c r="H47" t="str">
        <f t="shared" si="3"/>
        <v>,3216097</v>
      </c>
      <c r="I47" t="str">
        <f>VLOOKUP(A47,HOP!A:U,21,0)</f>
        <v>直采</v>
      </c>
    </row>
    <row r="48" ht="14.25" hidden="1" customHeight="1" spans="1:9">
      <c r="A48" s="5" t="s">
        <v>468</v>
      </c>
      <c r="B48" s="6" t="s">
        <v>190</v>
      </c>
      <c r="C48" s="6" t="s">
        <v>344</v>
      </c>
      <c r="D48" s="3">
        <v>733</v>
      </c>
      <c r="E48" t="str">
        <f>VLOOKUP(A48,HOP!A:L,12,0)</f>
        <v>733.00</v>
      </c>
      <c r="F48" t="str">
        <f>VLOOKUP(A48,HOP!A:C,3,0)</f>
        <v>3210727</v>
      </c>
      <c r="G48">
        <f t="shared" si="2"/>
        <v>0</v>
      </c>
      <c r="H48" t="str">
        <f t="shared" si="3"/>
        <v>,3210727</v>
      </c>
      <c r="I48" t="str">
        <f>VLOOKUP(A48,HOP!A:U,21,0)</f>
        <v>直采</v>
      </c>
    </row>
    <row r="49" ht="14.25" hidden="1" customHeight="1" spans="1:9">
      <c r="A49" s="5" t="s">
        <v>476</v>
      </c>
      <c r="B49" s="6" t="s">
        <v>190</v>
      </c>
      <c r="C49" s="6" t="s">
        <v>344</v>
      </c>
      <c r="D49" s="3">
        <v>335</v>
      </c>
      <c r="E49" t="str">
        <f>VLOOKUP(A49,HOP!A:L,12,0)</f>
        <v>335.00</v>
      </c>
      <c r="F49" t="str">
        <f>VLOOKUP(A49,HOP!A:C,3,0)</f>
        <v>3317032</v>
      </c>
      <c r="G49">
        <f t="shared" si="2"/>
        <v>0</v>
      </c>
      <c r="H49" t="str">
        <f t="shared" si="3"/>
        <v>,3317032</v>
      </c>
      <c r="I49" t="str">
        <f>VLOOKUP(A49,HOP!A:U,21,0)</f>
        <v>直采</v>
      </c>
    </row>
    <row r="50" ht="14.25" hidden="1" customHeight="1" spans="1:9">
      <c r="A50" s="5" t="s">
        <v>485</v>
      </c>
      <c r="B50" s="6" t="s">
        <v>190</v>
      </c>
      <c r="C50" s="6" t="s">
        <v>163</v>
      </c>
      <c r="D50" s="3">
        <v>2348</v>
      </c>
      <c r="E50" t="str">
        <f>VLOOKUP(A50,HOP!A:L,12,0)</f>
        <v>2348.00</v>
      </c>
      <c r="F50" t="str">
        <f>VLOOKUP(A50,HOP!A:C,3,0)</f>
        <v>3260725</v>
      </c>
      <c r="G50">
        <f t="shared" si="2"/>
        <v>0</v>
      </c>
      <c r="H50" t="str">
        <f t="shared" si="3"/>
        <v>,3260725</v>
      </c>
      <c r="I50" t="str">
        <f>VLOOKUP(A50,HOP!A:U,21,0)</f>
        <v>直采</v>
      </c>
    </row>
    <row r="51" ht="14.25" hidden="1" customHeight="1" spans="1:9">
      <c r="A51" s="5" t="s">
        <v>494</v>
      </c>
      <c r="B51" s="6" t="s">
        <v>190</v>
      </c>
      <c r="C51" s="6" t="s">
        <v>163</v>
      </c>
      <c r="D51" s="3">
        <v>2698</v>
      </c>
      <c r="E51" t="str">
        <f>VLOOKUP(A51,HOP!A:L,12,0)</f>
        <v>2698.00</v>
      </c>
      <c r="F51" t="str">
        <f>VLOOKUP(A51,HOP!A:C,3,0)</f>
        <v>3272390</v>
      </c>
      <c r="G51">
        <f t="shared" si="2"/>
        <v>0</v>
      </c>
      <c r="H51" t="str">
        <f t="shared" si="3"/>
        <v>,3272390</v>
      </c>
      <c r="I51" t="str">
        <f>VLOOKUP(A51,HOP!A:U,21,0)</f>
        <v>直采</v>
      </c>
    </row>
    <row r="52" ht="14.25" hidden="1" customHeight="1" spans="1:9">
      <c r="A52" s="5" t="s">
        <v>503</v>
      </c>
      <c r="B52" s="6" t="s">
        <v>344</v>
      </c>
      <c r="C52" s="6" t="s">
        <v>163</v>
      </c>
      <c r="D52" s="3">
        <v>502</v>
      </c>
      <c r="E52" t="str">
        <f>VLOOKUP(A52,HOP!A:L,12,0)</f>
        <v>502.00</v>
      </c>
      <c r="F52" t="str">
        <f>VLOOKUP(A52,HOP!A:C,3,0)</f>
        <v>3303881</v>
      </c>
      <c r="G52">
        <f t="shared" si="2"/>
        <v>0</v>
      </c>
      <c r="H52" t="str">
        <f t="shared" si="3"/>
        <v>,3303881</v>
      </c>
      <c r="I52" t="str">
        <f>VLOOKUP(A52,HOP!A:U,21,0)</f>
        <v>直采</v>
      </c>
    </row>
    <row r="53" ht="14.25" hidden="1" customHeight="1" spans="1:9">
      <c r="A53" s="5" t="s">
        <v>511</v>
      </c>
      <c r="B53" s="6" t="s">
        <v>82</v>
      </c>
      <c r="C53" s="6" t="s">
        <v>163</v>
      </c>
      <c r="D53" s="3">
        <v>3864</v>
      </c>
      <c r="E53" t="str">
        <f>VLOOKUP(A53,HOP!A:L,12,0)</f>
        <v>3864.00</v>
      </c>
      <c r="F53" t="str">
        <f>VLOOKUP(A53,HOP!A:C,3,0)</f>
        <v>3308313</v>
      </c>
      <c r="G53">
        <f t="shared" si="2"/>
        <v>0</v>
      </c>
      <c r="H53" t="str">
        <f t="shared" si="3"/>
        <v>,3308313</v>
      </c>
      <c r="I53" t="str">
        <f>VLOOKUP(A53,HOP!A:U,21,0)</f>
        <v>直采</v>
      </c>
    </row>
    <row r="54" ht="14.25" hidden="1" customHeight="1" spans="1:9">
      <c r="A54" s="5" t="s">
        <v>517</v>
      </c>
      <c r="B54" s="6" t="s">
        <v>344</v>
      </c>
      <c r="C54" s="6" t="s">
        <v>163</v>
      </c>
      <c r="D54" s="3">
        <v>256</v>
      </c>
      <c r="E54" t="str">
        <f>VLOOKUP(A54,HOP!A:L,12,0)</f>
        <v>256.00</v>
      </c>
      <c r="F54" t="str">
        <f>VLOOKUP(A54,HOP!A:C,3,0)</f>
        <v>3293717</v>
      </c>
      <c r="G54">
        <f t="shared" si="2"/>
        <v>0</v>
      </c>
      <c r="H54" t="str">
        <f t="shared" si="3"/>
        <v>,3293717</v>
      </c>
      <c r="I54" t="str">
        <f>VLOOKUP(A54,HOP!A:U,21,0)</f>
        <v>直采</v>
      </c>
    </row>
    <row r="55" ht="14.25" hidden="1" customHeight="1" spans="1:9">
      <c r="A55" s="5" t="s">
        <v>526</v>
      </c>
      <c r="B55" s="6" t="s">
        <v>344</v>
      </c>
      <c r="C55" s="6" t="s">
        <v>163</v>
      </c>
      <c r="D55" s="3">
        <v>1721</v>
      </c>
      <c r="E55" t="str">
        <f>VLOOKUP(A55,HOP!A:L,12,0)</f>
        <v>1721.00</v>
      </c>
      <c r="F55" t="str">
        <f>VLOOKUP(A55,HOP!A:C,3,0)</f>
        <v>3306572</v>
      </c>
      <c r="G55">
        <f t="shared" si="2"/>
        <v>0</v>
      </c>
      <c r="H55" t="str">
        <f t="shared" si="3"/>
        <v>,3306572</v>
      </c>
      <c r="I55" t="str">
        <f>VLOOKUP(A55,HOP!A:U,21,0)</f>
        <v>直采</v>
      </c>
    </row>
    <row r="56" ht="14.25" customHeight="1" spans="1:9">
      <c r="A56" s="5" t="s">
        <v>535</v>
      </c>
      <c r="B56" s="6" t="s">
        <v>344</v>
      </c>
      <c r="C56" s="6" t="s">
        <v>163</v>
      </c>
      <c r="D56" s="3">
        <v>555</v>
      </c>
      <c r="E56" t="str">
        <f>VLOOKUP(A56,HOP!A:L,12,0)</f>
        <v>555.00</v>
      </c>
      <c r="F56" t="str">
        <f>VLOOKUP(A56,HOP!A:C,3,0)</f>
        <v>3300866</v>
      </c>
      <c r="G56">
        <f t="shared" si="2"/>
        <v>0</v>
      </c>
      <c r="H56" t="str">
        <f t="shared" si="3"/>
        <v>,3300866</v>
      </c>
      <c r="I56" t="str">
        <f>VLOOKUP(A56,HOP!A:U,21,0)</f>
        <v>直连</v>
      </c>
    </row>
    <row r="57" ht="14.25" hidden="1" customHeight="1" spans="1:9">
      <c r="A57" s="5" t="s">
        <v>541</v>
      </c>
      <c r="B57" s="6" t="s">
        <v>344</v>
      </c>
      <c r="C57" s="6" t="s">
        <v>163</v>
      </c>
      <c r="D57" s="3">
        <v>369</v>
      </c>
      <c r="E57" t="str">
        <f>VLOOKUP(A57,HOP!A:L,12,0)</f>
        <v>369.00</v>
      </c>
      <c r="F57" t="str">
        <f>VLOOKUP(A57,HOP!A:C,3,0)</f>
        <v>3321607</v>
      </c>
      <c r="G57">
        <f t="shared" si="2"/>
        <v>0</v>
      </c>
      <c r="H57" t="str">
        <f t="shared" si="3"/>
        <v>,3321607</v>
      </c>
      <c r="I57" t="str">
        <f>VLOOKUP(A57,HOP!A:U,21,0)</f>
        <v>直采</v>
      </c>
    </row>
    <row r="58" ht="14.25" hidden="1" customHeight="1" spans="1:9">
      <c r="A58" s="5" t="s">
        <v>547</v>
      </c>
      <c r="B58" s="6" t="s">
        <v>344</v>
      </c>
      <c r="C58" s="6" t="s">
        <v>163</v>
      </c>
      <c r="D58" s="3">
        <v>369</v>
      </c>
      <c r="E58" t="str">
        <f>VLOOKUP(A58,HOP!A:L,12,0)</f>
        <v>369.00</v>
      </c>
      <c r="F58" t="str">
        <f>VLOOKUP(A58,HOP!A:C,3,0)</f>
        <v>3321749</v>
      </c>
      <c r="G58">
        <f t="shared" si="2"/>
        <v>0</v>
      </c>
      <c r="H58" t="str">
        <f t="shared" si="3"/>
        <v>,3321749</v>
      </c>
      <c r="I58" t="str">
        <f>VLOOKUP(A58,HOP!A:U,21,0)</f>
        <v>直采</v>
      </c>
    </row>
    <row r="59" ht="14.25" hidden="1" customHeight="1" spans="1:9">
      <c r="A59" s="5" t="s">
        <v>552</v>
      </c>
      <c r="B59" s="6" t="s">
        <v>555</v>
      </c>
      <c r="C59" s="6" t="s">
        <v>556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5" t="s">
        <v>560</v>
      </c>
      <c r="B60" s="6" t="s">
        <v>83</v>
      </c>
      <c r="C60" s="6" t="s">
        <v>565</v>
      </c>
      <c r="D60" s="3">
        <v>1696</v>
      </c>
      <c r="E60" t="str">
        <f>VLOOKUP(A60,HOP!A:L,12,0)</f>
        <v>1696.00</v>
      </c>
      <c r="F60" t="str">
        <f>VLOOKUP(A60,HOP!A:C,3,0)</f>
        <v>3295885</v>
      </c>
      <c r="G60">
        <f t="shared" si="2"/>
        <v>0</v>
      </c>
      <c r="H60" t="str">
        <f t="shared" si="3"/>
        <v>,3295885</v>
      </c>
      <c r="I60" t="str">
        <f>VLOOKUP(A60,HOP!A:U,21,0)</f>
        <v>直采</v>
      </c>
    </row>
    <row r="61" ht="14.25" hidden="1" customHeight="1" spans="1:9">
      <c r="A61" s="5" t="s">
        <v>570</v>
      </c>
      <c r="B61" s="6" t="s">
        <v>344</v>
      </c>
      <c r="C61" s="6" t="s">
        <v>565</v>
      </c>
      <c r="D61" s="3">
        <v>1178</v>
      </c>
      <c r="E61" t="str">
        <f>VLOOKUP(A61,HOP!A:L,12,0)</f>
        <v>1178.00</v>
      </c>
      <c r="F61" t="str">
        <f>VLOOKUP(A61,HOP!A:C,3,0)</f>
        <v>3088317</v>
      </c>
      <c r="G61">
        <f t="shared" si="2"/>
        <v>0</v>
      </c>
      <c r="H61" t="str">
        <f t="shared" si="3"/>
        <v>,3088317</v>
      </c>
      <c r="I61" t="str">
        <f>VLOOKUP(A61,HOP!A:U,21,0)</f>
        <v>直采</v>
      </c>
    </row>
    <row r="62" ht="14.25" hidden="1" customHeight="1" spans="1:9">
      <c r="A62" s="5" t="s">
        <v>579</v>
      </c>
      <c r="B62" s="6" t="s">
        <v>83</v>
      </c>
      <c r="C62" s="6" t="s">
        <v>565</v>
      </c>
      <c r="D62" s="3">
        <v>2900</v>
      </c>
      <c r="E62" t="str">
        <f>VLOOKUP(A62,HOP!A:L,12,0)</f>
        <v>2900.00</v>
      </c>
      <c r="F62" t="str">
        <f>VLOOKUP(A62,HOP!A:C,3,0)</f>
        <v>3213547</v>
      </c>
      <c r="G62">
        <f t="shared" si="2"/>
        <v>0</v>
      </c>
      <c r="H62" t="str">
        <f t="shared" si="3"/>
        <v>,3213547</v>
      </c>
      <c r="I62" t="str">
        <f>VLOOKUP(A62,HOP!A:U,21,0)</f>
        <v>直采</v>
      </c>
    </row>
    <row r="63" ht="14.25" hidden="1" customHeight="1" spans="1:9">
      <c r="A63" s="5" t="s">
        <v>586</v>
      </c>
      <c r="B63" s="6" t="s">
        <v>83</v>
      </c>
      <c r="C63" s="6" t="s">
        <v>565</v>
      </c>
      <c r="D63" s="3">
        <v>1932</v>
      </c>
      <c r="E63" t="str">
        <f>VLOOKUP(A63,HOP!A:L,12,0)</f>
        <v>1932.00</v>
      </c>
      <c r="F63" t="str">
        <f>VLOOKUP(A63,HOP!A:C,3,0)</f>
        <v>3297337</v>
      </c>
      <c r="G63">
        <f t="shared" si="2"/>
        <v>0</v>
      </c>
      <c r="H63" t="str">
        <f t="shared" si="3"/>
        <v>,3297337</v>
      </c>
      <c r="I63" t="str">
        <f>VLOOKUP(A63,HOP!A:U,21,0)</f>
        <v>直采</v>
      </c>
    </row>
    <row r="64" ht="14.25" customHeight="1" spans="1:9">
      <c r="A64" s="5" t="s">
        <v>591</v>
      </c>
      <c r="B64" s="6" t="s">
        <v>344</v>
      </c>
      <c r="C64" s="6" t="s">
        <v>565</v>
      </c>
      <c r="D64" s="3">
        <v>458</v>
      </c>
      <c r="E64" t="str">
        <f>VLOOKUP(A64,HOP!A:L,12,0)</f>
        <v>458.00</v>
      </c>
      <c r="F64" t="str">
        <f>VLOOKUP(A64,HOP!A:C,3,0)</f>
        <v>3303045</v>
      </c>
      <c r="G64">
        <f t="shared" si="2"/>
        <v>0</v>
      </c>
      <c r="H64" t="str">
        <f t="shared" si="3"/>
        <v>,3303045</v>
      </c>
      <c r="I64" t="str">
        <f>VLOOKUP(A64,HOP!A:U,21,0)</f>
        <v>直连</v>
      </c>
    </row>
    <row r="65" ht="14.25" hidden="1" customHeight="1" spans="1:9">
      <c r="A65" s="5" t="s">
        <v>599</v>
      </c>
      <c r="B65" s="6" t="s">
        <v>190</v>
      </c>
      <c r="C65" s="6" t="s">
        <v>565</v>
      </c>
      <c r="D65" s="3">
        <v>813</v>
      </c>
      <c r="E65" t="str">
        <f>VLOOKUP(A65,HOP!A:L,12,0)</f>
        <v>813.00</v>
      </c>
      <c r="F65" t="str">
        <f>VLOOKUP(A65,HOP!A:C,3,0)</f>
        <v>3314152</v>
      </c>
      <c r="G65">
        <f t="shared" si="2"/>
        <v>0</v>
      </c>
      <c r="H65" t="str">
        <f t="shared" si="3"/>
        <v>,3314152</v>
      </c>
      <c r="I65" t="str">
        <f>VLOOKUP(A65,HOP!A:U,21,0)</f>
        <v>直采</v>
      </c>
    </row>
    <row r="66" ht="14.25" hidden="1" customHeight="1" spans="1:9">
      <c r="A66" s="5" t="s">
        <v>608</v>
      </c>
      <c r="B66" s="6" t="s">
        <v>344</v>
      </c>
      <c r="C66" s="6" t="s">
        <v>565</v>
      </c>
      <c r="D66" s="3">
        <v>1317</v>
      </c>
      <c r="E66" t="str">
        <f>VLOOKUP(A66,HOP!A:L,12,0)</f>
        <v>1317.00</v>
      </c>
      <c r="F66" t="str">
        <f>VLOOKUP(A66,HOP!A:C,3,0)</f>
        <v>3319379</v>
      </c>
      <c r="G66">
        <f t="shared" si="2"/>
        <v>0</v>
      </c>
      <c r="H66" t="str">
        <f t="shared" si="3"/>
        <v>,3319379</v>
      </c>
      <c r="I66" t="str">
        <f>VLOOKUP(A66,HOP!A:U,21,0)</f>
        <v>直采</v>
      </c>
    </row>
    <row r="67" ht="14.25" hidden="1" customHeight="1" spans="1:9">
      <c r="A67" s="5" t="s">
        <v>616</v>
      </c>
      <c r="B67" s="6" t="s">
        <v>163</v>
      </c>
      <c r="C67" s="6" t="s">
        <v>565</v>
      </c>
      <c r="D67" s="3">
        <v>508</v>
      </c>
      <c r="E67" t="str">
        <f>VLOOKUP(A67,HOP!A:L,12,0)</f>
        <v>508.00</v>
      </c>
      <c r="F67" t="str">
        <f>VLOOKUP(A67,HOP!A:C,3,0)</f>
        <v>3325023</v>
      </c>
      <c r="G67">
        <f t="shared" ref="G67:G89" si="4">D67-E67</f>
        <v>0</v>
      </c>
      <c r="H67" t="str">
        <f t="shared" ref="H67:H89" si="5">$H$1&amp;F67</f>
        <v>,3325023</v>
      </c>
      <c r="I67" t="str">
        <f>VLOOKUP(A67,HOP!A:U,21,0)</f>
        <v>直采</v>
      </c>
    </row>
    <row r="68" ht="14.25" hidden="1" customHeight="1" spans="1:9">
      <c r="A68" s="5" t="s">
        <v>622</v>
      </c>
      <c r="B68" s="6" t="s">
        <v>565</v>
      </c>
      <c r="C68" s="6" t="s">
        <v>164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4"/>
        <v>#N/A</v>
      </c>
      <c r="H68" t="e">
        <f t="shared" si="5"/>
        <v>#N/A</v>
      </c>
      <c r="I68" t="e">
        <f>VLOOKUP(A68,HOP!A:U,21,0)</f>
        <v>#N/A</v>
      </c>
    </row>
    <row r="69" ht="14.25" hidden="1" customHeight="1" spans="1:9">
      <c r="A69" s="5" t="s">
        <v>627</v>
      </c>
      <c r="B69" s="6" t="s">
        <v>164</v>
      </c>
      <c r="C69" s="6" t="s">
        <v>630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4"/>
        <v>#N/A</v>
      </c>
      <c r="H69" t="e">
        <f t="shared" si="5"/>
        <v>#N/A</v>
      </c>
      <c r="I69" t="e">
        <f>VLOOKUP(A69,HOP!A:U,21,0)</f>
        <v>#N/A</v>
      </c>
    </row>
    <row r="70" ht="14.25" hidden="1" customHeight="1" spans="1:9">
      <c r="A70" s="5" t="s">
        <v>632</v>
      </c>
      <c r="B70" s="6" t="s">
        <v>190</v>
      </c>
      <c r="C70" s="6" t="s">
        <v>306</v>
      </c>
      <c r="D70" s="3">
        <v>5120</v>
      </c>
      <c r="E70" t="str">
        <f>VLOOKUP(A70,HOP!A:L,12,0)</f>
        <v>5120.00</v>
      </c>
      <c r="F70" t="str">
        <f>VLOOKUP(A70,HOP!A:C,3,0)</f>
        <v>3160297</v>
      </c>
      <c r="G70">
        <f t="shared" si="4"/>
        <v>0</v>
      </c>
      <c r="H70" t="str">
        <f t="shared" si="5"/>
        <v>,3160297</v>
      </c>
      <c r="I70" t="str">
        <f>VLOOKUP(A70,HOP!A:U,21,0)</f>
        <v>直采</v>
      </c>
    </row>
    <row r="71" ht="14.25" hidden="1" customHeight="1" spans="1:9">
      <c r="A71" s="5" t="s">
        <v>641</v>
      </c>
      <c r="B71" s="6" t="s">
        <v>163</v>
      </c>
      <c r="C71" s="6" t="s">
        <v>306</v>
      </c>
      <c r="D71" s="3">
        <v>1912</v>
      </c>
      <c r="E71" t="str">
        <f>VLOOKUP(A71,HOP!A:L,12,0)</f>
        <v>1912.00</v>
      </c>
      <c r="F71" t="str">
        <f>VLOOKUP(A71,HOP!A:C,3,0)</f>
        <v>3324188</v>
      </c>
      <c r="G71">
        <f t="shared" si="4"/>
        <v>0</v>
      </c>
      <c r="H71" t="str">
        <f t="shared" si="5"/>
        <v>,3324188</v>
      </c>
      <c r="I71" t="str">
        <f>VLOOKUP(A71,HOP!A:U,21,0)</f>
        <v>直采</v>
      </c>
    </row>
    <row r="72" ht="14.25" hidden="1" customHeight="1" spans="1:9">
      <c r="A72" s="5" t="s">
        <v>650</v>
      </c>
      <c r="B72" s="6" t="s">
        <v>565</v>
      </c>
      <c r="C72" s="6" t="s">
        <v>306</v>
      </c>
      <c r="D72" s="3">
        <v>658</v>
      </c>
      <c r="E72" t="str">
        <f>VLOOKUP(A72,HOP!A:L,12,0)</f>
        <v>658.00</v>
      </c>
      <c r="F72" t="str">
        <f>VLOOKUP(A72,HOP!A:C,3,0)</f>
        <v>3329923</v>
      </c>
      <c r="G72">
        <f t="shared" si="4"/>
        <v>0</v>
      </c>
      <c r="H72" t="str">
        <f t="shared" si="5"/>
        <v>,3329923</v>
      </c>
      <c r="I72" t="str">
        <f>VLOOKUP(A72,HOP!A:U,21,0)</f>
        <v>直采</v>
      </c>
    </row>
    <row r="73" ht="14.25" hidden="1" customHeight="1" spans="1:9">
      <c r="A73" s="5" t="s">
        <v>656</v>
      </c>
      <c r="B73" s="6" t="s">
        <v>565</v>
      </c>
      <c r="C73" s="6" t="s">
        <v>306</v>
      </c>
      <c r="D73" s="3">
        <v>424</v>
      </c>
      <c r="E73" t="str">
        <f>VLOOKUP(A73,HOP!A:L,12,0)</f>
        <v>424.00</v>
      </c>
      <c r="F73" t="str">
        <f>VLOOKUP(A73,HOP!A:C,3,0)</f>
        <v>3331068</v>
      </c>
      <c r="G73">
        <f t="shared" si="4"/>
        <v>0</v>
      </c>
      <c r="H73" t="str">
        <f t="shared" si="5"/>
        <v>,3331068</v>
      </c>
      <c r="I73" t="str">
        <f>VLOOKUP(A73,HOP!A:U,21,0)</f>
        <v>直采</v>
      </c>
    </row>
    <row r="74" ht="14.25" hidden="1" customHeight="1" spans="1:9">
      <c r="A74" s="5" t="s">
        <v>662</v>
      </c>
      <c r="B74" s="6" t="s">
        <v>306</v>
      </c>
      <c r="C74" s="6" t="s">
        <v>667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4"/>
        <v>#N/A</v>
      </c>
      <c r="H74" t="e">
        <f t="shared" si="5"/>
        <v>#N/A</v>
      </c>
      <c r="I74" t="e">
        <f>VLOOKUP(A74,HOP!A:U,21,0)</f>
        <v>#N/A</v>
      </c>
    </row>
    <row r="75" ht="14.25" hidden="1" customHeight="1" spans="1:9">
      <c r="A75" s="5" t="s">
        <v>671</v>
      </c>
      <c r="B75" s="6" t="s">
        <v>164</v>
      </c>
      <c r="C75" s="6" t="s">
        <v>676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4"/>
        <v>#N/A</v>
      </c>
      <c r="H75" t="e">
        <f t="shared" si="5"/>
        <v>#N/A</v>
      </c>
      <c r="I75" t="e">
        <f>VLOOKUP(A75,HOP!A:U,21,0)</f>
        <v>#N/A</v>
      </c>
    </row>
    <row r="76" ht="14.25" customHeight="1" spans="1:9">
      <c r="A76" s="5" t="s">
        <v>680</v>
      </c>
      <c r="B76" s="6" t="s">
        <v>565</v>
      </c>
      <c r="C76" s="6" t="s">
        <v>306</v>
      </c>
      <c r="D76" s="3">
        <v>995</v>
      </c>
      <c r="E76" t="str">
        <f>VLOOKUP(A76,HOP!A:L,12,0)</f>
        <v>995.00</v>
      </c>
      <c r="F76" t="str">
        <f>VLOOKUP(A76,HOP!A:C,3,0)</f>
        <v>3146775</v>
      </c>
      <c r="G76">
        <f t="shared" si="4"/>
        <v>0</v>
      </c>
      <c r="H76" t="str">
        <f t="shared" si="5"/>
        <v>,3146775</v>
      </c>
      <c r="I76" t="str">
        <f>VLOOKUP(A76,HOP!A:U,21,0)</f>
        <v>直连</v>
      </c>
    </row>
    <row r="77" ht="14.25" hidden="1" customHeight="1" spans="1:9">
      <c r="A77" s="5" t="s">
        <v>690</v>
      </c>
      <c r="B77" s="6" t="s">
        <v>695</v>
      </c>
      <c r="C77" s="6" t="s">
        <v>696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5" t="s">
        <v>699</v>
      </c>
      <c r="B78" s="6" t="s">
        <v>555</v>
      </c>
      <c r="C78" s="6" t="s">
        <v>702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customHeight="1" spans="1:9">
      <c r="A79" s="5" t="s">
        <v>704</v>
      </c>
      <c r="B79" s="6" t="s">
        <v>306</v>
      </c>
      <c r="C79" s="6" t="s">
        <v>667</v>
      </c>
      <c r="D79" s="3">
        <v>2687</v>
      </c>
      <c r="E79" t="str">
        <f>VLOOKUP(A79,HOP!A:L,12,0)</f>
        <v>2687.00</v>
      </c>
      <c r="F79" t="str">
        <f>VLOOKUP(A79,HOP!A:C,3,0)</f>
        <v>3269738</v>
      </c>
      <c r="G79">
        <f t="shared" si="4"/>
        <v>0</v>
      </c>
      <c r="H79" t="str">
        <f t="shared" si="5"/>
        <v>,3269738</v>
      </c>
      <c r="I79" t="str">
        <f>VLOOKUP(A79,HOP!A:U,21,0)</f>
        <v>直连</v>
      </c>
    </row>
    <row r="80" ht="14.25" customHeight="1" spans="1:9">
      <c r="A80" s="5" t="s">
        <v>711</v>
      </c>
      <c r="B80" s="6" t="s">
        <v>306</v>
      </c>
      <c r="C80" s="6" t="s">
        <v>667</v>
      </c>
      <c r="D80" s="3">
        <v>324</v>
      </c>
      <c r="E80" t="str">
        <f>VLOOKUP(A80,HOP!A:L,12,0)</f>
        <v>324.00</v>
      </c>
      <c r="F80" t="str">
        <f>VLOOKUP(A80,HOP!A:C,3,0)</f>
        <v>3185673</v>
      </c>
      <c r="G80">
        <f t="shared" si="4"/>
        <v>0</v>
      </c>
      <c r="H80" t="str">
        <f t="shared" si="5"/>
        <v>,3185673</v>
      </c>
      <c r="I80" t="str">
        <f>VLOOKUP(A80,HOP!A:U,21,0)</f>
        <v>直连</v>
      </c>
    </row>
    <row r="81" ht="14.25" hidden="1" customHeight="1" spans="1:9">
      <c r="A81" s="5" t="s">
        <v>720</v>
      </c>
      <c r="B81" s="6" t="s">
        <v>163</v>
      </c>
      <c r="C81" s="6" t="s">
        <v>667</v>
      </c>
      <c r="D81" s="3">
        <v>813</v>
      </c>
      <c r="E81" t="str">
        <f>VLOOKUP(A81,HOP!A:L,12,0)</f>
        <v>813.00</v>
      </c>
      <c r="F81" t="str">
        <f>VLOOKUP(A81,HOP!A:C,3,0)</f>
        <v>3324337</v>
      </c>
      <c r="G81">
        <f t="shared" si="4"/>
        <v>0</v>
      </c>
      <c r="H81" t="str">
        <f t="shared" si="5"/>
        <v>,3324337</v>
      </c>
      <c r="I81" t="str">
        <f>VLOOKUP(A81,HOP!A:U,21,0)</f>
        <v>直采</v>
      </c>
    </row>
    <row r="82" ht="14.25" hidden="1" customHeight="1" spans="1:9">
      <c r="A82" s="5" t="s">
        <v>723</v>
      </c>
      <c r="B82" s="6" t="s">
        <v>565</v>
      </c>
      <c r="C82" s="6" t="s">
        <v>667</v>
      </c>
      <c r="D82" s="3">
        <v>966</v>
      </c>
      <c r="E82" t="str">
        <f>VLOOKUP(A82,HOP!A:L,12,0)</f>
        <v>966.00</v>
      </c>
      <c r="F82" t="str">
        <f>VLOOKUP(A82,HOP!A:C,3,0)</f>
        <v>3312528</v>
      </c>
      <c r="G82">
        <f t="shared" si="4"/>
        <v>0</v>
      </c>
      <c r="H82" t="str">
        <f t="shared" si="5"/>
        <v>,3312528</v>
      </c>
      <c r="I82" t="str">
        <f>VLOOKUP(A82,HOP!A:U,21,0)</f>
        <v>直采</v>
      </c>
    </row>
    <row r="83" ht="14.25" customHeight="1" spans="1:9">
      <c r="A83" s="5" t="s">
        <v>726</v>
      </c>
      <c r="B83" s="6" t="s">
        <v>306</v>
      </c>
      <c r="C83" s="6" t="s">
        <v>667</v>
      </c>
      <c r="D83" s="3">
        <v>333</v>
      </c>
      <c r="E83" t="str">
        <f>VLOOKUP(A83,HOP!A:L,12,0)</f>
        <v>333.00</v>
      </c>
      <c r="F83" t="str">
        <f>VLOOKUP(A83,HOP!A:C,3,0)</f>
        <v>3332281</v>
      </c>
      <c r="G83">
        <f t="shared" si="4"/>
        <v>0</v>
      </c>
      <c r="H83" t="str">
        <f t="shared" si="5"/>
        <v>,3332281</v>
      </c>
      <c r="I83" t="str">
        <f>VLOOKUP(A83,HOP!A:U,21,0)</f>
        <v>直连</v>
      </c>
    </row>
    <row r="84" ht="14.25" hidden="1" customHeight="1" spans="1:9">
      <c r="A84" s="5" t="s">
        <v>731</v>
      </c>
      <c r="B84" s="6" t="s">
        <v>306</v>
      </c>
      <c r="C84" s="6" t="s">
        <v>667</v>
      </c>
      <c r="D84" s="3">
        <v>1393</v>
      </c>
      <c r="E84" t="str">
        <f>VLOOKUP(A84,HOP!A:L,12,0)</f>
        <v>1393.00</v>
      </c>
      <c r="F84" t="str">
        <f>VLOOKUP(A84,HOP!A:C,3,0)</f>
        <v>3332806</v>
      </c>
      <c r="G84">
        <f t="shared" si="4"/>
        <v>0</v>
      </c>
      <c r="H84" t="str">
        <f t="shared" si="5"/>
        <v>,3332806</v>
      </c>
      <c r="I84" t="str">
        <f>VLOOKUP(A84,HOP!A:U,21,0)</f>
        <v>直采</v>
      </c>
    </row>
    <row r="85" ht="14.25" hidden="1" customHeight="1" spans="1:9">
      <c r="A85" s="5" t="s">
        <v>738</v>
      </c>
      <c r="B85" s="6" t="s">
        <v>743</v>
      </c>
      <c r="C85" s="6" t="s">
        <v>744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4"/>
        <v>#N/A</v>
      </c>
      <c r="H85" t="e">
        <f t="shared" si="5"/>
        <v>#N/A</v>
      </c>
      <c r="I85" t="e">
        <f>VLOOKUP(A85,HOP!A:U,21,0)</f>
        <v>#N/A</v>
      </c>
    </row>
    <row r="86" ht="14.25" hidden="1" customHeight="1" spans="1:9">
      <c r="A86" s="5" t="s">
        <v>748</v>
      </c>
      <c r="B86" s="6" t="s">
        <v>753</v>
      </c>
      <c r="C86" s="6" t="s">
        <v>754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4"/>
        <v>#N/A</v>
      </c>
      <c r="H86" t="e">
        <f t="shared" si="5"/>
        <v>#N/A</v>
      </c>
      <c r="I86" t="e">
        <f>VLOOKUP(A86,HOP!A:U,21,0)</f>
        <v>#N/A</v>
      </c>
    </row>
    <row r="87" ht="14.25" hidden="1" customHeight="1" spans="1:9">
      <c r="A87" s="5" t="s">
        <v>758</v>
      </c>
      <c r="B87" s="6" t="s">
        <v>667</v>
      </c>
      <c r="C87" s="6" t="s">
        <v>695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4"/>
        <v>#N/A</v>
      </c>
      <c r="H87" t="e">
        <f t="shared" si="5"/>
        <v>#N/A</v>
      </c>
      <c r="I87" t="e">
        <f>VLOOKUP(A87,HOP!A:U,21,0)</f>
        <v>#N/A</v>
      </c>
    </row>
    <row r="88" ht="14.25" hidden="1" customHeight="1" spans="1:9">
      <c r="A88" s="5" t="s">
        <v>766</v>
      </c>
      <c r="B88" s="6" t="s">
        <v>306</v>
      </c>
      <c r="C88" s="6" t="s">
        <v>667</v>
      </c>
      <c r="D88" s="3">
        <v>788</v>
      </c>
      <c r="E88" t="str">
        <f>VLOOKUP(A88,HOP!A:L,12,0)</f>
        <v>788.00</v>
      </c>
      <c r="F88" t="str">
        <f>VLOOKUP(A88,HOP!A:C,3,0)</f>
        <v>3334533</v>
      </c>
      <c r="G88">
        <f t="shared" si="4"/>
        <v>0</v>
      </c>
      <c r="H88" t="str">
        <f t="shared" si="5"/>
        <v>,3334533</v>
      </c>
      <c r="I88" t="str">
        <f>VLOOKUP(A88,HOP!A:U,21,0)</f>
        <v>直采</v>
      </c>
    </row>
    <row r="89" spans="1:10">
      <c r="A89" s="6" t="s">
        <v>783</v>
      </c>
      <c r="D89" s="7">
        <v>-2051</v>
      </c>
      <c r="E89" t="e">
        <f>VLOOKUP(A89,HOP!A:L,12,0)</f>
        <v>#N/A</v>
      </c>
      <c r="F89">
        <v>3311887</v>
      </c>
      <c r="G89" t="e">
        <f t="shared" si="4"/>
        <v>#N/A</v>
      </c>
      <c r="H89" t="str">
        <f t="shared" si="5"/>
        <v>,3311887</v>
      </c>
      <c r="I89" t="e">
        <f>VLOOKUP(A89,HOP!A:U,21,0)</f>
        <v>#N/A</v>
      </c>
      <c r="J89" s="9" t="s">
        <v>791</v>
      </c>
    </row>
    <row r="91" spans="4:4">
      <c r="D91" s="3">
        <f>SUM(D2:D90)</f>
        <v>117980</v>
      </c>
    </row>
    <row r="92" ht="15.6" spans="4:4">
      <c r="D92" s="8" t="s">
        <v>24</v>
      </c>
    </row>
    <row r="94" spans="1:2">
      <c r="A94" t="s">
        <v>792</v>
      </c>
      <c r="B94">
        <v>70766</v>
      </c>
    </row>
    <row r="95" spans="1:2">
      <c r="A95" t="s">
        <v>793</v>
      </c>
      <c r="B95">
        <v>47214</v>
      </c>
    </row>
    <row r="96" spans="1:2">
      <c r="A96" s="9" t="s">
        <v>794</v>
      </c>
      <c r="B96">
        <f>SUBTOTAL(9,B94:B95)</f>
        <v>117980</v>
      </c>
    </row>
  </sheetData>
  <autoFilter ref="A1:AF89">
    <filterColumn colId="3">
      <filters>
        <filter val="5,109.00"/>
        <filter val="5,120.00"/>
        <filter val="1,134.00"/>
        <filter val="1,178.00"/>
        <filter val="1,262.00"/>
        <filter val="1,317.00"/>
        <filter val="5,368.00"/>
        <filter val="1,393.00"/>
        <filter val="1,407.00"/>
        <filter val="1,458.00"/>
        <filter val="1,464.00"/>
        <filter val="9,532.00"/>
        <filter val="1,696.00"/>
        <filter val="1,721.00"/>
        <filter val="1,807.00"/>
        <filter val="1,912.00"/>
        <filter val="1,932.00"/>
        <filter val="4,071.00"/>
        <filter val="4,428.00"/>
        <filter val="3,163.00"/>
        <filter val="3,300.00"/>
        <filter val="3,864.00"/>
        <filter val="3,911.00"/>
        <filter val="251.00"/>
        <filter val="256.00"/>
        <filter val="281.00"/>
        <filter val="324.00"/>
        <filter val="333.00"/>
        <filter val="335.00"/>
        <filter val="369.00"/>
        <filter val="374.00"/>
        <filter val="424.00"/>
        <filter val="458.00"/>
        <filter val="501.00"/>
        <filter val="502.00"/>
        <filter val="506.00"/>
        <filter val="508.00"/>
        <filter val="555.00"/>
        <filter val="593.00"/>
        <filter val="602.00"/>
        <filter val="658.00"/>
        <filter val="713.00"/>
        <filter val="733.00"/>
        <filter val="756.00"/>
        <filter val="761.00"/>
        <filter val="788.00"/>
        <filter val="793.00"/>
        <filter val="813.00"/>
        <filter val="911.00"/>
        <filter val="923.00"/>
        <filter val="962.00"/>
        <filter val="966.00"/>
        <filter val="995.00"/>
        <filter val="-2,051.00"/>
        <filter val="2,175.00"/>
        <filter val="2,178.00"/>
        <filter val="2,339.00"/>
        <filter val="2,348.00"/>
        <filter val="2,460.00"/>
        <filter val="2,522.00"/>
        <filter val="2,687.00"/>
        <filter val="2,698.00"/>
        <filter val="2,870.00"/>
        <filter val="2,900.00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795</v>
      </c>
      <c r="B1" s="2" t="s">
        <v>796</v>
      </c>
      <c r="C1" s="2" t="s">
        <v>797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798</v>
      </c>
      <c r="I1" s="2" t="s">
        <v>799</v>
      </c>
      <c r="J1" s="2" t="s">
        <v>800</v>
      </c>
      <c r="K1" s="2" t="s">
        <v>801</v>
      </c>
      <c r="L1" s="2" t="s">
        <v>802</v>
      </c>
      <c r="M1" s="2" t="s">
        <v>803</v>
      </c>
      <c r="N1" s="2" t="s">
        <v>804</v>
      </c>
      <c r="O1" s="2" t="s">
        <v>805</v>
      </c>
      <c r="P1" s="2" t="s">
        <v>806</v>
      </c>
      <c r="Q1" s="2" t="s">
        <v>807</v>
      </c>
      <c r="R1" s="2" t="s">
        <v>808</v>
      </c>
      <c r="S1" s="2" t="s">
        <v>809</v>
      </c>
      <c r="T1" s="2" t="s">
        <v>810</v>
      </c>
      <c r="U1" s="2" t="s">
        <v>811</v>
      </c>
      <c r="V1" s="2" t="s">
        <v>812</v>
      </c>
    </row>
    <row r="2" s="1" customFormat="1" spans="1:22">
      <c r="A2" s="1" t="s">
        <v>371</v>
      </c>
      <c r="B2" s="1" t="s">
        <v>376</v>
      </c>
      <c r="C2" s="1" t="s">
        <v>372</v>
      </c>
      <c r="D2" s="1" t="s">
        <v>374</v>
      </c>
      <c r="E2" s="1" t="s">
        <v>813</v>
      </c>
      <c r="F2" s="1" t="s">
        <v>82</v>
      </c>
      <c r="G2" s="1" t="s">
        <v>344</v>
      </c>
      <c r="H2" s="1" t="s">
        <v>814</v>
      </c>
      <c r="I2" s="1" t="s">
        <v>815</v>
      </c>
      <c r="J2" s="1" t="s">
        <v>816</v>
      </c>
      <c r="K2" s="1" t="s">
        <v>815</v>
      </c>
      <c r="L2" s="1" t="s">
        <v>815</v>
      </c>
      <c r="M2" s="1" t="s">
        <v>817</v>
      </c>
      <c r="N2" s="1" t="s">
        <v>817</v>
      </c>
      <c r="O2" s="1" t="s">
        <v>818</v>
      </c>
      <c r="P2" s="1" t="s">
        <v>819</v>
      </c>
      <c r="Q2" s="1" t="s">
        <v>820</v>
      </c>
      <c r="R2" s="1" t="s">
        <v>821</v>
      </c>
      <c r="S2" s="1" t="s">
        <v>75</v>
      </c>
      <c r="T2" s="1" t="s">
        <v>822</v>
      </c>
      <c r="U2" s="1" t="s">
        <v>823</v>
      </c>
      <c r="V2" s="1" t="s">
        <v>824</v>
      </c>
    </row>
    <row r="3" s="1" customFormat="1" spans="1:22">
      <c r="A3" s="1" t="s">
        <v>361</v>
      </c>
      <c r="B3" s="1" t="s">
        <v>366</v>
      </c>
      <c r="C3" s="1" t="s">
        <v>362</v>
      </c>
      <c r="D3" s="1" t="s">
        <v>825</v>
      </c>
      <c r="E3" s="1" t="s">
        <v>826</v>
      </c>
      <c r="F3" s="1" t="s">
        <v>83</v>
      </c>
      <c r="G3" s="1" t="s">
        <v>344</v>
      </c>
      <c r="H3" s="1" t="s">
        <v>814</v>
      </c>
      <c r="I3" s="1" t="s">
        <v>827</v>
      </c>
      <c r="J3" s="1" t="s">
        <v>816</v>
      </c>
      <c r="K3" s="1" t="s">
        <v>827</v>
      </c>
      <c r="L3" s="1" t="s">
        <v>827</v>
      </c>
      <c r="M3" s="1" t="s">
        <v>817</v>
      </c>
      <c r="N3" s="1" t="s">
        <v>817</v>
      </c>
      <c r="O3" s="1" t="s">
        <v>818</v>
      </c>
      <c r="P3" s="1" t="s">
        <v>819</v>
      </c>
      <c r="Q3" s="1" t="s">
        <v>820</v>
      </c>
      <c r="R3" s="1" t="s">
        <v>828</v>
      </c>
      <c r="S3" s="1" t="s">
        <v>75</v>
      </c>
      <c r="T3" s="1" t="s">
        <v>822</v>
      </c>
      <c r="U3" s="1" t="s">
        <v>823</v>
      </c>
      <c r="V3" s="1" t="s">
        <v>824</v>
      </c>
    </row>
    <row r="4" s="1" customFormat="1" spans="1:22">
      <c r="A4" s="1" t="s">
        <v>570</v>
      </c>
      <c r="B4" s="1" t="s">
        <v>575</v>
      </c>
      <c r="C4" s="1" t="s">
        <v>571</v>
      </c>
      <c r="D4" s="1" t="s">
        <v>573</v>
      </c>
      <c r="E4" s="1" t="s">
        <v>829</v>
      </c>
      <c r="F4" s="1" t="s">
        <v>344</v>
      </c>
      <c r="G4" s="1" t="s">
        <v>565</v>
      </c>
      <c r="H4" s="1" t="s">
        <v>814</v>
      </c>
      <c r="I4" s="1" t="s">
        <v>830</v>
      </c>
      <c r="J4" s="1" t="s">
        <v>816</v>
      </c>
      <c r="K4" s="1" t="s">
        <v>830</v>
      </c>
      <c r="L4" s="1" t="s">
        <v>830</v>
      </c>
      <c r="M4" s="1" t="s">
        <v>817</v>
      </c>
      <c r="N4" s="1" t="s">
        <v>817</v>
      </c>
      <c r="O4" s="1" t="s">
        <v>818</v>
      </c>
      <c r="P4" s="1" t="s">
        <v>819</v>
      </c>
      <c r="Q4" s="1" t="s">
        <v>820</v>
      </c>
      <c r="R4" s="1" t="s">
        <v>831</v>
      </c>
      <c r="S4" s="1" t="s">
        <v>75</v>
      </c>
      <c r="T4" s="1" t="s">
        <v>822</v>
      </c>
      <c r="U4" s="1" t="s">
        <v>823</v>
      </c>
      <c r="V4" s="1" t="s">
        <v>832</v>
      </c>
    </row>
    <row r="5" s="1" customFormat="1" spans="1:22">
      <c r="A5" s="1" t="s">
        <v>195</v>
      </c>
      <c r="B5" s="1" t="s">
        <v>94</v>
      </c>
      <c r="C5" s="1" t="s">
        <v>196</v>
      </c>
      <c r="D5" s="1" t="s">
        <v>833</v>
      </c>
      <c r="E5" s="1" t="s">
        <v>834</v>
      </c>
      <c r="F5" s="1" t="s">
        <v>83</v>
      </c>
      <c r="G5" s="1" t="s">
        <v>190</v>
      </c>
      <c r="H5" s="1" t="s">
        <v>814</v>
      </c>
      <c r="I5" s="1" t="s">
        <v>835</v>
      </c>
      <c r="J5" s="1" t="s">
        <v>816</v>
      </c>
      <c r="K5" s="1" t="s">
        <v>835</v>
      </c>
      <c r="L5" s="1" t="s">
        <v>835</v>
      </c>
      <c r="M5" s="1" t="s">
        <v>817</v>
      </c>
      <c r="N5" s="1" t="s">
        <v>817</v>
      </c>
      <c r="O5" s="1" t="s">
        <v>818</v>
      </c>
      <c r="P5" s="1" t="s">
        <v>819</v>
      </c>
      <c r="Q5" s="1" t="s">
        <v>820</v>
      </c>
      <c r="R5" s="1" t="s">
        <v>836</v>
      </c>
      <c r="S5" s="1" t="s">
        <v>75</v>
      </c>
      <c r="T5" s="1" t="s">
        <v>822</v>
      </c>
      <c r="U5" s="1" t="s">
        <v>823</v>
      </c>
      <c r="V5" s="1" t="s">
        <v>824</v>
      </c>
    </row>
    <row r="6" s="1" customFormat="1" spans="1:22">
      <c r="A6" s="1" t="s">
        <v>89</v>
      </c>
      <c r="B6" s="1" t="s">
        <v>94</v>
      </c>
      <c r="C6" s="1" t="s">
        <v>90</v>
      </c>
      <c r="D6" s="1" t="s">
        <v>92</v>
      </c>
      <c r="E6" s="1" t="s">
        <v>837</v>
      </c>
      <c r="F6" s="1" t="s">
        <v>82</v>
      </c>
      <c r="G6" s="1" t="s">
        <v>83</v>
      </c>
      <c r="H6" s="1" t="s">
        <v>814</v>
      </c>
      <c r="I6" s="1" t="s">
        <v>838</v>
      </c>
      <c r="J6" s="1" t="s">
        <v>816</v>
      </c>
      <c r="K6" s="1" t="s">
        <v>838</v>
      </c>
      <c r="L6" s="1" t="s">
        <v>838</v>
      </c>
      <c r="M6" s="1" t="s">
        <v>817</v>
      </c>
      <c r="N6" s="1" t="s">
        <v>817</v>
      </c>
      <c r="O6" s="1" t="s">
        <v>818</v>
      </c>
      <c r="P6" s="1" t="s">
        <v>819</v>
      </c>
      <c r="Q6" s="1" t="s">
        <v>820</v>
      </c>
      <c r="R6" s="1" t="s">
        <v>839</v>
      </c>
      <c r="S6" s="1" t="s">
        <v>75</v>
      </c>
      <c r="T6" s="1" t="s">
        <v>822</v>
      </c>
      <c r="U6" s="1" t="s">
        <v>840</v>
      </c>
      <c r="V6" s="1" t="s">
        <v>832</v>
      </c>
    </row>
    <row r="7" s="1" customFormat="1" spans="1:22">
      <c r="A7" s="1" t="s">
        <v>680</v>
      </c>
      <c r="B7" s="1" t="s">
        <v>685</v>
      </c>
      <c r="C7" s="1" t="s">
        <v>681</v>
      </c>
      <c r="D7" s="1" t="s">
        <v>683</v>
      </c>
      <c r="E7" s="1" t="s">
        <v>841</v>
      </c>
      <c r="F7" s="1" t="s">
        <v>565</v>
      </c>
      <c r="G7" s="1" t="s">
        <v>306</v>
      </c>
      <c r="H7" s="1" t="s">
        <v>814</v>
      </c>
      <c r="I7" s="1" t="s">
        <v>842</v>
      </c>
      <c r="J7" s="1" t="s">
        <v>816</v>
      </c>
      <c r="K7" s="1" t="s">
        <v>842</v>
      </c>
      <c r="L7" s="1" t="s">
        <v>842</v>
      </c>
      <c r="M7" s="1" t="s">
        <v>817</v>
      </c>
      <c r="N7" s="1" t="s">
        <v>817</v>
      </c>
      <c r="O7" s="1" t="s">
        <v>818</v>
      </c>
      <c r="P7" s="1" t="s">
        <v>819</v>
      </c>
      <c r="Q7" s="1" t="s">
        <v>820</v>
      </c>
      <c r="R7" s="1" t="s">
        <v>843</v>
      </c>
      <c r="S7" s="1" t="s">
        <v>75</v>
      </c>
      <c r="T7" s="1" t="s">
        <v>822</v>
      </c>
      <c r="U7" s="1" t="s">
        <v>840</v>
      </c>
      <c r="V7" s="1" t="s">
        <v>844</v>
      </c>
    </row>
    <row r="8" s="1" customFormat="1" spans="1:22">
      <c r="A8" s="1" t="s">
        <v>186</v>
      </c>
      <c r="B8" s="1" t="s">
        <v>189</v>
      </c>
      <c r="C8" s="1" t="s">
        <v>187</v>
      </c>
      <c r="D8" s="1" t="s">
        <v>122</v>
      </c>
      <c r="E8" s="1" t="s">
        <v>845</v>
      </c>
      <c r="F8" s="1" t="s">
        <v>105</v>
      </c>
      <c r="G8" s="1" t="s">
        <v>190</v>
      </c>
      <c r="H8" s="1" t="s">
        <v>814</v>
      </c>
      <c r="I8" s="1" t="s">
        <v>846</v>
      </c>
      <c r="J8" s="1" t="s">
        <v>816</v>
      </c>
      <c r="K8" s="1" t="s">
        <v>846</v>
      </c>
      <c r="L8" s="1" t="s">
        <v>846</v>
      </c>
      <c r="M8" s="1" t="s">
        <v>817</v>
      </c>
      <c r="N8" s="1" t="s">
        <v>817</v>
      </c>
      <c r="O8" s="1" t="s">
        <v>818</v>
      </c>
      <c r="P8" s="1" t="s">
        <v>819</v>
      </c>
      <c r="Q8" s="1" t="s">
        <v>820</v>
      </c>
      <c r="R8" s="1" t="s">
        <v>847</v>
      </c>
      <c r="S8" s="1" t="s">
        <v>75</v>
      </c>
      <c r="T8" s="1" t="s">
        <v>822</v>
      </c>
      <c r="U8" s="1" t="s">
        <v>840</v>
      </c>
      <c r="V8" s="1" t="s">
        <v>824</v>
      </c>
    </row>
    <row r="9" s="1" customFormat="1" spans="1:22">
      <c r="A9" s="1" t="s">
        <v>632</v>
      </c>
      <c r="B9" s="1" t="s">
        <v>396</v>
      </c>
      <c r="C9" s="1" t="s">
        <v>633</v>
      </c>
      <c r="D9" s="1" t="s">
        <v>848</v>
      </c>
      <c r="E9" s="1" t="s">
        <v>849</v>
      </c>
      <c r="F9" s="1" t="s">
        <v>190</v>
      </c>
      <c r="G9" s="1" t="s">
        <v>306</v>
      </c>
      <c r="H9" s="1" t="s">
        <v>814</v>
      </c>
      <c r="I9" s="1" t="s">
        <v>850</v>
      </c>
      <c r="J9" s="1" t="s">
        <v>816</v>
      </c>
      <c r="K9" s="1" t="s">
        <v>850</v>
      </c>
      <c r="L9" s="1" t="s">
        <v>850</v>
      </c>
      <c r="M9" s="1" t="s">
        <v>817</v>
      </c>
      <c r="N9" s="1" t="s">
        <v>817</v>
      </c>
      <c r="O9" s="1" t="s">
        <v>818</v>
      </c>
      <c r="P9" s="1" t="s">
        <v>819</v>
      </c>
      <c r="Q9" s="1" t="s">
        <v>820</v>
      </c>
      <c r="R9" s="1" t="s">
        <v>851</v>
      </c>
      <c r="S9" s="1" t="s">
        <v>75</v>
      </c>
      <c r="T9" s="1" t="s">
        <v>822</v>
      </c>
      <c r="U9" s="1" t="s">
        <v>823</v>
      </c>
      <c r="V9" s="1" t="s">
        <v>824</v>
      </c>
    </row>
    <row r="10" s="1" customFormat="1" spans="1:22">
      <c r="A10" s="1" t="s">
        <v>391</v>
      </c>
      <c r="B10" s="1" t="s">
        <v>396</v>
      </c>
      <c r="C10" s="1" t="s">
        <v>392</v>
      </c>
      <c r="D10" s="1" t="s">
        <v>852</v>
      </c>
      <c r="E10" s="1" t="s">
        <v>853</v>
      </c>
      <c r="F10" s="1" t="s">
        <v>190</v>
      </c>
      <c r="G10" s="1" t="s">
        <v>344</v>
      </c>
      <c r="H10" s="1" t="s">
        <v>814</v>
      </c>
      <c r="I10" s="1" t="s">
        <v>854</v>
      </c>
      <c r="J10" s="1" t="s">
        <v>816</v>
      </c>
      <c r="K10" s="1" t="s">
        <v>854</v>
      </c>
      <c r="L10" s="1" t="s">
        <v>854</v>
      </c>
      <c r="M10" s="1" t="s">
        <v>817</v>
      </c>
      <c r="N10" s="1" t="s">
        <v>817</v>
      </c>
      <c r="O10" s="1" t="s">
        <v>818</v>
      </c>
      <c r="P10" s="1" t="s">
        <v>819</v>
      </c>
      <c r="Q10" s="1" t="s">
        <v>820</v>
      </c>
      <c r="R10" s="1" t="s">
        <v>855</v>
      </c>
      <c r="S10" s="1" t="s">
        <v>75</v>
      </c>
      <c r="T10" s="1" t="s">
        <v>822</v>
      </c>
      <c r="U10" s="1" t="s">
        <v>823</v>
      </c>
      <c r="V10" s="1" t="s">
        <v>824</v>
      </c>
    </row>
    <row r="11" s="1" customFormat="1" spans="1:22">
      <c r="A11" s="1" t="s">
        <v>401</v>
      </c>
      <c r="B11" s="1" t="s">
        <v>406</v>
      </c>
      <c r="C11" s="1" t="s">
        <v>402</v>
      </c>
      <c r="D11" s="1" t="s">
        <v>404</v>
      </c>
      <c r="E11" s="1" t="s">
        <v>856</v>
      </c>
      <c r="F11" s="1" t="s">
        <v>190</v>
      </c>
      <c r="G11" s="1" t="s">
        <v>344</v>
      </c>
      <c r="H11" s="1" t="s">
        <v>814</v>
      </c>
      <c r="I11" s="1" t="s">
        <v>857</v>
      </c>
      <c r="J11" s="1" t="s">
        <v>816</v>
      </c>
      <c r="K11" s="1" t="s">
        <v>857</v>
      </c>
      <c r="L11" s="1" t="s">
        <v>857</v>
      </c>
      <c r="M11" s="1" t="s">
        <v>817</v>
      </c>
      <c r="N11" s="1" t="s">
        <v>817</v>
      </c>
      <c r="O11" s="1" t="s">
        <v>818</v>
      </c>
      <c r="P11" s="1" t="s">
        <v>819</v>
      </c>
      <c r="Q11" s="1" t="s">
        <v>820</v>
      </c>
      <c r="R11" s="1" t="s">
        <v>858</v>
      </c>
      <c r="S11" s="1" t="s">
        <v>75</v>
      </c>
      <c r="T11" s="1" t="s">
        <v>822</v>
      </c>
      <c r="U11" s="1" t="s">
        <v>840</v>
      </c>
      <c r="V11" s="1" t="s">
        <v>824</v>
      </c>
    </row>
    <row r="12" s="1" customFormat="1" spans="1:22">
      <c r="A12" s="1" t="s">
        <v>381</v>
      </c>
      <c r="B12" s="1" t="s">
        <v>386</v>
      </c>
      <c r="C12" s="1" t="s">
        <v>382</v>
      </c>
      <c r="D12" s="1" t="s">
        <v>859</v>
      </c>
      <c r="E12" s="1" t="s">
        <v>860</v>
      </c>
      <c r="F12" s="1" t="s">
        <v>190</v>
      </c>
      <c r="G12" s="1" t="s">
        <v>344</v>
      </c>
      <c r="H12" s="1" t="s">
        <v>814</v>
      </c>
      <c r="I12" s="1" t="s">
        <v>861</v>
      </c>
      <c r="J12" s="1" t="s">
        <v>816</v>
      </c>
      <c r="K12" s="1" t="s">
        <v>861</v>
      </c>
      <c r="L12" s="1" t="s">
        <v>861</v>
      </c>
      <c r="M12" s="1" t="s">
        <v>817</v>
      </c>
      <c r="N12" s="1" t="s">
        <v>817</v>
      </c>
      <c r="O12" s="1" t="s">
        <v>818</v>
      </c>
      <c r="P12" s="1" t="s">
        <v>819</v>
      </c>
      <c r="Q12" s="1" t="s">
        <v>820</v>
      </c>
      <c r="R12" s="1" t="s">
        <v>862</v>
      </c>
      <c r="S12" s="1" t="s">
        <v>75</v>
      </c>
      <c r="T12" s="1" t="s">
        <v>822</v>
      </c>
      <c r="U12" s="1" t="s">
        <v>823</v>
      </c>
      <c r="V12" s="1" t="s">
        <v>824</v>
      </c>
    </row>
    <row r="13" s="1" customFormat="1" spans="1:22">
      <c r="A13" s="1" t="s">
        <v>99</v>
      </c>
      <c r="B13" s="1" t="s">
        <v>104</v>
      </c>
      <c r="C13" s="1" t="s">
        <v>100</v>
      </c>
      <c r="D13" s="1" t="s">
        <v>102</v>
      </c>
      <c r="E13" s="1" t="s">
        <v>863</v>
      </c>
      <c r="F13" s="1" t="s">
        <v>105</v>
      </c>
      <c r="G13" s="1" t="s">
        <v>83</v>
      </c>
      <c r="H13" s="1" t="s">
        <v>814</v>
      </c>
      <c r="I13" s="1" t="s">
        <v>864</v>
      </c>
      <c r="J13" s="1" t="s">
        <v>816</v>
      </c>
      <c r="K13" s="1" t="s">
        <v>864</v>
      </c>
      <c r="L13" s="1" t="s">
        <v>864</v>
      </c>
      <c r="M13" s="1" t="s">
        <v>817</v>
      </c>
      <c r="N13" s="1" t="s">
        <v>817</v>
      </c>
      <c r="O13" s="1" t="s">
        <v>818</v>
      </c>
      <c r="P13" s="1" t="s">
        <v>819</v>
      </c>
      <c r="Q13" s="1" t="s">
        <v>820</v>
      </c>
      <c r="R13" s="1" t="s">
        <v>865</v>
      </c>
      <c r="S13" s="1" t="s">
        <v>75</v>
      </c>
      <c r="T13" s="1" t="s">
        <v>822</v>
      </c>
      <c r="U13" s="1" t="s">
        <v>840</v>
      </c>
      <c r="V13" s="1" t="s">
        <v>832</v>
      </c>
    </row>
    <row r="14" s="1" customFormat="1" spans="1:22">
      <c r="A14" s="1" t="s">
        <v>204</v>
      </c>
      <c r="B14" s="1" t="s">
        <v>209</v>
      </c>
      <c r="C14" s="1" t="s">
        <v>205</v>
      </c>
      <c r="D14" s="1" t="s">
        <v>866</v>
      </c>
      <c r="E14" s="1" t="s">
        <v>867</v>
      </c>
      <c r="F14" s="1" t="s">
        <v>144</v>
      </c>
      <c r="G14" s="1" t="s">
        <v>190</v>
      </c>
      <c r="H14" s="1" t="s">
        <v>814</v>
      </c>
      <c r="I14" s="1" t="s">
        <v>868</v>
      </c>
      <c r="J14" s="1" t="s">
        <v>816</v>
      </c>
      <c r="K14" s="1" t="s">
        <v>868</v>
      </c>
      <c r="L14" s="1" t="s">
        <v>868</v>
      </c>
      <c r="M14" s="1" t="s">
        <v>817</v>
      </c>
      <c r="N14" s="1" t="s">
        <v>817</v>
      </c>
      <c r="O14" s="1" t="s">
        <v>818</v>
      </c>
      <c r="P14" s="1" t="s">
        <v>819</v>
      </c>
      <c r="Q14" s="1" t="s">
        <v>820</v>
      </c>
      <c r="R14" s="1" t="s">
        <v>869</v>
      </c>
      <c r="S14" s="1" t="s">
        <v>75</v>
      </c>
      <c r="T14" s="1" t="s">
        <v>822</v>
      </c>
      <c r="U14" s="1" t="s">
        <v>823</v>
      </c>
      <c r="V14" s="1" t="s">
        <v>824</v>
      </c>
    </row>
    <row r="15" s="1" customFormat="1" spans="1:22">
      <c r="A15" s="1" t="s">
        <v>711</v>
      </c>
      <c r="B15" s="1" t="s">
        <v>209</v>
      </c>
      <c r="C15" s="1" t="s">
        <v>712</v>
      </c>
      <c r="D15" s="1" t="s">
        <v>870</v>
      </c>
      <c r="E15" s="1" t="s">
        <v>871</v>
      </c>
      <c r="F15" s="1" t="s">
        <v>306</v>
      </c>
      <c r="G15" s="1" t="s">
        <v>667</v>
      </c>
      <c r="H15" s="1" t="s">
        <v>814</v>
      </c>
      <c r="I15" s="1" t="s">
        <v>872</v>
      </c>
      <c r="J15" s="1" t="s">
        <v>816</v>
      </c>
      <c r="K15" s="1" t="s">
        <v>872</v>
      </c>
      <c r="L15" s="1" t="s">
        <v>872</v>
      </c>
      <c r="M15" s="1" t="s">
        <v>817</v>
      </c>
      <c r="N15" s="1" t="s">
        <v>817</v>
      </c>
      <c r="O15" s="1" t="s">
        <v>818</v>
      </c>
      <c r="P15" s="1" t="s">
        <v>819</v>
      </c>
      <c r="Q15" s="1" t="s">
        <v>820</v>
      </c>
      <c r="R15" s="1" t="s">
        <v>873</v>
      </c>
      <c r="S15" s="1" t="s">
        <v>75</v>
      </c>
      <c r="T15" s="1" t="s">
        <v>822</v>
      </c>
      <c r="U15" s="1" t="s">
        <v>840</v>
      </c>
      <c r="V15" s="1" t="s">
        <v>824</v>
      </c>
    </row>
    <row r="16" s="1" customFormat="1" spans="1:22">
      <c r="A16" s="1" t="s">
        <v>251</v>
      </c>
      <c r="B16" s="1" t="s">
        <v>254</v>
      </c>
      <c r="C16" s="1" t="s">
        <v>252</v>
      </c>
      <c r="D16" s="1" t="s">
        <v>102</v>
      </c>
      <c r="E16" s="1" t="s">
        <v>874</v>
      </c>
      <c r="F16" s="1" t="s">
        <v>82</v>
      </c>
      <c r="G16" s="1" t="s">
        <v>190</v>
      </c>
      <c r="H16" s="1" t="s">
        <v>814</v>
      </c>
      <c r="I16" s="1" t="s">
        <v>875</v>
      </c>
      <c r="J16" s="1" t="s">
        <v>816</v>
      </c>
      <c r="K16" s="1" t="s">
        <v>875</v>
      </c>
      <c r="L16" s="1" t="s">
        <v>875</v>
      </c>
      <c r="M16" s="1" t="s">
        <v>817</v>
      </c>
      <c r="N16" s="1" t="s">
        <v>817</v>
      </c>
      <c r="O16" s="1" t="s">
        <v>818</v>
      </c>
      <c r="P16" s="1" t="s">
        <v>819</v>
      </c>
      <c r="Q16" s="1" t="s">
        <v>820</v>
      </c>
      <c r="R16" s="1" t="s">
        <v>876</v>
      </c>
      <c r="S16" s="1" t="s">
        <v>75</v>
      </c>
      <c r="T16" s="1" t="s">
        <v>822</v>
      </c>
      <c r="U16" s="1" t="s">
        <v>840</v>
      </c>
      <c r="V16" s="1" t="s">
        <v>832</v>
      </c>
    </row>
    <row r="17" s="1" customFormat="1" spans="1:22">
      <c r="A17" s="1" t="s">
        <v>468</v>
      </c>
      <c r="B17" s="1" t="s">
        <v>471</v>
      </c>
      <c r="C17" s="1" t="s">
        <v>469</v>
      </c>
      <c r="D17" s="1" t="s">
        <v>461</v>
      </c>
      <c r="E17" s="1" t="s">
        <v>877</v>
      </c>
      <c r="F17" s="1" t="s">
        <v>190</v>
      </c>
      <c r="G17" s="1" t="s">
        <v>344</v>
      </c>
      <c r="H17" s="1" t="s">
        <v>814</v>
      </c>
      <c r="I17" s="1" t="s">
        <v>878</v>
      </c>
      <c r="J17" s="1" t="s">
        <v>816</v>
      </c>
      <c r="K17" s="1" t="s">
        <v>878</v>
      </c>
      <c r="L17" s="1" t="s">
        <v>878</v>
      </c>
      <c r="M17" s="1" t="s">
        <v>817</v>
      </c>
      <c r="N17" s="1" t="s">
        <v>817</v>
      </c>
      <c r="O17" s="1" t="s">
        <v>818</v>
      </c>
      <c r="P17" s="1" t="s">
        <v>819</v>
      </c>
      <c r="Q17" s="1" t="s">
        <v>820</v>
      </c>
      <c r="R17" s="1" t="s">
        <v>879</v>
      </c>
      <c r="S17" s="1" t="s">
        <v>75</v>
      </c>
      <c r="T17" s="1" t="s">
        <v>822</v>
      </c>
      <c r="U17" s="1" t="s">
        <v>823</v>
      </c>
      <c r="V17" s="1" t="s">
        <v>880</v>
      </c>
    </row>
    <row r="18" s="1" customFormat="1" spans="1:22">
      <c r="A18" s="1" t="s">
        <v>579</v>
      </c>
      <c r="B18" s="1" t="s">
        <v>582</v>
      </c>
      <c r="C18" s="1" t="s">
        <v>580</v>
      </c>
      <c r="D18" s="1" t="s">
        <v>461</v>
      </c>
      <c r="E18" s="1" t="s">
        <v>881</v>
      </c>
      <c r="F18" s="1" t="s">
        <v>83</v>
      </c>
      <c r="G18" s="1" t="s">
        <v>565</v>
      </c>
      <c r="H18" s="1" t="s">
        <v>814</v>
      </c>
      <c r="I18" s="1" t="s">
        <v>882</v>
      </c>
      <c r="J18" s="1" t="s">
        <v>816</v>
      </c>
      <c r="K18" s="1" t="s">
        <v>882</v>
      </c>
      <c r="L18" s="1" t="s">
        <v>882</v>
      </c>
      <c r="M18" s="1" t="s">
        <v>817</v>
      </c>
      <c r="N18" s="1" t="s">
        <v>817</v>
      </c>
      <c r="O18" s="1" t="s">
        <v>818</v>
      </c>
      <c r="P18" s="1" t="s">
        <v>819</v>
      </c>
      <c r="Q18" s="1" t="s">
        <v>820</v>
      </c>
      <c r="R18" s="1" t="s">
        <v>883</v>
      </c>
      <c r="S18" s="1" t="s">
        <v>75</v>
      </c>
      <c r="T18" s="1" t="s">
        <v>822</v>
      </c>
      <c r="U18" s="1" t="s">
        <v>823</v>
      </c>
      <c r="V18" s="1" t="s">
        <v>880</v>
      </c>
    </row>
    <row r="19" s="1" customFormat="1" spans="1:22">
      <c r="A19" s="1" t="s">
        <v>458</v>
      </c>
      <c r="B19" s="1" t="s">
        <v>463</v>
      </c>
      <c r="C19" s="1" t="s">
        <v>459</v>
      </c>
      <c r="D19" s="1" t="s">
        <v>461</v>
      </c>
      <c r="E19" s="1" t="s">
        <v>884</v>
      </c>
      <c r="F19" s="1" t="s">
        <v>82</v>
      </c>
      <c r="G19" s="1" t="s">
        <v>344</v>
      </c>
      <c r="H19" s="1" t="s">
        <v>814</v>
      </c>
      <c r="I19" s="1" t="s">
        <v>885</v>
      </c>
      <c r="J19" s="1" t="s">
        <v>816</v>
      </c>
      <c r="K19" s="1" t="s">
        <v>885</v>
      </c>
      <c r="L19" s="1" t="s">
        <v>885</v>
      </c>
      <c r="M19" s="1" t="s">
        <v>817</v>
      </c>
      <c r="N19" s="1" t="s">
        <v>817</v>
      </c>
      <c r="O19" s="1" t="s">
        <v>818</v>
      </c>
      <c r="P19" s="1" t="s">
        <v>819</v>
      </c>
      <c r="Q19" s="1" t="s">
        <v>820</v>
      </c>
      <c r="R19" s="1" t="s">
        <v>886</v>
      </c>
      <c r="S19" s="1" t="s">
        <v>75</v>
      </c>
      <c r="T19" s="1" t="s">
        <v>822</v>
      </c>
      <c r="U19" s="1" t="s">
        <v>823</v>
      </c>
      <c r="V19" s="1" t="s">
        <v>880</v>
      </c>
    </row>
    <row r="20" s="1" customFormat="1" spans="1:22">
      <c r="A20" s="1" t="s">
        <v>224</v>
      </c>
      <c r="B20" s="1" t="s">
        <v>229</v>
      </c>
      <c r="C20" s="1" t="s">
        <v>225</v>
      </c>
      <c r="D20" s="1" t="s">
        <v>227</v>
      </c>
      <c r="E20" s="1" t="s">
        <v>887</v>
      </c>
      <c r="F20" s="1" t="s">
        <v>83</v>
      </c>
      <c r="G20" s="1" t="s">
        <v>190</v>
      </c>
      <c r="H20" s="1" t="s">
        <v>814</v>
      </c>
      <c r="I20" s="1" t="s">
        <v>888</v>
      </c>
      <c r="J20" s="1" t="s">
        <v>816</v>
      </c>
      <c r="K20" s="1" t="s">
        <v>888</v>
      </c>
      <c r="L20" s="1" t="s">
        <v>888</v>
      </c>
      <c r="M20" s="1" t="s">
        <v>817</v>
      </c>
      <c r="N20" s="1" t="s">
        <v>817</v>
      </c>
      <c r="O20" s="1" t="s">
        <v>818</v>
      </c>
      <c r="P20" s="1" t="s">
        <v>819</v>
      </c>
      <c r="Q20" s="1" t="s">
        <v>820</v>
      </c>
      <c r="R20" s="1" t="s">
        <v>889</v>
      </c>
      <c r="S20" s="1" t="s">
        <v>75</v>
      </c>
      <c r="T20" s="1" t="s">
        <v>822</v>
      </c>
      <c r="U20" s="1" t="s">
        <v>840</v>
      </c>
      <c r="V20" s="1" t="s">
        <v>890</v>
      </c>
    </row>
    <row r="21" s="1" customFormat="1" spans="1:22">
      <c r="A21" s="1" t="s">
        <v>420</v>
      </c>
      <c r="B21" s="1" t="s">
        <v>423</v>
      </c>
      <c r="C21" s="1" t="s">
        <v>421</v>
      </c>
      <c r="D21" s="1" t="s">
        <v>891</v>
      </c>
      <c r="E21" s="1" t="s">
        <v>892</v>
      </c>
      <c r="F21" s="1" t="s">
        <v>105</v>
      </c>
      <c r="G21" s="1" t="s">
        <v>344</v>
      </c>
      <c r="H21" s="1" t="s">
        <v>814</v>
      </c>
      <c r="I21" s="1" t="s">
        <v>893</v>
      </c>
      <c r="J21" s="1" t="s">
        <v>816</v>
      </c>
      <c r="K21" s="1" t="s">
        <v>893</v>
      </c>
      <c r="L21" s="1" t="s">
        <v>893</v>
      </c>
      <c r="M21" s="1" t="s">
        <v>817</v>
      </c>
      <c r="N21" s="1" t="s">
        <v>817</v>
      </c>
      <c r="O21" s="1" t="s">
        <v>818</v>
      </c>
      <c r="P21" s="1" t="s">
        <v>819</v>
      </c>
      <c r="Q21" s="1" t="s">
        <v>820</v>
      </c>
      <c r="R21" s="1" t="s">
        <v>894</v>
      </c>
      <c r="S21" s="1" t="s">
        <v>75</v>
      </c>
      <c r="T21" s="1" t="s">
        <v>822</v>
      </c>
      <c r="U21" s="1" t="s">
        <v>823</v>
      </c>
      <c r="V21" s="1" t="s">
        <v>824</v>
      </c>
    </row>
    <row r="22" s="1" customFormat="1" spans="1:22">
      <c r="A22" s="1" t="s">
        <v>129</v>
      </c>
      <c r="B22" s="1" t="s">
        <v>134</v>
      </c>
      <c r="C22" s="1" t="s">
        <v>130</v>
      </c>
      <c r="D22" s="1" t="s">
        <v>895</v>
      </c>
      <c r="E22" s="1" t="s">
        <v>896</v>
      </c>
      <c r="F22" s="1" t="s">
        <v>105</v>
      </c>
      <c r="G22" s="1" t="s">
        <v>83</v>
      </c>
      <c r="H22" s="1" t="s">
        <v>814</v>
      </c>
      <c r="I22" s="1" t="s">
        <v>897</v>
      </c>
      <c r="J22" s="1" t="s">
        <v>816</v>
      </c>
      <c r="K22" s="1" t="s">
        <v>897</v>
      </c>
      <c r="L22" s="1" t="s">
        <v>897</v>
      </c>
      <c r="M22" s="1" t="s">
        <v>817</v>
      </c>
      <c r="N22" s="1" t="s">
        <v>817</v>
      </c>
      <c r="O22" s="1" t="s">
        <v>818</v>
      </c>
      <c r="P22" s="1" t="s">
        <v>819</v>
      </c>
      <c r="Q22" s="1" t="s">
        <v>820</v>
      </c>
      <c r="R22" s="1" t="s">
        <v>898</v>
      </c>
      <c r="S22" s="1" t="s">
        <v>75</v>
      </c>
      <c r="T22" s="1" t="s">
        <v>822</v>
      </c>
      <c r="U22" s="1" t="s">
        <v>823</v>
      </c>
      <c r="V22" s="1" t="s">
        <v>824</v>
      </c>
    </row>
    <row r="23" s="1" customFormat="1" spans="1:22">
      <c r="A23" s="1" t="s">
        <v>258</v>
      </c>
      <c r="B23" s="1" t="s">
        <v>263</v>
      </c>
      <c r="C23" s="1" t="s">
        <v>259</v>
      </c>
      <c r="D23" s="1" t="s">
        <v>261</v>
      </c>
      <c r="E23" s="1" t="s">
        <v>899</v>
      </c>
      <c r="F23" s="1" t="s">
        <v>105</v>
      </c>
      <c r="G23" s="1" t="s">
        <v>190</v>
      </c>
      <c r="H23" s="1" t="s">
        <v>814</v>
      </c>
      <c r="I23" s="1" t="s">
        <v>900</v>
      </c>
      <c r="J23" s="1" t="s">
        <v>816</v>
      </c>
      <c r="K23" s="1" t="s">
        <v>900</v>
      </c>
      <c r="L23" s="1" t="s">
        <v>900</v>
      </c>
      <c r="M23" s="1" t="s">
        <v>817</v>
      </c>
      <c r="N23" s="1" t="s">
        <v>817</v>
      </c>
      <c r="O23" s="1" t="s">
        <v>818</v>
      </c>
      <c r="P23" s="1" t="s">
        <v>819</v>
      </c>
      <c r="Q23" s="1" t="s">
        <v>820</v>
      </c>
      <c r="R23" s="1" t="s">
        <v>901</v>
      </c>
      <c r="S23" s="1" t="s">
        <v>75</v>
      </c>
      <c r="T23" s="1" t="s">
        <v>822</v>
      </c>
      <c r="U23" s="1" t="s">
        <v>840</v>
      </c>
      <c r="V23" s="1" t="s">
        <v>832</v>
      </c>
    </row>
    <row r="24" s="1" customFormat="1" spans="1:22">
      <c r="A24" s="1" t="s">
        <v>275</v>
      </c>
      <c r="B24" s="1" t="s">
        <v>271</v>
      </c>
      <c r="C24" s="1" t="s">
        <v>276</v>
      </c>
      <c r="D24" s="1" t="s">
        <v>278</v>
      </c>
      <c r="E24" s="1" t="s">
        <v>902</v>
      </c>
      <c r="F24" s="1" t="s">
        <v>83</v>
      </c>
      <c r="G24" s="1" t="s">
        <v>190</v>
      </c>
      <c r="H24" s="1" t="s">
        <v>814</v>
      </c>
      <c r="I24" s="1" t="s">
        <v>903</v>
      </c>
      <c r="J24" s="1" t="s">
        <v>816</v>
      </c>
      <c r="K24" s="1" t="s">
        <v>903</v>
      </c>
      <c r="L24" s="1" t="s">
        <v>903</v>
      </c>
      <c r="M24" s="1" t="s">
        <v>817</v>
      </c>
      <c r="N24" s="1" t="s">
        <v>817</v>
      </c>
      <c r="O24" s="1" t="s">
        <v>818</v>
      </c>
      <c r="P24" s="1" t="s">
        <v>819</v>
      </c>
      <c r="Q24" s="1" t="s">
        <v>820</v>
      </c>
      <c r="R24" s="1" t="s">
        <v>904</v>
      </c>
      <c r="S24" s="1" t="s">
        <v>75</v>
      </c>
      <c r="T24" s="1" t="s">
        <v>822</v>
      </c>
      <c r="U24" s="1" t="s">
        <v>840</v>
      </c>
      <c r="V24" s="1" t="s">
        <v>832</v>
      </c>
    </row>
    <row r="25" s="1" customFormat="1" spans="1:22">
      <c r="A25" s="1" t="s">
        <v>268</v>
      </c>
      <c r="B25" s="1" t="s">
        <v>271</v>
      </c>
      <c r="C25" s="1" t="s">
        <v>269</v>
      </c>
      <c r="D25" s="1" t="s">
        <v>92</v>
      </c>
      <c r="E25" s="1" t="s">
        <v>905</v>
      </c>
      <c r="F25" s="1" t="s">
        <v>105</v>
      </c>
      <c r="G25" s="1" t="s">
        <v>190</v>
      </c>
      <c r="H25" s="1" t="s">
        <v>814</v>
      </c>
      <c r="I25" s="1" t="s">
        <v>906</v>
      </c>
      <c r="J25" s="1" t="s">
        <v>816</v>
      </c>
      <c r="K25" s="1" t="s">
        <v>906</v>
      </c>
      <c r="L25" s="1" t="s">
        <v>906</v>
      </c>
      <c r="M25" s="1" t="s">
        <v>817</v>
      </c>
      <c r="N25" s="1" t="s">
        <v>817</v>
      </c>
      <c r="O25" s="1" t="s">
        <v>818</v>
      </c>
      <c r="P25" s="1" t="s">
        <v>819</v>
      </c>
      <c r="Q25" s="1" t="s">
        <v>820</v>
      </c>
      <c r="R25" s="1" t="s">
        <v>907</v>
      </c>
      <c r="S25" s="1" t="s">
        <v>75</v>
      </c>
      <c r="T25" s="1" t="s">
        <v>822</v>
      </c>
      <c r="U25" s="1" t="s">
        <v>840</v>
      </c>
      <c r="V25" s="1" t="s">
        <v>832</v>
      </c>
    </row>
    <row r="26" s="1" customFormat="1" spans="1:22">
      <c r="A26" s="1" t="s">
        <v>110</v>
      </c>
      <c r="B26" s="1" t="s">
        <v>81</v>
      </c>
      <c r="C26" s="1" t="s">
        <v>111</v>
      </c>
      <c r="D26" s="1" t="s">
        <v>891</v>
      </c>
      <c r="E26" s="1" t="s">
        <v>908</v>
      </c>
      <c r="F26" s="1" t="s">
        <v>105</v>
      </c>
      <c r="G26" s="1" t="s">
        <v>83</v>
      </c>
      <c r="H26" s="1" t="s">
        <v>814</v>
      </c>
      <c r="I26" s="1" t="s">
        <v>909</v>
      </c>
      <c r="J26" s="1" t="s">
        <v>816</v>
      </c>
      <c r="K26" s="1" t="s">
        <v>909</v>
      </c>
      <c r="L26" s="1" t="s">
        <v>909</v>
      </c>
      <c r="M26" s="1" t="s">
        <v>817</v>
      </c>
      <c r="N26" s="1" t="s">
        <v>817</v>
      </c>
      <c r="O26" s="1" t="s">
        <v>818</v>
      </c>
      <c r="P26" s="1" t="s">
        <v>819</v>
      </c>
      <c r="Q26" s="1" t="s">
        <v>820</v>
      </c>
      <c r="R26" s="1" t="s">
        <v>910</v>
      </c>
      <c r="S26" s="1" t="s">
        <v>75</v>
      </c>
      <c r="T26" s="1" t="s">
        <v>822</v>
      </c>
      <c r="U26" s="1" t="s">
        <v>823</v>
      </c>
      <c r="V26" s="1" t="s">
        <v>824</v>
      </c>
    </row>
    <row r="27" s="1" customFormat="1" spans="1:22">
      <c r="A27" s="1" t="s">
        <v>72</v>
      </c>
      <c r="B27" s="1" t="s">
        <v>81</v>
      </c>
      <c r="C27" s="1" t="s">
        <v>73</v>
      </c>
      <c r="D27" s="1" t="s">
        <v>78</v>
      </c>
      <c r="E27" s="1" t="s">
        <v>911</v>
      </c>
      <c r="F27" s="1" t="s">
        <v>82</v>
      </c>
      <c r="G27" s="1" t="s">
        <v>83</v>
      </c>
      <c r="H27" s="1" t="s">
        <v>814</v>
      </c>
      <c r="I27" s="1" t="s">
        <v>912</v>
      </c>
      <c r="J27" s="1" t="s">
        <v>816</v>
      </c>
      <c r="K27" s="1" t="s">
        <v>912</v>
      </c>
      <c r="L27" s="1" t="s">
        <v>912</v>
      </c>
      <c r="M27" s="1" t="s">
        <v>817</v>
      </c>
      <c r="N27" s="1" t="s">
        <v>817</v>
      </c>
      <c r="O27" s="1" t="s">
        <v>818</v>
      </c>
      <c r="P27" s="1" t="s">
        <v>819</v>
      </c>
      <c r="Q27" s="1" t="s">
        <v>820</v>
      </c>
      <c r="R27" s="1" t="s">
        <v>913</v>
      </c>
      <c r="S27" s="1" t="s">
        <v>75</v>
      </c>
      <c r="T27" s="1" t="s">
        <v>822</v>
      </c>
      <c r="U27" s="1" t="s">
        <v>840</v>
      </c>
      <c r="V27" s="1" t="s">
        <v>914</v>
      </c>
    </row>
    <row r="28" s="1" customFormat="1" spans="1:22">
      <c r="A28" s="1" t="s">
        <v>485</v>
      </c>
      <c r="B28" s="1" t="s">
        <v>81</v>
      </c>
      <c r="C28" s="1" t="s">
        <v>486</v>
      </c>
      <c r="D28" s="1" t="s">
        <v>488</v>
      </c>
      <c r="E28" s="1" t="s">
        <v>915</v>
      </c>
      <c r="F28" s="1" t="s">
        <v>190</v>
      </c>
      <c r="G28" s="1" t="s">
        <v>163</v>
      </c>
      <c r="H28" s="1" t="s">
        <v>814</v>
      </c>
      <c r="I28" s="1" t="s">
        <v>916</v>
      </c>
      <c r="J28" s="1" t="s">
        <v>816</v>
      </c>
      <c r="K28" s="1" t="s">
        <v>916</v>
      </c>
      <c r="L28" s="1" t="s">
        <v>916</v>
      </c>
      <c r="M28" s="1" t="s">
        <v>817</v>
      </c>
      <c r="N28" s="1" t="s">
        <v>817</v>
      </c>
      <c r="O28" s="1" t="s">
        <v>818</v>
      </c>
      <c r="P28" s="1" t="s">
        <v>819</v>
      </c>
      <c r="Q28" s="1" t="s">
        <v>820</v>
      </c>
      <c r="R28" s="1" t="s">
        <v>917</v>
      </c>
      <c r="S28" s="1" t="s">
        <v>75</v>
      </c>
      <c r="T28" s="1" t="s">
        <v>822</v>
      </c>
      <c r="U28" s="1" t="s">
        <v>823</v>
      </c>
      <c r="V28" s="1" t="s">
        <v>832</v>
      </c>
    </row>
    <row r="29" s="1" customFormat="1" spans="1:22">
      <c r="A29" s="1" t="s">
        <v>704</v>
      </c>
      <c r="B29" s="1" t="s">
        <v>219</v>
      </c>
      <c r="C29" s="1" t="s">
        <v>705</v>
      </c>
      <c r="D29" s="1" t="s">
        <v>313</v>
      </c>
      <c r="E29" s="1" t="s">
        <v>918</v>
      </c>
      <c r="F29" s="1" t="s">
        <v>306</v>
      </c>
      <c r="G29" s="1" t="s">
        <v>667</v>
      </c>
      <c r="H29" s="1" t="s">
        <v>814</v>
      </c>
      <c r="I29" s="1" t="s">
        <v>919</v>
      </c>
      <c r="J29" s="1" t="s">
        <v>816</v>
      </c>
      <c r="K29" s="1" t="s">
        <v>919</v>
      </c>
      <c r="L29" s="1" t="s">
        <v>919</v>
      </c>
      <c r="M29" s="1" t="s">
        <v>817</v>
      </c>
      <c r="N29" s="1" t="s">
        <v>817</v>
      </c>
      <c r="O29" s="1" t="s">
        <v>818</v>
      </c>
      <c r="P29" s="1" t="s">
        <v>819</v>
      </c>
      <c r="Q29" s="1" t="s">
        <v>820</v>
      </c>
      <c r="R29" s="1" t="s">
        <v>920</v>
      </c>
      <c r="S29" s="1" t="s">
        <v>75</v>
      </c>
      <c r="T29" s="1" t="s">
        <v>822</v>
      </c>
      <c r="U29" s="1" t="s">
        <v>840</v>
      </c>
      <c r="V29" s="1" t="s">
        <v>832</v>
      </c>
    </row>
    <row r="30" s="1" customFormat="1" spans="1:22">
      <c r="A30" s="1" t="s">
        <v>214</v>
      </c>
      <c r="B30" s="1" t="s">
        <v>219</v>
      </c>
      <c r="C30" s="1" t="s">
        <v>215</v>
      </c>
      <c r="D30" s="1" t="s">
        <v>217</v>
      </c>
      <c r="E30" s="1" t="s">
        <v>921</v>
      </c>
      <c r="F30" s="1" t="s">
        <v>83</v>
      </c>
      <c r="G30" s="1" t="s">
        <v>190</v>
      </c>
      <c r="H30" s="1" t="s">
        <v>814</v>
      </c>
      <c r="I30" s="1" t="s">
        <v>922</v>
      </c>
      <c r="J30" s="1" t="s">
        <v>816</v>
      </c>
      <c r="K30" s="1" t="s">
        <v>922</v>
      </c>
      <c r="L30" s="1" t="s">
        <v>922</v>
      </c>
      <c r="M30" s="1" t="s">
        <v>817</v>
      </c>
      <c r="N30" s="1" t="s">
        <v>817</v>
      </c>
      <c r="O30" s="1" t="s">
        <v>818</v>
      </c>
      <c r="P30" s="1" t="s">
        <v>819</v>
      </c>
      <c r="Q30" s="1" t="s">
        <v>820</v>
      </c>
      <c r="R30" s="1" t="s">
        <v>923</v>
      </c>
      <c r="S30" s="1" t="s">
        <v>75</v>
      </c>
      <c r="T30" s="1" t="s">
        <v>822</v>
      </c>
      <c r="U30" s="1" t="s">
        <v>823</v>
      </c>
      <c r="V30" s="1" t="s">
        <v>824</v>
      </c>
    </row>
    <row r="31" s="1" customFormat="1" spans="1:22">
      <c r="A31" s="1" t="s">
        <v>411</v>
      </c>
      <c r="B31" s="1" t="s">
        <v>219</v>
      </c>
      <c r="C31" s="1" t="s">
        <v>412</v>
      </c>
      <c r="D31" s="1" t="s">
        <v>924</v>
      </c>
      <c r="E31" s="1" t="s">
        <v>925</v>
      </c>
      <c r="F31" s="1" t="s">
        <v>83</v>
      </c>
      <c r="G31" s="1" t="s">
        <v>344</v>
      </c>
      <c r="H31" s="1" t="s">
        <v>814</v>
      </c>
      <c r="I31" s="1" t="s">
        <v>926</v>
      </c>
      <c r="J31" s="1" t="s">
        <v>816</v>
      </c>
      <c r="K31" s="1" t="s">
        <v>926</v>
      </c>
      <c r="L31" s="1" t="s">
        <v>926</v>
      </c>
      <c r="M31" s="1" t="s">
        <v>817</v>
      </c>
      <c r="N31" s="1" t="s">
        <v>817</v>
      </c>
      <c r="O31" s="1" t="s">
        <v>818</v>
      </c>
      <c r="P31" s="1" t="s">
        <v>819</v>
      </c>
      <c r="Q31" s="1" t="s">
        <v>820</v>
      </c>
      <c r="R31" s="1" t="s">
        <v>927</v>
      </c>
      <c r="S31" s="1" t="s">
        <v>75</v>
      </c>
      <c r="T31" s="1" t="s">
        <v>822</v>
      </c>
      <c r="U31" s="1" t="s">
        <v>823</v>
      </c>
      <c r="V31" s="1" t="s">
        <v>824</v>
      </c>
    </row>
    <row r="32" s="1" customFormat="1" spans="1:22">
      <c r="A32" s="1" t="s">
        <v>494</v>
      </c>
      <c r="B32" s="1" t="s">
        <v>356</v>
      </c>
      <c r="C32" s="1" t="s">
        <v>495</v>
      </c>
      <c r="D32" s="1" t="s">
        <v>928</v>
      </c>
      <c r="E32" s="1" t="s">
        <v>929</v>
      </c>
      <c r="F32" s="1" t="s">
        <v>190</v>
      </c>
      <c r="G32" s="1" t="s">
        <v>163</v>
      </c>
      <c r="H32" s="1" t="s">
        <v>814</v>
      </c>
      <c r="I32" s="1" t="s">
        <v>930</v>
      </c>
      <c r="J32" s="1" t="s">
        <v>816</v>
      </c>
      <c r="K32" s="1" t="s">
        <v>930</v>
      </c>
      <c r="L32" s="1" t="s">
        <v>930</v>
      </c>
      <c r="M32" s="1" t="s">
        <v>817</v>
      </c>
      <c r="N32" s="1" t="s">
        <v>817</v>
      </c>
      <c r="O32" s="1" t="s">
        <v>818</v>
      </c>
      <c r="P32" s="1" t="s">
        <v>819</v>
      </c>
      <c r="Q32" s="1" t="s">
        <v>820</v>
      </c>
      <c r="R32" s="1" t="s">
        <v>931</v>
      </c>
      <c r="S32" s="1" t="s">
        <v>75</v>
      </c>
      <c r="T32" s="1" t="s">
        <v>822</v>
      </c>
      <c r="U32" s="1" t="s">
        <v>823</v>
      </c>
      <c r="V32" s="1" t="s">
        <v>824</v>
      </c>
    </row>
    <row r="33" s="1" customFormat="1" spans="1:22">
      <c r="A33" s="1" t="s">
        <v>351</v>
      </c>
      <c r="B33" s="1" t="s">
        <v>356</v>
      </c>
      <c r="C33" s="1" t="s">
        <v>352</v>
      </c>
      <c r="D33" s="1" t="s">
        <v>354</v>
      </c>
      <c r="E33" s="1" t="s">
        <v>932</v>
      </c>
      <c r="F33" s="1" t="s">
        <v>190</v>
      </c>
      <c r="G33" s="1" t="s">
        <v>344</v>
      </c>
      <c r="H33" s="1" t="s">
        <v>814</v>
      </c>
      <c r="I33" s="1" t="s">
        <v>933</v>
      </c>
      <c r="J33" s="1" t="s">
        <v>816</v>
      </c>
      <c r="K33" s="1" t="s">
        <v>933</v>
      </c>
      <c r="L33" s="1" t="s">
        <v>933</v>
      </c>
      <c r="M33" s="1" t="s">
        <v>817</v>
      </c>
      <c r="N33" s="1" t="s">
        <v>817</v>
      </c>
      <c r="O33" s="1" t="s">
        <v>818</v>
      </c>
      <c r="P33" s="1" t="s">
        <v>819</v>
      </c>
      <c r="Q33" s="1" t="s">
        <v>820</v>
      </c>
      <c r="R33" s="1" t="s">
        <v>934</v>
      </c>
      <c r="S33" s="1" t="s">
        <v>75</v>
      </c>
      <c r="T33" s="1" t="s">
        <v>822</v>
      </c>
      <c r="U33" s="1" t="s">
        <v>823</v>
      </c>
      <c r="V33" s="1" t="s">
        <v>935</v>
      </c>
    </row>
    <row r="34" s="1" customFormat="1" spans="1:22">
      <c r="A34" s="1" t="s">
        <v>428</v>
      </c>
      <c r="B34" s="1" t="s">
        <v>431</v>
      </c>
      <c r="C34" s="1" t="s">
        <v>429</v>
      </c>
      <c r="D34" s="1" t="s">
        <v>217</v>
      </c>
      <c r="E34" s="1" t="s">
        <v>936</v>
      </c>
      <c r="F34" s="1" t="s">
        <v>190</v>
      </c>
      <c r="G34" s="1" t="s">
        <v>344</v>
      </c>
      <c r="H34" s="1" t="s">
        <v>814</v>
      </c>
      <c r="I34" s="1" t="s">
        <v>922</v>
      </c>
      <c r="J34" s="1" t="s">
        <v>816</v>
      </c>
      <c r="K34" s="1" t="s">
        <v>922</v>
      </c>
      <c r="L34" s="1" t="s">
        <v>922</v>
      </c>
      <c r="M34" s="1" t="s">
        <v>817</v>
      </c>
      <c r="N34" s="1" t="s">
        <v>817</v>
      </c>
      <c r="O34" s="1" t="s">
        <v>818</v>
      </c>
      <c r="P34" s="1" t="s">
        <v>819</v>
      </c>
      <c r="Q34" s="1" t="s">
        <v>820</v>
      </c>
      <c r="R34" s="1" t="s">
        <v>937</v>
      </c>
      <c r="S34" s="1" t="s">
        <v>75</v>
      </c>
      <c r="T34" s="1" t="s">
        <v>822</v>
      </c>
      <c r="U34" s="1" t="s">
        <v>823</v>
      </c>
      <c r="V34" s="1" t="s">
        <v>824</v>
      </c>
    </row>
    <row r="35" s="1" customFormat="1" spans="1:22">
      <c r="A35" s="1" t="s">
        <v>119</v>
      </c>
      <c r="B35" s="1" t="s">
        <v>124</v>
      </c>
      <c r="C35" s="1" t="s">
        <v>120</v>
      </c>
      <c r="D35" s="1" t="s">
        <v>122</v>
      </c>
      <c r="E35" s="1" t="s">
        <v>938</v>
      </c>
      <c r="F35" s="1" t="s">
        <v>82</v>
      </c>
      <c r="G35" s="1" t="s">
        <v>83</v>
      </c>
      <c r="H35" s="1" t="s">
        <v>814</v>
      </c>
      <c r="I35" s="1" t="s">
        <v>939</v>
      </c>
      <c r="J35" s="1" t="s">
        <v>816</v>
      </c>
      <c r="K35" s="1" t="s">
        <v>939</v>
      </c>
      <c r="L35" s="1" t="s">
        <v>939</v>
      </c>
      <c r="M35" s="1" t="s">
        <v>817</v>
      </c>
      <c r="N35" s="1" t="s">
        <v>817</v>
      </c>
      <c r="O35" s="1" t="s">
        <v>818</v>
      </c>
      <c r="P35" s="1" t="s">
        <v>819</v>
      </c>
      <c r="Q35" s="1" t="s">
        <v>820</v>
      </c>
      <c r="R35" s="1" t="s">
        <v>940</v>
      </c>
      <c r="S35" s="1" t="s">
        <v>75</v>
      </c>
      <c r="T35" s="1" t="s">
        <v>822</v>
      </c>
      <c r="U35" s="1" t="s">
        <v>840</v>
      </c>
      <c r="V35" s="1" t="s">
        <v>824</v>
      </c>
    </row>
    <row r="36" s="1" customFormat="1" spans="1:22">
      <c r="A36" s="1" t="s">
        <v>517</v>
      </c>
      <c r="B36" s="1" t="s">
        <v>522</v>
      </c>
      <c r="C36" s="1" t="s">
        <v>518</v>
      </c>
      <c r="D36" s="1" t="s">
        <v>520</v>
      </c>
      <c r="E36" s="1" t="s">
        <v>941</v>
      </c>
      <c r="F36" s="1" t="s">
        <v>344</v>
      </c>
      <c r="G36" s="1" t="s">
        <v>163</v>
      </c>
      <c r="H36" s="1" t="s">
        <v>814</v>
      </c>
      <c r="I36" s="1" t="s">
        <v>942</v>
      </c>
      <c r="J36" s="1" t="s">
        <v>816</v>
      </c>
      <c r="K36" s="1" t="s">
        <v>942</v>
      </c>
      <c r="L36" s="1" t="s">
        <v>942</v>
      </c>
      <c r="M36" s="1" t="s">
        <v>817</v>
      </c>
      <c r="N36" s="1" t="s">
        <v>817</v>
      </c>
      <c r="O36" s="1" t="s">
        <v>818</v>
      </c>
      <c r="P36" s="1" t="s">
        <v>819</v>
      </c>
      <c r="Q36" s="1" t="s">
        <v>820</v>
      </c>
      <c r="R36" s="1" t="s">
        <v>943</v>
      </c>
      <c r="S36" s="1" t="s">
        <v>75</v>
      </c>
      <c r="T36" s="1" t="s">
        <v>822</v>
      </c>
      <c r="U36" s="1" t="s">
        <v>823</v>
      </c>
      <c r="V36" s="1" t="s">
        <v>944</v>
      </c>
    </row>
    <row r="37" s="1" customFormat="1" spans="1:22">
      <c r="A37" s="1" t="s">
        <v>560</v>
      </c>
      <c r="B37" s="1" t="s">
        <v>239</v>
      </c>
      <c r="C37" s="1" t="s">
        <v>561</v>
      </c>
      <c r="D37" s="1" t="s">
        <v>563</v>
      </c>
      <c r="E37" s="1" t="s">
        <v>945</v>
      </c>
      <c r="F37" s="1" t="s">
        <v>83</v>
      </c>
      <c r="G37" s="1" t="s">
        <v>565</v>
      </c>
      <c r="H37" s="1" t="s">
        <v>814</v>
      </c>
      <c r="I37" s="1" t="s">
        <v>946</v>
      </c>
      <c r="J37" s="1" t="s">
        <v>816</v>
      </c>
      <c r="K37" s="1" t="s">
        <v>946</v>
      </c>
      <c r="L37" s="1" t="s">
        <v>946</v>
      </c>
      <c r="M37" s="1" t="s">
        <v>817</v>
      </c>
      <c r="N37" s="1" t="s">
        <v>817</v>
      </c>
      <c r="O37" s="1" t="s">
        <v>818</v>
      </c>
      <c r="P37" s="1" t="s">
        <v>819</v>
      </c>
      <c r="Q37" s="1" t="s">
        <v>820</v>
      </c>
      <c r="R37" s="1" t="s">
        <v>947</v>
      </c>
      <c r="S37" s="1" t="s">
        <v>75</v>
      </c>
      <c r="T37" s="1" t="s">
        <v>822</v>
      </c>
      <c r="U37" s="1" t="s">
        <v>823</v>
      </c>
      <c r="V37" s="1" t="s">
        <v>935</v>
      </c>
    </row>
    <row r="38" s="1" customFormat="1" spans="1:22">
      <c r="A38" s="1" t="s">
        <v>234</v>
      </c>
      <c r="B38" s="1" t="s">
        <v>239</v>
      </c>
      <c r="C38" s="1" t="s">
        <v>235</v>
      </c>
      <c r="D38" s="1" t="s">
        <v>948</v>
      </c>
      <c r="E38" s="1" t="s">
        <v>949</v>
      </c>
      <c r="F38" s="1" t="s">
        <v>83</v>
      </c>
      <c r="G38" s="1" t="s">
        <v>190</v>
      </c>
      <c r="H38" s="1" t="s">
        <v>814</v>
      </c>
      <c r="I38" s="1" t="s">
        <v>939</v>
      </c>
      <c r="J38" s="1" t="s">
        <v>816</v>
      </c>
      <c r="K38" s="1" t="s">
        <v>939</v>
      </c>
      <c r="L38" s="1" t="s">
        <v>939</v>
      </c>
      <c r="M38" s="1" t="s">
        <v>817</v>
      </c>
      <c r="N38" s="1" t="s">
        <v>817</v>
      </c>
      <c r="O38" s="1" t="s">
        <v>818</v>
      </c>
      <c r="P38" s="1" t="s">
        <v>819</v>
      </c>
      <c r="Q38" s="1" t="s">
        <v>820</v>
      </c>
      <c r="R38" s="1" t="s">
        <v>950</v>
      </c>
      <c r="S38" s="1" t="s">
        <v>75</v>
      </c>
      <c r="T38" s="1" t="s">
        <v>822</v>
      </c>
      <c r="U38" s="1" t="s">
        <v>823</v>
      </c>
      <c r="V38" s="1" t="s">
        <v>890</v>
      </c>
    </row>
    <row r="39" s="1" customFormat="1" spans="1:22">
      <c r="A39" s="1" t="s">
        <v>586</v>
      </c>
      <c r="B39" s="1" t="s">
        <v>239</v>
      </c>
      <c r="C39" s="1" t="s">
        <v>587</v>
      </c>
      <c r="D39" s="1" t="s">
        <v>891</v>
      </c>
      <c r="E39" s="1" t="s">
        <v>951</v>
      </c>
      <c r="F39" s="1" t="s">
        <v>83</v>
      </c>
      <c r="G39" s="1" t="s">
        <v>565</v>
      </c>
      <c r="H39" s="1" t="s">
        <v>814</v>
      </c>
      <c r="I39" s="1" t="s">
        <v>893</v>
      </c>
      <c r="J39" s="1" t="s">
        <v>816</v>
      </c>
      <c r="K39" s="1" t="s">
        <v>893</v>
      </c>
      <c r="L39" s="1" t="s">
        <v>893</v>
      </c>
      <c r="M39" s="1" t="s">
        <v>817</v>
      </c>
      <c r="N39" s="1" t="s">
        <v>817</v>
      </c>
      <c r="O39" s="1" t="s">
        <v>818</v>
      </c>
      <c r="P39" s="1" t="s">
        <v>819</v>
      </c>
      <c r="Q39" s="1" t="s">
        <v>820</v>
      </c>
      <c r="R39" s="1" t="s">
        <v>952</v>
      </c>
      <c r="S39" s="1" t="s">
        <v>75</v>
      </c>
      <c r="T39" s="1" t="s">
        <v>822</v>
      </c>
      <c r="U39" s="1" t="s">
        <v>823</v>
      </c>
      <c r="V39" s="1" t="s">
        <v>824</v>
      </c>
    </row>
    <row r="40" s="1" customFormat="1" spans="1:22">
      <c r="A40" s="1" t="s">
        <v>432</v>
      </c>
      <c r="B40" s="1" t="s">
        <v>239</v>
      </c>
      <c r="C40" s="1" t="s">
        <v>433</v>
      </c>
      <c r="D40" s="1" t="s">
        <v>953</v>
      </c>
      <c r="E40" s="1" t="s">
        <v>954</v>
      </c>
      <c r="F40" s="1" t="s">
        <v>83</v>
      </c>
      <c r="G40" s="1" t="s">
        <v>344</v>
      </c>
      <c r="H40" s="1" t="s">
        <v>814</v>
      </c>
      <c r="I40" s="1" t="s">
        <v>955</v>
      </c>
      <c r="J40" s="1" t="s">
        <v>816</v>
      </c>
      <c r="K40" s="1" t="s">
        <v>955</v>
      </c>
      <c r="L40" s="1" t="s">
        <v>955</v>
      </c>
      <c r="M40" s="1" t="s">
        <v>817</v>
      </c>
      <c r="N40" s="1" t="s">
        <v>817</v>
      </c>
      <c r="O40" s="1" t="s">
        <v>818</v>
      </c>
      <c r="P40" s="1" t="s">
        <v>819</v>
      </c>
      <c r="Q40" s="1" t="s">
        <v>820</v>
      </c>
      <c r="R40" s="1" t="s">
        <v>956</v>
      </c>
      <c r="S40" s="1" t="s">
        <v>75</v>
      </c>
      <c r="T40" s="1" t="s">
        <v>822</v>
      </c>
      <c r="U40" s="1" t="s">
        <v>823</v>
      </c>
      <c r="V40" s="1" t="s">
        <v>824</v>
      </c>
    </row>
    <row r="41" s="1" customFormat="1" spans="1:22">
      <c r="A41" s="1" t="s">
        <v>139</v>
      </c>
      <c r="B41" s="1" t="s">
        <v>144</v>
      </c>
      <c r="C41" s="1" t="s">
        <v>140</v>
      </c>
      <c r="D41" s="1" t="s">
        <v>957</v>
      </c>
      <c r="E41" s="1" t="s">
        <v>958</v>
      </c>
      <c r="F41" s="1" t="s">
        <v>82</v>
      </c>
      <c r="G41" s="1" t="s">
        <v>83</v>
      </c>
      <c r="H41" s="1" t="s">
        <v>814</v>
      </c>
      <c r="I41" s="1" t="s">
        <v>959</v>
      </c>
      <c r="J41" s="1" t="s">
        <v>816</v>
      </c>
      <c r="K41" s="1" t="s">
        <v>959</v>
      </c>
      <c r="L41" s="1" t="s">
        <v>959</v>
      </c>
      <c r="M41" s="1" t="s">
        <v>817</v>
      </c>
      <c r="N41" s="1" t="s">
        <v>817</v>
      </c>
      <c r="O41" s="1" t="s">
        <v>818</v>
      </c>
      <c r="P41" s="1" t="s">
        <v>819</v>
      </c>
      <c r="Q41" s="1" t="s">
        <v>820</v>
      </c>
      <c r="R41" s="1" t="s">
        <v>960</v>
      </c>
      <c r="S41" s="1" t="s">
        <v>75</v>
      </c>
      <c r="T41" s="1" t="s">
        <v>822</v>
      </c>
      <c r="U41" s="1" t="s">
        <v>823</v>
      </c>
      <c r="V41" s="1" t="s">
        <v>824</v>
      </c>
    </row>
    <row r="42" s="1" customFormat="1" spans="1:22">
      <c r="A42" s="1" t="s">
        <v>535</v>
      </c>
      <c r="B42" s="1" t="s">
        <v>144</v>
      </c>
      <c r="C42" s="1" t="s">
        <v>536</v>
      </c>
      <c r="D42" s="1" t="s">
        <v>92</v>
      </c>
      <c r="E42" s="1" t="s">
        <v>961</v>
      </c>
      <c r="F42" s="1" t="s">
        <v>344</v>
      </c>
      <c r="G42" s="1" t="s">
        <v>163</v>
      </c>
      <c r="H42" s="1" t="s">
        <v>814</v>
      </c>
      <c r="I42" s="1" t="s">
        <v>962</v>
      </c>
      <c r="J42" s="1" t="s">
        <v>816</v>
      </c>
      <c r="K42" s="1" t="s">
        <v>962</v>
      </c>
      <c r="L42" s="1" t="s">
        <v>962</v>
      </c>
      <c r="M42" s="1" t="s">
        <v>817</v>
      </c>
      <c r="N42" s="1" t="s">
        <v>817</v>
      </c>
      <c r="O42" s="1" t="s">
        <v>818</v>
      </c>
      <c r="P42" s="1" t="s">
        <v>819</v>
      </c>
      <c r="Q42" s="1" t="s">
        <v>820</v>
      </c>
      <c r="R42" s="1" t="s">
        <v>963</v>
      </c>
      <c r="S42" s="1" t="s">
        <v>75</v>
      </c>
      <c r="T42" s="1" t="s">
        <v>822</v>
      </c>
      <c r="U42" s="1" t="s">
        <v>840</v>
      </c>
      <c r="V42" s="1" t="s">
        <v>832</v>
      </c>
    </row>
    <row r="43" s="1" customFormat="1" spans="1:22">
      <c r="A43" s="1" t="s">
        <v>284</v>
      </c>
      <c r="B43" s="1" t="s">
        <v>144</v>
      </c>
      <c r="C43" s="1" t="s">
        <v>285</v>
      </c>
      <c r="D43" s="1" t="s">
        <v>92</v>
      </c>
      <c r="E43" s="1" t="s">
        <v>964</v>
      </c>
      <c r="F43" s="1" t="s">
        <v>82</v>
      </c>
      <c r="G43" s="1" t="s">
        <v>190</v>
      </c>
      <c r="H43" s="1" t="s">
        <v>814</v>
      </c>
      <c r="I43" s="1" t="s">
        <v>965</v>
      </c>
      <c r="J43" s="1" t="s">
        <v>816</v>
      </c>
      <c r="K43" s="1" t="s">
        <v>965</v>
      </c>
      <c r="L43" s="1" t="s">
        <v>965</v>
      </c>
      <c r="M43" s="1" t="s">
        <v>817</v>
      </c>
      <c r="N43" s="1" t="s">
        <v>817</v>
      </c>
      <c r="O43" s="1" t="s">
        <v>818</v>
      </c>
      <c r="P43" s="1" t="s">
        <v>819</v>
      </c>
      <c r="Q43" s="1" t="s">
        <v>820</v>
      </c>
      <c r="R43" s="1" t="s">
        <v>966</v>
      </c>
      <c r="S43" s="1" t="s">
        <v>75</v>
      </c>
      <c r="T43" s="1" t="s">
        <v>822</v>
      </c>
      <c r="U43" s="1" t="s">
        <v>840</v>
      </c>
      <c r="V43" s="1" t="s">
        <v>832</v>
      </c>
    </row>
    <row r="44" s="1" customFormat="1" spans="1:22">
      <c r="A44" s="1" t="s">
        <v>168</v>
      </c>
      <c r="B44" s="1" t="s">
        <v>144</v>
      </c>
      <c r="C44" s="1" t="s">
        <v>169</v>
      </c>
      <c r="D44" s="1" t="s">
        <v>171</v>
      </c>
      <c r="E44" s="1" t="s">
        <v>967</v>
      </c>
      <c r="F44" s="1" t="s">
        <v>82</v>
      </c>
      <c r="G44" s="1" t="s">
        <v>83</v>
      </c>
      <c r="H44" s="1" t="s">
        <v>814</v>
      </c>
      <c r="I44" s="1" t="s">
        <v>968</v>
      </c>
      <c r="J44" s="1" t="s">
        <v>816</v>
      </c>
      <c r="K44" s="1" t="s">
        <v>968</v>
      </c>
      <c r="L44" s="1" t="s">
        <v>968</v>
      </c>
      <c r="M44" s="1" t="s">
        <v>817</v>
      </c>
      <c r="N44" s="1" t="s">
        <v>817</v>
      </c>
      <c r="O44" s="1" t="s">
        <v>818</v>
      </c>
      <c r="P44" s="1" t="s">
        <v>819</v>
      </c>
      <c r="Q44" s="1" t="s">
        <v>820</v>
      </c>
      <c r="R44" s="1" t="s">
        <v>969</v>
      </c>
      <c r="S44" s="1" t="s">
        <v>75</v>
      </c>
      <c r="T44" s="1" t="s">
        <v>822</v>
      </c>
      <c r="U44" s="1" t="s">
        <v>840</v>
      </c>
      <c r="V44" s="1" t="s">
        <v>944</v>
      </c>
    </row>
    <row r="45" s="1" customFormat="1" spans="1:22">
      <c r="A45" s="1" t="s">
        <v>591</v>
      </c>
      <c r="B45" s="1" t="s">
        <v>105</v>
      </c>
      <c r="C45" s="1" t="s">
        <v>592</v>
      </c>
      <c r="D45" s="1" t="s">
        <v>970</v>
      </c>
      <c r="E45" s="1" t="s">
        <v>971</v>
      </c>
      <c r="F45" s="1" t="s">
        <v>344</v>
      </c>
      <c r="G45" s="1" t="s">
        <v>565</v>
      </c>
      <c r="H45" s="1" t="s">
        <v>814</v>
      </c>
      <c r="I45" s="1" t="s">
        <v>972</v>
      </c>
      <c r="J45" s="1" t="s">
        <v>816</v>
      </c>
      <c r="K45" s="1" t="s">
        <v>972</v>
      </c>
      <c r="L45" s="1" t="s">
        <v>972</v>
      </c>
      <c r="M45" s="1" t="s">
        <v>817</v>
      </c>
      <c r="N45" s="1" t="s">
        <v>817</v>
      </c>
      <c r="O45" s="1" t="s">
        <v>818</v>
      </c>
      <c r="P45" s="1" t="s">
        <v>819</v>
      </c>
      <c r="Q45" s="1" t="s">
        <v>820</v>
      </c>
      <c r="R45" s="1" t="s">
        <v>973</v>
      </c>
      <c r="S45" s="1" t="s">
        <v>75</v>
      </c>
      <c r="T45" s="1" t="s">
        <v>822</v>
      </c>
      <c r="U45" s="1" t="s">
        <v>840</v>
      </c>
      <c r="V45" s="1" t="s">
        <v>824</v>
      </c>
    </row>
    <row r="46" s="1" customFormat="1" spans="1:22">
      <c r="A46" s="1" t="s">
        <v>503</v>
      </c>
      <c r="B46" s="1" t="s">
        <v>105</v>
      </c>
      <c r="C46" s="1" t="s">
        <v>504</v>
      </c>
      <c r="D46" s="1" t="s">
        <v>506</v>
      </c>
      <c r="E46" s="1" t="s">
        <v>974</v>
      </c>
      <c r="F46" s="1" t="s">
        <v>344</v>
      </c>
      <c r="G46" s="1" t="s">
        <v>163</v>
      </c>
      <c r="H46" s="1" t="s">
        <v>814</v>
      </c>
      <c r="I46" s="1" t="s">
        <v>975</v>
      </c>
      <c r="J46" s="1" t="s">
        <v>816</v>
      </c>
      <c r="K46" s="1" t="s">
        <v>975</v>
      </c>
      <c r="L46" s="1" t="s">
        <v>975</v>
      </c>
      <c r="M46" s="1" t="s">
        <v>817</v>
      </c>
      <c r="N46" s="1" t="s">
        <v>817</v>
      </c>
      <c r="O46" s="1" t="s">
        <v>818</v>
      </c>
      <c r="P46" s="1" t="s">
        <v>819</v>
      </c>
      <c r="Q46" s="1" t="s">
        <v>820</v>
      </c>
      <c r="R46" s="1" t="s">
        <v>976</v>
      </c>
      <c r="S46" s="1" t="s">
        <v>75</v>
      </c>
      <c r="T46" s="1" t="s">
        <v>822</v>
      </c>
      <c r="U46" s="1" t="s">
        <v>823</v>
      </c>
      <c r="V46" s="1" t="s">
        <v>824</v>
      </c>
    </row>
    <row r="47" s="1" customFormat="1" spans="1:22">
      <c r="A47" s="1" t="s">
        <v>446</v>
      </c>
      <c r="B47" s="1" t="s">
        <v>105</v>
      </c>
      <c r="C47" s="1" t="s">
        <v>447</v>
      </c>
      <c r="D47" s="1" t="s">
        <v>977</v>
      </c>
      <c r="E47" s="1" t="s">
        <v>978</v>
      </c>
      <c r="F47" s="1" t="s">
        <v>190</v>
      </c>
      <c r="G47" s="1" t="s">
        <v>344</v>
      </c>
      <c r="H47" s="1" t="s">
        <v>814</v>
      </c>
      <c r="I47" s="1" t="s">
        <v>979</v>
      </c>
      <c r="J47" s="1" t="s">
        <v>816</v>
      </c>
      <c r="K47" s="1" t="s">
        <v>979</v>
      </c>
      <c r="L47" s="1" t="s">
        <v>979</v>
      </c>
      <c r="M47" s="1" t="s">
        <v>817</v>
      </c>
      <c r="N47" s="1" t="s">
        <v>817</v>
      </c>
      <c r="O47" s="1" t="s">
        <v>818</v>
      </c>
      <c r="P47" s="1" t="s">
        <v>819</v>
      </c>
      <c r="Q47" s="1" t="s">
        <v>820</v>
      </c>
      <c r="R47" s="1" t="s">
        <v>980</v>
      </c>
      <c r="S47" s="1" t="s">
        <v>75</v>
      </c>
      <c r="T47" s="1" t="s">
        <v>822</v>
      </c>
      <c r="U47" s="1" t="s">
        <v>823</v>
      </c>
      <c r="V47" s="1" t="s">
        <v>824</v>
      </c>
    </row>
    <row r="48" s="1" customFormat="1" spans="1:22">
      <c r="A48" s="1" t="s">
        <v>149</v>
      </c>
      <c r="B48" s="1" t="s">
        <v>105</v>
      </c>
      <c r="C48" s="1" t="s">
        <v>150</v>
      </c>
      <c r="D48" s="1" t="s">
        <v>981</v>
      </c>
      <c r="E48" s="1" t="s">
        <v>982</v>
      </c>
      <c r="F48" s="1" t="s">
        <v>82</v>
      </c>
      <c r="G48" s="1" t="s">
        <v>83</v>
      </c>
      <c r="H48" s="1" t="s">
        <v>814</v>
      </c>
      <c r="I48" s="1" t="s">
        <v>983</v>
      </c>
      <c r="J48" s="1" t="s">
        <v>816</v>
      </c>
      <c r="K48" s="1" t="s">
        <v>983</v>
      </c>
      <c r="L48" s="1" t="s">
        <v>983</v>
      </c>
      <c r="M48" s="1" t="s">
        <v>817</v>
      </c>
      <c r="N48" s="1" t="s">
        <v>817</v>
      </c>
      <c r="O48" s="1" t="s">
        <v>818</v>
      </c>
      <c r="P48" s="1" t="s">
        <v>819</v>
      </c>
      <c r="Q48" s="1" t="s">
        <v>820</v>
      </c>
      <c r="R48" s="1" t="s">
        <v>984</v>
      </c>
      <c r="S48" s="1" t="s">
        <v>75</v>
      </c>
      <c r="T48" s="1" t="s">
        <v>822</v>
      </c>
      <c r="U48" s="1" t="s">
        <v>823</v>
      </c>
      <c r="V48" s="1" t="s">
        <v>824</v>
      </c>
    </row>
    <row r="49" s="1" customFormat="1" spans="1:22">
      <c r="A49" s="1" t="s">
        <v>441</v>
      </c>
      <c r="B49" s="1" t="s">
        <v>105</v>
      </c>
      <c r="C49" s="1" t="s">
        <v>442</v>
      </c>
      <c r="D49" s="1" t="s">
        <v>891</v>
      </c>
      <c r="E49" s="1" t="s">
        <v>985</v>
      </c>
      <c r="F49" s="1" t="s">
        <v>83</v>
      </c>
      <c r="G49" s="1" t="s">
        <v>344</v>
      </c>
      <c r="H49" s="1" t="s">
        <v>814</v>
      </c>
      <c r="I49" s="1" t="s">
        <v>909</v>
      </c>
      <c r="J49" s="1" t="s">
        <v>816</v>
      </c>
      <c r="K49" s="1" t="s">
        <v>909</v>
      </c>
      <c r="L49" s="1" t="s">
        <v>909</v>
      </c>
      <c r="M49" s="1" t="s">
        <v>817</v>
      </c>
      <c r="N49" s="1" t="s">
        <v>817</v>
      </c>
      <c r="O49" s="1" t="s">
        <v>818</v>
      </c>
      <c r="P49" s="1" t="s">
        <v>819</v>
      </c>
      <c r="Q49" s="1" t="s">
        <v>820</v>
      </c>
      <c r="R49" s="1" t="s">
        <v>986</v>
      </c>
      <c r="S49" s="1" t="s">
        <v>75</v>
      </c>
      <c r="T49" s="1" t="s">
        <v>822</v>
      </c>
      <c r="U49" s="1" t="s">
        <v>823</v>
      </c>
      <c r="V49" s="1" t="s">
        <v>824</v>
      </c>
    </row>
    <row r="50" s="1" customFormat="1" spans="1:22">
      <c r="A50" s="1" t="s">
        <v>526</v>
      </c>
      <c r="B50" s="1" t="s">
        <v>82</v>
      </c>
      <c r="C50" s="1" t="s">
        <v>527</v>
      </c>
      <c r="D50" s="1" t="s">
        <v>529</v>
      </c>
      <c r="E50" s="1" t="s">
        <v>987</v>
      </c>
      <c r="F50" s="1" t="s">
        <v>344</v>
      </c>
      <c r="G50" s="1" t="s">
        <v>163</v>
      </c>
      <c r="H50" s="1" t="s">
        <v>814</v>
      </c>
      <c r="I50" s="1" t="s">
        <v>988</v>
      </c>
      <c r="J50" s="1" t="s">
        <v>816</v>
      </c>
      <c r="K50" s="1" t="s">
        <v>988</v>
      </c>
      <c r="L50" s="1" t="s">
        <v>988</v>
      </c>
      <c r="M50" s="1" t="s">
        <v>817</v>
      </c>
      <c r="N50" s="1" t="s">
        <v>817</v>
      </c>
      <c r="O50" s="1" t="s">
        <v>818</v>
      </c>
      <c r="P50" s="1" t="s">
        <v>819</v>
      </c>
      <c r="Q50" s="1" t="s">
        <v>820</v>
      </c>
      <c r="R50" s="1" t="s">
        <v>989</v>
      </c>
      <c r="S50" s="1" t="s">
        <v>75</v>
      </c>
      <c r="T50" s="1" t="s">
        <v>822</v>
      </c>
      <c r="U50" s="1" t="s">
        <v>823</v>
      </c>
      <c r="V50" s="1" t="s">
        <v>832</v>
      </c>
    </row>
    <row r="51" s="1" customFormat="1" spans="1:22">
      <c r="A51" s="1" t="s">
        <v>177</v>
      </c>
      <c r="B51" s="1" t="s">
        <v>82</v>
      </c>
      <c r="C51" s="1" t="s">
        <v>178</v>
      </c>
      <c r="D51" s="1" t="s">
        <v>180</v>
      </c>
      <c r="E51" s="1" t="s">
        <v>990</v>
      </c>
      <c r="F51" s="1" t="s">
        <v>82</v>
      </c>
      <c r="G51" s="1" t="s">
        <v>83</v>
      </c>
      <c r="H51" s="1" t="s">
        <v>814</v>
      </c>
      <c r="I51" s="1" t="s">
        <v>991</v>
      </c>
      <c r="J51" s="1" t="s">
        <v>816</v>
      </c>
      <c r="K51" s="1" t="s">
        <v>991</v>
      </c>
      <c r="L51" s="1" t="s">
        <v>991</v>
      </c>
      <c r="M51" s="1" t="s">
        <v>817</v>
      </c>
      <c r="N51" s="1" t="s">
        <v>817</v>
      </c>
      <c r="O51" s="1" t="s">
        <v>818</v>
      </c>
      <c r="P51" s="1" t="s">
        <v>819</v>
      </c>
      <c r="Q51" s="1" t="s">
        <v>820</v>
      </c>
      <c r="R51" s="1" t="s">
        <v>992</v>
      </c>
      <c r="S51" s="1" t="s">
        <v>75</v>
      </c>
      <c r="T51" s="1" t="s">
        <v>822</v>
      </c>
      <c r="U51" s="1" t="s">
        <v>840</v>
      </c>
      <c r="V51" s="1" t="s">
        <v>993</v>
      </c>
    </row>
    <row r="52" s="1" customFormat="1" spans="1:22">
      <c r="A52" s="1" t="s">
        <v>298</v>
      </c>
      <c r="B52" s="1" t="s">
        <v>82</v>
      </c>
      <c r="C52" s="1" t="s">
        <v>299</v>
      </c>
      <c r="D52" s="1" t="s">
        <v>293</v>
      </c>
      <c r="E52" s="1" t="s">
        <v>994</v>
      </c>
      <c r="F52" s="1" t="s">
        <v>83</v>
      </c>
      <c r="G52" s="1" t="s">
        <v>190</v>
      </c>
      <c r="H52" s="1" t="s">
        <v>814</v>
      </c>
      <c r="I52" s="1" t="s">
        <v>995</v>
      </c>
      <c r="J52" s="1" t="s">
        <v>816</v>
      </c>
      <c r="K52" s="1" t="s">
        <v>995</v>
      </c>
      <c r="L52" s="1" t="s">
        <v>995</v>
      </c>
      <c r="M52" s="1" t="s">
        <v>817</v>
      </c>
      <c r="N52" s="1" t="s">
        <v>817</v>
      </c>
      <c r="O52" s="1" t="s">
        <v>818</v>
      </c>
      <c r="P52" s="1" t="s">
        <v>819</v>
      </c>
      <c r="Q52" s="1" t="s">
        <v>820</v>
      </c>
      <c r="R52" s="1" t="s">
        <v>996</v>
      </c>
      <c r="S52" s="1" t="s">
        <v>75</v>
      </c>
      <c r="T52" s="1" t="s">
        <v>822</v>
      </c>
      <c r="U52" s="1" t="s">
        <v>823</v>
      </c>
      <c r="V52" s="1" t="s">
        <v>993</v>
      </c>
    </row>
    <row r="53" s="1" customFormat="1" spans="1:22">
      <c r="A53" s="1" t="s">
        <v>290</v>
      </c>
      <c r="B53" s="1" t="s">
        <v>82</v>
      </c>
      <c r="C53" s="1" t="s">
        <v>291</v>
      </c>
      <c r="D53" s="1" t="s">
        <v>293</v>
      </c>
      <c r="E53" s="1" t="s">
        <v>997</v>
      </c>
      <c r="F53" s="1" t="s">
        <v>83</v>
      </c>
      <c r="G53" s="1" t="s">
        <v>190</v>
      </c>
      <c r="H53" s="1" t="s">
        <v>814</v>
      </c>
      <c r="I53" s="1" t="s">
        <v>995</v>
      </c>
      <c r="J53" s="1" t="s">
        <v>816</v>
      </c>
      <c r="K53" s="1" t="s">
        <v>995</v>
      </c>
      <c r="L53" s="1" t="s">
        <v>995</v>
      </c>
      <c r="M53" s="1" t="s">
        <v>817</v>
      </c>
      <c r="N53" s="1" t="s">
        <v>817</v>
      </c>
      <c r="O53" s="1" t="s">
        <v>818</v>
      </c>
      <c r="P53" s="1" t="s">
        <v>819</v>
      </c>
      <c r="Q53" s="1" t="s">
        <v>820</v>
      </c>
      <c r="R53" s="1" t="s">
        <v>998</v>
      </c>
      <c r="S53" s="1" t="s">
        <v>75</v>
      </c>
      <c r="T53" s="1" t="s">
        <v>822</v>
      </c>
      <c r="U53" s="1" t="s">
        <v>823</v>
      </c>
      <c r="V53" s="1" t="s">
        <v>993</v>
      </c>
    </row>
    <row r="54" s="1" customFormat="1" spans="1:22">
      <c r="A54" s="1" t="s">
        <v>511</v>
      </c>
      <c r="B54" s="1" t="s">
        <v>82</v>
      </c>
      <c r="C54" s="1" t="s">
        <v>512</v>
      </c>
      <c r="D54" s="1" t="s">
        <v>891</v>
      </c>
      <c r="E54" s="1" t="s">
        <v>999</v>
      </c>
      <c r="F54" s="1" t="s">
        <v>82</v>
      </c>
      <c r="G54" s="1" t="s">
        <v>163</v>
      </c>
      <c r="H54" s="1" t="s">
        <v>814</v>
      </c>
      <c r="I54" s="1" t="s">
        <v>1000</v>
      </c>
      <c r="J54" s="1" t="s">
        <v>816</v>
      </c>
      <c r="K54" s="1" t="s">
        <v>1000</v>
      </c>
      <c r="L54" s="1" t="s">
        <v>1000</v>
      </c>
      <c r="M54" s="1" t="s">
        <v>817</v>
      </c>
      <c r="N54" s="1" t="s">
        <v>817</v>
      </c>
      <c r="O54" s="1" t="s">
        <v>818</v>
      </c>
      <c r="P54" s="1" t="s">
        <v>819</v>
      </c>
      <c r="Q54" s="1" t="s">
        <v>820</v>
      </c>
      <c r="R54" s="1" t="s">
        <v>1001</v>
      </c>
      <c r="S54" s="1" t="s">
        <v>75</v>
      </c>
      <c r="T54" s="1" t="s">
        <v>822</v>
      </c>
      <c r="U54" s="1" t="s">
        <v>823</v>
      </c>
      <c r="V54" s="1" t="s">
        <v>824</v>
      </c>
    </row>
    <row r="55" s="1" customFormat="1" spans="1:22">
      <c r="A55" s="1" t="s">
        <v>319</v>
      </c>
      <c r="B55" s="1" t="s">
        <v>83</v>
      </c>
      <c r="C55" s="1" t="s">
        <v>320</v>
      </c>
      <c r="D55" s="1" t="s">
        <v>322</v>
      </c>
      <c r="E55" s="1" t="s">
        <v>1002</v>
      </c>
      <c r="F55" s="1" t="s">
        <v>83</v>
      </c>
      <c r="G55" s="1" t="s">
        <v>190</v>
      </c>
      <c r="H55" s="1" t="s">
        <v>814</v>
      </c>
      <c r="I55" s="1" t="s">
        <v>1003</v>
      </c>
      <c r="J55" s="1" t="s">
        <v>816</v>
      </c>
      <c r="K55" s="1" t="s">
        <v>1003</v>
      </c>
      <c r="L55" s="1" t="s">
        <v>1003</v>
      </c>
      <c r="M55" s="1" t="s">
        <v>817</v>
      </c>
      <c r="N55" s="1" t="s">
        <v>817</v>
      </c>
      <c r="O55" s="1" t="s">
        <v>818</v>
      </c>
      <c r="P55" s="1" t="s">
        <v>819</v>
      </c>
      <c r="Q55" s="1" t="s">
        <v>820</v>
      </c>
      <c r="R55" s="1" t="s">
        <v>1004</v>
      </c>
      <c r="S55" s="1" t="s">
        <v>75</v>
      </c>
      <c r="T55" s="1" t="s">
        <v>822</v>
      </c>
      <c r="U55" s="1" t="s">
        <v>840</v>
      </c>
      <c r="V55" s="1" t="s">
        <v>832</v>
      </c>
    </row>
    <row r="56" s="1" customFormat="1" spans="1:22">
      <c r="A56" s="1" t="s">
        <v>455</v>
      </c>
      <c r="B56" s="1" t="s">
        <v>83</v>
      </c>
      <c r="C56" s="1" t="s">
        <v>456</v>
      </c>
      <c r="D56" s="1" t="s">
        <v>891</v>
      </c>
      <c r="E56" s="1" t="s">
        <v>1005</v>
      </c>
      <c r="F56" s="1" t="s">
        <v>83</v>
      </c>
      <c r="G56" s="1" t="s">
        <v>344</v>
      </c>
      <c r="H56" s="1" t="s">
        <v>814</v>
      </c>
      <c r="I56" s="1" t="s">
        <v>909</v>
      </c>
      <c r="J56" s="1" t="s">
        <v>816</v>
      </c>
      <c r="K56" s="1" t="s">
        <v>909</v>
      </c>
      <c r="L56" s="1" t="s">
        <v>909</v>
      </c>
      <c r="M56" s="1" t="s">
        <v>817</v>
      </c>
      <c r="N56" s="1" t="s">
        <v>817</v>
      </c>
      <c r="O56" s="1" t="s">
        <v>818</v>
      </c>
      <c r="P56" s="1" t="s">
        <v>819</v>
      </c>
      <c r="Q56" s="1" t="s">
        <v>820</v>
      </c>
      <c r="R56" s="1" t="s">
        <v>1006</v>
      </c>
      <c r="S56" s="1" t="s">
        <v>75</v>
      </c>
      <c r="T56" s="1" t="s">
        <v>822</v>
      </c>
      <c r="U56" s="1" t="s">
        <v>823</v>
      </c>
      <c r="V56" s="1" t="s">
        <v>824</v>
      </c>
    </row>
    <row r="57" s="1" customFormat="1" spans="1:22">
      <c r="A57" s="1" t="s">
        <v>310</v>
      </c>
      <c r="B57" s="1" t="s">
        <v>83</v>
      </c>
      <c r="C57" s="1" t="s">
        <v>311</v>
      </c>
      <c r="D57" s="1" t="s">
        <v>313</v>
      </c>
      <c r="E57" s="1" t="s">
        <v>1007</v>
      </c>
      <c r="F57" s="1" t="s">
        <v>83</v>
      </c>
      <c r="G57" s="1" t="s">
        <v>190</v>
      </c>
      <c r="H57" s="1" t="s">
        <v>814</v>
      </c>
      <c r="I57" s="1" t="s">
        <v>1008</v>
      </c>
      <c r="J57" s="1" t="s">
        <v>816</v>
      </c>
      <c r="K57" s="1" t="s">
        <v>1008</v>
      </c>
      <c r="L57" s="1" t="s">
        <v>1008</v>
      </c>
      <c r="M57" s="1" t="s">
        <v>817</v>
      </c>
      <c r="N57" s="1" t="s">
        <v>817</v>
      </c>
      <c r="O57" s="1" t="s">
        <v>818</v>
      </c>
      <c r="P57" s="1" t="s">
        <v>819</v>
      </c>
      <c r="Q57" s="1" t="s">
        <v>820</v>
      </c>
      <c r="R57" s="1" t="s">
        <v>1009</v>
      </c>
      <c r="S57" s="1" t="s">
        <v>75</v>
      </c>
      <c r="T57" s="1" t="s">
        <v>822</v>
      </c>
      <c r="U57" s="1" t="s">
        <v>840</v>
      </c>
      <c r="V57" s="1" t="s">
        <v>832</v>
      </c>
    </row>
    <row r="58" s="1" customFormat="1" spans="1:22">
      <c r="A58" s="1" t="s">
        <v>723</v>
      </c>
      <c r="B58" s="1" t="s">
        <v>83</v>
      </c>
      <c r="C58" s="1" t="s">
        <v>724</v>
      </c>
      <c r="D58" s="1" t="s">
        <v>891</v>
      </c>
      <c r="E58" s="1" t="s">
        <v>1010</v>
      </c>
      <c r="F58" s="1" t="s">
        <v>565</v>
      </c>
      <c r="G58" s="1" t="s">
        <v>667</v>
      </c>
      <c r="H58" s="1" t="s">
        <v>814</v>
      </c>
      <c r="I58" s="1" t="s">
        <v>909</v>
      </c>
      <c r="J58" s="1" t="s">
        <v>816</v>
      </c>
      <c r="K58" s="1" t="s">
        <v>909</v>
      </c>
      <c r="L58" s="1" t="s">
        <v>909</v>
      </c>
      <c r="M58" s="1" t="s">
        <v>817</v>
      </c>
      <c r="N58" s="1" t="s">
        <v>817</v>
      </c>
      <c r="O58" s="1" t="s">
        <v>818</v>
      </c>
      <c r="P58" s="1" t="s">
        <v>819</v>
      </c>
      <c r="Q58" s="1" t="s">
        <v>820</v>
      </c>
      <c r="R58" s="1" t="s">
        <v>1011</v>
      </c>
      <c r="S58" s="1" t="s">
        <v>75</v>
      </c>
      <c r="T58" s="1" t="s">
        <v>822</v>
      </c>
      <c r="U58" s="1" t="s">
        <v>823</v>
      </c>
      <c r="V58" s="1" t="s">
        <v>824</v>
      </c>
    </row>
    <row r="59" s="1" customFormat="1" spans="1:22">
      <c r="A59" s="1" t="s">
        <v>328</v>
      </c>
      <c r="B59" s="1" t="s">
        <v>83</v>
      </c>
      <c r="C59" s="1" t="s">
        <v>329</v>
      </c>
      <c r="D59" s="1" t="s">
        <v>331</v>
      </c>
      <c r="E59" s="1" t="s">
        <v>1012</v>
      </c>
      <c r="F59" s="1" t="s">
        <v>83</v>
      </c>
      <c r="G59" s="1" t="s">
        <v>190</v>
      </c>
      <c r="H59" s="1" t="s">
        <v>814</v>
      </c>
      <c r="I59" s="1" t="s">
        <v>1013</v>
      </c>
      <c r="J59" s="1" t="s">
        <v>816</v>
      </c>
      <c r="K59" s="1" t="s">
        <v>1013</v>
      </c>
      <c r="L59" s="1" t="s">
        <v>1013</v>
      </c>
      <c r="M59" s="1" t="s">
        <v>817</v>
      </c>
      <c r="N59" s="1" t="s">
        <v>817</v>
      </c>
      <c r="O59" s="1" t="s">
        <v>818</v>
      </c>
      <c r="P59" s="1" t="s">
        <v>819</v>
      </c>
      <c r="Q59" s="1" t="s">
        <v>820</v>
      </c>
      <c r="R59" s="1" t="s">
        <v>1014</v>
      </c>
      <c r="S59" s="1" t="s">
        <v>75</v>
      </c>
      <c r="T59" s="1" t="s">
        <v>822</v>
      </c>
      <c r="U59" s="1" t="s">
        <v>823</v>
      </c>
      <c r="V59" s="1" t="s">
        <v>832</v>
      </c>
    </row>
    <row r="60" s="1" customFormat="1" spans="1:22">
      <c r="A60" s="1" t="s">
        <v>336</v>
      </c>
      <c r="B60" s="1" t="s">
        <v>83</v>
      </c>
      <c r="C60" s="1" t="s">
        <v>337</v>
      </c>
      <c r="D60" s="1" t="s">
        <v>331</v>
      </c>
      <c r="E60" s="1" t="s">
        <v>1015</v>
      </c>
      <c r="F60" s="1" t="s">
        <v>83</v>
      </c>
      <c r="G60" s="1" t="s">
        <v>190</v>
      </c>
      <c r="H60" s="1" t="s">
        <v>814</v>
      </c>
      <c r="I60" s="1" t="s">
        <v>1013</v>
      </c>
      <c r="J60" s="1" t="s">
        <v>816</v>
      </c>
      <c r="K60" s="1" t="s">
        <v>1013</v>
      </c>
      <c r="L60" s="1" t="s">
        <v>1013</v>
      </c>
      <c r="M60" s="1" t="s">
        <v>817</v>
      </c>
      <c r="N60" s="1" t="s">
        <v>817</v>
      </c>
      <c r="O60" s="1" t="s">
        <v>818</v>
      </c>
      <c r="P60" s="1" t="s">
        <v>819</v>
      </c>
      <c r="Q60" s="1" t="s">
        <v>820</v>
      </c>
      <c r="R60" s="1" t="s">
        <v>1016</v>
      </c>
      <c r="S60" s="1" t="s">
        <v>75</v>
      </c>
      <c r="T60" s="1" t="s">
        <v>822</v>
      </c>
      <c r="U60" s="1" t="s">
        <v>823</v>
      </c>
      <c r="V60" s="1" t="s">
        <v>832</v>
      </c>
    </row>
    <row r="61" s="1" customFormat="1" spans="1:22">
      <c r="A61" s="1" t="s">
        <v>243</v>
      </c>
      <c r="B61" s="1" t="s">
        <v>83</v>
      </c>
      <c r="C61" s="1" t="s">
        <v>244</v>
      </c>
      <c r="D61" s="1" t="s">
        <v>246</v>
      </c>
      <c r="E61" s="1" t="s">
        <v>1017</v>
      </c>
      <c r="F61" s="1" t="s">
        <v>83</v>
      </c>
      <c r="G61" s="1" t="s">
        <v>190</v>
      </c>
      <c r="H61" s="1" t="s">
        <v>814</v>
      </c>
      <c r="I61" s="1" t="s">
        <v>1018</v>
      </c>
      <c r="J61" s="1" t="s">
        <v>816</v>
      </c>
      <c r="K61" s="1" t="s">
        <v>1018</v>
      </c>
      <c r="L61" s="1" t="s">
        <v>1018</v>
      </c>
      <c r="M61" s="1" t="s">
        <v>817</v>
      </c>
      <c r="N61" s="1" t="s">
        <v>817</v>
      </c>
      <c r="O61" s="1" t="s">
        <v>818</v>
      </c>
      <c r="P61" s="1" t="s">
        <v>819</v>
      </c>
      <c r="Q61" s="1" t="s">
        <v>820</v>
      </c>
      <c r="R61" s="1" t="s">
        <v>1019</v>
      </c>
      <c r="S61" s="1" t="s">
        <v>75</v>
      </c>
      <c r="T61" s="1" t="s">
        <v>822</v>
      </c>
      <c r="U61" s="1" t="s">
        <v>840</v>
      </c>
      <c r="V61" s="1" t="s">
        <v>824</v>
      </c>
    </row>
    <row r="62" s="1" customFormat="1" spans="1:22">
      <c r="A62" s="1" t="s">
        <v>599</v>
      </c>
      <c r="B62" s="1" t="s">
        <v>83</v>
      </c>
      <c r="C62" s="1" t="s">
        <v>600</v>
      </c>
      <c r="D62" s="1" t="s">
        <v>1020</v>
      </c>
      <c r="E62" s="1" t="s">
        <v>1021</v>
      </c>
      <c r="F62" s="1" t="s">
        <v>190</v>
      </c>
      <c r="G62" s="1" t="s">
        <v>565</v>
      </c>
      <c r="H62" s="1" t="s">
        <v>814</v>
      </c>
      <c r="I62" s="1" t="s">
        <v>1022</v>
      </c>
      <c r="J62" s="1" t="s">
        <v>816</v>
      </c>
      <c r="K62" s="1" t="s">
        <v>1022</v>
      </c>
      <c r="L62" s="1" t="s">
        <v>1022</v>
      </c>
      <c r="M62" s="1" t="s">
        <v>817</v>
      </c>
      <c r="N62" s="1" t="s">
        <v>817</v>
      </c>
      <c r="O62" s="1" t="s">
        <v>818</v>
      </c>
      <c r="P62" s="1" t="s">
        <v>819</v>
      </c>
      <c r="Q62" s="1" t="s">
        <v>820</v>
      </c>
      <c r="R62" s="1" t="s">
        <v>1023</v>
      </c>
      <c r="S62" s="1" t="s">
        <v>75</v>
      </c>
      <c r="T62" s="1" t="s">
        <v>822</v>
      </c>
      <c r="U62" s="1" t="s">
        <v>823</v>
      </c>
      <c r="V62" s="1" t="s">
        <v>824</v>
      </c>
    </row>
    <row r="63" s="1" customFormat="1" spans="1:22">
      <c r="A63" s="1" t="s">
        <v>476</v>
      </c>
      <c r="B63" s="1" t="s">
        <v>190</v>
      </c>
      <c r="C63" s="1" t="s">
        <v>477</v>
      </c>
      <c r="D63" s="1" t="s">
        <v>479</v>
      </c>
      <c r="E63" s="1" t="s">
        <v>1024</v>
      </c>
      <c r="F63" s="1" t="s">
        <v>190</v>
      </c>
      <c r="G63" s="1" t="s">
        <v>344</v>
      </c>
      <c r="H63" s="1" t="s">
        <v>814</v>
      </c>
      <c r="I63" s="1" t="s">
        <v>1025</v>
      </c>
      <c r="J63" s="1" t="s">
        <v>816</v>
      </c>
      <c r="K63" s="1" t="s">
        <v>1025</v>
      </c>
      <c r="L63" s="1" t="s">
        <v>1025</v>
      </c>
      <c r="M63" s="1" t="s">
        <v>817</v>
      </c>
      <c r="N63" s="1" t="s">
        <v>817</v>
      </c>
      <c r="O63" s="1" t="s">
        <v>818</v>
      </c>
      <c r="P63" s="1" t="s">
        <v>819</v>
      </c>
      <c r="Q63" s="1" t="s">
        <v>820</v>
      </c>
      <c r="R63" s="1" t="s">
        <v>1026</v>
      </c>
      <c r="S63" s="1" t="s">
        <v>75</v>
      </c>
      <c r="T63" s="1" t="s">
        <v>822</v>
      </c>
      <c r="U63" s="1" t="s">
        <v>823</v>
      </c>
      <c r="V63" s="1" t="s">
        <v>1027</v>
      </c>
    </row>
    <row r="64" s="1" customFormat="1" spans="1:22">
      <c r="A64" s="1" t="s">
        <v>608</v>
      </c>
      <c r="B64" s="1" t="s">
        <v>344</v>
      </c>
      <c r="C64" s="1" t="s">
        <v>609</v>
      </c>
      <c r="D64" s="1" t="s">
        <v>611</v>
      </c>
      <c r="E64" s="1" t="s">
        <v>1028</v>
      </c>
      <c r="F64" s="1" t="s">
        <v>344</v>
      </c>
      <c r="G64" s="1" t="s">
        <v>565</v>
      </c>
      <c r="H64" s="1" t="s">
        <v>814</v>
      </c>
      <c r="I64" s="1" t="s">
        <v>1029</v>
      </c>
      <c r="J64" s="1" t="s">
        <v>816</v>
      </c>
      <c r="K64" s="1" t="s">
        <v>1029</v>
      </c>
      <c r="L64" s="1" t="s">
        <v>1029</v>
      </c>
      <c r="M64" s="1" t="s">
        <v>817</v>
      </c>
      <c r="N64" s="1" t="s">
        <v>817</v>
      </c>
      <c r="O64" s="1" t="s">
        <v>818</v>
      </c>
      <c r="P64" s="1" t="s">
        <v>819</v>
      </c>
      <c r="Q64" s="1" t="s">
        <v>820</v>
      </c>
      <c r="R64" s="1" t="s">
        <v>1030</v>
      </c>
      <c r="S64" s="1" t="s">
        <v>75</v>
      </c>
      <c r="T64" s="1" t="s">
        <v>822</v>
      </c>
      <c r="U64" s="1" t="s">
        <v>823</v>
      </c>
      <c r="V64" s="1" t="s">
        <v>944</v>
      </c>
    </row>
    <row r="65" s="1" customFormat="1" spans="1:22">
      <c r="A65" s="1" t="s">
        <v>541</v>
      </c>
      <c r="B65" s="1" t="s">
        <v>344</v>
      </c>
      <c r="C65" s="1" t="s">
        <v>542</v>
      </c>
      <c r="D65" s="1" t="s">
        <v>331</v>
      </c>
      <c r="E65" s="1" t="s">
        <v>1031</v>
      </c>
      <c r="F65" s="1" t="s">
        <v>344</v>
      </c>
      <c r="G65" s="1" t="s">
        <v>163</v>
      </c>
      <c r="H65" s="1" t="s">
        <v>814</v>
      </c>
      <c r="I65" s="1" t="s">
        <v>1032</v>
      </c>
      <c r="J65" s="1" t="s">
        <v>816</v>
      </c>
      <c r="K65" s="1" t="s">
        <v>1032</v>
      </c>
      <c r="L65" s="1" t="s">
        <v>1032</v>
      </c>
      <c r="M65" s="1" t="s">
        <v>817</v>
      </c>
      <c r="N65" s="1" t="s">
        <v>817</v>
      </c>
      <c r="O65" s="1" t="s">
        <v>818</v>
      </c>
      <c r="P65" s="1" t="s">
        <v>819</v>
      </c>
      <c r="Q65" s="1" t="s">
        <v>820</v>
      </c>
      <c r="R65" s="1" t="s">
        <v>1033</v>
      </c>
      <c r="S65" s="1" t="s">
        <v>75</v>
      </c>
      <c r="T65" s="1" t="s">
        <v>822</v>
      </c>
      <c r="U65" s="1" t="s">
        <v>823</v>
      </c>
      <c r="V65" s="1" t="s">
        <v>832</v>
      </c>
    </row>
    <row r="66" s="1" customFormat="1" spans="1:22">
      <c r="A66" s="1" t="s">
        <v>547</v>
      </c>
      <c r="B66" s="1" t="s">
        <v>344</v>
      </c>
      <c r="C66" s="1" t="s">
        <v>548</v>
      </c>
      <c r="D66" s="1" t="s">
        <v>331</v>
      </c>
      <c r="E66" s="1" t="s">
        <v>1034</v>
      </c>
      <c r="F66" s="1" t="s">
        <v>344</v>
      </c>
      <c r="G66" s="1" t="s">
        <v>163</v>
      </c>
      <c r="H66" s="1" t="s">
        <v>814</v>
      </c>
      <c r="I66" s="1" t="s">
        <v>1032</v>
      </c>
      <c r="J66" s="1" t="s">
        <v>816</v>
      </c>
      <c r="K66" s="1" t="s">
        <v>1032</v>
      </c>
      <c r="L66" s="1" t="s">
        <v>1032</v>
      </c>
      <c r="M66" s="1" t="s">
        <v>817</v>
      </c>
      <c r="N66" s="1" t="s">
        <v>817</v>
      </c>
      <c r="O66" s="1" t="s">
        <v>818</v>
      </c>
      <c r="P66" s="1" t="s">
        <v>819</v>
      </c>
      <c r="Q66" s="1" t="s">
        <v>820</v>
      </c>
      <c r="R66" s="1" t="s">
        <v>1035</v>
      </c>
      <c r="S66" s="1" t="s">
        <v>75</v>
      </c>
      <c r="T66" s="1" t="s">
        <v>822</v>
      </c>
      <c r="U66" s="1" t="s">
        <v>823</v>
      </c>
      <c r="V66" s="1" t="s">
        <v>832</v>
      </c>
    </row>
    <row r="67" s="1" customFormat="1" spans="1:22">
      <c r="A67" s="1" t="s">
        <v>641</v>
      </c>
      <c r="B67" s="1" t="s">
        <v>163</v>
      </c>
      <c r="C67" s="1" t="s">
        <v>642</v>
      </c>
      <c r="D67" s="1" t="s">
        <v>1036</v>
      </c>
      <c r="E67" s="1" t="s">
        <v>1037</v>
      </c>
      <c r="F67" s="1" t="s">
        <v>163</v>
      </c>
      <c r="G67" s="1" t="s">
        <v>306</v>
      </c>
      <c r="H67" s="1" t="s">
        <v>814</v>
      </c>
      <c r="I67" s="1" t="s">
        <v>1038</v>
      </c>
      <c r="J67" s="1" t="s">
        <v>816</v>
      </c>
      <c r="K67" s="1" t="s">
        <v>1038</v>
      </c>
      <c r="L67" s="1" t="s">
        <v>1038</v>
      </c>
      <c r="M67" s="1" t="s">
        <v>817</v>
      </c>
      <c r="N67" s="1" t="s">
        <v>817</v>
      </c>
      <c r="O67" s="1" t="s">
        <v>818</v>
      </c>
      <c r="P67" s="1" t="s">
        <v>819</v>
      </c>
      <c r="Q67" s="1" t="s">
        <v>820</v>
      </c>
      <c r="R67" s="1" t="s">
        <v>1039</v>
      </c>
      <c r="S67" s="1" t="s">
        <v>75</v>
      </c>
      <c r="T67" s="1" t="s">
        <v>822</v>
      </c>
      <c r="U67" s="1" t="s">
        <v>823</v>
      </c>
      <c r="V67" s="1" t="s">
        <v>824</v>
      </c>
    </row>
    <row r="68" s="1" customFormat="1" spans="1:22">
      <c r="A68" s="1" t="s">
        <v>720</v>
      </c>
      <c r="B68" s="1" t="s">
        <v>163</v>
      </c>
      <c r="C68" s="1" t="s">
        <v>721</v>
      </c>
      <c r="D68" s="1" t="s">
        <v>1020</v>
      </c>
      <c r="E68" s="1" t="s">
        <v>1040</v>
      </c>
      <c r="F68" s="1" t="s">
        <v>163</v>
      </c>
      <c r="G68" s="1" t="s">
        <v>667</v>
      </c>
      <c r="H68" s="1" t="s">
        <v>814</v>
      </c>
      <c r="I68" s="1" t="s">
        <v>1022</v>
      </c>
      <c r="J68" s="1" t="s">
        <v>816</v>
      </c>
      <c r="K68" s="1" t="s">
        <v>1022</v>
      </c>
      <c r="L68" s="1" t="s">
        <v>1022</v>
      </c>
      <c r="M68" s="1" t="s">
        <v>817</v>
      </c>
      <c r="N68" s="1" t="s">
        <v>817</v>
      </c>
      <c r="O68" s="1" t="s">
        <v>818</v>
      </c>
      <c r="P68" s="1" t="s">
        <v>819</v>
      </c>
      <c r="Q68" s="1" t="s">
        <v>820</v>
      </c>
      <c r="R68" s="1" t="s">
        <v>1041</v>
      </c>
      <c r="S68" s="1" t="s">
        <v>75</v>
      </c>
      <c r="T68" s="1" t="s">
        <v>822</v>
      </c>
      <c r="U68" s="1" t="s">
        <v>823</v>
      </c>
      <c r="V68" s="1" t="s">
        <v>824</v>
      </c>
    </row>
    <row r="69" s="1" customFormat="1" spans="1:22">
      <c r="A69" s="1" t="s">
        <v>616</v>
      </c>
      <c r="B69" s="1" t="s">
        <v>163</v>
      </c>
      <c r="C69" s="1" t="s">
        <v>617</v>
      </c>
      <c r="D69" s="1" t="s">
        <v>331</v>
      </c>
      <c r="E69" s="1" t="s">
        <v>1042</v>
      </c>
      <c r="F69" s="1" t="s">
        <v>163</v>
      </c>
      <c r="G69" s="1" t="s">
        <v>565</v>
      </c>
      <c r="H69" s="1" t="s">
        <v>814</v>
      </c>
      <c r="I69" s="1" t="s">
        <v>1043</v>
      </c>
      <c r="J69" s="1" t="s">
        <v>816</v>
      </c>
      <c r="K69" s="1" t="s">
        <v>1043</v>
      </c>
      <c r="L69" s="1" t="s">
        <v>1043</v>
      </c>
      <c r="M69" s="1" t="s">
        <v>817</v>
      </c>
      <c r="N69" s="1" t="s">
        <v>817</v>
      </c>
      <c r="O69" s="1" t="s">
        <v>818</v>
      </c>
      <c r="P69" s="1" t="s">
        <v>819</v>
      </c>
      <c r="Q69" s="1" t="s">
        <v>820</v>
      </c>
      <c r="R69" s="1" t="s">
        <v>1044</v>
      </c>
      <c r="S69" s="1" t="s">
        <v>75</v>
      </c>
      <c r="T69" s="1" t="s">
        <v>822</v>
      </c>
      <c r="U69" s="1" t="s">
        <v>823</v>
      </c>
      <c r="V69" s="1" t="s">
        <v>832</v>
      </c>
    </row>
    <row r="70" s="1" customFormat="1" spans="1:22">
      <c r="A70" s="1" t="s">
        <v>650</v>
      </c>
      <c r="B70" s="1" t="s">
        <v>565</v>
      </c>
      <c r="C70" s="1" t="s">
        <v>651</v>
      </c>
      <c r="D70" s="1" t="s">
        <v>331</v>
      </c>
      <c r="E70" s="1" t="s">
        <v>1045</v>
      </c>
      <c r="F70" s="1" t="s">
        <v>565</v>
      </c>
      <c r="G70" s="1" t="s">
        <v>306</v>
      </c>
      <c r="H70" s="1" t="s">
        <v>814</v>
      </c>
      <c r="I70" s="1" t="s">
        <v>1046</v>
      </c>
      <c r="J70" s="1" t="s">
        <v>816</v>
      </c>
      <c r="K70" s="1" t="s">
        <v>1046</v>
      </c>
      <c r="L70" s="1" t="s">
        <v>1046</v>
      </c>
      <c r="M70" s="1" t="s">
        <v>817</v>
      </c>
      <c r="N70" s="1" t="s">
        <v>817</v>
      </c>
      <c r="O70" s="1" t="s">
        <v>818</v>
      </c>
      <c r="P70" s="1" t="s">
        <v>819</v>
      </c>
      <c r="Q70" s="1" t="s">
        <v>820</v>
      </c>
      <c r="R70" s="1" t="s">
        <v>1047</v>
      </c>
      <c r="S70" s="1" t="s">
        <v>75</v>
      </c>
      <c r="T70" s="1" t="s">
        <v>822</v>
      </c>
      <c r="U70" s="1" t="s">
        <v>823</v>
      </c>
      <c r="V70" s="1" t="s">
        <v>832</v>
      </c>
    </row>
    <row r="71" s="1" customFormat="1" spans="1:22">
      <c r="A71" s="1" t="s">
        <v>656</v>
      </c>
      <c r="B71" s="1" t="s">
        <v>565</v>
      </c>
      <c r="C71" s="1" t="s">
        <v>657</v>
      </c>
      <c r="D71" s="1" t="s">
        <v>331</v>
      </c>
      <c r="E71" s="1" t="s">
        <v>1048</v>
      </c>
      <c r="F71" s="1" t="s">
        <v>565</v>
      </c>
      <c r="G71" s="1" t="s">
        <v>306</v>
      </c>
      <c r="H71" s="1" t="s">
        <v>814</v>
      </c>
      <c r="I71" s="1" t="s">
        <v>1049</v>
      </c>
      <c r="J71" s="1" t="s">
        <v>816</v>
      </c>
      <c r="K71" s="1" t="s">
        <v>1049</v>
      </c>
      <c r="L71" s="1" t="s">
        <v>1049</v>
      </c>
      <c r="M71" s="1" t="s">
        <v>817</v>
      </c>
      <c r="N71" s="1" t="s">
        <v>817</v>
      </c>
      <c r="O71" s="1" t="s">
        <v>818</v>
      </c>
      <c r="P71" s="1" t="s">
        <v>819</v>
      </c>
      <c r="Q71" s="1" t="s">
        <v>820</v>
      </c>
      <c r="R71" s="1" t="s">
        <v>1050</v>
      </c>
      <c r="S71" s="1" t="s">
        <v>75</v>
      </c>
      <c r="T71" s="1" t="s">
        <v>822</v>
      </c>
      <c r="U71" s="1" t="s">
        <v>823</v>
      </c>
      <c r="V71" s="1" t="s">
        <v>832</v>
      </c>
    </row>
    <row r="72" s="1" customFormat="1" spans="1:22">
      <c r="A72" s="1" t="s">
        <v>726</v>
      </c>
      <c r="B72" s="1" t="s">
        <v>306</v>
      </c>
      <c r="C72" s="1" t="s">
        <v>727</v>
      </c>
      <c r="D72" s="1" t="s">
        <v>729</v>
      </c>
      <c r="E72" s="1" t="s">
        <v>1051</v>
      </c>
      <c r="F72" s="1" t="s">
        <v>306</v>
      </c>
      <c r="G72" s="1" t="s">
        <v>667</v>
      </c>
      <c r="H72" s="1" t="s">
        <v>814</v>
      </c>
      <c r="I72" s="1" t="s">
        <v>1052</v>
      </c>
      <c r="J72" s="1" t="s">
        <v>816</v>
      </c>
      <c r="K72" s="1" t="s">
        <v>1052</v>
      </c>
      <c r="L72" s="1" t="s">
        <v>1052</v>
      </c>
      <c r="M72" s="1" t="s">
        <v>817</v>
      </c>
      <c r="N72" s="1" t="s">
        <v>817</v>
      </c>
      <c r="O72" s="1" t="s">
        <v>818</v>
      </c>
      <c r="P72" s="1" t="s">
        <v>819</v>
      </c>
      <c r="Q72" s="1" t="s">
        <v>820</v>
      </c>
      <c r="R72" s="1" t="s">
        <v>1053</v>
      </c>
      <c r="S72" s="1" t="s">
        <v>75</v>
      </c>
      <c r="T72" s="1" t="s">
        <v>822</v>
      </c>
      <c r="U72" s="1" t="s">
        <v>840</v>
      </c>
      <c r="V72" s="1" t="s">
        <v>824</v>
      </c>
    </row>
    <row r="73" s="1" customFormat="1" spans="1:22">
      <c r="A73" s="1" t="s">
        <v>731</v>
      </c>
      <c r="B73" s="1" t="s">
        <v>306</v>
      </c>
      <c r="C73" s="1" t="s">
        <v>732</v>
      </c>
      <c r="D73" s="1" t="s">
        <v>374</v>
      </c>
      <c r="E73" s="1" t="s">
        <v>1054</v>
      </c>
      <c r="F73" s="1" t="s">
        <v>306</v>
      </c>
      <c r="G73" s="1" t="s">
        <v>667</v>
      </c>
      <c r="H73" s="1" t="s">
        <v>814</v>
      </c>
      <c r="I73" s="1" t="s">
        <v>1055</v>
      </c>
      <c r="J73" s="1" t="s">
        <v>816</v>
      </c>
      <c r="K73" s="1" t="s">
        <v>1055</v>
      </c>
      <c r="L73" s="1" t="s">
        <v>1055</v>
      </c>
      <c r="M73" s="1" t="s">
        <v>817</v>
      </c>
      <c r="N73" s="1" t="s">
        <v>817</v>
      </c>
      <c r="O73" s="1" t="s">
        <v>818</v>
      </c>
      <c r="P73" s="1" t="s">
        <v>819</v>
      </c>
      <c r="Q73" s="1" t="s">
        <v>820</v>
      </c>
      <c r="R73" s="1" t="s">
        <v>1056</v>
      </c>
      <c r="S73" s="1" t="s">
        <v>75</v>
      </c>
      <c r="T73" s="1" t="s">
        <v>822</v>
      </c>
      <c r="U73" s="1" t="s">
        <v>823</v>
      </c>
      <c r="V73" s="1" t="s">
        <v>824</v>
      </c>
    </row>
    <row r="74" s="1" customFormat="1" spans="1:22">
      <c r="A74" s="1" t="s">
        <v>766</v>
      </c>
      <c r="B74" s="1" t="s">
        <v>306</v>
      </c>
      <c r="C74" s="1" t="s">
        <v>767</v>
      </c>
      <c r="D74" s="1" t="s">
        <v>331</v>
      </c>
      <c r="E74" s="1" t="s">
        <v>1057</v>
      </c>
      <c r="F74" s="1" t="s">
        <v>306</v>
      </c>
      <c r="G74" s="1" t="s">
        <v>667</v>
      </c>
      <c r="H74" s="1" t="s">
        <v>814</v>
      </c>
      <c r="I74" s="1" t="s">
        <v>1058</v>
      </c>
      <c r="J74" s="1" t="s">
        <v>816</v>
      </c>
      <c r="K74" s="1" t="s">
        <v>1058</v>
      </c>
      <c r="L74" s="1" t="s">
        <v>1058</v>
      </c>
      <c r="M74" s="1" t="s">
        <v>817</v>
      </c>
      <c r="N74" s="1" t="s">
        <v>817</v>
      </c>
      <c r="O74" s="1" t="s">
        <v>818</v>
      </c>
      <c r="P74" s="1" t="s">
        <v>819</v>
      </c>
      <c r="Q74" s="1" t="s">
        <v>820</v>
      </c>
      <c r="R74" s="1" t="s">
        <v>1059</v>
      </c>
      <c r="S74" s="1" t="s">
        <v>75</v>
      </c>
      <c r="T74" s="1" t="s">
        <v>822</v>
      </c>
      <c r="U74" s="1" t="s">
        <v>823</v>
      </c>
      <c r="V74" s="1" t="s">
        <v>832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2023-05-09T06:19:11Z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F95BABE5D54A47739F9839E6D5D5B91A_12</vt:lpwstr>
  </property>
</Properties>
</file>