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对账!$A$1:$X$156</definedName>
  </definedNames>
  <calcPr calcId="144525"/>
</workbook>
</file>

<file path=xl/sharedStrings.xml><?xml version="1.0" encoding="utf-8"?>
<sst xmlns="http://schemas.openxmlformats.org/spreadsheetml/2006/main" count="5274" uniqueCount="1832">
  <si>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</si>
  <si>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</si>
  <si>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</si>
  <si>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</si>
  <si>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</si>
  <si>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</si>
  <si>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</si>
  <si>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</si>
  <si>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</si>
  <si>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</si>
  <si>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</si>
  <si>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</si>
  <si>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</si>
  <si>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</si>
  <si>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</si>
  <si>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</si>
  <si>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</si>
  <si>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</si>
  <si>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</si>
  <si>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</si>
  <si>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</si>
  <si>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</si>
  <si>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</si>
  <si>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</si>
  <si>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</si>
  <si>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999222456834774	</t>
  </si>
  <si>
    <t>Ctrip</t>
  </si>
  <si>
    <t>正常</t>
  </si>
  <si>
    <t>[布鲁塞尔]阿迪雅阁布鲁塞尔大广场公寓酒店(Aparthotel Adagio Brussels Grand Place)(70391212)</t>
  </si>
  <si>
    <t>大床工作室&lt;2人入住&gt;&lt;不退款&gt;</t>
  </si>
  <si>
    <t>HKD</t>
  </si>
  <si>
    <t>LU/MARIA CRISTINA</t>
  </si>
  <si>
    <t>CA13030230512HKD</t>
  </si>
  <si>
    <t>未提现</t>
  </si>
  <si>
    <t>携程开票</t>
  </si>
  <si>
    <t xml:space="preserve">2994028	</t>
  </si>
  <si>
    <t xml:space="preserve">	</t>
  </si>
  <si>
    <t xml:space="preserve">999222653919224	</t>
  </si>
  <si>
    <t>[首尔]新首尔酒店(New Seoul Hotel)(78128939)</t>
  </si>
  <si>
    <t>经济客房(无窗)&lt;2人入住&gt;&lt;不退款&gt;</t>
  </si>
  <si>
    <t>CHANG/CHAOMING,CHANG/WANLIN</t>
  </si>
  <si>
    <t xml:space="preserve">3021791	</t>
  </si>
  <si>
    <t>取消</t>
  </si>
  <si>
    <t xml:space="preserve">999223091146293	</t>
  </si>
  <si>
    <t>[柏林]柏林斯比特尔马克贝斯特韦斯特酒店(Best Western Hotel am Spittelmarkt Berlin)(55280773)</t>
  </si>
  <si>
    <t>标准房, 2 张单人床&lt;2人入住&gt;&lt;不退款&gt;&lt;早餐&gt;</t>
  </si>
  <si>
    <t>Sorensen/Catinka Annie S.</t>
  </si>
  <si>
    <t xml:space="preserve">3111481	</t>
  </si>
  <si>
    <t xml:space="preserve">999223159872201	</t>
  </si>
  <si>
    <t>[曼谷]隆齐格兰德中心点酒店 (政府卫生认证)(Grande Centre Point Hotel Ploenchit (SHA Plus+))(55895720)</t>
  </si>
  <si>
    <t>高级阳台特大床房&lt;2人入住&gt;&lt;不退款&gt;&lt;早餐&gt;</t>
  </si>
  <si>
    <t>TONHAUSER/ROY</t>
  </si>
  <si>
    <t xml:space="preserve">3127484	</t>
  </si>
  <si>
    <t xml:space="preserve">203701	</t>
  </si>
  <si>
    <t xml:space="preserve">999223159878819	</t>
  </si>
  <si>
    <t>高级阳台特大床房&lt;2人入住&gt;&lt;不退款&gt;</t>
  </si>
  <si>
    <t xml:space="preserve">3127487	</t>
  </si>
  <si>
    <t xml:space="preserve">203700	</t>
  </si>
  <si>
    <t xml:space="preserve">999223324548034	</t>
  </si>
  <si>
    <t>[雪邦]国际机场 KLIA-KLIA2途恩酒店(Tune Hotel KLIA-KLIA2)(60514018)</t>
  </si>
  <si>
    <t>大床房&lt;2人入住&gt;&lt;不退款&gt;</t>
  </si>
  <si>
    <t>YUAN/YUHSIA</t>
  </si>
  <si>
    <t xml:space="preserve">3168126	</t>
  </si>
  <si>
    <t xml:space="preserve">999223361344012	</t>
  </si>
  <si>
    <t>[帕拉尼亚克]马尼拉新濠天地凯悦酒店(Hyatt Regency Manila City of Dreams)(55270434)</t>
  </si>
  <si>
    <t>凯悦特大床房&lt;2人入住&gt;&lt;不退款&gt;&lt;早餐&gt;</t>
  </si>
  <si>
    <t>LEE/GI YEON,SEO/HEONG MIN</t>
  </si>
  <si>
    <t xml:space="preserve">3173455	</t>
  </si>
  <si>
    <t xml:space="preserve">13482572	</t>
  </si>
  <si>
    <t xml:space="preserve">999223366998207	</t>
  </si>
  <si>
    <t>[纽约]纽约曼哈顿时代广场酒店(The Manhattan at Times Square Hotel New York)(55505105)</t>
  </si>
  <si>
    <t>高楼层标准特大床房&lt;2人入住&gt;&lt;不退款&gt;</t>
  </si>
  <si>
    <t>Pallares/Irvin</t>
  </si>
  <si>
    <t xml:space="preserve">3174895	</t>
  </si>
  <si>
    <t xml:space="preserve">999223421307250	</t>
  </si>
  <si>
    <t>[曼谷]曼谷安納塔拉暹邏酒店(Anantara Siam Bangkok Hotel)(55269836)</t>
  </si>
  <si>
    <t>豪华房&lt;2人入住&gt;&lt;不退款&gt;</t>
  </si>
  <si>
    <t>RONG/XINYI</t>
  </si>
  <si>
    <t xml:space="preserve">3184896	</t>
  </si>
  <si>
    <t xml:space="preserve">392531325 - 1680188695034258	</t>
  </si>
  <si>
    <t xml:space="preserve">23458962605	</t>
  </si>
  <si>
    <t>[曼谷]旅游山林小屋素坤逸11号酒店(Travelodge Sukhumvit 11)(56206399)</t>
  </si>
  <si>
    <t>高级间&lt;2人入住&gt;&lt;不退款&gt;</t>
  </si>
  <si>
    <t>ANTORA/JANIFAR WAHED,ADNAN/WAHEDUZJAMAN</t>
  </si>
  <si>
    <t xml:space="preserve">3192239	</t>
  </si>
  <si>
    <t xml:space="preserve">999223475851345	</t>
  </si>
  <si>
    <t>[雅典]爱玛仕酒店(Hermes Hotel)(56140522)</t>
  </si>
  <si>
    <t>经济/标准双床房&lt;2人入住&gt;&lt;不退款&gt;&lt;早餐&gt;</t>
  </si>
  <si>
    <t>SUN/JIAQI</t>
  </si>
  <si>
    <t xml:space="preserve">3196077	</t>
  </si>
  <si>
    <t xml:space="preserve">999223512245827	</t>
  </si>
  <si>
    <t>[兰卡威]达泰兰卡威(The Datai Langkawi)(55451634)</t>
  </si>
  <si>
    <t>卡努匹豪华房&lt;2人入住&gt;&lt;不退款&gt;</t>
  </si>
  <si>
    <t>CHEN/JUNXI,XIA/DAN</t>
  </si>
  <si>
    <t xml:space="preserve">3202512	</t>
  </si>
  <si>
    <t xml:space="preserve">999223570856219	</t>
  </si>
  <si>
    <t>[普吉岛]普吉岛芭东度假酒店(Patong Resort Hotel)(55665911)</t>
  </si>
  <si>
    <t>高级房（中宾）&lt;2人入住&gt;&lt;不退款&gt;</t>
  </si>
  <si>
    <t>CHEUK/YU JOHN,TSE/TSZ CHUN</t>
  </si>
  <si>
    <t xml:space="preserve">3212433	</t>
  </si>
  <si>
    <t xml:space="preserve">321-6100770	</t>
  </si>
  <si>
    <t xml:space="preserve">999223587972920	</t>
  </si>
  <si>
    <t>[拉斯维加斯]皇宫度假村娱乐场酒店(The Palazzo at The Venetian®)(55426442)</t>
  </si>
  <si>
    <t>奢华特大床套房&lt;2人入住&gt;&lt;不退款&gt;</t>
  </si>
  <si>
    <t>FENG/HAINING</t>
  </si>
  <si>
    <t xml:space="preserve">3215384	</t>
  </si>
  <si>
    <t xml:space="preserve">999223602877664	</t>
  </si>
  <si>
    <t>[巴尼奥阿里波利]佛罗伦萨奥勒米别墅(Villa Olmi Firenze)(55280318)</t>
  </si>
  <si>
    <t>经典双人床房&lt;2人入住&gt;&lt;不退款&gt;&lt;早餐&gt;</t>
  </si>
  <si>
    <t>Dennahy/Luke</t>
  </si>
  <si>
    <t xml:space="preserve">3217900	</t>
  </si>
  <si>
    <t xml:space="preserve">128657349	</t>
  </si>
  <si>
    <t xml:space="preserve">999223603557612	</t>
  </si>
  <si>
    <t>[曼谷]曼谷传承酒店(The Heritage Hotels Bangkok)(54503369)</t>
  </si>
  <si>
    <t>舒适房&lt;2人入住&gt;&lt;不退款&gt;</t>
  </si>
  <si>
    <t>HE/YINGMING</t>
  </si>
  <si>
    <t xml:space="preserve">3218317	</t>
  </si>
  <si>
    <t xml:space="preserve">5394	</t>
  </si>
  <si>
    <t xml:space="preserve">999223611880959	</t>
  </si>
  <si>
    <t>[新加坡]新加坡威大酒店 - 明古连(V Hotel Bencoolen)(56196642)</t>
  </si>
  <si>
    <t>尊贵大床房&lt;2人入住&gt;&lt;不退款&gt;&lt;早餐&gt;</t>
  </si>
  <si>
    <t>PUICHUN/WAN</t>
  </si>
  <si>
    <t xml:space="preserve">3219383	</t>
  </si>
  <si>
    <t xml:space="preserve">999223679569608	</t>
  </si>
  <si>
    <t>[伊斯坦布尔]伊斯坦布尔皇家酒店(Istanbul Royal Hotel)(55281105)</t>
  </si>
  <si>
    <t>标准房&lt;2人入住&gt;&lt;不退款&gt;&lt;早餐&gt;</t>
  </si>
  <si>
    <t>ALDAVEDETRISTAN/AMALIA REBECA,RUIZALQUICIRA/MARTHA PATRICIA</t>
  </si>
  <si>
    <t xml:space="preserve">3232589	</t>
  </si>
  <si>
    <t xml:space="preserve">999223685368052	</t>
  </si>
  <si>
    <t>[首尔]三井酒店(Hotel Samjung)(55337145)</t>
  </si>
  <si>
    <t>标准双床房&lt;2人入住&gt;&lt;不退款&gt;</t>
  </si>
  <si>
    <t>MIN/HYEYOUNG</t>
  </si>
  <si>
    <t xml:space="preserve">3233686	</t>
  </si>
  <si>
    <t xml:space="preserve">23040750	</t>
  </si>
  <si>
    <t xml:space="preserve">999223687644852	</t>
  </si>
  <si>
    <t>[曼谷]彩虹套房酒店(Baiyoke Suite Hotel)(55653319)</t>
  </si>
  <si>
    <t>高级套房&lt;2人入住&gt;&lt;不退款&gt;</t>
  </si>
  <si>
    <t>LUAN/WEE LIANG</t>
  </si>
  <si>
    <t xml:space="preserve">3234395	</t>
  </si>
  <si>
    <t xml:space="preserve">MTN-4917940098342794693	</t>
  </si>
  <si>
    <t xml:space="preserve">999223694454868	</t>
  </si>
  <si>
    <t>[库克卡克]阿帕莎拉海滨度假别墅酒店(Apsara Beachfront Resort &amp; Villa)(68031153)</t>
  </si>
  <si>
    <t>高级房&lt;2人入住&gt;&lt;不退款&gt;</t>
  </si>
  <si>
    <t>Buddharaksa/PARICHA</t>
  </si>
  <si>
    <t xml:space="preserve">3235106	</t>
  </si>
  <si>
    <t xml:space="preserve">HBD-84358-321-6117722	</t>
  </si>
  <si>
    <t xml:space="preserve">999223699185155	</t>
  </si>
  <si>
    <t>[新加坡]新加坡史各士皇族酒店(Royal Plaza on Scotts)(56174646)</t>
  </si>
  <si>
    <t>豪华特大床房&lt;2人入住&gt;&lt;不退款&gt;&lt;早餐&gt;</t>
  </si>
  <si>
    <t>LIU/PO KING,CHIU/KWOK SUNG</t>
  </si>
  <si>
    <t xml:space="preserve">3238298	</t>
  </si>
  <si>
    <t xml:space="preserve">3627397	</t>
  </si>
  <si>
    <t xml:space="preserve">999223712766412	</t>
  </si>
  <si>
    <t>[梅斯特]戴尔费诺品质酒店(Quality Hotel Delfino Venezia Mestre)(70791861)</t>
  </si>
  <si>
    <t>双人房/双床房&lt;2人入住&gt;&lt;不退款&gt;</t>
  </si>
  <si>
    <t>KOKONOVA/VALERIYA</t>
  </si>
  <si>
    <t xml:space="preserve">3242785	</t>
  </si>
  <si>
    <t xml:space="preserve">999223744408026	</t>
  </si>
  <si>
    <t>[新加坡]新加坡巴耶利峇寰庭商旅酒店(Aqueen Hotel Paya Lebar Singapore (SG Clean))(55451843)</t>
  </si>
  <si>
    <t>高级大号床房&lt;2人入住&gt;&lt;不退款&gt;&lt;早餐&gt;</t>
  </si>
  <si>
    <t>FANG/Jing</t>
  </si>
  <si>
    <t xml:space="preserve">3254693	</t>
  </si>
  <si>
    <t xml:space="preserve">23335633-1	</t>
  </si>
  <si>
    <t xml:space="preserve">999223770061678	</t>
  </si>
  <si>
    <t>[瓜达拉哈拉]戴安娜广场酒店(Hotel Plaza Diana)(90356738)</t>
  </si>
  <si>
    <t>行政双人床房&lt;2人入住&gt;</t>
  </si>
  <si>
    <t>RODRIGUEZ ALMANZA/MARIA JESUS</t>
  </si>
  <si>
    <t xml:space="preserve">3265075	</t>
  </si>
  <si>
    <t xml:space="preserve">1998001-269022	</t>
  </si>
  <si>
    <t xml:space="preserve">999223785282675	</t>
  </si>
  <si>
    <t>[巴厘岛]梅鲁萨卡努沙杜瓦(Merusaka Nusa Dua)(55611727)</t>
  </si>
  <si>
    <t>HUANG/YINGJING,FENG/CAISHENG</t>
  </si>
  <si>
    <t xml:space="preserve">3270937	</t>
  </si>
  <si>
    <t xml:space="preserve">999223799812779	</t>
  </si>
  <si>
    <t>[怀特普莱恩斯]怀特普莱恩斯中心索内斯塔酒店(Sonesta White Plains)(55505206)</t>
  </si>
  <si>
    <t>行政特大床房&lt;2人入住&gt;&lt;不退款&gt;</t>
  </si>
  <si>
    <t>Shaffer/Jason</t>
  </si>
  <si>
    <t xml:space="preserve">3274713	</t>
  </si>
  <si>
    <t xml:space="preserve">999223802292203	</t>
  </si>
  <si>
    <t>[西考克斯]梅多兰兹广场酒店(Meadowlands Plaza Hotel)(55304410)</t>
  </si>
  <si>
    <t>2张大床房&lt;2人入住&gt;&lt;早餐&gt;</t>
  </si>
  <si>
    <t>IGUSA/GO</t>
  </si>
  <si>
    <t xml:space="preserve">3275773	</t>
  </si>
  <si>
    <t xml:space="preserve">396290C868872	</t>
  </si>
  <si>
    <t xml:space="preserve">999223803089617	</t>
  </si>
  <si>
    <t>[曼谷]曼谷拉玛九萨默赛特酒店(Somerset Rama 9 Bangkok)(94361514)</t>
  </si>
  <si>
    <t>行政一室房&lt;2人入住&gt;&lt;不退款&gt;&lt;早餐&gt;</t>
  </si>
  <si>
    <t>HU/JIN</t>
  </si>
  <si>
    <t xml:space="preserve">3276221	</t>
  </si>
  <si>
    <t>过时取消</t>
  </si>
  <si>
    <t xml:space="preserve">999223814760354	</t>
  </si>
  <si>
    <t>[马六甲]莫蒂酒店(Moty Hotel)(89916444)</t>
  </si>
  <si>
    <t>豪华特大床房&lt;2人入住&gt;</t>
  </si>
  <si>
    <t>NGIENG/FU YAO</t>
  </si>
  <si>
    <t xml:space="preserve">3279435	</t>
  </si>
  <si>
    <t xml:space="preserve">-1497730751	</t>
  </si>
  <si>
    <t xml:space="preserve">23816015070	</t>
  </si>
  <si>
    <t>[舍讷费尔德]柏林勃兰登堡机场城际酒店(IntercityHotel Berlin-Brandenburg Airport)(55280285)</t>
  </si>
  <si>
    <t>标准房&lt;2人入住&gt;&lt;不退款&gt;</t>
  </si>
  <si>
    <t>STEPHAN/MAIK</t>
  </si>
  <si>
    <t xml:space="preserve">3279903	</t>
  </si>
  <si>
    <t xml:space="preserve">900720800326313	</t>
  </si>
  <si>
    <t xml:space="preserve">999223816897911	</t>
  </si>
  <si>
    <t>[圣朱利安斯]威斯汀马耳他德拉格纳拉度假村(The Westin Dragonara Resort, Malta)(68026157)</t>
  </si>
  <si>
    <t>园景2张大床房带阳台&lt;2人入住&gt;</t>
  </si>
  <si>
    <t>Kostov/Mario Evtimov</t>
  </si>
  <si>
    <t xml:space="preserve">3280255	</t>
  </si>
  <si>
    <t xml:space="preserve">89616128	</t>
  </si>
  <si>
    <t xml:space="preserve">999223817342498	</t>
  </si>
  <si>
    <t>[梅斯基特]维尔京河娱乐场酒店(Virgin River Hotel and Casino)(68031158)</t>
  </si>
  <si>
    <t>豪华2张大床房&lt;2人入住&gt;</t>
  </si>
  <si>
    <t>Harley/Shelley,Harley/Shelley</t>
  </si>
  <si>
    <t xml:space="preserve">3280463	</t>
  </si>
  <si>
    <t xml:space="preserve">4SPBT	</t>
  </si>
  <si>
    <t xml:space="preserve">999223827206568	</t>
  </si>
  <si>
    <t>[蒲种]普冲定制酒店(Bespoke Hotel Puchong)(55402967)</t>
  </si>
  <si>
    <t>套房&lt;1人入住&gt;&lt;早餐&gt;</t>
  </si>
  <si>
    <t>HAN/XINGZAI</t>
  </si>
  <si>
    <t xml:space="preserve">3282843	</t>
  </si>
  <si>
    <t xml:space="preserve">1498127540	</t>
  </si>
  <si>
    <t xml:space="preserve">999223834275084	</t>
  </si>
  <si>
    <t>[新加坡]新加坡辉盛凯贝丽酒店服务公寓(Capri by Fraser Changi City Singapore)(55694670)</t>
  </si>
  <si>
    <t>高级一室房&lt;2人入住&gt;&lt;不退款&gt;</t>
  </si>
  <si>
    <t>JOHARI/NURUL SHABRINA,ZAKARIA/NUR LYDIANA</t>
  </si>
  <si>
    <t xml:space="preserve">3285469	</t>
  </si>
  <si>
    <t xml:space="preserve">904787940	</t>
  </si>
  <si>
    <t xml:space="preserve">999223846464419	</t>
  </si>
  <si>
    <t>[曼谷]曼谷萨通雅诗阁酒店(Ascott Sathorn Bangkok)(55290479)</t>
  </si>
  <si>
    <t>豪华两卧室公寓&lt;2人入住&gt;&lt;早餐&gt;</t>
  </si>
  <si>
    <t>LIU/JIE,WANG/YIWEN</t>
  </si>
  <si>
    <t xml:space="preserve">3289000	</t>
  </si>
  <si>
    <t xml:space="preserve">999223853292007	</t>
  </si>
  <si>
    <t>[拉斯维加斯]OYO拉斯维加斯娱乐场酒店(OYO Hotel and Casino Las Vegas)(60493870)</t>
  </si>
  <si>
    <t>客房（2张双人床）&lt;2人入住&gt;&lt;不退款&gt;</t>
  </si>
  <si>
    <t>Lin/Wei Che</t>
  </si>
  <si>
    <t xml:space="preserve">3290263	</t>
  </si>
  <si>
    <t xml:space="preserve">999223857211511	</t>
  </si>
  <si>
    <t>[曼谷]曼谷素坤逸11号智选假日酒店(Holiday Inn Express Bangkok Sukhumvit 11)(55312079)</t>
  </si>
  <si>
    <t>客房&lt;1&gt;&lt;2人入住&gt;&lt;不退款&gt;</t>
  </si>
  <si>
    <t>XIONG/WEN</t>
  </si>
  <si>
    <t xml:space="preserve">3291167	</t>
  </si>
  <si>
    <t xml:space="preserve">47601679	</t>
  </si>
  <si>
    <t xml:space="preserve">999223867971996	</t>
  </si>
  <si>
    <t>[怀特菲什]格罗斯山旅馆(Grouse Mountain Lodge)(94359180)</t>
  </si>
  <si>
    <t>2张大床房&lt;2人入住&gt;</t>
  </si>
  <si>
    <t>Valks/Benjamin</t>
  </si>
  <si>
    <t xml:space="preserve">3294383	</t>
  </si>
  <si>
    <t xml:space="preserve">-1499224943	</t>
  </si>
  <si>
    <t xml:space="preserve">999223868274399	</t>
  </si>
  <si>
    <t>[迪拜]迪拜市中心安纳塔拉酒店(Anantara Downtown Dubai Hotel)(60513915)</t>
  </si>
  <si>
    <t>尊贵城景房&lt;2人入住&gt;&lt;不退款&gt;</t>
  </si>
  <si>
    <t>KOHLI/SAHEERA</t>
  </si>
  <si>
    <t xml:space="preserve">3294473	</t>
  </si>
  <si>
    <t xml:space="preserve">72855	</t>
  </si>
  <si>
    <t xml:space="preserve">999223875156754	</t>
  </si>
  <si>
    <t>[曼谷]康帕斯酒店集团曼谷素坤逸10巷格乐丽雅酒店(Galleria Sukhumvit 10 Bangkok by Compass Hospitality)(55799373)</t>
  </si>
  <si>
    <t>尊贵阳台房&lt;2人入住&gt;&lt;不退款&gt;</t>
  </si>
  <si>
    <t>YEH/CHIACHEN</t>
  </si>
  <si>
    <t xml:space="preserve">3296917	</t>
  </si>
  <si>
    <t xml:space="preserve">999223894789682	</t>
  </si>
  <si>
    <t>[德累斯顿]玛丽蒂姆德累斯顿酒店(Maritim Hotel Dresden)(56196397)</t>
  </si>
  <si>
    <t>典雅家庭间&lt;2人入住&gt;&lt;不退款&gt;&lt;早餐&gt;</t>
  </si>
  <si>
    <t>Schroda/Heiderose,Schroda/Gerd-Rainer</t>
  </si>
  <si>
    <t xml:space="preserve">3300580	</t>
  </si>
  <si>
    <t xml:space="preserve">129632221	</t>
  </si>
  <si>
    <t xml:space="preserve">999223894875177	</t>
  </si>
  <si>
    <t>[甲米]甲米奥南辉光酒店(Glow Ao Nang Krabi)(60480375)</t>
  </si>
  <si>
    <t>标准双床房 (可通过楼梯抵达)&lt;2人入住&gt;&lt;不退款&gt;&lt;早餐&gt;</t>
  </si>
  <si>
    <t>SRIKONG/LALITA</t>
  </si>
  <si>
    <t xml:space="preserve">3300610	</t>
  </si>
  <si>
    <t xml:space="preserve">31379	</t>
  </si>
  <si>
    <t xml:space="preserve">999223896119636	</t>
  </si>
  <si>
    <t>[伯恩仓]波普艾喜酒店(Hotel Pop Ash)(90400026)</t>
  </si>
  <si>
    <t>高级房(大床)&lt;2人入住&gt;&lt;不退款&gt;</t>
  </si>
  <si>
    <t>GUNASAGARAN/SARAVANAN,PAVI/PAVITHRADEVI</t>
  </si>
  <si>
    <t xml:space="preserve">3300921	</t>
  </si>
  <si>
    <t xml:space="preserve">1074795699	</t>
  </si>
  <si>
    <t xml:space="preserve">999223897351353	</t>
  </si>
  <si>
    <t>标准双人房&lt;2人入住&gt;&lt;不退款&gt;</t>
  </si>
  <si>
    <t>QIU/WENJIN</t>
  </si>
  <si>
    <t xml:space="preserve">3301204	</t>
  </si>
  <si>
    <t xml:space="preserve">23042327	</t>
  </si>
  <si>
    <t xml:space="preserve">999223925244245	</t>
  </si>
  <si>
    <t>Lee/Kimberly Tran</t>
  </si>
  <si>
    <t xml:space="preserve">3307020	</t>
  </si>
  <si>
    <t xml:space="preserve">276321388	</t>
  </si>
  <si>
    <t xml:space="preserve">999223931338187	</t>
  </si>
  <si>
    <t>[吉隆坡]铂尔曼吉隆坡城市中心大酒店(Pullman Kuala Lumpur City Centre Hotel &amp; Residences)(56185634)</t>
  </si>
  <si>
    <t>豪华双床房&lt;2人入住&gt;&lt;不退款&gt;&lt;早餐&gt;</t>
  </si>
  <si>
    <t>YANG/YUJIE,LIU/ALLENCHIAN</t>
  </si>
  <si>
    <t xml:space="preserve">3307699	</t>
  </si>
  <si>
    <t xml:space="preserve">933289	</t>
  </si>
  <si>
    <t xml:space="preserve">999223931414931	</t>
  </si>
  <si>
    <t>ZHOU/PENGXIN,RAN/MENGQING,LI/MINGHUI</t>
  </si>
  <si>
    <t xml:space="preserve">3307705	</t>
  </si>
  <si>
    <t xml:space="preserve">933291	</t>
  </si>
  <si>
    <t xml:space="preserve">999223946434822	</t>
  </si>
  <si>
    <t>[盐湖城]大都会盐湖城酒店(Metropolitan Inn Downtown Salt Lake City)(55402684)</t>
  </si>
  <si>
    <t>奢华客房, 1 张特大床&lt;2人入住&gt;&lt;不退款&gt;</t>
  </si>
  <si>
    <t>KOBRA/KHADIJA</t>
  </si>
  <si>
    <t xml:space="preserve">3310686	</t>
  </si>
  <si>
    <t xml:space="preserve">21178278	</t>
  </si>
  <si>
    <t xml:space="preserve">999223948907420	</t>
  </si>
  <si>
    <t>[曼谷]曼谷京华大酒店(Hotel Royal Bangkok@Chinatown)(55932568)</t>
  </si>
  <si>
    <t>高级房（无窗）&lt;2人入住&gt;&lt;不退款&gt;</t>
  </si>
  <si>
    <t>LING/HENG LONG,LIM/KUO WANG,LIM/PING JIUN</t>
  </si>
  <si>
    <t xml:space="preserve">3311137	</t>
  </si>
  <si>
    <t xml:space="preserve">350099	</t>
  </si>
  <si>
    <t xml:space="preserve">999223949222990	</t>
  </si>
  <si>
    <t>[首尔]空中花园酒店明洞2号店(Hotel Skypark Myeongdong 2)(55380764)</t>
  </si>
  <si>
    <t>HAN/EUI JONG</t>
  </si>
  <si>
    <t xml:space="preserve">3311181	</t>
  </si>
  <si>
    <t xml:space="preserve">2305011165375814	</t>
  </si>
  <si>
    <t xml:space="preserve">999223951644577	</t>
  </si>
  <si>
    <t>KORSANGALUX/SOMCHAI</t>
  </si>
  <si>
    <t xml:space="preserve">3311630	</t>
  </si>
  <si>
    <t xml:space="preserve">350151	</t>
  </si>
  <si>
    <t xml:space="preserve">999223956597322	</t>
  </si>
  <si>
    <t>[Racha Thewa]素万那普机场奇迹酒店(Miracle Suvarnabhumi Airport)(55841680)</t>
  </si>
  <si>
    <t>SOMWONG/JATURON</t>
  </si>
  <si>
    <t xml:space="preserve">3312965	</t>
  </si>
  <si>
    <t xml:space="preserve">999223956860960	</t>
  </si>
  <si>
    <t>[马德里]克莱门特巴拉哈斯酒店(Clement Barajas)(55543069)</t>
  </si>
  <si>
    <t>双人床房&lt;2人入住&gt;&lt;不退款&gt;</t>
  </si>
  <si>
    <t>de Vega Holgado/Maria Isabel</t>
  </si>
  <si>
    <t xml:space="preserve">3313019	</t>
  </si>
  <si>
    <t xml:space="preserve">EX-2541856-1271347	</t>
  </si>
  <si>
    <t xml:space="preserve">999223959497008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</si>
  <si>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</si>
  <si>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</si>
  <si>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LIE/HENDRY WIJAYA</t>
  </si>
  <si>
    <t xml:space="preserve">3313325	</t>
  </si>
  <si>
    <t xml:space="preserve">999223966884743	</t>
  </si>
  <si>
    <t>[伊斯坦布尔]阿克罗波尔GLK尊贵套房及Spa酒店(GLK Premier Acropol Suites &amp; Spa)(91809376)</t>
  </si>
  <si>
    <t>精致房&lt;2人入住&gt;&lt;不退款&gt;&lt;早餐&gt;</t>
  </si>
  <si>
    <t>IRFAN/MUHAMMAD</t>
  </si>
  <si>
    <t xml:space="preserve">3315352	</t>
  </si>
  <si>
    <t xml:space="preserve">43093891	</t>
  </si>
  <si>
    <t xml:space="preserve">999223967179830	</t>
  </si>
  <si>
    <t>[孔敬]孔敬安凡尼酒店及会展中心(Avani Khon Kaen Hotel &amp; Convention Centre)(55414460)</t>
  </si>
  <si>
    <t>阿瓦尼房&lt;1人入住&gt;&lt;不退款&gt;</t>
  </si>
  <si>
    <t>SINCHAIROJKUL/JARUNEE</t>
  </si>
  <si>
    <t xml:space="preserve">3315428	</t>
  </si>
  <si>
    <t xml:space="preserve">26763917	</t>
  </si>
  <si>
    <t xml:space="preserve">999223978567145	</t>
  </si>
  <si>
    <t>[八打灵再也]阿万特酒店(Avante Hotel)(103763329)</t>
  </si>
  <si>
    <t>高级特大床房&lt;1人入住&gt;&lt;不退款&gt;&lt;早餐&gt;</t>
  </si>
  <si>
    <t>PENG/JING,ZHAO/CHUNGUANG</t>
  </si>
  <si>
    <t xml:space="preserve">3318038	</t>
  </si>
  <si>
    <t xml:space="preserve">159640	</t>
  </si>
  <si>
    <t xml:space="preserve">999223980441821	</t>
  </si>
  <si>
    <t>[达拉姆]杜克大学旅馆(University Inn Duke)(55573005)</t>
  </si>
  <si>
    <t>特大床房&lt;2人入住&gt;</t>
  </si>
  <si>
    <t>LI/WEI</t>
  </si>
  <si>
    <t xml:space="preserve">3318630	</t>
  </si>
  <si>
    <t xml:space="preserve">-2962150	</t>
  </si>
  <si>
    <t xml:space="preserve">23982308932	</t>
  </si>
  <si>
    <t>LUO/JIE</t>
  </si>
  <si>
    <t xml:space="preserve">3319361	</t>
  </si>
  <si>
    <t xml:space="preserve">1074983452	</t>
  </si>
  <si>
    <t xml:space="preserve">999223983608568	</t>
  </si>
  <si>
    <t>[西好莱坞]Hotel Ziggy(70394809)</t>
  </si>
  <si>
    <t>标准房, 1 张特大床, 泳池景观&lt;2人入住&gt;&lt;不退款&gt;</t>
  </si>
  <si>
    <t>Hu/Hange</t>
  </si>
  <si>
    <t xml:space="preserve">CI4DF095	</t>
  </si>
  <si>
    <t xml:space="preserve">999223983719191	</t>
  </si>
  <si>
    <t>[芽庄]芽庄哈瓦那酒店(Havana Nha Trang Hotel)(55439302)</t>
  </si>
  <si>
    <t>海景豪华房（双床）&lt;2人入住&gt;&lt;不退款&gt;&lt;早餐&gt;</t>
  </si>
  <si>
    <t>LEE/BYEONG HAN</t>
  </si>
  <si>
    <t xml:space="preserve">3319899	</t>
  </si>
  <si>
    <t xml:space="preserve">1199913	</t>
  </si>
  <si>
    <t xml:space="preserve">999223983762508	</t>
  </si>
  <si>
    <t>[拉斯维加斯]银七娱乐场酒店(Silver Sevens Hotel &amp; Casino)(55354761)</t>
  </si>
  <si>
    <t>Deluxe Double Queen&lt;2人入住&gt;&lt;不退款&gt;</t>
  </si>
  <si>
    <t>Hendrikx/Joost Gerardus Johannes</t>
  </si>
  <si>
    <t xml:space="preserve">3319910	</t>
  </si>
  <si>
    <t xml:space="preserve">-3160947	</t>
  </si>
  <si>
    <t xml:space="preserve">999223984832366	</t>
  </si>
  <si>
    <t>[曼谷]曼谷素坤逸奥克伍德华庭工作室酒店(Oakwood Studios Sukhumvit Bangkok)(103956658)</t>
  </si>
  <si>
    <t>高级特大床房&lt;2人入住&gt;&lt;不退款&gt;&lt;早餐&gt;</t>
  </si>
  <si>
    <t>HUANG/JIAYAO,ZHANG/WULIANG</t>
  </si>
  <si>
    <t xml:space="preserve">3320493	</t>
  </si>
  <si>
    <t xml:space="preserve">9009236	</t>
  </si>
  <si>
    <t xml:space="preserve">999223986735490	</t>
  </si>
  <si>
    <t>[巴黎]巴黎东站假日酒店(Holiday Inn Paris Gare de l'Est, an IHG Hotel)(55639822)</t>
  </si>
  <si>
    <t>标准客房&lt;2人入住&gt;&lt;不退款&gt;</t>
  </si>
  <si>
    <t>NGUYEN/TUAN NGHIA</t>
  </si>
  <si>
    <t xml:space="preserve">3321845	</t>
  </si>
  <si>
    <t xml:space="preserve">84815785	</t>
  </si>
  <si>
    <t xml:space="preserve">999223986874209	</t>
  </si>
  <si>
    <t>[曼谷]曼谷王子宫殿酒店(Prince Palace Hotel Bangkok)(69338167)</t>
  </si>
  <si>
    <t>Standard Room&lt;2人入住&gt;&lt;不退款&gt;</t>
  </si>
  <si>
    <t>sherrell/linda</t>
  </si>
  <si>
    <t xml:space="preserve">3322045	</t>
  </si>
  <si>
    <t xml:space="preserve">950118245	</t>
  </si>
  <si>
    <t xml:space="preserve">999223990995424	</t>
  </si>
  <si>
    <t>[Ko Lanta Yai]碧玛莱温泉度假酒店(Pimalai Resort &amp; Spa)(55944488)</t>
  </si>
  <si>
    <t>豪华房&lt;2人入住&gt;&lt;不退款&gt;&lt;早餐&gt;</t>
  </si>
  <si>
    <t>FRANCOMARTINHO/JOAO PEDRO</t>
  </si>
  <si>
    <t xml:space="preserve">3322412	</t>
  </si>
  <si>
    <t xml:space="preserve">362079	</t>
  </si>
  <si>
    <t xml:space="preserve">999223993039210	</t>
  </si>
  <si>
    <t>[大西洋城]大西洋城硬石酒店及娱乐场(Hard Rock Hotel &amp; Casino Atlantic City)(70395050)</t>
  </si>
  <si>
    <t>南塔经典房（2张大床）&lt;2人入住&gt;&lt;不退款&gt;</t>
  </si>
  <si>
    <t>Xu/Yunyi,Tang/Meizhen</t>
  </si>
  <si>
    <t xml:space="preserve">3323019	</t>
  </si>
  <si>
    <t>L7V4X3LHZ9 - DR3LV - SLA</t>
  </si>
  <si>
    <t xml:space="preserve">L7V4X3LHZW - KFC4J - SLA	</t>
  </si>
  <si>
    <t xml:space="preserve">999223993094313	</t>
  </si>
  <si>
    <t>[哈默史密斯-富勒姆区]希顿概念酒店 - 鲁玛汉默史密斯(Heeton Concept Hotel – Luma Hammersmith)(55694491)</t>
  </si>
  <si>
    <t>光亮大床房&lt;2人入住&gt;&lt;不退款&gt;</t>
  </si>
  <si>
    <t>ZHOU/JING</t>
  </si>
  <si>
    <t xml:space="preserve">3323033	</t>
  </si>
  <si>
    <t xml:space="preserve">-1501720080	</t>
  </si>
  <si>
    <t xml:space="preserve">999223993341968	</t>
  </si>
  <si>
    <t>[里昂]里昂卢米埃拉格朗日公寓式酒店(Lagrange Aparthotel Lyon Lumière)(55733267)</t>
  </si>
  <si>
    <t>一室房&lt;2人入住&gt;&lt;不退款&gt;</t>
  </si>
  <si>
    <t>CLINQUART/FREDERIC</t>
  </si>
  <si>
    <t xml:space="preserve">3323169	</t>
  </si>
  <si>
    <t xml:space="preserve">1501773036	</t>
  </si>
  <si>
    <t xml:space="preserve">999223993514983	</t>
  </si>
  <si>
    <t>[Turangga]亚斯理利亚大酒店(Grand Asrilia Hotel)(97650504)</t>
  </si>
  <si>
    <t>豪华特大号床间&lt;2人入住&gt;&lt;不退款&gt;&lt;早餐&gt;</t>
  </si>
  <si>
    <t>ROSBIANTO/YOGI</t>
  </si>
  <si>
    <t xml:space="preserve">3323273	</t>
  </si>
  <si>
    <t xml:space="preserve">26812227	</t>
  </si>
  <si>
    <t xml:space="preserve">999223994667343	</t>
  </si>
  <si>
    <t>[Gali]哲莱酒店@劳勿，彭亨(Hotel Jelai @ Raub, Pahang)(91547644)</t>
  </si>
  <si>
    <t>家庭房&lt;2人入住&gt;&lt;不退款&gt;</t>
  </si>
  <si>
    <t>MOHAMMAD RADIN/ZARIMAN</t>
  </si>
  <si>
    <t xml:space="preserve">3323592	</t>
  </si>
  <si>
    <t xml:space="preserve">999223994979104	</t>
  </si>
  <si>
    <t>[曼谷]萨瓦迪原始旅舍(Sawatdee Guesthouse the Original)(94359927)</t>
  </si>
  <si>
    <t>双人房(带风扇和共用浴室)&lt;2人入住&gt;&lt;不退款&gt;</t>
  </si>
  <si>
    <t>MANKAN/PRIYARAT,JANTARAPARSERT/WIPAPHAN</t>
  </si>
  <si>
    <t xml:space="preserve">3323689	</t>
  </si>
  <si>
    <t xml:space="preserve">1075019926	</t>
  </si>
  <si>
    <t xml:space="preserve">999223996463000	</t>
  </si>
  <si>
    <t>[曼谷]曼谷THEE酒店 - TH 区(THEE Bangkok Hotel by TH District)(55270004)</t>
  </si>
  <si>
    <t>高级房（无窗）&lt;2人入住&gt;</t>
  </si>
  <si>
    <t>Tromdotkip/Bastian</t>
  </si>
  <si>
    <t xml:space="preserve">3324116	</t>
  </si>
  <si>
    <t xml:space="preserve">THE-1683173433-7090	</t>
  </si>
  <si>
    <t xml:space="preserve">999223999630949	</t>
  </si>
  <si>
    <t>[三宝垄]三宝拢阿鲁斯酒店(Hotel Aruss Semarang)(102880775)</t>
  </si>
  <si>
    <t>豪华特大号床房间&lt;2人入住&gt;&lt;不退款&gt;</t>
  </si>
  <si>
    <t>ADI PUTRA/BRYAN</t>
  </si>
  <si>
    <t xml:space="preserve">3325232	</t>
  </si>
  <si>
    <t xml:space="preserve">26825574	</t>
  </si>
  <si>
    <t xml:space="preserve">999224000463356	</t>
  </si>
  <si>
    <t>[首尔]美利来酒店首尔明洞.(Migliore Hotel Seoul Myeongdong)(55312270)</t>
  </si>
  <si>
    <t>高级双床房&lt;2人入住&gt;&lt;不退款&gt;</t>
  </si>
  <si>
    <t>CHANMANIENG/MAN IENG,HOICHENGCHUN/CHENG CHUN</t>
  </si>
  <si>
    <t xml:space="preserve">3325734	</t>
  </si>
  <si>
    <t xml:space="preserve">2305010145570019	</t>
  </si>
  <si>
    <t xml:space="preserve">999224001979182	</t>
  </si>
  <si>
    <t>[卡尔达诺阿尔坎波]马尔彭萨卡达诺酒店(Cardano Hotel Malpensa)(55290566)</t>
  </si>
  <si>
    <t>双人床房&lt;2人入住&gt;&lt;不退款&gt;&lt;早餐&gt;</t>
  </si>
  <si>
    <t>SERRA/GIUSEPPE</t>
  </si>
  <si>
    <t xml:space="preserve">3326654	</t>
  </si>
  <si>
    <t xml:space="preserve">999224005740979	</t>
  </si>
  <si>
    <t>[班加罗尔]班加罗尔斯特林马克酒店(Sterlings Mac Hotel)(92029159)</t>
  </si>
  <si>
    <t>Naresh Jain/Vritant</t>
  </si>
  <si>
    <t xml:space="preserve">3327105	</t>
  </si>
  <si>
    <t xml:space="preserve">8729SE022077	</t>
  </si>
  <si>
    <t xml:space="preserve">999224005814553	</t>
  </si>
  <si>
    <t>[清迈]清迈宁漫居(Stay with Nimman Chiang Mai)(55519553)</t>
  </si>
  <si>
    <t>高级双床房&lt;2人入住&gt;&lt;早餐&gt;</t>
  </si>
  <si>
    <t>THIRDTHANAKARN/CHIRATA,KHUNTHAHUT/PATHIPHAN</t>
  </si>
  <si>
    <t xml:space="preserve">3327128	</t>
  </si>
  <si>
    <t xml:space="preserve">240583	</t>
  </si>
  <si>
    <t xml:space="preserve">999224006415910	</t>
  </si>
  <si>
    <t>[哈特伍德]北弗雷德里克斯堡舒适套房酒店(Comfort Suites Fredericksburg North)(90374188)</t>
  </si>
  <si>
    <t>客房, 2 张双人床房&lt;2人入住&gt;&lt;不退款&gt;&lt;早餐&gt;</t>
  </si>
  <si>
    <t>Jenkins/Ernie</t>
  </si>
  <si>
    <t xml:space="preserve">3327322	</t>
  </si>
  <si>
    <t xml:space="preserve">999224006700972	</t>
  </si>
  <si>
    <t>[岘港]海安海滩Spa酒店(Haian Beach Hotel &amp; Spa)(55768453)</t>
  </si>
  <si>
    <t>海滨特大床房&lt;2人入住&gt;&lt;不退款&gt;&lt;早餐&gt;</t>
  </si>
  <si>
    <t>MIYAKE/YU</t>
  </si>
  <si>
    <t xml:space="preserve">3327448	</t>
  </si>
  <si>
    <t xml:space="preserve">999224007871326	</t>
  </si>
  <si>
    <t>[巴拿马城]奥霍斯德尔里奥酒店(Hotel Ojos Del Rio)(55779749)</t>
  </si>
  <si>
    <t>标准双人房, 1 张大床&lt;2人入住&gt;&lt;早餐&gt;</t>
  </si>
  <si>
    <t>Galina/Manyashina</t>
  </si>
  <si>
    <t xml:space="preserve">3327819	</t>
  </si>
  <si>
    <t xml:space="preserve">80642	</t>
  </si>
  <si>
    <t xml:space="preserve">999224009501116	</t>
  </si>
  <si>
    <t>[曼谷]拉奇 66 号酒店(Ratch 66)(89919769)</t>
  </si>
  <si>
    <t>ZHANG/BIN</t>
  </si>
  <si>
    <t xml:space="preserve">3328296	</t>
  </si>
  <si>
    <t xml:space="preserve">999224009818979	</t>
  </si>
  <si>
    <t>[巴厘岛]贝里斯冲浪酒店(Bliss Surfer Hotel)(55254033)</t>
  </si>
  <si>
    <t>豪华双人房&lt;2人入住&gt;&lt;不退款&gt;</t>
  </si>
  <si>
    <t>SLADE/CHARLOTTE</t>
  </si>
  <si>
    <t xml:space="preserve">3328357	</t>
  </si>
  <si>
    <t xml:space="preserve">RZ-3979918	</t>
  </si>
  <si>
    <t xml:space="preserve">999224012695557	</t>
  </si>
  <si>
    <t>[柏林]柏林米特温德姆花园酒店(Wyndham Garden Berlin Mitte)(55426520)</t>
  </si>
  <si>
    <t>高级双人房&lt;2人入住&gt;&lt;不退款&gt;</t>
  </si>
  <si>
    <t>VALOTTI/MARCO</t>
  </si>
  <si>
    <t xml:space="preserve">3329253	</t>
  </si>
  <si>
    <t xml:space="preserve">-4043763	</t>
  </si>
  <si>
    <t xml:space="preserve">999224013228611	</t>
  </si>
  <si>
    <t>[清迈]季节3号现代精品公寓(3Season)(96301812)</t>
  </si>
  <si>
    <t>标准间&lt;2人入住&gt;&lt;不退款&gt;</t>
  </si>
  <si>
    <t>ZHANG/ZHILIANG</t>
  </si>
  <si>
    <t xml:space="preserve">3329435	</t>
  </si>
  <si>
    <t xml:space="preserve">999224013488100	</t>
  </si>
  <si>
    <t>[宿务]宿务格勒里亚山峰酒店(Summit Galleria Cebu - Multiple Use Hotel)(55380418)</t>
  </si>
  <si>
    <t>豪华客房&lt;1人入住&gt;&lt;不退款&gt;&lt;早餐&gt;</t>
  </si>
  <si>
    <t>ZHANG/ZHIMIN</t>
  </si>
  <si>
    <t xml:space="preserve">3329601	</t>
  </si>
  <si>
    <t xml:space="preserve">SGC0052868	</t>
  </si>
  <si>
    <t xml:space="preserve">999224015724617	</t>
  </si>
  <si>
    <t>[Kobenhavn S]麦特龙卡宾酒店(Cabinn Metro Hotel)(55519621)</t>
  </si>
  <si>
    <t>麦特龙经济房&lt;2人入住&gt;&lt;不退款&gt;</t>
  </si>
  <si>
    <t>Andreasen/Jakob</t>
  </si>
  <si>
    <t xml:space="preserve">654320004	</t>
  </si>
  <si>
    <t xml:space="preserve">999224015850388	</t>
  </si>
  <si>
    <t>[慕尼黑]欧洲之星预订酒店(Eurostars Book Hotel)(55733303)</t>
  </si>
  <si>
    <t>jiang/wenzhen</t>
  </si>
  <si>
    <t xml:space="preserve">3330688	</t>
  </si>
  <si>
    <t xml:space="preserve">213777	</t>
  </si>
  <si>
    <t xml:space="preserve">999224016471691	</t>
  </si>
  <si>
    <t>[乔治市]香格里拉集团槟城乔治城JEN酒店 (槟城对抗新冠肺炎认证)(Jen Penang Georgetown by Shangri-La)(68545457)</t>
  </si>
  <si>
    <t>LIM/CHIT CHONG</t>
  </si>
  <si>
    <t xml:space="preserve">3331078	</t>
  </si>
  <si>
    <t xml:space="preserve">999224017145011	</t>
  </si>
  <si>
    <t>[埃奇韦尔]伦敦北华美达酒店(Ramada London North)(55841795)</t>
  </si>
  <si>
    <t>NDOLESHA/JEROME</t>
  </si>
  <si>
    <t xml:space="preserve">3331585	</t>
  </si>
  <si>
    <t xml:space="preserve">999224017238077	</t>
  </si>
  <si>
    <t>[新山]KSL度假酒店(KSL Hotel &amp; Resort)(55680499)</t>
  </si>
  <si>
    <t>高级三人客房&lt;2人入住&gt;&lt;不退款&gt;</t>
  </si>
  <si>
    <t>Yin/Shu Chao</t>
  </si>
  <si>
    <t xml:space="preserve">3331652	</t>
  </si>
  <si>
    <t xml:space="preserve">999224017330435	</t>
  </si>
  <si>
    <t>[兰贝斯区]伦敦市政厅万豪酒店(London Marriott Hotel County Hall)(68026734)</t>
  </si>
  <si>
    <t>豪华客房, 1 张特大床房&lt;2人入住&gt;&lt;不退款&gt;&lt;早餐&gt;</t>
  </si>
  <si>
    <t>Huang/Suhua,YANG/XIANGWEN</t>
  </si>
  <si>
    <t xml:space="preserve">3331712	</t>
  </si>
  <si>
    <t xml:space="preserve">94674997	</t>
  </si>
  <si>
    <t xml:space="preserve">999224017484695	</t>
  </si>
  <si>
    <t>[纽约]纽约中央凯悦大酒店(Hyatt Grand Central New York)(55862047)</t>
  </si>
  <si>
    <t>大号床房&lt;2人入住&gt;&lt;不退款&gt;</t>
  </si>
  <si>
    <t>LI/Qian Wen</t>
  </si>
  <si>
    <t xml:space="preserve">3331859	</t>
  </si>
  <si>
    <t xml:space="preserve">999224017503869	</t>
  </si>
  <si>
    <t>[克利尔沃特海滩]峡湾美景酒店 - 海滩(Gulfview Hotel - on The Beach)(89932821)</t>
  </si>
  <si>
    <t>无景2张双人床房&lt;2人入住&gt;&lt;不退款&gt;</t>
  </si>
  <si>
    <t>Mcmane/Lester</t>
  </si>
  <si>
    <t xml:space="preserve">3331902	</t>
  </si>
  <si>
    <t xml:space="preserve">24578758	</t>
  </si>
  <si>
    <t xml:space="preserve">999224017521087	</t>
  </si>
  <si>
    <t>[巴塞罗那]维亚奥古斯塔酒店(Hotel Via Augusta)(55639655)</t>
  </si>
  <si>
    <t>双床房&lt;2人入住&gt;&lt;不退款&gt;</t>
  </si>
  <si>
    <t>Flores/Marta</t>
  </si>
  <si>
    <t xml:space="preserve">3331945	</t>
  </si>
  <si>
    <t xml:space="preserve">999224018066720	</t>
  </si>
  <si>
    <t>[拉斯维加斯]威尼斯拉斯维加斯度假村(The Venetian® Resort Las Vegas)(55289700)</t>
  </si>
  <si>
    <t>GU/LANGXI</t>
  </si>
  <si>
    <t xml:space="preserve">3332289	</t>
  </si>
  <si>
    <t xml:space="preserve">CRS:VLV177700824 PMS:450502631016	</t>
  </si>
  <si>
    <t xml:space="preserve">999224021407088	</t>
  </si>
  <si>
    <t>[北雅加达]雅加达东荟城智选假日酒店(Holiday Inn Express Jakarta Pluit Citygate, an IHG Hotel)(55426409)</t>
  </si>
  <si>
    <t>大号床房&lt;2人入住&gt;&lt;不退款&gt;&lt;早餐&gt;</t>
  </si>
  <si>
    <t>YAO/QIANG,HUANG/QIAN</t>
  </si>
  <si>
    <t xml:space="preserve">3332472	</t>
  </si>
  <si>
    <t xml:space="preserve">47437558	</t>
  </si>
  <si>
    <t xml:space="preserve">999224022223756	</t>
  </si>
  <si>
    <t>[纽约]纽约客温德姆酒店(The New Yorker -  A Wyndham Hotel)(70791001)</t>
  </si>
  <si>
    <t>无障碍地铁大床房&lt;2人入住&gt;&lt;不退款&gt;</t>
  </si>
  <si>
    <t>ZHAO/XINYI</t>
  </si>
  <si>
    <t xml:space="preserve">3332604	</t>
  </si>
  <si>
    <t xml:space="preserve">CRS:80377EE122810 PMS:30246291	</t>
  </si>
  <si>
    <t xml:space="preserve">999224023178220	</t>
  </si>
  <si>
    <t>[维多利亚]维多利亚庄园套房酒店(Chateau Victoria Hotel &amp; Suites)(55779424)</t>
  </si>
  <si>
    <t>传统房&lt;2人入住&gt;&lt;不退款&gt;</t>
  </si>
  <si>
    <t>Tang/Yu Laam Vienna</t>
  </si>
  <si>
    <t xml:space="preserve">3332802	</t>
  </si>
  <si>
    <t xml:space="preserve">130085023	</t>
  </si>
  <si>
    <t xml:space="preserve">999224023841724	</t>
  </si>
  <si>
    <t>[埃尔帕索]机场东品质酒店(Quality Inn Airport East)(95390012)</t>
  </si>
  <si>
    <t>标准客房2张大床（吸烟）&lt;2人入住&gt;&lt;不退款&gt;&lt;早餐&gt;</t>
  </si>
  <si>
    <t>MORENO LOPEZ/ANTONIA</t>
  </si>
  <si>
    <t xml:space="preserve">999224024435208	</t>
  </si>
  <si>
    <t>[南旧金山]公园角酒店(Park Pointe Hotel)(56185587)</t>
  </si>
  <si>
    <t>豪华客房&lt;2人入住&gt;&lt;不退款&gt;</t>
  </si>
  <si>
    <t>LI/XIANFENG</t>
  </si>
  <si>
    <t xml:space="preserve">3333087	</t>
  </si>
  <si>
    <t xml:space="preserve">130086734	</t>
  </si>
  <si>
    <t xml:space="preserve">999224026508433	</t>
  </si>
  <si>
    <t>[剑桥]波士顿剑桥万怡福尔德酒店和套房(Fairfield Inn &amp; Suites by Marriott Boston Cambridge)(55505284)</t>
  </si>
  <si>
    <t>客房, 1 张特大床, 无烟房&lt;2人入住&gt;&lt;不退款&gt;&lt;早餐&gt;</t>
  </si>
  <si>
    <t>HUANG/GANG</t>
  </si>
  <si>
    <t xml:space="preserve">3333596	</t>
  </si>
  <si>
    <t xml:space="preserve">96214986	</t>
  </si>
  <si>
    <t xml:space="preserve">999224028314997	</t>
  </si>
  <si>
    <t>[普吉岛]普吉岛 JW 万豪度假&amp;酒店(JW Marriott Phuket Resort &amp; Spa)(55254313)</t>
  </si>
  <si>
    <t>Room, 1 King Bed, Balcony, Garden View&lt;2人入住&gt;&lt;不退款&gt;&lt;早餐&gt;</t>
  </si>
  <si>
    <t>YUAN/FUZHI</t>
  </si>
  <si>
    <t xml:space="preserve">3334072	</t>
  </si>
  <si>
    <t xml:space="preserve">96300194	</t>
  </si>
  <si>
    <t xml:space="preserve">999224028334618	</t>
  </si>
  <si>
    <t>[万象]老挝广场酒店(Lao Plaza Hotel)(55956419)</t>
  </si>
  <si>
    <t>豪华房 2张单人床&lt;2人入住&gt;&lt;不退款&gt;&lt;早餐&gt;</t>
  </si>
  <si>
    <t>liu/ning</t>
  </si>
  <si>
    <t xml:space="preserve">3334076	</t>
  </si>
  <si>
    <t xml:space="preserve">999224029698120	</t>
  </si>
  <si>
    <t>[巴库]巴库大道万豪酒店(Baku Marriott Hotel Boulevard)(55280878)</t>
  </si>
  <si>
    <t>特大床房&lt;2人入住&gt;&lt;不退款&gt;</t>
  </si>
  <si>
    <t>Tologonova/Gulgaaky</t>
  </si>
  <si>
    <t xml:space="preserve">3334538	</t>
  </si>
  <si>
    <t xml:space="preserve">96366553	</t>
  </si>
  <si>
    <t xml:space="preserve">999224030186215	</t>
  </si>
  <si>
    <t>[佩罗]米兰菲耶拉展览中心乌纳酒店(Unahotels Expo Fiera Milano)(55491613)</t>
  </si>
  <si>
    <t>高级双床房&lt;2人入住&gt;&lt;不退款&gt;&lt;早餐&gt;</t>
  </si>
  <si>
    <t>Santello/Silvio</t>
  </si>
  <si>
    <t xml:space="preserve">3334607	</t>
  </si>
  <si>
    <t xml:space="preserve">-1502379423	</t>
  </si>
  <si>
    <t xml:space="preserve">999224031425034	</t>
  </si>
  <si>
    <t>[Kune N.m.]德拉度假酒店(Della Resorts)(96313945)</t>
  </si>
  <si>
    <t>奢华客房&lt;2人入住&gt;&lt;不退款&gt;&lt;早餐&gt;</t>
  </si>
  <si>
    <t>Majumdar/Sumantra</t>
  </si>
  <si>
    <t xml:space="preserve">3335035	</t>
  </si>
  <si>
    <t xml:space="preserve">7813620	</t>
  </si>
  <si>
    <t xml:space="preserve">999224033832572	</t>
  </si>
  <si>
    <t>[蒙特勒]蒙特勒赫尔维提 J5 酒店(J5 Hotels Helvetie &amp; La Brasserie)(55269721)</t>
  </si>
  <si>
    <t>LENBURY/VUTHINEE</t>
  </si>
  <si>
    <t xml:space="preserve">3335976	</t>
  </si>
  <si>
    <t xml:space="preserve">1174771	</t>
  </si>
  <si>
    <t xml:space="preserve">999224034146513	</t>
  </si>
  <si>
    <t>[迈阿密泉]迈阿密国际机场克拉丽奥套房酒店(Clarion Inn &amp; Suites Miami International Airport)(55320453)</t>
  </si>
  <si>
    <t>双大床房(无烟)&lt;2人入住&gt;&lt;不退款&gt;</t>
  </si>
  <si>
    <t>Estrada Fernandez/Nancy Josefina</t>
  </si>
  <si>
    <t xml:space="preserve">3336156	</t>
  </si>
  <si>
    <t xml:space="preserve">999224034231069	</t>
  </si>
  <si>
    <t>[Mai Rut]迈鲁德度假村(Mairood Resort)(90363698)</t>
  </si>
  <si>
    <t>红树林小屋&lt;2人入住&gt;&lt;不退款&gt;&lt;早餐&gt;</t>
  </si>
  <si>
    <t>PANKHURST/GARY</t>
  </si>
  <si>
    <t xml:space="preserve">3336182	</t>
  </si>
  <si>
    <t xml:space="preserve">999224035564566	</t>
  </si>
  <si>
    <t>Mebarek/Anis</t>
  </si>
  <si>
    <t xml:space="preserve">3336818	</t>
  </si>
  <si>
    <t xml:space="preserve">THE-1683436090-9035	</t>
  </si>
  <si>
    <t xml:space="preserve">999224035842164	</t>
  </si>
  <si>
    <t>[普吉岛]桄榔大山坡酒店(Sugar Palm Grand Hillside)(55822342)</t>
  </si>
  <si>
    <t>标准双人房（1 张双人床或 2 张单人床）, 1 张双人床或 2 张单人床, 无烟房, 花园景观&lt;2人入住&gt;&lt;不退款&gt;</t>
  </si>
  <si>
    <t>PAN/ZIHAO</t>
  </si>
  <si>
    <t xml:space="preserve">3336986	</t>
  </si>
  <si>
    <t xml:space="preserve">999224035989521	</t>
  </si>
  <si>
    <t>[马德里]顶点酒店(Vértice Roomspace)(55290572)</t>
  </si>
  <si>
    <t>标准大床房&lt;2人入住&gt;&lt;不退款&gt;</t>
  </si>
  <si>
    <t>Gargallo Falo/Jose Luis</t>
  </si>
  <si>
    <t xml:space="preserve">3337025	</t>
  </si>
  <si>
    <t xml:space="preserve">-1502569055	</t>
  </si>
  <si>
    <t xml:space="preserve">999224036015103	</t>
  </si>
  <si>
    <t>[达沃]红星球酒店达沃(Red Planet Davao)(96064534)</t>
  </si>
  <si>
    <t>双人房&lt;2人入住&gt;&lt;不退款&gt;</t>
  </si>
  <si>
    <t>LINES/JAY</t>
  </si>
  <si>
    <t xml:space="preserve">3337035	</t>
  </si>
  <si>
    <t xml:space="preserve">RZ-1502570363	</t>
  </si>
  <si>
    <t xml:space="preserve">24040020498	</t>
  </si>
  <si>
    <t>[中雅加达]雅加达史丹利瓦希德哈席耶姆酒店(Stanley Wahid Hasyim Jakarta)(94358699)</t>
  </si>
  <si>
    <t>Ichwan/Ichwan</t>
  </si>
  <si>
    <t xml:space="preserve">3337438	</t>
  </si>
  <si>
    <t xml:space="preserve">4637139	</t>
  </si>
  <si>
    <t xml:space="preserve">999224041361541	</t>
  </si>
  <si>
    <t>[卡加延德奥罗]多乐事豪华酒店(De Luxe Hotel)(55586092)</t>
  </si>
  <si>
    <t>高级房间&lt;2人入住&gt;&lt;不退款&gt;</t>
  </si>
  <si>
    <t>ROSS/WILLIAM</t>
  </si>
  <si>
    <t xml:space="preserve">3337654	</t>
  </si>
  <si>
    <t xml:space="preserve">999224041391959	</t>
  </si>
  <si>
    <t>[科尔切斯特]威文霍府酒店(Wivenhoe House Hotel)(55367530)</t>
  </si>
  <si>
    <t>经典客房&lt;2人入住&gt;&lt;不退款&gt;</t>
  </si>
  <si>
    <t>CAI/SHUQI</t>
  </si>
  <si>
    <t xml:space="preserve">3337664	</t>
  </si>
  <si>
    <t xml:space="preserve">RL31941480	</t>
  </si>
  <si>
    <t xml:space="preserve">999224041534986	</t>
  </si>
  <si>
    <t>[费城]费城会议中心戴斯酒店(Days Inn by Wyndham Philadelphia Convention Center)(60467042)</t>
  </si>
  <si>
    <t>GUO/YINGJUAN</t>
  </si>
  <si>
    <t xml:space="preserve">3337687	</t>
  </si>
  <si>
    <t xml:space="preserve">999224042758785	</t>
  </si>
  <si>
    <t>[曼谷]拉玛二世公园村酒店(Park Village Rama II)(55280998)</t>
  </si>
  <si>
    <t>精致客房&lt;2人入住&gt;&lt;不退款&gt;</t>
  </si>
  <si>
    <t>LIANG/CHEN</t>
  </si>
  <si>
    <t xml:space="preserve">3338089	</t>
  </si>
  <si>
    <t xml:space="preserve">1502593310	</t>
  </si>
  <si>
    <t xml:space="preserve">999224044354577	</t>
  </si>
  <si>
    <t>[南雅加达]Sofyan Hotel Soepomo(95139443)</t>
  </si>
  <si>
    <t>HAN/SHAN</t>
  </si>
  <si>
    <t xml:space="preserve">3338619	</t>
  </si>
  <si>
    <t xml:space="preserve">999224044715119	</t>
  </si>
  <si>
    <t>[南雅加达]美拉威 M 区高级酒店(D'Primahotel Melawai - Blok M)(55831806)</t>
  </si>
  <si>
    <t>MANAYON/CARINA</t>
  </si>
  <si>
    <t xml:space="preserve">3338699	</t>
  </si>
  <si>
    <t xml:space="preserve">1075156342	</t>
  </si>
  <si>
    <t xml:space="preserve">999224046111447	</t>
  </si>
  <si>
    <t>[伊斯坦布尔]奥托曼传统酒店(Legacy Ottoman Hotel)(56140573)</t>
  </si>
  <si>
    <t>Superior Room, Queen / Twin&lt;2人入住&gt;&lt;不退款&gt;</t>
  </si>
  <si>
    <t>HAJI/TAWFIQ</t>
  </si>
  <si>
    <t xml:space="preserve">3339204	</t>
  </si>
  <si>
    <t xml:space="preserve">69656698	</t>
  </si>
  <si>
    <t xml:space="preserve">999224046448656	</t>
  </si>
  <si>
    <t>[那不勒斯]吉尼维拉酒店(Hotel Ginevra)(92030996)</t>
  </si>
  <si>
    <t>双人房, 私人浴室&lt;2人入住&gt;&lt;不退款&gt;</t>
  </si>
  <si>
    <t>SHAIR/AHMAD,HASSAN/RAZA</t>
  </si>
  <si>
    <t xml:space="preserve">3339291	</t>
  </si>
  <si>
    <t xml:space="preserve">98256601	</t>
  </si>
  <si>
    <t xml:space="preserve">999224046820633	</t>
  </si>
  <si>
    <t>[Dengkil]桔子酒店 KLIA &amp; KLIA2(1 Orange Hotel KLIA &amp; KLIA2)(90401290)</t>
  </si>
  <si>
    <t>奢华客房, 1 张大床 (With Lift)&lt;2人入住&gt;&lt;不退款&gt;</t>
  </si>
  <si>
    <t>TOPARAU/VIKTAR</t>
  </si>
  <si>
    <t xml:space="preserve">3339462	</t>
  </si>
  <si>
    <t xml:space="preserve">1502632671	</t>
  </si>
  <si>
    <t xml:space="preserve">999224046859276	</t>
  </si>
  <si>
    <t>[舍维伊拉吕]巴黎南阿多尼斯公寓式酒店(Adonis Paris Sud)(55598814)</t>
  </si>
  <si>
    <t>双床开放式客房带小厨房&lt;2人入住&gt;&lt;不退款&gt;</t>
  </si>
  <si>
    <t>Tetu/Amandine</t>
  </si>
  <si>
    <t xml:space="preserve">3339470	</t>
  </si>
  <si>
    <t xml:space="preserve">-1502633329	</t>
  </si>
  <si>
    <t xml:space="preserve">999224047080419	</t>
  </si>
  <si>
    <t>[巴厘岛]时尚爱情F酒店(Fashion Hotel Legian)(55812315)</t>
  </si>
  <si>
    <t>KLEPIKOV/ALEKSANDR</t>
  </si>
  <si>
    <t xml:space="preserve">3339522	</t>
  </si>
  <si>
    <t xml:space="preserve">999224047719607	</t>
  </si>
  <si>
    <t>[曼谷]住宿酒店(Stay Hotel BKK)(55321199)</t>
  </si>
  <si>
    <t>豪华双床房&lt;2人入住&gt;&lt;不退款&gt;</t>
  </si>
  <si>
    <t>WANG/HUI</t>
  </si>
  <si>
    <t xml:space="preserve">3339790	</t>
  </si>
  <si>
    <t xml:space="preserve">-1502669085	</t>
  </si>
  <si>
    <t xml:space="preserve">999224047791620	</t>
  </si>
  <si>
    <t>[克鲁姆洛夫]鲁斯饭店(Hotel Ruze)(55402642)</t>
  </si>
  <si>
    <t>舒适房（带浴缸）&lt;2人入住&gt;&lt;不退款&gt;&lt;早餐&gt;</t>
  </si>
  <si>
    <t>KNIZE/ANA KARINA</t>
  </si>
  <si>
    <t xml:space="preserve">3339835	</t>
  </si>
  <si>
    <t xml:space="preserve">130159668	</t>
  </si>
  <si>
    <t xml:space="preserve">999224048127568	</t>
  </si>
  <si>
    <t>[曼谷]曼谷水门立方酒店(Cubic Pratunam)(68031212)</t>
  </si>
  <si>
    <t>RAKSMEYPHANJAPOR/OUK,RAKSMYTARA/OUK</t>
  </si>
  <si>
    <t xml:space="preserve">3340049	</t>
  </si>
  <si>
    <t xml:space="preserve">RZ-1502740821	</t>
  </si>
  <si>
    <t xml:space="preserve">999224048342403	</t>
  </si>
  <si>
    <t>[巴金]伦敦巴尔金宜必思快捷酒店(ibis budget London Barking)(55346238)</t>
  </si>
  <si>
    <t>双人间&lt;2人入住&gt;&lt;不退款&gt;</t>
  </si>
  <si>
    <t>FRANCIS/ROBERT</t>
  </si>
  <si>
    <t xml:space="preserve">3340137	</t>
  </si>
  <si>
    <t xml:space="preserve">3188XE7524	</t>
  </si>
  <si>
    <t xml:space="preserve">999224048798327	</t>
  </si>
  <si>
    <t>LI/XIAOBO</t>
  </si>
  <si>
    <t xml:space="preserve">3340287	</t>
  </si>
  <si>
    <t xml:space="preserve">999224048851814	</t>
  </si>
  <si>
    <t>[查尔斯顿]查尔斯顿杜伯里酒店(The Dewberry Charleston)(55573141)</t>
  </si>
  <si>
    <t>签名房1张特大床&lt;2人入住&gt;&lt;不退款&gt;</t>
  </si>
  <si>
    <t>Sanford/Blake Christian</t>
  </si>
  <si>
    <t xml:space="preserve">3340305	</t>
  </si>
  <si>
    <t xml:space="preserve">999224049204470	</t>
  </si>
  <si>
    <t>[曼谷]曼谷亚洲酒店(Asia Hotel Bangkok)(55639690)</t>
  </si>
  <si>
    <t>WU/YUJING,HU/CUI</t>
  </si>
  <si>
    <t xml:space="preserve">3340451	</t>
  </si>
  <si>
    <t xml:space="preserve">-1502780999	</t>
  </si>
  <si>
    <t xml:space="preserve">999224049378183	</t>
  </si>
  <si>
    <t>[曼谷]曼谷爱湾酒店(A-One Bangkok Hotel)(70165230)</t>
  </si>
  <si>
    <t>高级双人床房&lt;2人入住&gt;&lt;不退款&gt;</t>
  </si>
  <si>
    <t>DU/ZIYI</t>
  </si>
  <si>
    <t xml:space="preserve">3340486	</t>
  </si>
  <si>
    <t xml:space="preserve">-1502785425	</t>
  </si>
  <si>
    <t xml:space="preserve">999224049483337	</t>
  </si>
  <si>
    <t>[巴黎]丽雅斯甘贝塔酒店(Hipotel Lilas Gambetta)(89916950)</t>
  </si>
  <si>
    <t>CHEREPANOV/ALEKSEI</t>
  </si>
  <si>
    <t xml:space="preserve">3340517	</t>
  </si>
  <si>
    <t xml:space="preserve">1502786842	</t>
  </si>
  <si>
    <t xml:space="preserve">999224051033788	</t>
  </si>
  <si>
    <t>MU/HONG</t>
  </si>
  <si>
    <t xml:space="preserve">3341107	</t>
  </si>
  <si>
    <t xml:space="preserve">-4902731	</t>
  </si>
  <si>
    <t xml:space="preserve">999224051138591	</t>
  </si>
  <si>
    <t>豪华三人客房&lt;3人入住&gt;&lt;不退款&gt;&lt;早餐&gt;</t>
  </si>
  <si>
    <t>ABDUL RANI/MOHAMAD FAHMI</t>
  </si>
  <si>
    <t xml:space="preserve">3341151	</t>
  </si>
  <si>
    <t xml:space="preserve">-4906131	</t>
  </si>
  <si>
    <t xml:space="preserve">999224051167608	</t>
  </si>
  <si>
    <t>[纳柯亚]巴淡岛艺术酒店(Artotel Batam)(102881122)</t>
  </si>
  <si>
    <t>一室公寓&lt;2人入住&gt;&lt;不退款&gt;&lt;早餐&gt;</t>
  </si>
  <si>
    <t>GOH/ERIC</t>
  </si>
  <si>
    <t xml:space="preserve">3341165	</t>
  </si>
  <si>
    <t xml:space="preserve">14634	</t>
  </si>
  <si>
    <t xml:space="preserve">999224051282233	</t>
  </si>
  <si>
    <t>[乔治市]槟城乔治敦图恩酒店(Tune Hotel Georgetown Penang)(55707551)</t>
  </si>
  <si>
    <t>城景大床房&lt;2人入住&gt;&lt;不退款&gt;</t>
  </si>
  <si>
    <t>MAKDUM/BURHAN</t>
  </si>
  <si>
    <t xml:space="preserve">3341272	</t>
  </si>
  <si>
    <t xml:space="preserve">-4911582	</t>
  </si>
  <si>
    <t xml:space="preserve">999224051363134	</t>
  </si>
  <si>
    <t>[普吉岛]现代生活酒店(Modern Living Hotel)(55299766)</t>
  </si>
  <si>
    <t>REEDPRAKHON/ARANYA</t>
  </si>
  <si>
    <t xml:space="preserve">3341307	</t>
  </si>
  <si>
    <t xml:space="preserve">-4913550	</t>
  </si>
  <si>
    <t xml:space="preserve">999224051410845	</t>
  </si>
  <si>
    <t>[曼谷]萨拉丁伊斯 - 埃塔斯酒店(AT EASE saladaeng by AETAS)(60514132)</t>
  </si>
  <si>
    <t>高级大床房&lt;2人入住&gt;&lt;不退款&gt;</t>
  </si>
  <si>
    <t>WANG/JUNWEN</t>
  </si>
  <si>
    <t xml:space="preserve">3341331	</t>
  </si>
  <si>
    <t xml:space="preserve">-4916366	</t>
  </si>
  <si>
    <t xml:space="preserve">999224051575529	</t>
  </si>
  <si>
    <t>[大城]柯壤隋河大酒店(Krungsri River Hotel)(55320762)</t>
  </si>
  <si>
    <t>奢华房&lt;2人入住&gt;&lt;不退款&gt;</t>
  </si>
  <si>
    <t>SETTHIKUNLAPHAT/BUNYAWEE</t>
  </si>
  <si>
    <t xml:space="preserve">3341442	</t>
  </si>
  <si>
    <t xml:space="preserve">172511	</t>
  </si>
  <si>
    <t xml:space="preserve">999224051586857	</t>
  </si>
  <si>
    <t>[马尼拉]罗斯曼酒店(Rothman Hotel)(55439297)</t>
  </si>
  <si>
    <t>行政客房&lt;2人入住&gt;&lt;不退款&gt;</t>
  </si>
  <si>
    <t>OMOTE/TOSHIAKI</t>
  </si>
  <si>
    <t xml:space="preserve">223625	</t>
  </si>
  <si>
    <t xml:space="preserve">999224051688901	</t>
  </si>
  <si>
    <t>[伊普斯维奇]伊普斯威治便捷酒店(EasyHotel Ipswich)(94360190)</t>
  </si>
  <si>
    <t>基础双人房（无窗）&lt;2人入住&gt;&lt;不退款&gt;</t>
  </si>
  <si>
    <t>Edwards/James</t>
  </si>
  <si>
    <t xml:space="preserve">3341558	</t>
  </si>
  <si>
    <t xml:space="preserve">-4926138	</t>
  </si>
  <si>
    <t xml:space="preserve">999224051780477	</t>
  </si>
  <si>
    <t>[布尔戈斯]帕拉西奥德洛斯布拉松内套房酒店(Palacio de Los Blasones Suites)(89917222)</t>
  </si>
  <si>
    <t>双床间带客厅&lt;2人入住&gt;&lt;不退款&gt;</t>
  </si>
  <si>
    <t>HAN/CHANYOUNG</t>
  </si>
  <si>
    <t xml:space="preserve">3341592	</t>
  </si>
  <si>
    <t xml:space="preserve">-4930440	</t>
  </si>
  <si>
    <t xml:space="preserve">999224052539822	</t>
  </si>
  <si>
    <t>[Lapangan]萨姆拉图兰吉机场附近瑞德多兹酒店(RedDoorz Near Sam Ratulangi Airport Manado)(90352842)</t>
  </si>
  <si>
    <t>RUMAWOUW/DEBORA</t>
  </si>
  <si>
    <t xml:space="preserve">3342009	</t>
  </si>
  <si>
    <t xml:space="preserve">BK16835371627697	</t>
  </si>
  <si>
    <t xml:space="preserve">999224052799831	</t>
  </si>
  <si>
    <t>[曼谷]曼谷梦幻酒店(Dream Hotel Bangkok)(55585956)</t>
  </si>
  <si>
    <t>青铜特大床房&lt;2人入住&gt;&lt;不退款&gt;</t>
  </si>
  <si>
    <t>PALAKAN/SUMALEE</t>
  </si>
  <si>
    <t xml:space="preserve">3342178	</t>
  </si>
  <si>
    <t xml:space="preserve">84972887	</t>
  </si>
  <si>
    <t xml:space="preserve">999224054482976	</t>
  </si>
  <si>
    <t>[勿加泗区]阿斯顿贝克西帝国酒店及会议中心(ASTON Imperial Bekasi Hotel &amp; Conference Center)(56196555)</t>
  </si>
  <si>
    <t>尊贵房&lt;2人入住&gt;&lt;不退款&gt;</t>
  </si>
  <si>
    <t>HATTA/HATTA</t>
  </si>
  <si>
    <t xml:space="preserve">3342334	</t>
  </si>
  <si>
    <t xml:space="preserve">RZ-4982489	</t>
  </si>
  <si>
    <t xml:space="preserve">999224056328069	</t>
  </si>
  <si>
    <t>[曼谷]笃笃旅馆(Tuk Tuk Hostel)(90353617)</t>
  </si>
  <si>
    <t>大床房-带公共浴室&lt;2人入住&gt;&lt;不退款&gt;</t>
  </si>
  <si>
    <t>Kasemwathana/Nichar</t>
  </si>
  <si>
    <t xml:space="preserve">3342629	</t>
  </si>
  <si>
    <t xml:space="preserve">7823041	</t>
  </si>
  <si>
    <t xml:space="preserve">999224056925518	</t>
  </si>
  <si>
    <t>[牛汝莪]M立方胶囊旅馆(M Qube Hotel)(94360781)</t>
  </si>
  <si>
    <t>单人房, 1 张单人床&lt;1人入住&gt;&lt;不退款&gt;</t>
  </si>
  <si>
    <t>WIT/VIRACHOD</t>
  </si>
  <si>
    <t xml:space="preserve">3342703	</t>
  </si>
  <si>
    <t xml:space="preserve">7823183	</t>
  </si>
  <si>
    <t xml:space="preserve">999224059633072	</t>
  </si>
  <si>
    <t>[西帕纳斯]诺伟司吉里度假酒店及水疗中心(Novus Giri Resort &amp; Spa)(89933713)</t>
  </si>
  <si>
    <t>山谷景的豪华双床房&lt;2人入住&gt;&lt;不退款&gt;</t>
  </si>
  <si>
    <t>MORGAN/MARCELLA MARCELINA</t>
  </si>
  <si>
    <t xml:space="preserve">3343385	</t>
  </si>
  <si>
    <t xml:space="preserve">7824059	</t>
  </si>
  <si>
    <t xml:space="preserve">999224059904906	</t>
  </si>
  <si>
    <t>[布达佩斯]布达佩斯泽尼特皇宫酒店(Hotel Zenit Budapest Palace)(68545129)</t>
  </si>
  <si>
    <t>双人或双床房&lt;2人入住&gt;&lt;不退款&gt;</t>
  </si>
  <si>
    <t>NEMET/ANDREI</t>
  </si>
  <si>
    <t xml:space="preserve">3343442	</t>
  </si>
  <si>
    <t xml:space="preserve">-5107438	</t>
  </si>
  <si>
    <t xml:space="preserve">999221873906253	</t>
  </si>
  <si>
    <t>调整</t>
  </si>
  <si>
    <t>[仁川]金色郁金香仁川机场酒店&amp;套房(GOLDEN TULIP Incheon Airport Hotel &amp; Suites)(55707507)</t>
  </si>
  <si>
    <t>大床房&lt;2人入住&gt;&lt;不退款&gt;&lt;早餐&gt;</t>
  </si>
  <si>
    <t>son/soonyong</t>
  </si>
  <si>
    <t xml:space="preserve">2860483	</t>
  </si>
  <si>
    <t xml:space="preserve">999222842112854	</t>
  </si>
  <si>
    <t>补单</t>
  </si>
  <si>
    <t>[阿姆斯特丹]阿姆斯特丹市中心瑞享酒店(Mövenpick Hotel Amsterdam City Centre)(46053022)</t>
  </si>
  <si>
    <t>经典房&lt;2人入住&gt;&lt;不退款&gt;&lt;早餐&gt;</t>
  </si>
  <si>
    <t>MO/JONGSIM,KIM/SOYEON</t>
  </si>
  <si>
    <t xml:space="preserve">3050813	</t>
  </si>
  <si>
    <t>,</t>
  </si>
  <si>
    <t>本期收回880元</t>
  </si>
  <si>
    <t>本期收回84.21元</t>
  </si>
  <si>
    <t>HKD 215935.2</t>
  </si>
  <si>
    <t>A230512172614911</t>
  </si>
  <si>
    <t>A230512172709911</t>
  </si>
  <si>
    <t>总计：215935.2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</si>
  <si>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</si>
  <si>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</si>
  <si>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</si>
  <si>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</si>
  <si>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</si>
  <si>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</si>
  <si>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</si>
  <si>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</si>
  <si>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</si>
  <si>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</si>
  <si>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</si>
  <si>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</si>
  <si>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</si>
  <si>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</si>
  <si>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</si>
  <si>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</si>
  <si>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</si>
  <si>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</si>
  <si>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</si>
  <si>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2023-05-08</t>
  </si>
  <si>
    <t>3343442</t>
  </si>
  <si>
    <t>布达佩斯泽尼特皇宫酒店</t>
  </si>
  <si>
    <t>NEMET ANDREI</t>
  </si>
  <si>
    <t>2023-05-09</t>
  </si>
  <si>
    <t>退房日周结</t>
  </si>
  <si>
    <t>561.13</t>
  </si>
  <si>
    <t>637.00</t>
  </si>
  <si>
    <t>0</t>
  </si>
  <si>
    <t>0.00</t>
  </si>
  <si>
    <t>携程汇智国际直连</t>
  </si>
  <si>
    <t>925</t>
  </si>
  <si>
    <t>2023-05-08 23:01:40</t>
  </si>
  <si>
    <t>否</t>
  </si>
  <si>
    <t>汇智国际旅游发展有限公司</t>
  </si>
  <si>
    <t>直连</t>
  </si>
  <si>
    <t>匈牙利</t>
  </si>
  <si>
    <t>3343385</t>
  </si>
  <si>
    <t>诺伟司吉里度假酒店及水疗中心</t>
  </si>
  <si>
    <t>MORGAN MARCELLA MARCELINA</t>
  </si>
  <si>
    <t>798.98</t>
  </si>
  <si>
    <t>907.00</t>
  </si>
  <si>
    <t>2023-05-08 22:50:04</t>
  </si>
  <si>
    <t>印度尼西亚</t>
  </si>
  <si>
    <t>3342703</t>
  </si>
  <si>
    <t>迈酷比胶囊酒店</t>
  </si>
  <si>
    <t>WIT VIRACHOD</t>
  </si>
  <si>
    <t>96.02</t>
  </si>
  <si>
    <t>109.00</t>
  </si>
  <si>
    <t>2023-05-08 19:48:32</t>
  </si>
  <si>
    <t>马来西亚</t>
  </si>
  <si>
    <t>3342629</t>
  </si>
  <si>
    <t>图克图克青年旅舍</t>
  </si>
  <si>
    <t>Kasemwathana Nichar</t>
  </si>
  <si>
    <t>82.80</t>
  </si>
  <si>
    <t>94.00</t>
  </si>
  <si>
    <t>2023-05-08 19:18:09</t>
  </si>
  <si>
    <t>泰国</t>
  </si>
  <si>
    <t>3342334</t>
  </si>
  <si>
    <t>阿斯顿帝国勿加泗酒店及会议中心</t>
  </si>
  <si>
    <t>HATTA HATTA</t>
  </si>
  <si>
    <t>366.45</t>
  </si>
  <si>
    <t>416.00</t>
  </si>
  <si>
    <t>2023-05-08 18:18:13</t>
  </si>
  <si>
    <t>3342178</t>
  </si>
  <si>
    <t>曼谷梦幻酒店</t>
  </si>
  <si>
    <t>PALAKAN SUMALEE</t>
  </si>
  <si>
    <t>491.54</t>
  </si>
  <si>
    <t>558.00</t>
  </si>
  <si>
    <t>2023-05-08 17:38:29</t>
  </si>
  <si>
    <t>3342009</t>
  </si>
  <si>
    <t>萨姆拉图兰吉机场附近瑞德多兹酒店</t>
  </si>
  <si>
    <t>RUMAWOUW DEBORA</t>
  </si>
  <si>
    <t>68.71</t>
  </si>
  <si>
    <t>78.00</t>
  </si>
  <si>
    <t>2023-05-08 17:12:43</t>
  </si>
  <si>
    <t>3341592</t>
  </si>
  <si>
    <t>帕拉西奥德洛斯布拉松内套房酒店</t>
  </si>
  <si>
    <t>HAN CHANYOUNG</t>
  </si>
  <si>
    <t>548.80</t>
  </si>
  <si>
    <t>623.00</t>
  </si>
  <si>
    <t>2023-05-08 15:25:49</t>
  </si>
  <si>
    <t>西班牙</t>
  </si>
  <si>
    <t>3341558</t>
  </si>
  <si>
    <t>伊普斯威治便捷酒店</t>
  </si>
  <si>
    <t>Edwards James</t>
  </si>
  <si>
    <t>266.91</t>
  </si>
  <si>
    <t>303.00</t>
  </si>
  <si>
    <t>2023-05-08 15:09:33</t>
  </si>
  <si>
    <t>英国</t>
  </si>
  <si>
    <t>3341442</t>
  </si>
  <si>
    <t>柯壤隋河大酒店</t>
  </si>
  <si>
    <t>SETTHIKUNLAPHAT BUNYAWEE</t>
  </si>
  <si>
    <t>399.05</t>
  </si>
  <si>
    <t>453.00</t>
  </si>
  <si>
    <t>2023-05-08 14:54:15</t>
  </si>
  <si>
    <t>3341331</t>
  </si>
  <si>
    <t>曼谷艾特伊斯萨拉达恩酒店</t>
  </si>
  <si>
    <t>WANG JUNWEN</t>
  </si>
  <si>
    <t>282.77</t>
  </si>
  <si>
    <t>321.00</t>
  </si>
  <si>
    <t>2023-05-08 14:32:52</t>
  </si>
  <si>
    <t>3341307</t>
  </si>
  <si>
    <t xml:space="preserve">现代生活酒店 </t>
  </si>
  <si>
    <t>REEDPRAKHON ARANYA</t>
  </si>
  <si>
    <t>177.94</t>
  </si>
  <si>
    <t>202.00</t>
  </si>
  <si>
    <t>2023-05-08 14:22:08</t>
  </si>
  <si>
    <t>3341165</t>
  </si>
  <si>
    <t>巴淡岛艺术酒店</t>
  </si>
  <si>
    <t>GOH ERIC</t>
  </si>
  <si>
    <t>272.20</t>
  </si>
  <si>
    <t>309.00</t>
  </si>
  <si>
    <t>2023-05-08 13:55:03</t>
  </si>
  <si>
    <t>3341451</t>
  </si>
  <si>
    <t>罗斯曼酒店</t>
  </si>
  <si>
    <t>OMOTE TOSHIAKI</t>
  </si>
  <si>
    <t>283.65</t>
  </si>
  <si>
    <t>322.00</t>
  </si>
  <si>
    <t>2023-05-08 14:55:17</t>
  </si>
  <si>
    <t>菲律宾</t>
  </si>
  <si>
    <t>3341107</t>
  </si>
  <si>
    <t>住宿酒店</t>
  </si>
  <si>
    <t>MU HONG</t>
  </si>
  <si>
    <t>225.51</t>
  </si>
  <si>
    <t>256.00</t>
  </si>
  <si>
    <t>2023-05-08 13:40:22</t>
  </si>
  <si>
    <t>3341272</t>
  </si>
  <si>
    <t>槟城市途恩酒店</t>
  </si>
  <si>
    <t>MAKDUM BURHAN</t>
  </si>
  <si>
    <t>170.89</t>
  </si>
  <si>
    <t>194.00</t>
  </si>
  <si>
    <t>2023-05-08 14:14:32</t>
  </si>
  <si>
    <t>3341151</t>
  </si>
  <si>
    <t>KSL度假酒店</t>
  </si>
  <si>
    <t>ABDUL RANI MOHAMAD FAHMI</t>
  </si>
  <si>
    <t>584.92</t>
  </si>
  <si>
    <t>664.00</t>
  </si>
  <si>
    <t>2023-05-08 13:53:25</t>
  </si>
  <si>
    <t>3340517</t>
  </si>
  <si>
    <t>丽雅斯甘贝塔酒店</t>
  </si>
  <si>
    <t>CHEREPANOV ALEKSEI</t>
  </si>
  <si>
    <t>2023-05-08 10:47:27</t>
  </si>
  <si>
    <t>法国</t>
  </si>
  <si>
    <t>3340486</t>
  </si>
  <si>
    <t>曼谷爱湾酒店</t>
  </si>
  <si>
    <t>DU ZIYI</t>
  </si>
  <si>
    <t>210.54</t>
  </si>
  <si>
    <t>239.00</t>
  </si>
  <si>
    <t>2023-05-08 10:40:54</t>
  </si>
  <si>
    <t>3340451</t>
  </si>
  <si>
    <t>曼谷亚洲酒店</t>
  </si>
  <si>
    <t>WU YUJING,HU CUI</t>
  </si>
  <si>
    <t>521.49</t>
  </si>
  <si>
    <t>592.00</t>
  </si>
  <si>
    <t>2023-05-08 10:20:09</t>
  </si>
  <si>
    <t>3340305</t>
  </si>
  <si>
    <t>查尔斯顿露苺酒店</t>
  </si>
  <si>
    <t>Sanford Blake Christian</t>
  </si>
  <si>
    <t>3427.58</t>
  </si>
  <si>
    <t>3891.00</t>
  </si>
  <si>
    <t>2023-05-08 09:39:59</t>
  </si>
  <si>
    <t>美国</t>
  </si>
  <si>
    <t>3340287</t>
  </si>
  <si>
    <t>拉玛二世公园村酒店</t>
  </si>
  <si>
    <t>LI XIAOBO</t>
  </si>
  <si>
    <t>335.62</t>
  </si>
  <si>
    <t>381.00</t>
  </si>
  <si>
    <t>2023-05-08 09:32:44</t>
  </si>
  <si>
    <t>3340137</t>
  </si>
  <si>
    <t>伦敦巴尔金宜必思快捷酒店</t>
  </si>
  <si>
    <t>FRANCIS ROBERT</t>
  </si>
  <si>
    <t>554.97</t>
  </si>
  <si>
    <t>630.00</t>
  </si>
  <si>
    <t>2023-05-08 08:23:10</t>
  </si>
  <si>
    <t>3340049</t>
  </si>
  <si>
    <t>曼谷水门立方酒店</t>
  </si>
  <si>
    <t>RAKSMEYPHANJAPOR OUK,RAKSMYTARA OUK</t>
  </si>
  <si>
    <t>167.37</t>
  </si>
  <si>
    <t>190.00</t>
  </si>
  <si>
    <t>2023-05-08 07:23:26</t>
  </si>
  <si>
    <t>3339835</t>
  </si>
  <si>
    <t>鲁斯饭店</t>
  </si>
  <si>
    <t>KNIZE ANA KARINA</t>
  </si>
  <si>
    <t>809.55</t>
  </si>
  <si>
    <t>919.00</t>
  </si>
  <si>
    <t>2023-05-08 02:28:20</t>
  </si>
  <si>
    <t>捷克</t>
  </si>
  <si>
    <t>3339790</t>
  </si>
  <si>
    <t>WANG HUI</t>
  </si>
  <si>
    <t>2023-05-08 01:56:46</t>
  </si>
  <si>
    <t>2023-05-07</t>
  </si>
  <si>
    <t>3339522</t>
  </si>
  <si>
    <t>时尚爱情F酒店</t>
  </si>
  <si>
    <t>KLEPIKOV ALEKSANDR</t>
  </si>
  <si>
    <t>173.54</t>
  </si>
  <si>
    <t>197.00</t>
  </si>
  <si>
    <t>2023-05-07 23:37:08</t>
  </si>
  <si>
    <t>3339470</t>
  </si>
  <si>
    <t>巴黎南阿多尼斯公寓式酒店</t>
  </si>
  <si>
    <t>Tetu Amandine</t>
  </si>
  <si>
    <t>289.82</t>
  </si>
  <si>
    <t>329.00</t>
  </si>
  <si>
    <t>2023-05-07 23:10:36</t>
  </si>
  <si>
    <t>3339462</t>
  </si>
  <si>
    <t>吉隆坡国际机场柯塔瓦里森桔子酒店</t>
  </si>
  <si>
    <t>TOPARAU VIKTAR</t>
  </si>
  <si>
    <t>194.68</t>
  </si>
  <si>
    <t>221.00</t>
  </si>
  <si>
    <t>2023-05-07 23:07:13</t>
  </si>
  <si>
    <t>3339291</t>
  </si>
  <si>
    <t>吉尼芙拉酒店</t>
  </si>
  <si>
    <t>SHAIR AHMAD,HASSAN RAZA</t>
  </si>
  <si>
    <t>388.48</t>
  </si>
  <si>
    <t>441.00</t>
  </si>
  <si>
    <t>2023-05-07 22:43:27</t>
  </si>
  <si>
    <t>意大利</t>
  </si>
  <si>
    <t>3339204</t>
  </si>
  <si>
    <t>奥托曼传统酒店</t>
  </si>
  <si>
    <t>HAJI TAWFIQ</t>
  </si>
  <si>
    <t>1742.42</t>
  </si>
  <si>
    <t>1978.00</t>
  </si>
  <si>
    <t>2023-05-07 22:26:53</t>
  </si>
  <si>
    <t>土耳其</t>
  </si>
  <si>
    <t>3338699</t>
  </si>
  <si>
    <t>美拉威 M 区高级酒店</t>
  </si>
  <si>
    <t>MANAYON CARINA</t>
  </si>
  <si>
    <t>156.80</t>
  </si>
  <si>
    <t>178.00</t>
  </si>
  <si>
    <t>2023-05-07 20:34:10</t>
  </si>
  <si>
    <t>3338619</t>
  </si>
  <si>
    <t>雅加达苏波莫索夫严酒店</t>
  </si>
  <si>
    <t>HAN SHAN</t>
  </si>
  <si>
    <t>112.76</t>
  </si>
  <si>
    <t>128.00</t>
  </si>
  <si>
    <t>2023-05-07 20:16:59</t>
  </si>
  <si>
    <t>3338089</t>
  </si>
  <si>
    <t>LIANG CHEN</t>
  </si>
  <si>
    <t>358.53</t>
  </si>
  <si>
    <t>407.00</t>
  </si>
  <si>
    <t>2023-05-07 18:13:40</t>
  </si>
  <si>
    <t>3337687</t>
  </si>
  <si>
    <t>费城会议中心戴斯酒店</t>
  </si>
  <si>
    <t>GUO YINGJUAN</t>
  </si>
  <si>
    <t>653.63</t>
  </si>
  <si>
    <t>742.00</t>
  </si>
  <si>
    <t>2023-05-07 16:43:29</t>
  </si>
  <si>
    <t>3337664</t>
  </si>
  <si>
    <t>威文霍府酒店</t>
  </si>
  <si>
    <t>CAI SHUQI</t>
  </si>
  <si>
    <t>1700.14</t>
  </si>
  <si>
    <t>1930.00</t>
  </si>
  <si>
    <t>2023-05-07 16:34:40</t>
  </si>
  <si>
    <t>3337654</t>
  </si>
  <si>
    <t>豪华酒店</t>
  </si>
  <si>
    <t>ROSS WILLIAM</t>
  </si>
  <si>
    <t>208.77</t>
  </si>
  <si>
    <t>237.00</t>
  </si>
  <si>
    <t>2023-05-07 16:35:11</t>
  </si>
  <si>
    <t>3337438</t>
  </si>
  <si>
    <t>斯坦利精品酒店</t>
  </si>
  <si>
    <t>Ichwan Ichwan</t>
  </si>
  <si>
    <t>214.06</t>
  </si>
  <si>
    <t>243.00</t>
  </si>
  <si>
    <t>2023-05-07 15:34:45</t>
  </si>
  <si>
    <t>3337035</t>
  </si>
  <si>
    <t>红星球酒店达沃</t>
  </si>
  <si>
    <t>LINES JAY</t>
  </si>
  <si>
    <t>174.42</t>
  </si>
  <si>
    <t>198.00</t>
  </si>
  <si>
    <t>2023-05-07 13:55:01</t>
  </si>
  <si>
    <t>3337025</t>
  </si>
  <si>
    <t>顶点酒店</t>
  </si>
  <si>
    <t>Gargallo Falo Jose Luis</t>
  </si>
  <si>
    <t>451.90</t>
  </si>
  <si>
    <t>513.00</t>
  </si>
  <si>
    <t>2023-05-07 13:41:16</t>
  </si>
  <si>
    <t>3336818</t>
  </si>
  <si>
    <t>曼谷THEE酒店 - TH 区</t>
  </si>
  <si>
    <t>Mebarek Anis</t>
  </si>
  <si>
    <t>421.07</t>
  </si>
  <si>
    <t>478.00</t>
  </si>
  <si>
    <t>2023-05-07 13:08:10</t>
  </si>
  <si>
    <t>3336986</t>
  </si>
  <si>
    <t>桄榔大山坡酒店</t>
  </si>
  <si>
    <t>PAN ZIHAO</t>
  </si>
  <si>
    <t>207.01</t>
  </si>
  <si>
    <t>235.00</t>
  </si>
  <si>
    <t>2023-05-07 13:30:37</t>
  </si>
  <si>
    <t>3336182</t>
  </si>
  <si>
    <t>迈鲁德度假村</t>
  </si>
  <si>
    <t>PANKHURST GARY</t>
  </si>
  <si>
    <t>110.11</t>
  </si>
  <si>
    <t>125.00</t>
  </si>
  <si>
    <t>2023-05-07 08:39:41</t>
  </si>
  <si>
    <t>3336156</t>
  </si>
  <si>
    <t>迈阿密国际机场克拉丽奥套房酒店</t>
  </si>
  <si>
    <t>Estrada Fernandez Nancy Josefina</t>
  </si>
  <si>
    <t>480.97</t>
  </si>
  <si>
    <t>546.00</t>
  </si>
  <si>
    <t>2023-05-07 08:19:13</t>
  </si>
  <si>
    <t>3335976</t>
  </si>
  <si>
    <t>蒙特勒赫尔维提 J5 酒店</t>
  </si>
  <si>
    <t>LENBURY VUTHINEE</t>
  </si>
  <si>
    <t>2484.14</t>
  </si>
  <si>
    <t>2820.00</t>
  </si>
  <si>
    <t>2023-05-07 05:40:27</t>
  </si>
  <si>
    <t>瑞士</t>
  </si>
  <si>
    <t>2023-05-06</t>
  </si>
  <si>
    <t>3335035</t>
  </si>
  <si>
    <t>德拉度假酒店</t>
  </si>
  <si>
    <t>Majumdar Sumantra</t>
  </si>
  <si>
    <t>1129.86</t>
  </si>
  <si>
    <t>1280.00</t>
  </si>
  <si>
    <t>2023-05-06 21:31:47</t>
  </si>
  <si>
    <t>印度</t>
  </si>
  <si>
    <t>3334607</t>
  </si>
  <si>
    <t>米兰菲耶拉展览中心乌纳酒店</t>
  </si>
  <si>
    <t>Santello Silvio</t>
  </si>
  <si>
    <t>3508.73</t>
  </si>
  <si>
    <t>3975.00</t>
  </si>
  <si>
    <t>2023-05-06 19:45:52</t>
  </si>
  <si>
    <t>3334538</t>
  </si>
  <si>
    <t>巴库大道万豪酒店</t>
  </si>
  <si>
    <t>Tologonova Gulgaaky</t>
  </si>
  <si>
    <t>2830.82</t>
  </si>
  <si>
    <t>3207.00</t>
  </si>
  <si>
    <t>2023-05-06 19:11:23</t>
  </si>
  <si>
    <t>阿塞拜疆</t>
  </si>
  <si>
    <t>3334076</t>
  </si>
  <si>
    <t>老挝广场酒店</t>
  </si>
  <si>
    <t>liu ning</t>
  </si>
  <si>
    <t>554.34</t>
  </si>
  <si>
    <t>628.00</t>
  </si>
  <si>
    <t>2023-05-06 17:41:50</t>
  </si>
  <si>
    <t>老挝</t>
  </si>
  <si>
    <t>3334072</t>
  </si>
  <si>
    <t>普吉岛JW万豪度假酒店</t>
  </si>
  <si>
    <t>YUAN FUZHI</t>
  </si>
  <si>
    <t>3306.59</t>
  </si>
  <si>
    <t>3746.00</t>
  </si>
  <si>
    <t>2023-05-06 17:40:40</t>
  </si>
  <si>
    <t>3333596</t>
  </si>
  <si>
    <t>波士顿剑桥万怡福尔德酒店和套房</t>
  </si>
  <si>
    <t>HUANG GANG</t>
  </si>
  <si>
    <t>3731.17</t>
  </si>
  <si>
    <t>4227.00</t>
  </si>
  <si>
    <t>2023-05-06 16:01:53</t>
  </si>
  <si>
    <t>3332910</t>
  </si>
  <si>
    <t>东机场质量酒店</t>
  </si>
  <si>
    <t>MORENO LOPEZ ANTONIA</t>
  </si>
  <si>
    <t>327.48</t>
  </si>
  <si>
    <t>371.00</t>
  </si>
  <si>
    <t>2023-05-06 12:45:35</t>
  </si>
  <si>
    <t>3332802</t>
  </si>
  <si>
    <t>维多利亚庄园套房酒店</t>
  </si>
  <si>
    <t>Tang Yu Laam Vienna</t>
  </si>
  <si>
    <t>1496.18</t>
  </si>
  <si>
    <t>1695.00</t>
  </si>
  <si>
    <t>2023-05-06 12:09:18</t>
  </si>
  <si>
    <t>加拿大</t>
  </si>
  <si>
    <t>3332604</t>
  </si>
  <si>
    <t>纽约客温德姆酒店</t>
  </si>
  <si>
    <t>ZHAO XINYI</t>
  </si>
  <si>
    <t>1284.33</t>
  </si>
  <si>
    <t>1455.00</t>
  </si>
  <si>
    <t>2023-05-06 11:23:02</t>
  </si>
  <si>
    <t>3332472</t>
  </si>
  <si>
    <t>雅加达东荟城智选假日酒店</t>
  </si>
  <si>
    <t>YAO QIANG,HUANG QIAN</t>
  </si>
  <si>
    <t>1186.35</t>
  </si>
  <si>
    <t>1344.00</t>
  </si>
  <si>
    <t>2023-05-06 10:48:49</t>
  </si>
  <si>
    <t>3331945</t>
  </si>
  <si>
    <t>维亚奥古斯塔酒店</t>
  </si>
  <si>
    <t>Flores Marta</t>
  </si>
  <si>
    <t>849.16</t>
  </si>
  <si>
    <t>962.00</t>
  </si>
  <si>
    <t>2023-05-06 06:03:01</t>
  </si>
  <si>
    <t>3332289</t>
  </si>
  <si>
    <t>拉斯维加斯威尼斯人度假酒店</t>
  </si>
  <si>
    <t>GU LANGXI</t>
  </si>
  <si>
    <t>1281.68</t>
  </si>
  <si>
    <t>1452.00</t>
  </si>
  <si>
    <t>2023-05-06 09:45:56</t>
  </si>
  <si>
    <t>3331902</t>
  </si>
  <si>
    <t>峡湾美景酒店 - 海滩</t>
  </si>
  <si>
    <t>Mcmane Lester</t>
  </si>
  <si>
    <t>1091.90</t>
  </si>
  <si>
    <t>1237.00</t>
  </si>
  <si>
    <t>2023-05-06 05:30:53</t>
  </si>
  <si>
    <t>3331859</t>
  </si>
  <si>
    <t>纽约中央凯悦大酒店</t>
  </si>
  <si>
    <t>LI Qian Wen</t>
  </si>
  <si>
    <t>3439.00</t>
  </si>
  <si>
    <t>3896.00</t>
  </si>
  <si>
    <t>2023-05-06 04:48:18</t>
  </si>
  <si>
    <t>3331712</t>
  </si>
  <si>
    <t>伦敦市政厅万豪酒店</t>
  </si>
  <si>
    <t>Huang Suhua,YANG XIANGWEN</t>
  </si>
  <si>
    <t>6577.00</t>
  </si>
  <si>
    <t>7451.00</t>
  </si>
  <si>
    <t>2023-05-06 01:58:14</t>
  </si>
  <si>
    <t>3331652</t>
  </si>
  <si>
    <t>Yin Shu Chao</t>
  </si>
  <si>
    <t>344.29</t>
  </si>
  <si>
    <t>390.00</t>
  </si>
  <si>
    <t>2023-05-06 01:13:52</t>
  </si>
  <si>
    <t>3331585</t>
  </si>
  <si>
    <t>伦敦北华美达酒店</t>
  </si>
  <si>
    <t>NDOLESHA JEROME</t>
  </si>
  <si>
    <t>879.27</t>
  </si>
  <si>
    <t>996.00</t>
  </si>
  <si>
    <t>2023-05-06 00:42:18</t>
  </si>
  <si>
    <t>2023-05-05</t>
  </si>
  <si>
    <t>3331078</t>
  </si>
  <si>
    <t>香格里拉集团槟城乔治城JEN酒店 (槟城对抗新冠肺炎认证)</t>
  </si>
  <si>
    <t>LIM CHIT CHONG</t>
  </si>
  <si>
    <t>519.09</t>
  </si>
  <si>
    <t>588.00</t>
  </si>
  <si>
    <t>2023-05-05 22:36:28</t>
  </si>
  <si>
    <t>3330688</t>
  </si>
  <si>
    <t>欧洲之星书籍酒店</t>
  </si>
  <si>
    <t>jiang wenzhen</t>
  </si>
  <si>
    <t>1060.24</t>
  </si>
  <si>
    <t>1201.00</t>
  </si>
  <si>
    <t>2023-05-05 21:13:21</t>
  </si>
  <si>
    <t>德国</t>
  </si>
  <si>
    <t>3330524</t>
  </si>
  <si>
    <t>迈特罗卡宾酒店</t>
  </si>
  <si>
    <t>Andreasen Jakob</t>
  </si>
  <si>
    <t>1269.47</t>
  </si>
  <si>
    <t>1438.00</t>
  </si>
  <si>
    <t>2023-05-05 20:57:13</t>
  </si>
  <si>
    <t>丹麦</t>
  </si>
  <si>
    <t>3329601</t>
  </si>
  <si>
    <t>宿务峰会广场酒店</t>
  </si>
  <si>
    <t>ZHANG ZHIMIN</t>
  </si>
  <si>
    <t>2071.05</t>
  </si>
  <si>
    <t>2346.00</t>
  </si>
  <si>
    <t>2023-05-05 18:07:07</t>
  </si>
  <si>
    <t>直采</t>
  </si>
  <si>
    <t>3329435</t>
  </si>
  <si>
    <t>季节3号现代精品公寓</t>
  </si>
  <si>
    <t>ZHANG ZHILIANG</t>
  </si>
  <si>
    <t>465.24</t>
  </si>
  <si>
    <t>527.00</t>
  </si>
  <si>
    <t>2023-05-05 17:05:58</t>
  </si>
  <si>
    <t>3329253</t>
  </si>
  <si>
    <t>柏林米特温德姆花园酒店</t>
  </si>
  <si>
    <t>VALOTTI MARCO</t>
  </si>
  <si>
    <t>3340.52</t>
  </si>
  <si>
    <t>3784.00</t>
  </si>
  <si>
    <t>2023-05-05 16:11:30</t>
  </si>
  <si>
    <t>3328357</t>
  </si>
  <si>
    <t>贝里斯冲浪酒店</t>
  </si>
  <si>
    <t>SLADE CHARLOTTE</t>
  </si>
  <si>
    <t>489.95</t>
  </si>
  <si>
    <t>555.00</t>
  </si>
  <si>
    <t>2023-05-05 12:31:00</t>
  </si>
  <si>
    <t>3328296</t>
  </si>
  <si>
    <t>拉奇 66 号酒店</t>
  </si>
  <si>
    <t>ZHANG BIN</t>
  </si>
  <si>
    <t>104.17</t>
  </si>
  <si>
    <t>118.00</t>
  </si>
  <si>
    <t>2023-05-05 12:08:30</t>
  </si>
  <si>
    <t>3327819</t>
  </si>
  <si>
    <t>奥霍斯德尔里奥酒店</t>
  </si>
  <si>
    <t>Galina Manyashina</t>
  </si>
  <si>
    <t>343.41</t>
  </si>
  <si>
    <t>389.00</t>
  </si>
  <si>
    <t>2023-05-05 10:01:32</t>
  </si>
  <si>
    <t>巴拿马</t>
  </si>
  <si>
    <t>3327448</t>
  </si>
  <si>
    <t>海安水疗海滩酒店</t>
  </si>
  <si>
    <t>MIYAKE YU</t>
  </si>
  <si>
    <t>882.80</t>
  </si>
  <si>
    <t>1000.00</t>
  </si>
  <si>
    <t>2023-05-05 08:01:43</t>
  </si>
  <si>
    <t>越南</t>
  </si>
  <si>
    <t>3327322</t>
  </si>
  <si>
    <t>北弗雷德里克斯堡凯富套房酒店</t>
  </si>
  <si>
    <t>Jenkins Ernie</t>
  </si>
  <si>
    <t>586.18</t>
  </si>
  <si>
    <t>2023-05-05 03:52:12</t>
  </si>
  <si>
    <t>3327128</t>
  </si>
  <si>
    <t>宁漫居</t>
  </si>
  <si>
    <t>THIRDTHANAKARN CHIRATA,KHUNTHAHUT PATHIPHAN</t>
  </si>
  <si>
    <t>369.18</t>
  </si>
  <si>
    <t>418.00</t>
  </si>
  <si>
    <t>2023-05-05 09:13:43</t>
  </si>
  <si>
    <t>3327105</t>
  </si>
  <si>
    <t>班加罗尔斯特林马克酒店</t>
  </si>
  <si>
    <t>Naresh Jain Vritant</t>
  </si>
  <si>
    <t>2206.23</t>
  </si>
  <si>
    <t>2498.00</t>
  </si>
  <si>
    <t>2023-05-05 01:11:40</t>
  </si>
  <si>
    <t>2023-05-04</t>
  </si>
  <si>
    <t>3326654</t>
  </si>
  <si>
    <t>马尔彭萨卡达诺酒店</t>
  </si>
  <si>
    <t>SERRA GIUSEPPE</t>
  </si>
  <si>
    <t>635.90</t>
  </si>
  <si>
    <t>720.00</t>
  </si>
  <si>
    <t>2023-05-04 22:51:48</t>
  </si>
  <si>
    <t>3325734</t>
  </si>
  <si>
    <t>首尔明洞美利来酒店</t>
  </si>
  <si>
    <t>CHANMANIENG MAN IENG,HOICHENGCHUN CHENG CHUN</t>
  </si>
  <si>
    <t>1744.32</t>
  </si>
  <si>
    <t>1975.00</t>
  </si>
  <si>
    <t>2023-05-04 19:15:10</t>
  </si>
  <si>
    <t>韩国</t>
  </si>
  <si>
    <t>3325232</t>
  </si>
  <si>
    <t>三宝垄阿鲁斯酒店</t>
  </si>
  <si>
    <t>ADI PUTRA BRYAN</t>
  </si>
  <si>
    <t>692.43</t>
  </si>
  <si>
    <t>784.00</t>
  </si>
  <si>
    <t>2023-05-04 17:16:39</t>
  </si>
  <si>
    <t>3323689</t>
  </si>
  <si>
    <t>斯瓦特迪起源旅馆</t>
  </si>
  <si>
    <t>MANKAN PRIYARAT,JANTARAPARSERT WIPAPHAN</t>
  </si>
  <si>
    <t>74.19</t>
  </si>
  <si>
    <t>84.00</t>
  </si>
  <si>
    <t>2023-05-04 10:22:54</t>
  </si>
  <si>
    <t>3323592</t>
  </si>
  <si>
    <t>哲莱酒店@劳勿，彭亨</t>
  </si>
  <si>
    <t>MOHAMMAD RADIN ZARIMAN</t>
  </si>
  <si>
    <t>178.41</t>
  </si>
  <si>
    <t>2023-05-04 10:02:33</t>
  </si>
  <si>
    <t>3323273</t>
  </si>
  <si>
    <t>亚斯理利亚大酒店</t>
  </si>
  <si>
    <t>ROSBIANTO YOGI</t>
  </si>
  <si>
    <t>466.33</t>
  </si>
  <si>
    <t>528.00</t>
  </si>
  <si>
    <t>2023-05-04 07:24:17</t>
  </si>
  <si>
    <t>3323169</t>
  </si>
  <si>
    <t>里昂卢米埃拉格朗日公寓式酒店</t>
  </si>
  <si>
    <t>CLINQUART FREDERIC</t>
  </si>
  <si>
    <t>922.06</t>
  </si>
  <si>
    <t>1044.00</t>
  </si>
  <si>
    <t>2023-05-04 05:58:09</t>
  </si>
  <si>
    <t>3323033</t>
  </si>
  <si>
    <t>希顿概念酒店 - 鲁玛汉默史密斯</t>
  </si>
  <si>
    <t>ZHOU JING</t>
  </si>
  <si>
    <t>2690.23</t>
  </si>
  <si>
    <t>3046.00</t>
  </si>
  <si>
    <t>2023-05-04 02:46:42</t>
  </si>
  <si>
    <t>3323019</t>
  </si>
  <si>
    <t>大西洋城硬石酒店及娱乐场</t>
  </si>
  <si>
    <t>Xu Yunyi,Tang Meizhen</t>
  </si>
  <si>
    <t>1303.60</t>
  </si>
  <si>
    <t>1476.00</t>
  </si>
  <si>
    <t>2023-05-04 02:25:53</t>
  </si>
  <si>
    <t>2023-05-03</t>
  </si>
  <si>
    <t>3322412</t>
  </si>
  <si>
    <t>碧玛莱温泉度假酒店</t>
  </si>
  <si>
    <t>FRANCOMARTINHO JOAO PEDRO</t>
  </si>
  <si>
    <t>2883.33</t>
  </si>
  <si>
    <t>3258.00</t>
  </si>
  <si>
    <t>2023-05-04 11:16:18</t>
  </si>
  <si>
    <t>3322045</t>
  </si>
  <si>
    <t>王子宫殿酒店</t>
  </si>
  <si>
    <t>sherrell linda</t>
  </si>
  <si>
    <t>192.05</t>
  </si>
  <si>
    <t>217.00</t>
  </si>
  <si>
    <t>2023-05-03 21:09:40</t>
  </si>
  <si>
    <t>3321845</t>
  </si>
  <si>
    <t>巴黎东站假日酒店</t>
  </si>
  <si>
    <t>NGUYEN TUAN NGHIA</t>
  </si>
  <si>
    <t>2438.18</t>
  </si>
  <si>
    <t>2755.00</t>
  </si>
  <si>
    <t>2023-05-03 20:48:06</t>
  </si>
  <si>
    <t>3320493</t>
  </si>
  <si>
    <t>曼谷素坤逸奥克伍德华庭工作室酒店</t>
  </si>
  <si>
    <t>HUANG JIAYAO,ZHANG WULIANG</t>
  </si>
  <si>
    <t>1773.54</t>
  </si>
  <si>
    <t>2004.00</t>
  </si>
  <si>
    <t>2023-05-03 17:19:23</t>
  </si>
  <si>
    <t>3319910</t>
  </si>
  <si>
    <t>银七酒店&amp;赌场</t>
  </si>
  <si>
    <t>Hendrikx Joost Gerardus Johannes</t>
  </si>
  <si>
    <t>2470.92</t>
  </si>
  <si>
    <t>2792.00</t>
  </si>
  <si>
    <t>2023-05-03 12:57:14</t>
  </si>
  <si>
    <t>3319899</t>
  </si>
  <si>
    <t>芽庄哈瓦那酒店</t>
  </si>
  <si>
    <t>LEE BYEONG HAN</t>
  </si>
  <si>
    <t>303.56</t>
  </si>
  <si>
    <t>343.00</t>
  </si>
  <si>
    <t>2023-05-03 12:52:23</t>
  </si>
  <si>
    <t>3319872</t>
  </si>
  <si>
    <t>Hotel Ziggy</t>
  </si>
  <si>
    <t>Hu Hange</t>
  </si>
  <si>
    <t>4760.42</t>
  </si>
  <si>
    <t>5379.00</t>
  </si>
  <si>
    <t>2023-05-03 12:46:35</t>
  </si>
  <si>
    <t>3319361</t>
  </si>
  <si>
    <t>曼谷传承酒店</t>
  </si>
  <si>
    <t>LUO JIE</t>
  </si>
  <si>
    <t>211.52</t>
  </si>
  <si>
    <t>2023-05-03 10:06:44</t>
  </si>
  <si>
    <t>3318630</t>
  </si>
  <si>
    <t>杜克大学旅馆</t>
  </si>
  <si>
    <t>LI WEI</t>
  </si>
  <si>
    <t>1414.39</t>
  </si>
  <si>
    <t>1598.00</t>
  </si>
  <si>
    <t>2023-05-03 00:52:15</t>
  </si>
  <si>
    <t>2023-05-02</t>
  </si>
  <si>
    <t>3318038</t>
  </si>
  <si>
    <t>阿万特酒店</t>
  </si>
  <si>
    <t>PENG JING,ZHAO CHUNGUANG</t>
  </si>
  <si>
    <t>2081.76</t>
  </si>
  <si>
    <t>2352.00</t>
  </si>
  <si>
    <t>2023-05-04 11:38:01</t>
  </si>
  <si>
    <t>3315428</t>
  </si>
  <si>
    <t>孔敬安凡尼酒店及会展中心</t>
  </si>
  <si>
    <t>SINCHAIROJKUL JARUNEE</t>
  </si>
  <si>
    <t>441.66</t>
  </si>
  <si>
    <t>499.00</t>
  </si>
  <si>
    <t>2023-05-02 09:58:22</t>
  </si>
  <si>
    <t>3315352</t>
  </si>
  <si>
    <t>阿克罗波尔GLK尊贵套房及Spa酒店</t>
  </si>
  <si>
    <t>IRFAN MUHAMMAD</t>
  </si>
  <si>
    <t>2603.08</t>
  </si>
  <si>
    <t>2941.00</t>
  </si>
  <si>
    <t>2023-05-02 09:20:33</t>
  </si>
  <si>
    <t>2023-05-01</t>
  </si>
  <si>
    <t>3313325</t>
  </si>
  <si>
    <t>槟城长荣桂冠酒店</t>
  </si>
  <si>
    <t>LIE HENDRY WIJAYA</t>
  </si>
  <si>
    <t>791.71</t>
  </si>
  <si>
    <t>896.00</t>
  </si>
  <si>
    <t>2023-05-01 19:41:52</t>
  </si>
  <si>
    <t>3313019</t>
  </si>
  <si>
    <t>克莱门特巴拉哈斯酒店</t>
  </si>
  <si>
    <t>de Vega Holgado Maria Isabel</t>
  </si>
  <si>
    <t>792.59</t>
  </si>
  <si>
    <t>897.00</t>
  </si>
  <si>
    <t>2023-05-01 18:35:48</t>
  </si>
  <si>
    <t>3312965</t>
  </si>
  <si>
    <t>曼谷素旺那普机场奇迹酒店</t>
  </si>
  <si>
    <t>SOMWONG JATURON</t>
  </si>
  <si>
    <t>266.85</t>
  </si>
  <si>
    <t>302.00</t>
  </si>
  <si>
    <t>2023-05-01 18:14:29</t>
  </si>
  <si>
    <t>3311630</t>
  </si>
  <si>
    <t>曼谷京华大酒店 (SHA Plus+)</t>
  </si>
  <si>
    <t>KORSANGALUX SOMCHAI</t>
  </si>
  <si>
    <t>482.45</t>
  </si>
  <si>
    <t>2023-05-01 12:48:00</t>
  </si>
  <si>
    <t>3311181</t>
  </si>
  <si>
    <t>天空花园酒店明洞2号店</t>
  </si>
  <si>
    <t>HAN EUI JONG</t>
  </si>
  <si>
    <t>415.29</t>
  </si>
  <si>
    <t>470.00</t>
  </si>
  <si>
    <t>2023-05-01 10:26:24</t>
  </si>
  <si>
    <t>3311137</t>
  </si>
  <si>
    <t>LING HENG LONG,LIM KUO WANG,LIM PING JIUN</t>
  </si>
  <si>
    <t>2171.01</t>
  </si>
  <si>
    <t>2457.00</t>
  </si>
  <si>
    <t>2023-05-01 10:06:53</t>
  </si>
  <si>
    <t>3310686</t>
  </si>
  <si>
    <t>大都会盐湖城酒店</t>
  </si>
  <si>
    <t>KOBRA KHADIJA</t>
  </si>
  <si>
    <t>777.57</t>
  </si>
  <si>
    <t>880.00</t>
  </si>
  <si>
    <t>2023-05-01 04:55:03</t>
  </si>
  <si>
    <t>2023-04-30</t>
  </si>
  <si>
    <t>3307705</t>
  </si>
  <si>
    <t>铂尔曼吉隆坡城市中心大酒店</t>
  </si>
  <si>
    <t>ZHOU PENGXIN,RAN MENGQING,LI MINGHUI</t>
  </si>
  <si>
    <t>2601.32</t>
  </si>
  <si>
    <t>2944.00</t>
  </si>
  <si>
    <t>2023-04-30 14:35:14</t>
  </si>
  <si>
    <t>3307699</t>
  </si>
  <si>
    <t>YANG YUJIE,LIU ALLENCHIAN</t>
  </si>
  <si>
    <t>1300.66</t>
  </si>
  <si>
    <t>1472.00</t>
  </si>
  <si>
    <t>2023-04-30 14:34:53</t>
  </si>
  <si>
    <t>3307020</t>
  </si>
  <si>
    <t>新加坡威大酒店 - 明古连</t>
  </si>
  <si>
    <t>Lee Kimberly Tran</t>
  </si>
  <si>
    <t>2216.07</t>
  </si>
  <si>
    <t>2508.00</t>
  </si>
  <si>
    <t>2023-05-03 10:53:00</t>
  </si>
  <si>
    <t>新加坡</t>
  </si>
  <si>
    <t>2023-04-28</t>
  </si>
  <si>
    <t>3301204</t>
  </si>
  <si>
    <t>首尔三井酒店</t>
  </si>
  <si>
    <t>QIU WENJIN</t>
  </si>
  <si>
    <t>1212.51</t>
  </si>
  <si>
    <t>1371.00</t>
  </si>
  <si>
    <t>2023-04-30 15:53:45</t>
  </si>
  <si>
    <t>3300921</t>
  </si>
  <si>
    <t>波普艾喜酒店</t>
  </si>
  <si>
    <t>GUNASAGARAN SARAVANAN,PAVI PAVITHRADEVI</t>
  </si>
  <si>
    <t>176.88</t>
  </si>
  <si>
    <t>200.00</t>
  </si>
  <si>
    <t>2023-04-28 16:35:02</t>
  </si>
  <si>
    <t>3300610</t>
  </si>
  <si>
    <t>甲米奥南辉光酒店</t>
  </si>
  <si>
    <t>SRIKONG LALITA</t>
  </si>
  <si>
    <t>145.93</t>
  </si>
  <si>
    <t>165.00</t>
  </si>
  <si>
    <t>2023-04-28 15:22:03</t>
  </si>
  <si>
    <t>3300580</t>
  </si>
  <si>
    <t>玛丽蒂姆德累斯顿酒店</t>
  </si>
  <si>
    <t>Schroda Heiderose,Schroda Gerd-Rainer</t>
  </si>
  <si>
    <t>2117.25</t>
  </si>
  <si>
    <t>2394.00</t>
  </si>
  <si>
    <t>2023-04-28 15:20:03</t>
  </si>
  <si>
    <t>2023-04-27</t>
  </si>
  <si>
    <t>3294473</t>
  </si>
  <si>
    <t>迪拜市中心安纳塔拉酒店</t>
  </si>
  <si>
    <t>KOHLI SAHEERA</t>
  </si>
  <si>
    <t>3040.96</t>
  </si>
  <si>
    <t>3440.00</t>
  </si>
  <si>
    <t>2023-04-28 19:32:00</t>
  </si>
  <si>
    <t>阿拉伯联合酋长国</t>
  </si>
  <si>
    <t>3294383</t>
  </si>
  <si>
    <t>松鸡山庄旅馆</t>
  </si>
  <si>
    <t>Valks Benjamin</t>
  </si>
  <si>
    <t>609.08</t>
  </si>
  <si>
    <t>689.00</t>
  </si>
  <si>
    <t>2023-04-27 02:05:29</t>
  </si>
  <si>
    <t>999223897351353,</t>
  </si>
  <si>
    <t>2023-04-26</t>
  </si>
  <si>
    <t>3291371</t>
  </si>
  <si>
    <t>RMB</t>
  </si>
  <si>
    <t>2023-04-30 15:53:39</t>
  </si>
  <si>
    <t>3291167</t>
  </si>
  <si>
    <t>曼谷素坤逸11号智选假日酒店</t>
  </si>
  <si>
    <t>XIONG WEN</t>
  </si>
  <si>
    <t>1548.05</t>
  </si>
  <si>
    <t>1750.00</t>
  </si>
  <si>
    <t>2023-04-26 14:49:51</t>
  </si>
  <si>
    <t>3290263</t>
  </si>
  <si>
    <t>OYO拉斯维加斯娱乐场酒店</t>
  </si>
  <si>
    <t>Lin Wei Che</t>
  </si>
  <si>
    <t>323.76</t>
  </si>
  <si>
    <t>366.00</t>
  </si>
  <si>
    <t>2023-04-26 10:35:21</t>
  </si>
  <si>
    <t>2023-04-25</t>
  </si>
  <si>
    <t>3289000</t>
  </si>
  <si>
    <t>曼谷萨通雅诗阁酒店</t>
  </si>
  <si>
    <t>LIU JIE,WANG YIWEN</t>
  </si>
  <si>
    <t>2918.86</t>
  </si>
  <si>
    <t>3315.00</t>
  </si>
  <si>
    <t>2023-04-25 21:43:46</t>
  </si>
  <si>
    <t>3285469</t>
  </si>
  <si>
    <t>新加坡辉盛凯贝丽酒店服务公寓</t>
  </si>
  <si>
    <t>JOHARI NURUL SHABRINA,ZAKARIA NUR LYDIANA</t>
  </si>
  <si>
    <t>1130.56</t>
  </si>
  <si>
    <t>1284.00</t>
  </si>
  <si>
    <t>2023-04-25 10:26:05</t>
  </si>
  <si>
    <t>2023-04-24</t>
  </si>
  <si>
    <t>3282843</t>
  </si>
  <si>
    <t>普冲定制酒店</t>
  </si>
  <si>
    <t>HAN XINGZAI</t>
  </si>
  <si>
    <t>836.10</t>
  </si>
  <si>
    <t>950.00</t>
  </si>
  <si>
    <t>2023-04-24 17:24:52</t>
  </si>
  <si>
    <t>3280463</t>
  </si>
  <si>
    <t>维尔京河赌场酒店</t>
  </si>
  <si>
    <t>Harley Shelley,Harley Shelley</t>
  </si>
  <si>
    <t>206.82</t>
  </si>
  <si>
    <t>2023-04-24 08:02:27</t>
  </si>
  <si>
    <t>2023-04-23</t>
  </si>
  <si>
    <t>3279435</t>
  </si>
  <si>
    <t>莫蒂酒店</t>
  </si>
  <si>
    <t>NGIENG FU YAO</t>
  </si>
  <si>
    <t>478.83</t>
  </si>
  <si>
    <t>544.00</t>
  </si>
  <si>
    <t>2023-04-23 22:32:00</t>
  </si>
  <si>
    <t>3276221</t>
  </si>
  <si>
    <t>曼谷拉玛九萨默赛特酒店</t>
  </si>
  <si>
    <t>HU JIN</t>
  </si>
  <si>
    <t>674.23</t>
  </si>
  <si>
    <t>766.00</t>
  </si>
  <si>
    <t>227.22</t>
  </si>
  <si>
    <t>-538</t>
  </si>
  <si>
    <t>-474</t>
  </si>
  <si>
    <t>2023-04-23 13:51:45</t>
  </si>
  <si>
    <t>3274713</t>
  </si>
  <si>
    <t>怀特普莱恩斯中心索内斯塔酒店</t>
  </si>
  <si>
    <t>Shaffer Jason</t>
  </si>
  <si>
    <t>1280.84</t>
  </si>
  <si>
    <t>2023-04-23 00:58:08</t>
  </si>
  <si>
    <t>2023-04-22</t>
  </si>
  <si>
    <t>3270937</t>
  </si>
  <si>
    <t>梅鲁萨卡努沙杜瓦</t>
  </si>
  <si>
    <t>HUANG YINGJING,FENG CAISHENG</t>
  </si>
  <si>
    <t>2374.17</t>
  </si>
  <si>
    <t>2697.00</t>
  </si>
  <si>
    <t>2023-04-22 08:52:54</t>
  </si>
  <si>
    <t>2023-04-19</t>
  </si>
  <si>
    <t>3254693</t>
  </si>
  <si>
    <t>新加坡巴耶利峇寰庭商旅酒店 (SG Clean)</t>
  </si>
  <si>
    <t>FANG Jing</t>
  </si>
  <si>
    <t>3620.46</t>
  </si>
  <si>
    <t>4124.00</t>
  </si>
  <si>
    <t>2023-04-19 21:19:22</t>
  </si>
  <si>
    <t>2023-04-18</t>
  </si>
  <si>
    <t>3242785</t>
  </si>
  <si>
    <t>戴尔费诺品质酒店</t>
  </si>
  <si>
    <t>KOKONOVA VALERIYA</t>
  </si>
  <si>
    <t>607.97</t>
  </si>
  <si>
    <t>693.00</t>
  </si>
  <si>
    <t>2023-04-18 01:30:49</t>
  </si>
  <si>
    <t>2023-04-17</t>
  </si>
  <si>
    <t>3238298</t>
  </si>
  <si>
    <t>新加坡史各士皇族酒店</t>
  </si>
  <si>
    <t>LIU PO KING,CHIU KWOK SUNG</t>
  </si>
  <si>
    <t>6425.35</t>
  </si>
  <si>
    <t>7324.00</t>
  </si>
  <si>
    <t>2023-04-17 16:48:16</t>
  </si>
  <si>
    <t>3235106</t>
  </si>
  <si>
    <t>阿帕莎拉海滨度假别墅酒店</t>
  </si>
  <si>
    <t>Buddharaksa PARICHA</t>
  </si>
  <si>
    <t>794.83</t>
  </si>
  <si>
    <t>906.00</t>
  </si>
  <si>
    <t>2023-04-17 00:52:53</t>
  </si>
  <si>
    <t>2023-04-16</t>
  </si>
  <si>
    <t>3234395</t>
  </si>
  <si>
    <t>彩虹套房酒店</t>
  </si>
  <si>
    <t>LUAN WEE LIANG</t>
  </si>
  <si>
    <t>2484.51</t>
  </si>
  <si>
    <t>2832.00</t>
  </si>
  <si>
    <t>2023-04-16 20:31:25</t>
  </si>
  <si>
    <t>3233686</t>
  </si>
  <si>
    <t>MIN HYEYOUNG</t>
  </si>
  <si>
    <t>514.10</t>
  </si>
  <si>
    <t>586.00</t>
  </si>
  <si>
    <t>2023-04-16 18:17:16</t>
  </si>
  <si>
    <t>3232589</t>
  </si>
  <si>
    <t>伊斯坦布尔皇家酒店</t>
  </si>
  <si>
    <t>ALDAVEDETRISTAN AMALIA REBECA,RUIZALQUICIRA MARTHA PATRICIA</t>
  </si>
  <si>
    <t>1031.70</t>
  </si>
  <si>
    <t>1176.00</t>
  </si>
  <si>
    <t>2023-04-16 05:26:59</t>
  </si>
  <si>
    <t>2023-04-12</t>
  </si>
  <si>
    <t>3219383</t>
  </si>
  <si>
    <t>PUICHUN WAN</t>
  </si>
  <si>
    <t>4048.30</t>
  </si>
  <si>
    <t>4604.00</t>
  </si>
  <si>
    <t>2023-04-12 14:49:53</t>
  </si>
  <si>
    <t>3218317</t>
  </si>
  <si>
    <t>HE YINGMING</t>
  </si>
  <si>
    <t>564.51</t>
  </si>
  <si>
    <t>642.00</t>
  </si>
  <si>
    <t>2023-04-12 06:39:43</t>
  </si>
  <si>
    <t>3217900</t>
  </si>
  <si>
    <t>佛罗伦萨奥勒米别墅</t>
  </si>
  <si>
    <t>Dennahy Luke</t>
  </si>
  <si>
    <t>4960.76</t>
  </si>
  <si>
    <t>5643.00</t>
  </si>
  <si>
    <t>2023-04-12 00:12:59</t>
  </si>
  <si>
    <t>2023-04-11</t>
  </si>
  <si>
    <t>3215384</t>
  </si>
  <si>
    <t>拉斯维加斯威尼斯人—帕拉佐皇宫度假酒店</t>
  </si>
  <si>
    <t>FENG HAINING</t>
  </si>
  <si>
    <t>1519.08</t>
  </si>
  <si>
    <t>1728.00</t>
  </si>
  <si>
    <t>2023-04-11 06:38:57</t>
  </si>
  <si>
    <t>2023-04-09</t>
  </si>
  <si>
    <t>3212433</t>
  </si>
  <si>
    <t>普吉岛芭东度假酒店 (SHA Extra Plus)</t>
  </si>
  <si>
    <t>CHEUK YU JOHN,TSE TSZ CHUN</t>
  </si>
  <si>
    <t>2662.88</t>
  </si>
  <si>
    <t>3036.00</t>
  </si>
  <si>
    <t>2023-04-09 23:28:59</t>
  </si>
  <si>
    <t>3212117</t>
  </si>
  <si>
    <t>巴塞罗那艾玛纳克酒店</t>
  </si>
  <si>
    <t>DU KAIKAI,LI YANG</t>
  </si>
  <si>
    <t>7507.98</t>
  </si>
  <si>
    <t>8560.00</t>
  </si>
  <si>
    <t>-8560</t>
  </si>
  <si>
    <t>-7507</t>
  </si>
  <si>
    <t>2023-04-09 21:29:33</t>
  </si>
  <si>
    <t>2023-04-06</t>
  </si>
  <si>
    <t>3202512</t>
  </si>
  <si>
    <t>达泰度假酒店</t>
  </si>
  <si>
    <t>CHEN JUNXI,XIA DAN</t>
  </si>
  <si>
    <t>9291.36</t>
  </si>
  <si>
    <t>10580.00</t>
  </si>
  <si>
    <t>2023-04-06 11:28:13</t>
  </si>
  <si>
    <t>2023-04-03</t>
  </si>
  <si>
    <t>3196077</t>
  </si>
  <si>
    <t>爱玛仕酒店</t>
  </si>
  <si>
    <t>SUN JIAQI</t>
  </si>
  <si>
    <t>1759.31</t>
  </si>
  <si>
    <t>2023-04-03 23:54:59</t>
  </si>
  <si>
    <t>希腊</t>
  </si>
  <si>
    <t>2023-04-02</t>
  </si>
  <si>
    <t>3192239</t>
  </si>
  <si>
    <t>旅游山林小屋素坤逸11号酒店</t>
  </si>
  <si>
    <t>ANTORA JANIFAR WAHED,ADNAN WAHEDUZJAMAN</t>
  </si>
  <si>
    <t>845.42</t>
  </si>
  <si>
    <t>963.00</t>
  </si>
  <si>
    <t>2023-04-02 18:29:10</t>
  </si>
  <si>
    <t>2023-03-30</t>
  </si>
  <si>
    <t>3184896</t>
  </si>
  <si>
    <t>曼谷暹罗安纳塔拉酒店</t>
  </si>
  <si>
    <t>RONG XINYI</t>
  </si>
  <si>
    <t>1327.01</t>
  </si>
  <si>
    <t>1509.00</t>
  </si>
  <si>
    <t>2023-03-30 23:04:58</t>
  </si>
  <si>
    <t>2023-03-27</t>
  </si>
  <si>
    <t>3174895</t>
  </si>
  <si>
    <t>曼哈顿时代广场酒店</t>
  </si>
  <si>
    <t>Pallares Irvin</t>
  </si>
  <si>
    <t>6622.35</t>
  </si>
  <si>
    <t>7552.00</t>
  </si>
  <si>
    <t>2023-03-27 10:06:43</t>
  </si>
  <si>
    <t>2023-03-26</t>
  </si>
  <si>
    <t>3173455</t>
  </si>
  <si>
    <t>马尼拉梦之城凯悦酒店</t>
  </si>
  <si>
    <t>LEE GI YEON,SEO HEONG MIN</t>
  </si>
  <si>
    <t>1191.71</t>
  </si>
  <si>
    <t>1359.00</t>
  </si>
  <si>
    <t>2023-03-27 13:02:25</t>
  </si>
  <si>
    <t>2023-03-24</t>
  </si>
  <si>
    <t>3168126</t>
  </si>
  <si>
    <t>国际机场 KLIA-KLIA2途恩酒店</t>
  </si>
  <si>
    <t>YUAN YUHSIA</t>
  </si>
  <si>
    <t>400.61</t>
  </si>
  <si>
    <t>460.00</t>
  </si>
  <si>
    <t>2023-03-28 09:31:52</t>
  </si>
  <si>
    <t>2023-03-13</t>
  </si>
  <si>
    <t>3127487</t>
  </si>
  <si>
    <t>曼谷奔齐中心大酒店</t>
  </si>
  <si>
    <t>TONHAUSER ROY</t>
  </si>
  <si>
    <t>1670.00</t>
  </si>
  <si>
    <t>1890.00</t>
  </si>
  <si>
    <t>2023-03-13 10:12:51</t>
  </si>
  <si>
    <t>3127484</t>
  </si>
  <si>
    <t>2088.83</t>
  </si>
  <si>
    <t>2364.00</t>
  </si>
  <si>
    <t>2023-03-13 10:15:58</t>
  </si>
  <si>
    <t>2023-03-09</t>
  </si>
  <si>
    <t>3111481</t>
  </si>
  <si>
    <t>柏林斯比特尔马克贝斯特韦斯特酒店</t>
  </si>
  <si>
    <t>Sorensen Catinka Annie S.</t>
  </si>
  <si>
    <t>3854.79</t>
  </si>
  <si>
    <t>4340.00</t>
  </si>
  <si>
    <t>2023-03-09 00:31:03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</si>
</sst>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45054</v>
      </c>
      <c r="G2" s="6">
        <v>45055</v>
      </c>
      <c r="H2" s="4">
        <v>1</v>
      </c>
      <c r="I2" s="4">
        <v>1</v>
      </c>
      <c r="J2" s="4">
        <v>1</v>
      </c>
      <c r="K2" s="4" t="s">
        <v>30</v>
      </c>
      <c r="L2" s="4">
        <v>1095</v>
      </c>
      <c r="M2" s="4">
        <v>1095</v>
      </c>
      <c r="N2" s="4" t="s">
        <v>31</v>
      </c>
      <c r="O2" s="4" t="s">
        <v>32</v>
      </c>
      <c r="P2" s="4" t="s">
        <v>33</v>
      </c>
      <c r="Q2" s="4">
        <v>0</v>
      </c>
      <c r="R2" s="8">
        <v>44957</v>
      </c>
      <c r="S2" s="6">
        <v>45058</v>
      </c>
      <c r="T2" s="4" t="s">
        <v>34</v>
      </c>
      <c r="U2" s="4">
        <v>1095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45050</v>
      </c>
      <c r="G3" s="6">
        <v>45055</v>
      </c>
      <c r="H3" s="4">
        <v>1</v>
      </c>
      <c r="I3" s="4">
        <v>5</v>
      </c>
      <c r="J3" s="4">
        <v>5</v>
      </c>
      <c r="K3" s="4" t="s">
        <v>30</v>
      </c>
      <c r="L3" s="4">
        <v>2262</v>
      </c>
      <c r="M3" s="4">
        <v>2262</v>
      </c>
      <c r="N3" s="4" t="s">
        <v>40</v>
      </c>
      <c r="O3" s="4" t="s">
        <v>32</v>
      </c>
      <c r="P3" s="4" t="s">
        <v>33</v>
      </c>
      <c r="Q3" s="4">
        <v>0</v>
      </c>
      <c r="R3" s="8">
        <v>44968</v>
      </c>
      <c r="S3" s="6">
        <v>45058</v>
      </c>
      <c r="T3" s="4" t="s">
        <v>34</v>
      </c>
      <c r="U3" s="4">
        <v>2262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45050</v>
      </c>
      <c r="G4" s="6">
        <v>45055</v>
      </c>
      <c r="H4" s="4">
        <v>1</v>
      </c>
      <c r="I4" s="4">
        <v>5</v>
      </c>
      <c r="J4" s="4">
        <v>5</v>
      </c>
      <c r="K4" s="4" t="s">
        <v>30</v>
      </c>
      <c r="L4" s="4">
        <v>-2262</v>
      </c>
      <c r="M4" s="4">
        <v>-2262</v>
      </c>
      <c r="N4" s="4" t="s">
        <v>40</v>
      </c>
      <c r="O4" s="4" t="s">
        <v>32</v>
      </c>
      <c r="P4" s="4" t="s">
        <v>33</v>
      </c>
      <c r="Q4" s="4">
        <v>0</v>
      </c>
      <c r="R4" s="8">
        <v>44968</v>
      </c>
      <c r="S4" s="6">
        <v>45058</v>
      </c>
      <c r="T4" s="4" t="s">
        <v>34</v>
      </c>
      <c r="U4" s="4">
        <v>-2262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45050</v>
      </c>
      <c r="G5" s="6">
        <v>45055</v>
      </c>
      <c r="H5" s="4">
        <v>1</v>
      </c>
      <c r="I5" s="4">
        <v>5</v>
      </c>
      <c r="J5" s="4">
        <v>5</v>
      </c>
      <c r="K5" s="4" t="s">
        <v>30</v>
      </c>
      <c r="L5" s="4">
        <v>4340</v>
      </c>
      <c r="M5" s="4">
        <v>4340</v>
      </c>
      <c r="N5" s="4" t="s">
        <v>46</v>
      </c>
      <c r="O5" s="4" t="s">
        <v>32</v>
      </c>
      <c r="P5" s="4" t="s">
        <v>33</v>
      </c>
      <c r="Q5" s="4">
        <v>0</v>
      </c>
      <c r="R5" s="8">
        <v>44994</v>
      </c>
      <c r="S5" s="6">
        <v>45058</v>
      </c>
      <c r="T5" s="4" t="s">
        <v>34</v>
      </c>
      <c r="U5" s="4">
        <v>4340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45052</v>
      </c>
      <c r="G6" s="6">
        <v>45055</v>
      </c>
      <c r="H6" s="4">
        <v>1</v>
      </c>
      <c r="I6" s="4">
        <v>3</v>
      </c>
      <c r="J6" s="4">
        <v>3</v>
      </c>
      <c r="K6" s="4" t="s">
        <v>30</v>
      </c>
      <c r="L6" s="4">
        <v>2364</v>
      </c>
      <c r="M6" s="4">
        <v>2364</v>
      </c>
      <c r="N6" s="4" t="s">
        <v>51</v>
      </c>
      <c r="O6" s="4" t="s">
        <v>32</v>
      </c>
      <c r="P6" s="4" t="s">
        <v>33</v>
      </c>
      <c r="Q6" s="4">
        <v>0</v>
      </c>
      <c r="R6" s="8">
        <v>44998</v>
      </c>
      <c r="S6" s="6">
        <v>45058</v>
      </c>
      <c r="T6" s="4" t="s">
        <v>34</v>
      </c>
      <c r="U6" s="4">
        <v>2364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49</v>
      </c>
      <c r="E7" s="4" t="s">
        <v>55</v>
      </c>
      <c r="F7" s="6">
        <v>45052</v>
      </c>
      <c r="G7" s="6">
        <v>45055</v>
      </c>
      <c r="H7" s="4">
        <v>1</v>
      </c>
      <c r="I7" s="4">
        <v>3</v>
      </c>
      <c r="J7" s="4">
        <v>3</v>
      </c>
      <c r="K7" s="4" t="s">
        <v>30</v>
      </c>
      <c r="L7" s="4">
        <v>1890</v>
      </c>
      <c r="M7" s="4">
        <v>1890</v>
      </c>
      <c r="N7" s="4" t="s">
        <v>51</v>
      </c>
      <c r="O7" s="4" t="s">
        <v>32</v>
      </c>
      <c r="P7" s="4" t="s">
        <v>33</v>
      </c>
      <c r="Q7" s="4">
        <v>0</v>
      </c>
      <c r="R7" s="8">
        <v>44998</v>
      </c>
      <c r="S7" s="6">
        <v>45058</v>
      </c>
      <c r="T7" s="4" t="s">
        <v>34</v>
      </c>
      <c r="U7" s="4">
        <v>1890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45054</v>
      </c>
      <c r="G8" s="6">
        <v>45055</v>
      </c>
      <c r="H8" s="4">
        <v>1</v>
      </c>
      <c r="I8" s="4">
        <v>1</v>
      </c>
      <c r="J8" s="4">
        <v>1</v>
      </c>
      <c r="K8" s="4" t="s">
        <v>30</v>
      </c>
      <c r="L8" s="4">
        <v>460</v>
      </c>
      <c r="M8" s="4">
        <v>460</v>
      </c>
      <c r="N8" s="4" t="s">
        <v>61</v>
      </c>
      <c r="O8" s="4" t="s">
        <v>32</v>
      </c>
      <c r="P8" s="4" t="s">
        <v>33</v>
      </c>
      <c r="Q8" s="4">
        <v>0</v>
      </c>
      <c r="R8" s="8">
        <v>45009</v>
      </c>
      <c r="S8" s="6">
        <v>45058</v>
      </c>
      <c r="T8" s="4" t="s">
        <v>34</v>
      </c>
      <c r="U8" s="4">
        <v>460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45054</v>
      </c>
      <c r="G9" s="6">
        <v>45055</v>
      </c>
      <c r="H9" s="4">
        <v>1</v>
      </c>
      <c r="I9" s="4">
        <v>1</v>
      </c>
      <c r="J9" s="4">
        <v>1</v>
      </c>
      <c r="K9" s="4" t="s">
        <v>30</v>
      </c>
      <c r="L9" s="4">
        <v>1359</v>
      </c>
      <c r="M9" s="4">
        <v>1359</v>
      </c>
      <c r="N9" s="4" t="s">
        <v>66</v>
      </c>
      <c r="O9" s="4" t="s">
        <v>32</v>
      </c>
      <c r="P9" s="4" t="s">
        <v>33</v>
      </c>
      <c r="Q9" s="4">
        <v>0</v>
      </c>
      <c r="R9" s="8">
        <v>45011</v>
      </c>
      <c r="S9" s="6">
        <v>45058</v>
      </c>
      <c r="T9" s="4" t="s">
        <v>34</v>
      </c>
      <c r="U9" s="4">
        <v>1359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45051</v>
      </c>
      <c r="G10" s="6">
        <v>45055</v>
      </c>
      <c r="H10" s="4">
        <v>1</v>
      </c>
      <c r="I10" s="4">
        <v>4</v>
      </c>
      <c r="J10" s="4">
        <v>4</v>
      </c>
      <c r="K10" s="4" t="s">
        <v>30</v>
      </c>
      <c r="L10" s="4">
        <v>7552</v>
      </c>
      <c r="M10" s="4">
        <v>7552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45012</v>
      </c>
      <c r="S10" s="6">
        <v>45058</v>
      </c>
      <c r="T10" s="4" t="s">
        <v>34</v>
      </c>
      <c r="U10" s="4">
        <v>7552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45054</v>
      </c>
      <c r="G11" s="6">
        <v>45055</v>
      </c>
      <c r="H11" s="4">
        <v>1</v>
      </c>
      <c r="I11" s="4">
        <v>1</v>
      </c>
      <c r="J11" s="4">
        <v>1</v>
      </c>
      <c r="K11" s="4" t="s">
        <v>30</v>
      </c>
      <c r="L11" s="4">
        <v>1509</v>
      </c>
      <c r="M11" s="4">
        <v>1509</v>
      </c>
      <c r="N11" s="4" t="s">
        <v>77</v>
      </c>
      <c r="O11" s="4" t="s">
        <v>32</v>
      </c>
      <c r="P11" s="4" t="s">
        <v>33</v>
      </c>
      <c r="Q11" s="4">
        <v>0</v>
      </c>
      <c r="R11" s="8">
        <v>45015</v>
      </c>
      <c r="S11" s="6">
        <v>45058</v>
      </c>
      <c r="T11" s="4" t="s">
        <v>34</v>
      </c>
      <c r="U11" s="4">
        <v>1509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45052</v>
      </c>
      <c r="G12" s="6">
        <v>45055</v>
      </c>
      <c r="H12" s="4">
        <v>1</v>
      </c>
      <c r="I12" s="4">
        <v>3</v>
      </c>
      <c r="J12" s="4">
        <v>3</v>
      </c>
      <c r="K12" s="4" t="s">
        <v>30</v>
      </c>
      <c r="L12" s="4">
        <v>963</v>
      </c>
      <c r="M12" s="4">
        <v>963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45018</v>
      </c>
      <c r="S12" s="6">
        <v>45058</v>
      </c>
      <c r="T12" s="4" t="s">
        <v>34</v>
      </c>
      <c r="U12" s="4">
        <v>963</v>
      </c>
      <c r="V12" s="4">
        <v>0</v>
      </c>
      <c r="W12" s="4">
        <v>0</v>
      </c>
      <c r="X12" s="4" t="s">
        <v>84</v>
      </c>
      <c r="Y12" s="4" t="s">
        <v>36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45053</v>
      </c>
      <c r="G13" s="6">
        <v>45055</v>
      </c>
      <c r="H13" s="4">
        <v>1</v>
      </c>
      <c r="I13" s="4">
        <v>2</v>
      </c>
      <c r="J13" s="4">
        <v>2</v>
      </c>
      <c r="K13" s="4" t="s">
        <v>30</v>
      </c>
      <c r="L13" s="4">
        <v>2004</v>
      </c>
      <c r="M13" s="4">
        <v>2004</v>
      </c>
      <c r="N13" s="4" t="s">
        <v>88</v>
      </c>
      <c r="O13" s="4" t="s">
        <v>32</v>
      </c>
      <c r="P13" s="4" t="s">
        <v>33</v>
      </c>
      <c r="Q13" s="4">
        <v>0</v>
      </c>
      <c r="R13" s="8">
        <v>45019</v>
      </c>
      <c r="S13" s="6">
        <v>45058</v>
      </c>
      <c r="T13" s="4" t="s">
        <v>34</v>
      </c>
      <c r="U13" s="4">
        <v>2004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45053</v>
      </c>
      <c r="G14" s="6">
        <v>45055</v>
      </c>
      <c r="H14" s="4">
        <v>2</v>
      </c>
      <c r="I14" s="4">
        <v>2</v>
      </c>
      <c r="J14" s="4">
        <v>4</v>
      </c>
      <c r="K14" s="4" t="s">
        <v>30</v>
      </c>
      <c r="L14" s="4">
        <v>10580</v>
      </c>
      <c r="M14" s="4">
        <v>10580</v>
      </c>
      <c r="N14" s="4" t="s">
        <v>93</v>
      </c>
      <c r="O14" s="4" t="s">
        <v>32</v>
      </c>
      <c r="P14" s="4" t="s">
        <v>33</v>
      </c>
      <c r="Q14" s="4">
        <v>0</v>
      </c>
      <c r="R14" s="8">
        <v>45022</v>
      </c>
      <c r="S14" s="6">
        <v>45058</v>
      </c>
      <c r="T14" s="4" t="s">
        <v>34</v>
      </c>
      <c r="U14" s="4">
        <v>10580</v>
      </c>
      <c r="V14" s="4">
        <v>0</v>
      </c>
      <c r="W14" s="4">
        <v>0</v>
      </c>
      <c r="X14" s="4" t="s">
        <v>94</v>
      </c>
      <c r="Y14" s="4" t="s">
        <v>36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45049</v>
      </c>
      <c r="G15" s="6">
        <v>45055</v>
      </c>
      <c r="H15" s="4">
        <v>2</v>
      </c>
      <c r="I15" s="4">
        <v>6</v>
      </c>
      <c r="J15" s="4">
        <v>12</v>
      </c>
      <c r="K15" s="4" t="s">
        <v>30</v>
      </c>
      <c r="L15" s="4">
        <v>3036</v>
      </c>
      <c r="M15" s="4">
        <v>3036</v>
      </c>
      <c r="N15" s="4" t="s">
        <v>98</v>
      </c>
      <c r="O15" s="4" t="s">
        <v>32</v>
      </c>
      <c r="P15" s="4" t="s">
        <v>33</v>
      </c>
      <c r="Q15" s="4">
        <v>0</v>
      </c>
      <c r="R15" s="8">
        <v>45025</v>
      </c>
      <c r="S15" s="6">
        <v>45058</v>
      </c>
      <c r="T15" s="4" t="s">
        <v>34</v>
      </c>
      <c r="U15" s="4">
        <v>3036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45053</v>
      </c>
      <c r="G16" s="6">
        <v>45055</v>
      </c>
      <c r="H16" s="4">
        <v>1</v>
      </c>
      <c r="I16" s="4">
        <v>2</v>
      </c>
      <c r="J16" s="4">
        <v>2</v>
      </c>
      <c r="K16" s="4" t="s">
        <v>30</v>
      </c>
      <c r="L16" s="4">
        <v>1728</v>
      </c>
      <c r="M16" s="4">
        <v>1728</v>
      </c>
      <c r="N16" s="4" t="s">
        <v>104</v>
      </c>
      <c r="O16" s="4" t="s">
        <v>32</v>
      </c>
      <c r="P16" s="4" t="s">
        <v>33</v>
      </c>
      <c r="Q16" s="4">
        <v>0</v>
      </c>
      <c r="R16" s="8">
        <v>45027</v>
      </c>
      <c r="S16" s="6">
        <v>45058</v>
      </c>
      <c r="T16" s="4" t="s">
        <v>34</v>
      </c>
      <c r="U16" s="4">
        <v>1728</v>
      </c>
      <c r="V16" s="4">
        <v>0</v>
      </c>
      <c r="W16" s="4">
        <v>0</v>
      </c>
      <c r="X16" s="4" t="s">
        <v>105</v>
      </c>
      <c r="Y16" s="4" t="s">
        <v>36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45052</v>
      </c>
      <c r="G17" s="6">
        <v>45055</v>
      </c>
      <c r="H17" s="4">
        <v>1</v>
      </c>
      <c r="I17" s="4">
        <v>3</v>
      </c>
      <c r="J17" s="4">
        <v>3</v>
      </c>
      <c r="K17" s="4" t="s">
        <v>30</v>
      </c>
      <c r="L17" s="4">
        <v>5643</v>
      </c>
      <c r="M17" s="4">
        <v>5643</v>
      </c>
      <c r="N17" s="4" t="s">
        <v>109</v>
      </c>
      <c r="O17" s="4" t="s">
        <v>32</v>
      </c>
      <c r="P17" s="4" t="s">
        <v>33</v>
      </c>
      <c r="Q17" s="4">
        <v>0</v>
      </c>
      <c r="R17" s="8">
        <v>45028</v>
      </c>
      <c r="S17" s="6">
        <v>45058</v>
      </c>
      <c r="T17" s="4" t="s">
        <v>34</v>
      </c>
      <c r="U17" s="4">
        <v>5643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45052</v>
      </c>
      <c r="G18" s="6">
        <v>45055</v>
      </c>
      <c r="H18" s="4">
        <v>1</v>
      </c>
      <c r="I18" s="4">
        <v>3</v>
      </c>
      <c r="J18" s="4">
        <v>3</v>
      </c>
      <c r="K18" s="4" t="s">
        <v>30</v>
      </c>
      <c r="L18" s="4">
        <v>642</v>
      </c>
      <c r="M18" s="4">
        <v>642</v>
      </c>
      <c r="N18" s="4" t="s">
        <v>115</v>
      </c>
      <c r="O18" s="4" t="s">
        <v>32</v>
      </c>
      <c r="P18" s="4" t="s">
        <v>33</v>
      </c>
      <c r="Q18" s="4">
        <v>0</v>
      </c>
      <c r="R18" s="8">
        <v>45028</v>
      </c>
      <c r="S18" s="6">
        <v>45058</v>
      </c>
      <c r="T18" s="4" t="s">
        <v>34</v>
      </c>
      <c r="U18" s="4">
        <v>642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45051</v>
      </c>
      <c r="G19" s="6">
        <v>45055</v>
      </c>
      <c r="H19" s="4">
        <v>1</v>
      </c>
      <c r="I19" s="4">
        <v>4</v>
      </c>
      <c r="J19" s="4">
        <v>4</v>
      </c>
      <c r="K19" s="4" t="s">
        <v>30</v>
      </c>
      <c r="L19" s="4">
        <v>4604</v>
      </c>
      <c r="M19" s="4">
        <v>4604</v>
      </c>
      <c r="N19" s="4" t="s">
        <v>121</v>
      </c>
      <c r="O19" s="4" t="s">
        <v>32</v>
      </c>
      <c r="P19" s="4" t="s">
        <v>33</v>
      </c>
      <c r="Q19" s="4">
        <v>0</v>
      </c>
      <c r="R19" s="8">
        <v>45028</v>
      </c>
      <c r="S19" s="6">
        <v>45058</v>
      </c>
      <c r="T19" s="4" t="s">
        <v>34</v>
      </c>
      <c r="U19" s="4">
        <v>4604</v>
      </c>
      <c r="V19" s="4">
        <v>0</v>
      </c>
      <c r="W19" s="4">
        <v>0</v>
      </c>
      <c r="X19" s="4" t="s">
        <v>122</v>
      </c>
      <c r="Y19" s="4" t="s">
        <v>36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45051</v>
      </c>
      <c r="G20" s="6">
        <v>45055</v>
      </c>
      <c r="H20" s="4">
        <v>1</v>
      </c>
      <c r="I20" s="4">
        <v>4</v>
      </c>
      <c r="J20" s="4">
        <v>4</v>
      </c>
      <c r="K20" s="4" t="s">
        <v>30</v>
      </c>
      <c r="L20" s="4">
        <v>1176</v>
      </c>
      <c r="M20" s="4">
        <v>1176</v>
      </c>
      <c r="N20" s="4" t="s">
        <v>126</v>
      </c>
      <c r="O20" s="4" t="s">
        <v>32</v>
      </c>
      <c r="P20" s="4" t="s">
        <v>33</v>
      </c>
      <c r="Q20" s="4">
        <v>0</v>
      </c>
      <c r="R20" s="8">
        <v>45032</v>
      </c>
      <c r="S20" s="6">
        <v>45058</v>
      </c>
      <c r="T20" s="4" t="s">
        <v>34</v>
      </c>
      <c r="U20" s="4">
        <v>1176</v>
      </c>
      <c r="V20" s="4">
        <v>0</v>
      </c>
      <c r="W20" s="4">
        <v>0</v>
      </c>
      <c r="X20" s="4" t="s">
        <v>127</v>
      </c>
      <c r="Y20" s="4" t="s">
        <v>36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45054</v>
      </c>
      <c r="G21" s="6">
        <v>45055</v>
      </c>
      <c r="H21" s="4">
        <v>1</v>
      </c>
      <c r="I21" s="4">
        <v>1</v>
      </c>
      <c r="J21" s="4">
        <v>1</v>
      </c>
      <c r="K21" s="4" t="s">
        <v>30</v>
      </c>
      <c r="L21" s="4">
        <v>586</v>
      </c>
      <c r="M21" s="4">
        <v>586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45032</v>
      </c>
      <c r="S21" s="6">
        <v>45058</v>
      </c>
      <c r="T21" s="4" t="s">
        <v>34</v>
      </c>
      <c r="U21" s="4">
        <v>586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45051</v>
      </c>
      <c r="G22" s="6">
        <v>45055</v>
      </c>
      <c r="H22" s="4">
        <v>2</v>
      </c>
      <c r="I22" s="4">
        <v>4</v>
      </c>
      <c r="J22" s="4">
        <v>8</v>
      </c>
      <c r="K22" s="4" t="s">
        <v>30</v>
      </c>
      <c r="L22" s="4">
        <v>2832</v>
      </c>
      <c r="M22" s="4">
        <v>2832</v>
      </c>
      <c r="N22" s="4" t="s">
        <v>137</v>
      </c>
      <c r="O22" s="4" t="s">
        <v>32</v>
      </c>
      <c r="P22" s="4" t="s">
        <v>33</v>
      </c>
      <c r="Q22" s="4">
        <v>0</v>
      </c>
      <c r="R22" s="8">
        <v>45032</v>
      </c>
      <c r="S22" s="6">
        <v>45058</v>
      </c>
      <c r="T22" s="4" t="s">
        <v>34</v>
      </c>
      <c r="U22" s="4">
        <v>2832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45052</v>
      </c>
      <c r="G23" s="6">
        <v>45055</v>
      </c>
      <c r="H23" s="4">
        <v>1</v>
      </c>
      <c r="I23" s="4">
        <v>3</v>
      </c>
      <c r="J23" s="4">
        <v>3</v>
      </c>
      <c r="K23" s="4" t="s">
        <v>30</v>
      </c>
      <c r="L23" s="4">
        <v>906</v>
      </c>
      <c r="M23" s="4">
        <v>906</v>
      </c>
      <c r="N23" s="4" t="s">
        <v>143</v>
      </c>
      <c r="O23" s="4" t="s">
        <v>32</v>
      </c>
      <c r="P23" s="4" t="s">
        <v>33</v>
      </c>
      <c r="Q23" s="4">
        <v>0</v>
      </c>
      <c r="R23" s="8">
        <v>45033</v>
      </c>
      <c r="S23" s="6">
        <v>45058</v>
      </c>
      <c r="T23" s="4" t="s">
        <v>34</v>
      </c>
      <c r="U23" s="4">
        <v>906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6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45053</v>
      </c>
      <c r="G24" s="6">
        <v>45055</v>
      </c>
      <c r="H24" s="4">
        <v>2</v>
      </c>
      <c r="I24" s="4">
        <v>2</v>
      </c>
      <c r="J24" s="4">
        <v>4</v>
      </c>
      <c r="K24" s="4" t="s">
        <v>30</v>
      </c>
      <c r="L24" s="4">
        <v>7324</v>
      </c>
      <c r="M24" s="4">
        <v>7324</v>
      </c>
      <c r="N24" s="4" t="s">
        <v>149</v>
      </c>
      <c r="O24" s="4" t="s">
        <v>32</v>
      </c>
      <c r="P24" s="4" t="s">
        <v>33</v>
      </c>
      <c r="Q24" s="4">
        <v>0</v>
      </c>
      <c r="R24" s="8">
        <v>45033</v>
      </c>
      <c r="S24" s="6">
        <v>45058</v>
      </c>
      <c r="T24" s="4" t="s">
        <v>34</v>
      </c>
      <c r="U24" s="4">
        <v>7324</v>
      </c>
      <c r="V24" s="4">
        <v>0</v>
      </c>
      <c r="W24" s="4">
        <v>0</v>
      </c>
      <c r="X24" s="4" t="s">
        <v>150</v>
      </c>
      <c r="Y24" s="4">
        <v>3627394</v>
      </c>
      <c r="Z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45054</v>
      </c>
      <c r="G25" s="6">
        <v>45055</v>
      </c>
      <c r="H25" s="4">
        <v>1</v>
      </c>
      <c r="I25" s="4">
        <v>1</v>
      </c>
      <c r="J25" s="4">
        <v>1</v>
      </c>
      <c r="K25" s="4" t="s">
        <v>30</v>
      </c>
      <c r="L25" s="4">
        <v>693</v>
      </c>
      <c r="M25" s="4">
        <v>693</v>
      </c>
      <c r="N25" s="4" t="s">
        <v>155</v>
      </c>
      <c r="O25" s="4" t="s">
        <v>32</v>
      </c>
      <c r="P25" s="4" t="s">
        <v>33</v>
      </c>
      <c r="Q25" s="4">
        <v>0</v>
      </c>
      <c r="R25" s="8">
        <v>45034</v>
      </c>
      <c r="S25" s="6">
        <v>45058</v>
      </c>
      <c r="T25" s="4" t="s">
        <v>34</v>
      </c>
      <c r="U25" s="4">
        <v>693</v>
      </c>
      <c r="V25" s="4">
        <v>0</v>
      </c>
      <c r="W25" s="4">
        <v>0</v>
      </c>
      <c r="X25" s="4" t="s">
        <v>156</v>
      </c>
      <c r="Y25" s="4" t="s">
        <v>36</v>
      </c>
    </row>
    <row r="26" s="4" customFormat="1" spans="1:25">
      <c r="A26" s="4" t="s">
        <v>25</v>
      </c>
      <c r="B26" s="4" t="s">
        <v>26</v>
      </c>
      <c r="C26" s="4" t="s">
        <v>42</v>
      </c>
      <c r="D26" s="4" t="s">
        <v>28</v>
      </c>
      <c r="E26" s="4" t="s">
        <v>29</v>
      </c>
      <c r="F26" s="6">
        <v>45054</v>
      </c>
      <c r="G26" s="6">
        <v>45055</v>
      </c>
      <c r="H26" s="4">
        <v>1</v>
      </c>
      <c r="I26" s="4">
        <v>1</v>
      </c>
      <c r="J26" s="4">
        <v>1</v>
      </c>
      <c r="K26" s="4" t="s">
        <v>30</v>
      </c>
      <c r="L26" s="4">
        <v>-1095</v>
      </c>
      <c r="M26" s="4">
        <v>-1095</v>
      </c>
      <c r="N26" s="4" t="s">
        <v>31</v>
      </c>
      <c r="O26" s="4" t="s">
        <v>32</v>
      </c>
      <c r="P26" s="4" t="s">
        <v>33</v>
      </c>
      <c r="Q26" s="4">
        <v>0</v>
      </c>
      <c r="R26" s="8">
        <v>44957</v>
      </c>
      <c r="S26" s="6">
        <v>45058</v>
      </c>
      <c r="T26" s="4" t="s">
        <v>34</v>
      </c>
      <c r="U26" s="4">
        <v>-1095</v>
      </c>
      <c r="V26" s="4">
        <v>0</v>
      </c>
      <c r="W26" s="4">
        <v>0</v>
      </c>
      <c r="X26" s="4" t="s">
        <v>35</v>
      </c>
      <c r="Y26" s="4" t="s">
        <v>36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45051</v>
      </c>
      <c r="G27" s="6">
        <v>45055</v>
      </c>
      <c r="H27" s="4">
        <v>1</v>
      </c>
      <c r="I27" s="4">
        <v>4</v>
      </c>
      <c r="J27" s="4">
        <v>4</v>
      </c>
      <c r="K27" s="4" t="s">
        <v>30</v>
      </c>
      <c r="L27" s="4">
        <v>4124</v>
      </c>
      <c r="M27" s="4">
        <v>4124</v>
      </c>
      <c r="N27" s="4" t="s">
        <v>160</v>
      </c>
      <c r="O27" s="4" t="s">
        <v>32</v>
      </c>
      <c r="P27" s="4" t="s">
        <v>33</v>
      </c>
      <c r="Q27" s="4">
        <v>0</v>
      </c>
      <c r="R27" s="8">
        <v>45035</v>
      </c>
      <c r="S27" s="6">
        <v>45058</v>
      </c>
      <c r="T27" s="4" t="s">
        <v>34</v>
      </c>
      <c r="U27" s="4">
        <v>4124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45051</v>
      </c>
      <c r="G28" s="6">
        <v>45055</v>
      </c>
      <c r="H28" s="4">
        <v>1</v>
      </c>
      <c r="I28" s="4">
        <v>4</v>
      </c>
      <c r="J28" s="4">
        <v>4</v>
      </c>
      <c r="K28" s="4" t="s">
        <v>30</v>
      </c>
      <c r="L28" s="4">
        <v>1674</v>
      </c>
      <c r="M28" s="4">
        <v>1674</v>
      </c>
      <c r="N28" s="4" t="s">
        <v>166</v>
      </c>
      <c r="O28" s="4" t="s">
        <v>32</v>
      </c>
      <c r="P28" s="4" t="s">
        <v>33</v>
      </c>
      <c r="Q28" s="4">
        <v>0</v>
      </c>
      <c r="R28" s="8">
        <v>45037</v>
      </c>
      <c r="S28" s="6">
        <v>45058</v>
      </c>
      <c r="T28" s="4" t="s">
        <v>34</v>
      </c>
      <c r="U28" s="4">
        <v>1674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76</v>
      </c>
      <c r="F29" s="6">
        <v>45052</v>
      </c>
      <c r="G29" s="6">
        <v>45055</v>
      </c>
      <c r="H29" s="4">
        <v>1</v>
      </c>
      <c r="I29" s="4">
        <v>3</v>
      </c>
      <c r="J29" s="4">
        <v>3</v>
      </c>
      <c r="K29" s="4" t="s">
        <v>30</v>
      </c>
      <c r="L29" s="4">
        <v>2697</v>
      </c>
      <c r="M29" s="4">
        <v>2697</v>
      </c>
      <c r="N29" s="4" t="s">
        <v>171</v>
      </c>
      <c r="O29" s="4" t="s">
        <v>32</v>
      </c>
      <c r="P29" s="4" t="s">
        <v>33</v>
      </c>
      <c r="Q29" s="4">
        <v>0</v>
      </c>
      <c r="R29" s="8">
        <v>45038</v>
      </c>
      <c r="S29" s="6">
        <v>45058</v>
      </c>
      <c r="T29" s="4" t="s">
        <v>34</v>
      </c>
      <c r="U29" s="4">
        <v>2697</v>
      </c>
      <c r="V29" s="4">
        <v>0</v>
      </c>
      <c r="W29" s="4">
        <v>0</v>
      </c>
      <c r="X29" s="4" t="s">
        <v>172</v>
      </c>
      <c r="Y29" s="4" t="s">
        <v>36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45054</v>
      </c>
      <c r="G30" s="6">
        <v>45055</v>
      </c>
      <c r="H30" s="4">
        <v>1</v>
      </c>
      <c r="I30" s="4">
        <v>1</v>
      </c>
      <c r="J30" s="4">
        <v>1</v>
      </c>
      <c r="K30" s="4" t="s">
        <v>30</v>
      </c>
      <c r="L30" s="4">
        <v>1455</v>
      </c>
      <c r="M30" s="4">
        <v>1455</v>
      </c>
      <c r="N30" s="4" t="s">
        <v>176</v>
      </c>
      <c r="O30" s="4" t="s">
        <v>32</v>
      </c>
      <c r="P30" s="4" t="s">
        <v>33</v>
      </c>
      <c r="Q30" s="4">
        <v>0</v>
      </c>
      <c r="R30" s="8">
        <v>45039</v>
      </c>
      <c r="S30" s="6">
        <v>45058</v>
      </c>
      <c r="T30" s="4" t="s">
        <v>34</v>
      </c>
      <c r="U30" s="4">
        <v>1455</v>
      </c>
      <c r="V30" s="4">
        <v>0</v>
      </c>
      <c r="W30" s="4">
        <v>0</v>
      </c>
      <c r="X30" s="4" t="s">
        <v>177</v>
      </c>
      <c r="Y30" s="4" t="s">
        <v>36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45054</v>
      </c>
      <c r="G31" s="6">
        <v>45055</v>
      </c>
      <c r="H31" s="4">
        <v>1</v>
      </c>
      <c r="I31" s="4">
        <v>1</v>
      </c>
      <c r="J31" s="4">
        <v>1</v>
      </c>
      <c r="K31" s="4" t="s">
        <v>30</v>
      </c>
      <c r="L31" s="4">
        <v>959</v>
      </c>
      <c r="M31" s="4">
        <v>959</v>
      </c>
      <c r="N31" s="4" t="s">
        <v>181</v>
      </c>
      <c r="O31" s="4" t="s">
        <v>32</v>
      </c>
      <c r="P31" s="4" t="s">
        <v>33</v>
      </c>
      <c r="Q31" s="4">
        <v>0</v>
      </c>
      <c r="R31" s="8">
        <v>45039</v>
      </c>
      <c r="S31" s="6">
        <v>45058</v>
      </c>
      <c r="T31" s="4" t="s">
        <v>34</v>
      </c>
      <c r="U31" s="4">
        <v>959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45054</v>
      </c>
      <c r="G32" s="6">
        <v>45055</v>
      </c>
      <c r="H32" s="4">
        <v>1</v>
      </c>
      <c r="I32" s="4">
        <v>1</v>
      </c>
      <c r="J32" s="4">
        <v>1</v>
      </c>
      <c r="K32" s="4" t="s">
        <v>30</v>
      </c>
      <c r="L32" s="4">
        <v>766</v>
      </c>
      <c r="M32" s="4">
        <v>766</v>
      </c>
      <c r="N32" s="4" t="s">
        <v>187</v>
      </c>
      <c r="O32" s="4" t="s">
        <v>32</v>
      </c>
      <c r="P32" s="4" t="s">
        <v>33</v>
      </c>
      <c r="Q32" s="4">
        <v>0</v>
      </c>
      <c r="R32" s="8">
        <v>45039</v>
      </c>
      <c r="S32" s="6">
        <v>45058</v>
      </c>
      <c r="T32" s="4" t="s">
        <v>34</v>
      </c>
      <c r="U32" s="4">
        <v>766</v>
      </c>
      <c r="V32" s="4">
        <v>0</v>
      </c>
      <c r="W32" s="4">
        <v>0</v>
      </c>
      <c r="X32" s="4" t="s">
        <v>188</v>
      </c>
      <c r="Y32" s="4" t="s">
        <v>36</v>
      </c>
    </row>
    <row r="33" s="4" customFormat="1" spans="1:25">
      <c r="A33" s="4" t="s">
        <v>184</v>
      </c>
      <c r="B33" s="4" t="s">
        <v>26</v>
      </c>
      <c r="C33" s="4" t="s">
        <v>42</v>
      </c>
      <c r="D33" s="4" t="s">
        <v>185</v>
      </c>
      <c r="E33" s="4" t="s">
        <v>186</v>
      </c>
      <c r="F33" s="6">
        <v>45054</v>
      </c>
      <c r="G33" s="6">
        <v>45055</v>
      </c>
      <c r="H33" s="4">
        <v>1</v>
      </c>
      <c r="I33" s="4">
        <v>1</v>
      </c>
      <c r="J33" s="4">
        <v>1</v>
      </c>
      <c r="K33" s="4" t="s">
        <v>30</v>
      </c>
      <c r="L33" s="4">
        <v>-766</v>
      </c>
      <c r="M33" s="4">
        <v>-766</v>
      </c>
      <c r="N33" s="4" t="s">
        <v>187</v>
      </c>
      <c r="O33" s="4" t="s">
        <v>32</v>
      </c>
      <c r="P33" s="4" t="s">
        <v>33</v>
      </c>
      <c r="Q33" s="4">
        <v>0</v>
      </c>
      <c r="R33" s="8">
        <v>45039</v>
      </c>
      <c r="S33" s="6">
        <v>45058</v>
      </c>
      <c r="T33" s="4" t="s">
        <v>34</v>
      </c>
      <c r="U33" s="4">
        <v>-766</v>
      </c>
      <c r="V33" s="4">
        <v>0</v>
      </c>
      <c r="W33" s="4">
        <v>0</v>
      </c>
      <c r="X33" s="4" t="s">
        <v>188</v>
      </c>
      <c r="Y33" s="4" t="s">
        <v>36</v>
      </c>
    </row>
    <row r="34" s="4" customFormat="1" spans="1:25">
      <c r="A34" s="4" t="s">
        <v>184</v>
      </c>
      <c r="B34" s="4" t="s">
        <v>26</v>
      </c>
      <c r="C34" s="4" t="s">
        <v>189</v>
      </c>
      <c r="D34" s="4" t="s">
        <v>185</v>
      </c>
      <c r="E34" s="4" t="s">
        <v>186</v>
      </c>
      <c r="F34" s="6">
        <v>45054</v>
      </c>
      <c r="G34" s="6">
        <v>45055</v>
      </c>
      <c r="H34" s="4">
        <v>1</v>
      </c>
      <c r="I34" s="4">
        <v>1</v>
      </c>
      <c r="J34" s="4">
        <v>1</v>
      </c>
      <c r="K34" s="4" t="s">
        <v>30</v>
      </c>
      <c r="L34" s="4">
        <v>228</v>
      </c>
      <c r="M34" s="4">
        <v>228</v>
      </c>
      <c r="N34" s="4" t="s">
        <v>187</v>
      </c>
      <c r="O34" s="4" t="s">
        <v>32</v>
      </c>
      <c r="P34" s="4" t="s">
        <v>33</v>
      </c>
      <c r="Q34" s="4">
        <v>0</v>
      </c>
      <c r="R34" s="8">
        <v>45039.5773726852</v>
      </c>
      <c r="S34" s="6">
        <v>45058</v>
      </c>
      <c r="T34" s="4" t="s">
        <v>34</v>
      </c>
      <c r="U34" s="4">
        <v>228</v>
      </c>
      <c r="V34" s="4">
        <v>0</v>
      </c>
      <c r="W34" s="4">
        <v>0</v>
      </c>
      <c r="X34" s="4" t="s">
        <v>188</v>
      </c>
      <c r="Y34" s="4" t="s">
        <v>36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45053</v>
      </c>
      <c r="G35" s="6">
        <v>45055</v>
      </c>
      <c r="H35" s="4">
        <v>1</v>
      </c>
      <c r="I35" s="4">
        <v>2</v>
      </c>
      <c r="J35" s="4">
        <v>2</v>
      </c>
      <c r="K35" s="4" t="s">
        <v>30</v>
      </c>
      <c r="L35" s="4">
        <v>544</v>
      </c>
      <c r="M35" s="4">
        <v>544</v>
      </c>
      <c r="N35" s="4" t="s">
        <v>193</v>
      </c>
      <c r="O35" s="4" t="s">
        <v>32</v>
      </c>
      <c r="P35" s="4" t="s">
        <v>33</v>
      </c>
      <c r="Q35" s="4">
        <v>0</v>
      </c>
      <c r="R35" s="8">
        <v>45039</v>
      </c>
      <c r="S35" s="6">
        <v>45058</v>
      </c>
      <c r="T35" s="4" t="s">
        <v>34</v>
      </c>
      <c r="U35" s="4">
        <v>544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45054</v>
      </c>
      <c r="G36" s="6">
        <v>45055</v>
      </c>
      <c r="H36" s="4">
        <v>1</v>
      </c>
      <c r="I36" s="4">
        <v>1</v>
      </c>
      <c r="J36" s="4">
        <v>1</v>
      </c>
      <c r="K36" s="4" t="s">
        <v>30</v>
      </c>
      <c r="L36" s="4">
        <v>632</v>
      </c>
      <c r="M36" s="4">
        <v>632</v>
      </c>
      <c r="N36" s="4" t="s">
        <v>199</v>
      </c>
      <c r="O36" s="4" t="s">
        <v>32</v>
      </c>
      <c r="P36" s="4" t="s">
        <v>33</v>
      </c>
      <c r="Q36" s="4">
        <v>0</v>
      </c>
      <c r="R36" s="8">
        <v>45040</v>
      </c>
      <c r="S36" s="6">
        <v>45058</v>
      </c>
      <c r="T36" s="4" t="s">
        <v>34</v>
      </c>
      <c r="U36" s="4">
        <v>632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45051</v>
      </c>
      <c r="G37" s="6">
        <v>45055</v>
      </c>
      <c r="H37" s="4">
        <v>1</v>
      </c>
      <c r="I37" s="4">
        <v>4</v>
      </c>
      <c r="J37" s="4">
        <v>4</v>
      </c>
      <c r="K37" s="4" t="s">
        <v>30</v>
      </c>
      <c r="L37" s="4">
        <v>8066</v>
      </c>
      <c r="M37" s="4">
        <v>8066</v>
      </c>
      <c r="N37" s="4" t="s">
        <v>205</v>
      </c>
      <c r="O37" s="4" t="s">
        <v>32</v>
      </c>
      <c r="P37" s="4" t="s">
        <v>33</v>
      </c>
      <c r="Q37" s="4">
        <v>0</v>
      </c>
      <c r="R37" s="8">
        <v>45040</v>
      </c>
      <c r="S37" s="6">
        <v>45058</v>
      </c>
      <c r="T37" s="4" t="s">
        <v>34</v>
      </c>
      <c r="U37" s="4">
        <v>8066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202</v>
      </c>
      <c r="B38" s="4" t="s">
        <v>26</v>
      </c>
      <c r="C38" s="4" t="s">
        <v>42</v>
      </c>
      <c r="D38" s="4" t="s">
        <v>203</v>
      </c>
      <c r="E38" s="4" t="s">
        <v>204</v>
      </c>
      <c r="F38" s="6">
        <v>45051</v>
      </c>
      <c r="G38" s="6">
        <v>45055</v>
      </c>
      <c r="H38" s="4">
        <v>1</v>
      </c>
      <c r="I38" s="4">
        <v>4</v>
      </c>
      <c r="J38" s="4">
        <v>4</v>
      </c>
      <c r="K38" s="4" t="s">
        <v>30</v>
      </c>
      <c r="L38" s="4">
        <v>-8066</v>
      </c>
      <c r="M38" s="4">
        <v>-8066</v>
      </c>
      <c r="N38" s="4" t="s">
        <v>205</v>
      </c>
      <c r="O38" s="4" t="s">
        <v>32</v>
      </c>
      <c r="P38" s="4" t="s">
        <v>33</v>
      </c>
      <c r="Q38" s="4">
        <v>0</v>
      </c>
      <c r="R38" s="8">
        <v>45040</v>
      </c>
      <c r="S38" s="6">
        <v>45058</v>
      </c>
      <c r="T38" s="4" t="s">
        <v>34</v>
      </c>
      <c r="U38" s="4">
        <v>-8066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45054</v>
      </c>
      <c r="G39" s="6">
        <v>45055</v>
      </c>
      <c r="H39" s="4">
        <v>1</v>
      </c>
      <c r="I39" s="4">
        <v>1</v>
      </c>
      <c r="J39" s="4">
        <v>1</v>
      </c>
      <c r="K39" s="4" t="s">
        <v>30</v>
      </c>
      <c r="L39" s="4">
        <v>235</v>
      </c>
      <c r="M39" s="4">
        <v>235</v>
      </c>
      <c r="N39" s="4" t="s">
        <v>211</v>
      </c>
      <c r="O39" s="4" t="s">
        <v>32</v>
      </c>
      <c r="P39" s="4" t="s">
        <v>33</v>
      </c>
      <c r="Q39" s="4">
        <v>0</v>
      </c>
      <c r="R39" s="8">
        <v>45040</v>
      </c>
      <c r="S39" s="6">
        <v>45058</v>
      </c>
      <c r="T39" s="4" t="s">
        <v>34</v>
      </c>
      <c r="U39" s="4">
        <v>235</v>
      </c>
      <c r="V39" s="4">
        <v>0</v>
      </c>
      <c r="W39" s="4">
        <v>0</v>
      </c>
      <c r="X39" s="4" t="s">
        <v>212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45053</v>
      </c>
      <c r="G40" s="6">
        <v>45055</v>
      </c>
      <c r="H40" s="4">
        <v>1</v>
      </c>
      <c r="I40" s="4">
        <v>2</v>
      </c>
      <c r="J40" s="4">
        <v>2</v>
      </c>
      <c r="K40" s="4" t="s">
        <v>30</v>
      </c>
      <c r="L40" s="4">
        <v>950</v>
      </c>
      <c r="M40" s="4">
        <v>950</v>
      </c>
      <c r="N40" s="4" t="s">
        <v>217</v>
      </c>
      <c r="O40" s="4" t="s">
        <v>32</v>
      </c>
      <c r="P40" s="4" t="s">
        <v>33</v>
      </c>
      <c r="Q40" s="4">
        <v>0</v>
      </c>
      <c r="R40" s="8">
        <v>45040</v>
      </c>
      <c r="S40" s="6">
        <v>45058</v>
      </c>
      <c r="T40" s="4" t="s">
        <v>34</v>
      </c>
      <c r="U40" s="4">
        <v>950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45054</v>
      </c>
      <c r="G41" s="6">
        <v>45055</v>
      </c>
      <c r="H41" s="4">
        <v>1</v>
      </c>
      <c r="I41" s="4">
        <v>1</v>
      </c>
      <c r="J41" s="4">
        <v>1</v>
      </c>
      <c r="K41" s="4" t="s">
        <v>30</v>
      </c>
      <c r="L41" s="4">
        <v>1284</v>
      </c>
      <c r="M41" s="4">
        <v>1284</v>
      </c>
      <c r="N41" s="4" t="s">
        <v>223</v>
      </c>
      <c r="O41" s="4" t="s">
        <v>32</v>
      </c>
      <c r="P41" s="4" t="s">
        <v>33</v>
      </c>
      <c r="Q41" s="4">
        <v>0</v>
      </c>
      <c r="R41" s="8">
        <v>45041</v>
      </c>
      <c r="S41" s="6">
        <v>45058</v>
      </c>
      <c r="T41" s="4" t="s">
        <v>34</v>
      </c>
      <c r="U41" s="4">
        <v>1284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5">
      <c r="A42" s="4" t="s">
        <v>196</v>
      </c>
      <c r="B42" s="4" t="s">
        <v>26</v>
      </c>
      <c r="C42" s="4" t="s">
        <v>42</v>
      </c>
      <c r="D42" s="4" t="s">
        <v>197</v>
      </c>
      <c r="E42" s="4" t="s">
        <v>198</v>
      </c>
      <c r="F42" s="6">
        <v>45054</v>
      </c>
      <c r="G42" s="6">
        <v>45055</v>
      </c>
      <c r="H42" s="4">
        <v>1</v>
      </c>
      <c r="I42" s="4">
        <v>1</v>
      </c>
      <c r="J42" s="4">
        <v>1</v>
      </c>
      <c r="K42" s="4" t="s">
        <v>30</v>
      </c>
      <c r="L42" s="4">
        <v>-632</v>
      </c>
      <c r="M42" s="4">
        <v>-632</v>
      </c>
      <c r="N42" s="4" t="s">
        <v>199</v>
      </c>
      <c r="O42" s="4" t="s">
        <v>32</v>
      </c>
      <c r="P42" s="4" t="s">
        <v>33</v>
      </c>
      <c r="Q42" s="4">
        <v>0</v>
      </c>
      <c r="R42" s="8">
        <v>45040</v>
      </c>
      <c r="S42" s="6">
        <v>45058</v>
      </c>
      <c r="T42" s="4" t="s">
        <v>34</v>
      </c>
      <c r="U42" s="4">
        <v>-632</v>
      </c>
      <c r="V42" s="4">
        <v>0</v>
      </c>
      <c r="W42" s="4">
        <v>0</v>
      </c>
      <c r="X42" s="4" t="s">
        <v>200</v>
      </c>
      <c r="Y42" s="4" t="s">
        <v>201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45052</v>
      </c>
      <c r="G43" s="6">
        <v>45055</v>
      </c>
      <c r="H43" s="4">
        <v>1</v>
      </c>
      <c r="I43" s="4">
        <v>3</v>
      </c>
      <c r="J43" s="4">
        <v>3</v>
      </c>
      <c r="K43" s="4" t="s">
        <v>30</v>
      </c>
      <c r="L43" s="4">
        <v>3315</v>
      </c>
      <c r="M43" s="4">
        <v>3315</v>
      </c>
      <c r="N43" s="4" t="s">
        <v>229</v>
      </c>
      <c r="O43" s="4" t="s">
        <v>32</v>
      </c>
      <c r="P43" s="4" t="s">
        <v>33</v>
      </c>
      <c r="Q43" s="4">
        <v>0</v>
      </c>
      <c r="R43" s="8">
        <v>45041</v>
      </c>
      <c r="S43" s="6">
        <v>45058</v>
      </c>
      <c r="T43" s="4" t="s">
        <v>34</v>
      </c>
      <c r="U43" s="4">
        <v>3315</v>
      </c>
      <c r="V43" s="4">
        <v>0</v>
      </c>
      <c r="W43" s="4">
        <v>0</v>
      </c>
      <c r="X43" s="4" t="s">
        <v>230</v>
      </c>
      <c r="Y43" s="4" t="s">
        <v>36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45053</v>
      </c>
      <c r="G44" s="6">
        <v>45055</v>
      </c>
      <c r="H44" s="4">
        <v>1</v>
      </c>
      <c r="I44" s="4">
        <v>2</v>
      </c>
      <c r="J44" s="4">
        <v>2</v>
      </c>
      <c r="K44" s="4" t="s">
        <v>30</v>
      </c>
      <c r="L44" s="4">
        <v>366</v>
      </c>
      <c r="M44" s="4">
        <v>366</v>
      </c>
      <c r="N44" s="4" t="s">
        <v>234</v>
      </c>
      <c r="O44" s="4" t="s">
        <v>32</v>
      </c>
      <c r="P44" s="4" t="s">
        <v>33</v>
      </c>
      <c r="Q44" s="4">
        <v>0</v>
      </c>
      <c r="R44" s="8">
        <v>45042</v>
      </c>
      <c r="S44" s="6">
        <v>45058</v>
      </c>
      <c r="T44" s="4" t="s">
        <v>34</v>
      </c>
      <c r="U44" s="4">
        <v>366</v>
      </c>
      <c r="V44" s="4">
        <v>0</v>
      </c>
      <c r="W44" s="4">
        <v>0</v>
      </c>
      <c r="X44" s="4" t="s">
        <v>235</v>
      </c>
      <c r="Y44" s="4" t="s">
        <v>36</v>
      </c>
    </row>
    <row r="45" s="4" customFormat="1" spans="1:25">
      <c r="A45" s="4" t="s">
        <v>236</v>
      </c>
      <c r="B45" s="4" t="s">
        <v>26</v>
      </c>
      <c r="C45" s="4" t="s">
        <v>27</v>
      </c>
      <c r="D45" s="4" t="s">
        <v>237</v>
      </c>
      <c r="E45" s="4" t="s">
        <v>238</v>
      </c>
      <c r="F45" s="6">
        <v>45050</v>
      </c>
      <c r="G45" s="6">
        <v>45055</v>
      </c>
      <c r="H45" s="4">
        <v>1</v>
      </c>
      <c r="I45" s="4">
        <v>5</v>
      </c>
      <c r="J45" s="4">
        <v>5</v>
      </c>
      <c r="K45" s="4" t="s">
        <v>30</v>
      </c>
      <c r="L45" s="4">
        <v>1750</v>
      </c>
      <c r="M45" s="4">
        <v>1750</v>
      </c>
      <c r="N45" s="4" t="s">
        <v>239</v>
      </c>
      <c r="O45" s="4" t="s">
        <v>32</v>
      </c>
      <c r="P45" s="4" t="s">
        <v>33</v>
      </c>
      <c r="Q45" s="4">
        <v>0</v>
      </c>
      <c r="R45" s="8">
        <v>45042</v>
      </c>
      <c r="S45" s="6">
        <v>45058</v>
      </c>
      <c r="T45" s="4" t="s">
        <v>34</v>
      </c>
      <c r="U45" s="4">
        <v>1750</v>
      </c>
      <c r="V45" s="4">
        <v>0</v>
      </c>
      <c r="W45" s="4">
        <v>0</v>
      </c>
      <c r="X45" s="4" t="s">
        <v>240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45054</v>
      </c>
      <c r="G46" s="6">
        <v>45055</v>
      </c>
      <c r="H46" s="4">
        <v>1</v>
      </c>
      <c r="I46" s="4">
        <v>1</v>
      </c>
      <c r="J46" s="4">
        <v>1</v>
      </c>
      <c r="K46" s="4" t="s">
        <v>30</v>
      </c>
      <c r="L46" s="4">
        <v>689</v>
      </c>
      <c r="M46" s="4">
        <v>689</v>
      </c>
      <c r="N46" s="4" t="s">
        <v>245</v>
      </c>
      <c r="O46" s="4" t="s">
        <v>32</v>
      </c>
      <c r="P46" s="4" t="s">
        <v>33</v>
      </c>
      <c r="Q46" s="4">
        <v>0</v>
      </c>
      <c r="R46" s="8">
        <v>45043</v>
      </c>
      <c r="S46" s="6">
        <v>45058</v>
      </c>
      <c r="T46" s="4" t="s">
        <v>34</v>
      </c>
      <c r="U46" s="4">
        <v>689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249</v>
      </c>
      <c r="E47" s="4" t="s">
        <v>250</v>
      </c>
      <c r="F47" s="6">
        <v>45051</v>
      </c>
      <c r="G47" s="6">
        <v>45055</v>
      </c>
      <c r="H47" s="4">
        <v>1</v>
      </c>
      <c r="I47" s="4">
        <v>4</v>
      </c>
      <c r="J47" s="4">
        <v>4</v>
      </c>
      <c r="K47" s="4" t="s">
        <v>30</v>
      </c>
      <c r="L47" s="4">
        <v>3440</v>
      </c>
      <c r="M47" s="4">
        <v>3440</v>
      </c>
      <c r="N47" s="4" t="s">
        <v>251</v>
      </c>
      <c r="O47" s="4" t="s">
        <v>32</v>
      </c>
      <c r="P47" s="4" t="s">
        <v>33</v>
      </c>
      <c r="Q47" s="4">
        <v>0</v>
      </c>
      <c r="R47" s="8">
        <v>45043</v>
      </c>
      <c r="S47" s="6">
        <v>45058</v>
      </c>
      <c r="T47" s="4" t="s">
        <v>34</v>
      </c>
      <c r="U47" s="4">
        <v>3440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45054</v>
      </c>
      <c r="G48" s="6">
        <v>45055</v>
      </c>
      <c r="H48" s="4">
        <v>1</v>
      </c>
      <c r="I48" s="4">
        <v>1</v>
      </c>
      <c r="J48" s="4">
        <v>1</v>
      </c>
      <c r="K48" s="4" t="s">
        <v>30</v>
      </c>
      <c r="L48" s="4">
        <v>365</v>
      </c>
      <c r="M48" s="4">
        <v>365</v>
      </c>
      <c r="N48" s="4" t="s">
        <v>257</v>
      </c>
      <c r="O48" s="4" t="s">
        <v>32</v>
      </c>
      <c r="P48" s="4" t="s">
        <v>33</v>
      </c>
      <c r="Q48" s="4">
        <v>0</v>
      </c>
      <c r="R48" s="8">
        <v>45043</v>
      </c>
      <c r="S48" s="6">
        <v>45058</v>
      </c>
      <c r="T48" s="4" t="s">
        <v>34</v>
      </c>
      <c r="U48" s="4">
        <v>365</v>
      </c>
      <c r="V48" s="4">
        <v>0</v>
      </c>
      <c r="W48" s="4">
        <v>0</v>
      </c>
      <c r="X48" s="4" t="s">
        <v>258</v>
      </c>
      <c r="Y48" s="4" t="s">
        <v>36</v>
      </c>
    </row>
    <row r="49" s="4" customFormat="1" spans="1:25">
      <c r="A49" s="4" t="s">
        <v>254</v>
      </c>
      <c r="B49" s="4" t="s">
        <v>26</v>
      </c>
      <c r="C49" s="4" t="s">
        <v>42</v>
      </c>
      <c r="D49" s="4" t="s">
        <v>255</v>
      </c>
      <c r="E49" s="4" t="s">
        <v>256</v>
      </c>
      <c r="F49" s="6">
        <v>45054</v>
      </c>
      <c r="G49" s="6">
        <v>45055</v>
      </c>
      <c r="H49" s="4">
        <v>1</v>
      </c>
      <c r="I49" s="4">
        <v>1</v>
      </c>
      <c r="J49" s="4">
        <v>1</v>
      </c>
      <c r="K49" s="4" t="s">
        <v>30</v>
      </c>
      <c r="L49" s="4">
        <v>-365</v>
      </c>
      <c r="M49" s="4">
        <v>-365</v>
      </c>
      <c r="N49" s="4" t="s">
        <v>257</v>
      </c>
      <c r="O49" s="4" t="s">
        <v>32</v>
      </c>
      <c r="P49" s="4" t="s">
        <v>33</v>
      </c>
      <c r="Q49" s="4">
        <v>0</v>
      </c>
      <c r="R49" s="8">
        <v>45043</v>
      </c>
      <c r="S49" s="6">
        <v>45058</v>
      </c>
      <c r="T49" s="4" t="s">
        <v>34</v>
      </c>
      <c r="U49" s="4">
        <v>-365</v>
      </c>
      <c r="V49" s="4">
        <v>0</v>
      </c>
      <c r="W49" s="4">
        <v>0</v>
      </c>
      <c r="X49" s="4" t="s">
        <v>258</v>
      </c>
      <c r="Y49" s="4" t="s">
        <v>36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45052</v>
      </c>
      <c r="G50" s="6">
        <v>45055</v>
      </c>
      <c r="H50" s="4">
        <v>1</v>
      </c>
      <c r="I50" s="4">
        <v>3</v>
      </c>
      <c r="J50" s="4">
        <v>3</v>
      </c>
      <c r="K50" s="4" t="s">
        <v>30</v>
      </c>
      <c r="L50" s="4">
        <v>2394</v>
      </c>
      <c r="M50" s="4">
        <v>2394</v>
      </c>
      <c r="N50" s="4" t="s">
        <v>262</v>
      </c>
      <c r="O50" s="4" t="s">
        <v>32</v>
      </c>
      <c r="P50" s="4" t="s">
        <v>33</v>
      </c>
      <c r="Q50" s="4">
        <v>0</v>
      </c>
      <c r="R50" s="8">
        <v>45044</v>
      </c>
      <c r="S50" s="6">
        <v>45058</v>
      </c>
      <c r="T50" s="4" t="s">
        <v>34</v>
      </c>
      <c r="U50" s="4">
        <v>2394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45054</v>
      </c>
      <c r="G51" s="6">
        <v>45055</v>
      </c>
      <c r="H51" s="4">
        <v>1</v>
      </c>
      <c r="I51" s="4">
        <v>1</v>
      </c>
      <c r="J51" s="4">
        <v>1</v>
      </c>
      <c r="K51" s="4" t="s">
        <v>30</v>
      </c>
      <c r="L51" s="4">
        <v>165</v>
      </c>
      <c r="M51" s="4">
        <v>165</v>
      </c>
      <c r="N51" s="4" t="s">
        <v>268</v>
      </c>
      <c r="O51" s="4" t="s">
        <v>32</v>
      </c>
      <c r="P51" s="4" t="s">
        <v>33</v>
      </c>
      <c r="Q51" s="4">
        <v>0</v>
      </c>
      <c r="R51" s="8">
        <v>45044</v>
      </c>
      <c r="S51" s="6">
        <v>45058</v>
      </c>
      <c r="T51" s="4" t="s">
        <v>34</v>
      </c>
      <c r="U51" s="4">
        <v>165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45053</v>
      </c>
      <c r="G52" s="6">
        <v>45055</v>
      </c>
      <c r="H52" s="4">
        <v>1</v>
      </c>
      <c r="I52" s="4">
        <v>2</v>
      </c>
      <c r="J52" s="4">
        <v>2</v>
      </c>
      <c r="K52" s="4" t="s">
        <v>30</v>
      </c>
      <c r="L52" s="4">
        <v>200</v>
      </c>
      <c r="M52" s="4">
        <v>200</v>
      </c>
      <c r="N52" s="4" t="s">
        <v>274</v>
      </c>
      <c r="O52" s="4" t="s">
        <v>32</v>
      </c>
      <c r="P52" s="4" t="s">
        <v>33</v>
      </c>
      <c r="Q52" s="4">
        <v>0</v>
      </c>
      <c r="R52" s="8">
        <v>45044</v>
      </c>
      <c r="S52" s="6">
        <v>45058</v>
      </c>
      <c r="T52" s="4" t="s">
        <v>34</v>
      </c>
      <c r="U52" s="4">
        <v>200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129</v>
      </c>
      <c r="E53" s="4" t="s">
        <v>278</v>
      </c>
      <c r="F53" s="6">
        <v>45053</v>
      </c>
      <c r="G53" s="6">
        <v>45055</v>
      </c>
      <c r="H53" s="4">
        <v>1</v>
      </c>
      <c r="I53" s="4">
        <v>2</v>
      </c>
      <c r="J53" s="4">
        <v>2</v>
      </c>
      <c r="K53" s="4" t="s">
        <v>30</v>
      </c>
      <c r="L53" s="4">
        <v>1371</v>
      </c>
      <c r="M53" s="4">
        <v>1371</v>
      </c>
      <c r="N53" s="4" t="s">
        <v>279</v>
      </c>
      <c r="O53" s="4" t="s">
        <v>32</v>
      </c>
      <c r="P53" s="4" t="s">
        <v>33</v>
      </c>
      <c r="Q53" s="4">
        <v>0</v>
      </c>
      <c r="R53" s="8">
        <v>45044</v>
      </c>
      <c r="S53" s="6">
        <v>45058</v>
      </c>
      <c r="T53" s="4" t="s">
        <v>34</v>
      </c>
      <c r="U53" s="4">
        <v>1371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163</v>
      </c>
      <c r="B54" s="4" t="s">
        <v>26</v>
      </c>
      <c r="C54" s="4" t="s">
        <v>42</v>
      </c>
      <c r="D54" s="4" t="s">
        <v>164</v>
      </c>
      <c r="E54" s="4" t="s">
        <v>165</v>
      </c>
      <c r="F54" s="6">
        <v>45051</v>
      </c>
      <c r="G54" s="6">
        <v>45055</v>
      </c>
      <c r="H54" s="4">
        <v>1</v>
      </c>
      <c r="I54" s="4">
        <v>4</v>
      </c>
      <c r="J54" s="4">
        <v>4</v>
      </c>
      <c r="K54" s="4" t="s">
        <v>30</v>
      </c>
      <c r="L54" s="4">
        <v>-1674</v>
      </c>
      <c r="M54" s="4">
        <v>-1674</v>
      </c>
      <c r="N54" s="4" t="s">
        <v>166</v>
      </c>
      <c r="O54" s="4" t="s">
        <v>32</v>
      </c>
      <c r="P54" s="4" t="s">
        <v>33</v>
      </c>
      <c r="Q54" s="4">
        <v>0</v>
      </c>
      <c r="R54" s="8">
        <v>45037</v>
      </c>
      <c r="S54" s="6">
        <v>45058</v>
      </c>
      <c r="T54" s="4" t="s">
        <v>34</v>
      </c>
      <c r="U54" s="4">
        <v>-1674</v>
      </c>
      <c r="V54" s="4">
        <v>0</v>
      </c>
      <c r="W54" s="4">
        <v>0</v>
      </c>
      <c r="X54" s="4" t="s">
        <v>167</v>
      </c>
      <c r="Y54" s="4" t="s">
        <v>168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119</v>
      </c>
      <c r="E55" s="4" t="s">
        <v>142</v>
      </c>
      <c r="F55" s="6">
        <v>45052</v>
      </c>
      <c r="G55" s="6">
        <v>45055</v>
      </c>
      <c r="H55" s="4">
        <v>1</v>
      </c>
      <c r="I55" s="4">
        <v>3</v>
      </c>
      <c r="J55" s="4">
        <v>3</v>
      </c>
      <c r="K55" s="4" t="s">
        <v>30</v>
      </c>
      <c r="L55" s="4">
        <v>2508</v>
      </c>
      <c r="M55" s="4">
        <v>2508</v>
      </c>
      <c r="N55" s="4" t="s">
        <v>283</v>
      </c>
      <c r="O55" s="4" t="s">
        <v>32</v>
      </c>
      <c r="P55" s="4" t="s">
        <v>33</v>
      </c>
      <c r="Q55" s="4">
        <v>0</v>
      </c>
      <c r="R55" s="8">
        <v>45046</v>
      </c>
      <c r="S55" s="6">
        <v>45058</v>
      </c>
      <c r="T55" s="4" t="s">
        <v>34</v>
      </c>
      <c r="U55" s="4">
        <v>2508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288</v>
      </c>
      <c r="F56" s="6">
        <v>45053</v>
      </c>
      <c r="G56" s="6">
        <v>45055</v>
      </c>
      <c r="H56" s="4">
        <v>1</v>
      </c>
      <c r="I56" s="4">
        <v>2</v>
      </c>
      <c r="J56" s="4">
        <v>2</v>
      </c>
      <c r="K56" s="4" t="s">
        <v>30</v>
      </c>
      <c r="L56" s="4">
        <v>1472</v>
      </c>
      <c r="M56" s="4">
        <v>1472</v>
      </c>
      <c r="N56" s="4" t="s">
        <v>289</v>
      </c>
      <c r="O56" s="4" t="s">
        <v>32</v>
      </c>
      <c r="P56" s="4" t="s">
        <v>33</v>
      </c>
      <c r="Q56" s="4">
        <v>0</v>
      </c>
      <c r="R56" s="8">
        <v>45046</v>
      </c>
      <c r="S56" s="6">
        <v>45058</v>
      </c>
      <c r="T56" s="4" t="s">
        <v>34</v>
      </c>
      <c r="U56" s="4">
        <v>1472</v>
      </c>
      <c r="V56" s="4">
        <v>0</v>
      </c>
      <c r="W56" s="4">
        <v>0</v>
      </c>
      <c r="X56" s="4" t="s">
        <v>290</v>
      </c>
      <c r="Y56" s="4" t="s">
        <v>291</v>
      </c>
    </row>
    <row r="57" s="4" customFormat="1" spans="1:26">
      <c r="A57" s="4" t="s">
        <v>292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45053</v>
      </c>
      <c r="G57" s="6">
        <v>45055</v>
      </c>
      <c r="H57" s="4">
        <v>2</v>
      </c>
      <c r="I57" s="4">
        <v>2</v>
      </c>
      <c r="J57" s="4">
        <v>4</v>
      </c>
      <c r="K57" s="4" t="s">
        <v>30</v>
      </c>
      <c r="L57" s="4">
        <v>2944</v>
      </c>
      <c r="M57" s="4">
        <v>2944</v>
      </c>
      <c r="N57" s="4" t="s">
        <v>293</v>
      </c>
      <c r="O57" s="4" t="s">
        <v>32</v>
      </c>
      <c r="P57" s="4" t="s">
        <v>33</v>
      </c>
      <c r="Q57" s="4">
        <v>0</v>
      </c>
      <c r="R57" s="8">
        <v>45046</v>
      </c>
      <c r="S57" s="6">
        <v>45058</v>
      </c>
      <c r="T57" s="4" t="s">
        <v>34</v>
      </c>
      <c r="U57" s="4">
        <v>2944</v>
      </c>
      <c r="V57" s="4">
        <v>0</v>
      </c>
      <c r="W57" s="4">
        <v>0</v>
      </c>
      <c r="X57" s="4" t="s">
        <v>294</v>
      </c>
      <c r="Y57" s="4">
        <v>933290</v>
      </c>
      <c r="Z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45053</v>
      </c>
      <c r="G58" s="6">
        <v>45055</v>
      </c>
      <c r="H58" s="4">
        <v>1</v>
      </c>
      <c r="I58" s="4">
        <v>2</v>
      </c>
      <c r="J58" s="4">
        <v>2</v>
      </c>
      <c r="K58" s="4" t="s">
        <v>30</v>
      </c>
      <c r="L58" s="4">
        <v>880</v>
      </c>
      <c r="M58" s="4">
        <v>880</v>
      </c>
      <c r="N58" s="4" t="s">
        <v>299</v>
      </c>
      <c r="O58" s="4" t="s">
        <v>32</v>
      </c>
      <c r="P58" s="4" t="s">
        <v>33</v>
      </c>
      <c r="Q58" s="4">
        <v>0</v>
      </c>
      <c r="R58" s="8">
        <v>45047</v>
      </c>
      <c r="S58" s="6">
        <v>45058</v>
      </c>
      <c r="T58" s="4" t="s">
        <v>34</v>
      </c>
      <c r="U58" s="4">
        <v>880</v>
      </c>
      <c r="V58" s="4">
        <v>0</v>
      </c>
      <c r="W58" s="4">
        <v>0</v>
      </c>
      <c r="X58" s="4" t="s">
        <v>300</v>
      </c>
      <c r="Y58" s="4" t="s">
        <v>301</v>
      </c>
    </row>
    <row r="59" s="4" customFormat="1" spans="1:27">
      <c r="A59" s="4" t="s">
        <v>302</v>
      </c>
      <c r="B59" s="4" t="s">
        <v>26</v>
      </c>
      <c r="C59" s="4" t="s">
        <v>27</v>
      </c>
      <c r="D59" s="4" t="s">
        <v>303</v>
      </c>
      <c r="E59" s="4" t="s">
        <v>304</v>
      </c>
      <c r="F59" s="6">
        <v>45052</v>
      </c>
      <c r="G59" s="6">
        <v>45055</v>
      </c>
      <c r="H59" s="4">
        <v>3</v>
      </c>
      <c r="I59" s="4">
        <v>3</v>
      </c>
      <c r="J59" s="4">
        <v>9</v>
      </c>
      <c r="K59" s="4" t="s">
        <v>30</v>
      </c>
      <c r="L59" s="4">
        <v>2457</v>
      </c>
      <c r="M59" s="4">
        <v>2457</v>
      </c>
      <c r="N59" s="4" t="s">
        <v>305</v>
      </c>
      <c r="O59" s="4" t="s">
        <v>32</v>
      </c>
      <c r="P59" s="4" t="s">
        <v>33</v>
      </c>
      <c r="Q59" s="4">
        <v>0</v>
      </c>
      <c r="R59" s="8">
        <v>45047</v>
      </c>
      <c r="S59" s="6">
        <v>45058</v>
      </c>
      <c r="T59" s="4" t="s">
        <v>34</v>
      </c>
      <c r="U59" s="4">
        <v>2457</v>
      </c>
      <c r="V59" s="4">
        <v>0</v>
      </c>
      <c r="W59" s="4">
        <v>0</v>
      </c>
      <c r="X59" s="4" t="s">
        <v>306</v>
      </c>
      <c r="Y59" s="4">
        <v>350097</v>
      </c>
      <c r="Z59" s="4">
        <v>350098</v>
      </c>
      <c r="AA59" s="4" t="s">
        <v>307</v>
      </c>
    </row>
    <row r="60" s="4" customFormat="1" spans="1:25">
      <c r="A60" s="4" t="s">
        <v>308</v>
      </c>
      <c r="B60" s="4" t="s">
        <v>26</v>
      </c>
      <c r="C60" s="4" t="s">
        <v>27</v>
      </c>
      <c r="D60" s="4" t="s">
        <v>309</v>
      </c>
      <c r="E60" s="4" t="s">
        <v>278</v>
      </c>
      <c r="F60" s="6">
        <v>45054</v>
      </c>
      <c r="G60" s="6">
        <v>45055</v>
      </c>
      <c r="H60" s="4">
        <v>1</v>
      </c>
      <c r="I60" s="4">
        <v>1</v>
      </c>
      <c r="J60" s="4">
        <v>1</v>
      </c>
      <c r="K60" s="4" t="s">
        <v>30</v>
      </c>
      <c r="L60" s="4">
        <v>470</v>
      </c>
      <c r="M60" s="4">
        <v>470</v>
      </c>
      <c r="N60" s="4" t="s">
        <v>310</v>
      </c>
      <c r="O60" s="4" t="s">
        <v>32</v>
      </c>
      <c r="P60" s="4" t="s">
        <v>33</v>
      </c>
      <c r="Q60" s="4">
        <v>0</v>
      </c>
      <c r="R60" s="8">
        <v>45047</v>
      </c>
      <c r="S60" s="6">
        <v>45058</v>
      </c>
      <c r="T60" s="4" t="s">
        <v>34</v>
      </c>
      <c r="U60" s="4">
        <v>470</v>
      </c>
      <c r="V60" s="4">
        <v>0</v>
      </c>
      <c r="W60" s="4">
        <v>0</v>
      </c>
      <c r="X60" s="4" t="s">
        <v>311</v>
      </c>
      <c r="Y60" s="4" t="s">
        <v>312</v>
      </c>
    </row>
    <row r="61" s="4" customFormat="1" spans="1:26">
      <c r="A61" s="4" t="s">
        <v>313</v>
      </c>
      <c r="B61" s="4" t="s">
        <v>26</v>
      </c>
      <c r="C61" s="4" t="s">
        <v>27</v>
      </c>
      <c r="D61" s="4" t="s">
        <v>303</v>
      </c>
      <c r="E61" s="4" t="s">
        <v>304</v>
      </c>
      <c r="F61" s="6">
        <v>45054</v>
      </c>
      <c r="G61" s="6">
        <v>45055</v>
      </c>
      <c r="H61" s="4">
        <v>2</v>
      </c>
      <c r="I61" s="4">
        <v>1</v>
      </c>
      <c r="J61" s="4">
        <v>2</v>
      </c>
      <c r="K61" s="4" t="s">
        <v>30</v>
      </c>
      <c r="L61" s="4">
        <v>546</v>
      </c>
      <c r="M61" s="4">
        <v>546</v>
      </c>
      <c r="N61" s="4" t="s">
        <v>314</v>
      </c>
      <c r="O61" s="4" t="s">
        <v>32</v>
      </c>
      <c r="P61" s="4" t="s">
        <v>33</v>
      </c>
      <c r="Q61" s="4">
        <v>0</v>
      </c>
      <c r="R61" s="8">
        <v>45047</v>
      </c>
      <c r="S61" s="6">
        <v>45058</v>
      </c>
      <c r="T61" s="4" t="s">
        <v>34</v>
      </c>
      <c r="U61" s="4">
        <v>546</v>
      </c>
      <c r="V61" s="4">
        <v>0</v>
      </c>
      <c r="W61" s="4">
        <v>0</v>
      </c>
      <c r="X61" s="4" t="s">
        <v>315</v>
      </c>
      <c r="Y61" s="4">
        <v>350150</v>
      </c>
      <c r="Z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76</v>
      </c>
      <c r="F62" s="6">
        <v>45054</v>
      </c>
      <c r="G62" s="6">
        <v>45055</v>
      </c>
      <c r="H62" s="4">
        <v>1</v>
      </c>
      <c r="I62" s="4">
        <v>1</v>
      </c>
      <c r="J62" s="4">
        <v>1</v>
      </c>
      <c r="K62" s="4" t="s">
        <v>30</v>
      </c>
      <c r="L62" s="4">
        <v>302</v>
      </c>
      <c r="M62" s="4">
        <v>302</v>
      </c>
      <c r="N62" s="4" t="s">
        <v>319</v>
      </c>
      <c r="O62" s="4" t="s">
        <v>32</v>
      </c>
      <c r="P62" s="4" t="s">
        <v>33</v>
      </c>
      <c r="Q62" s="4">
        <v>0</v>
      </c>
      <c r="R62" s="8">
        <v>45047</v>
      </c>
      <c r="S62" s="6">
        <v>45058</v>
      </c>
      <c r="T62" s="4" t="s">
        <v>34</v>
      </c>
      <c r="U62" s="4">
        <v>302</v>
      </c>
      <c r="V62" s="4">
        <v>0</v>
      </c>
      <c r="W62" s="4">
        <v>0</v>
      </c>
      <c r="X62" s="4" t="s">
        <v>320</v>
      </c>
      <c r="Y62" s="4" t="s">
        <v>36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45054</v>
      </c>
      <c r="G63" s="6">
        <v>45055</v>
      </c>
      <c r="H63" s="4">
        <v>1</v>
      </c>
      <c r="I63" s="4">
        <v>1</v>
      </c>
      <c r="J63" s="4">
        <v>1</v>
      </c>
      <c r="K63" s="4" t="s">
        <v>30</v>
      </c>
      <c r="L63" s="4">
        <v>897</v>
      </c>
      <c r="M63" s="4">
        <v>897</v>
      </c>
      <c r="N63" s="4" t="s">
        <v>324</v>
      </c>
      <c r="O63" s="4" t="s">
        <v>32</v>
      </c>
      <c r="P63" s="4" t="s">
        <v>33</v>
      </c>
      <c r="Q63" s="4">
        <v>0</v>
      </c>
      <c r="R63" s="8">
        <v>45047</v>
      </c>
      <c r="S63" s="6">
        <v>45058</v>
      </c>
      <c r="T63" s="4" t="s">
        <v>34</v>
      </c>
      <c r="U63" s="4">
        <v>897</v>
      </c>
      <c r="V63" s="4">
        <v>0</v>
      </c>
      <c r="W63" s="4">
        <v>0</v>
      </c>
      <c r="X63" s="4" t="s">
        <v>325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45053</v>
      </c>
      <c r="G64" s="6">
        <v>45055</v>
      </c>
      <c r="H64" s="4">
        <v>1</v>
      </c>
      <c r="I64" s="4">
        <v>2</v>
      </c>
      <c r="J64" s="4">
        <v>2</v>
      </c>
      <c r="K64" s="4" t="s">
        <v>30</v>
      </c>
      <c r="L64" s="4">
        <v>896</v>
      </c>
      <c r="M64" s="4">
        <v>896</v>
      </c>
      <c r="N64" s="4" t="s">
        <v>330</v>
      </c>
      <c r="O64" s="4" t="s">
        <v>32</v>
      </c>
      <c r="P64" s="4" t="s">
        <v>33</v>
      </c>
      <c r="Q64" s="4">
        <v>0</v>
      </c>
      <c r="R64" s="8">
        <v>45047</v>
      </c>
      <c r="S64" s="6">
        <v>45058</v>
      </c>
      <c r="T64" s="4" t="s">
        <v>34</v>
      </c>
      <c r="U64" s="4">
        <v>896</v>
      </c>
      <c r="V64" s="4">
        <v>0</v>
      </c>
      <c r="W64" s="4">
        <v>0</v>
      </c>
      <c r="X64" s="4" t="s">
        <v>331</v>
      </c>
      <c r="Y64" s="4" t="s">
        <v>36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45052</v>
      </c>
      <c r="G65" s="6">
        <v>45055</v>
      </c>
      <c r="H65" s="4">
        <v>1</v>
      </c>
      <c r="I65" s="4">
        <v>3</v>
      </c>
      <c r="J65" s="4">
        <v>3</v>
      </c>
      <c r="K65" s="4" t="s">
        <v>30</v>
      </c>
      <c r="L65" s="4">
        <v>2941</v>
      </c>
      <c r="M65" s="4">
        <v>2941</v>
      </c>
      <c r="N65" s="4" t="s">
        <v>335</v>
      </c>
      <c r="O65" s="4" t="s">
        <v>32</v>
      </c>
      <c r="P65" s="4" t="s">
        <v>33</v>
      </c>
      <c r="Q65" s="4">
        <v>0</v>
      </c>
      <c r="R65" s="8">
        <v>45048</v>
      </c>
      <c r="S65" s="6">
        <v>45058</v>
      </c>
      <c r="T65" s="4" t="s">
        <v>34</v>
      </c>
      <c r="U65" s="4">
        <v>2941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45054</v>
      </c>
      <c r="G66" s="6">
        <v>45055</v>
      </c>
      <c r="H66" s="4">
        <v>1</v>
      </c>
      <c r="I66" s="4">
        <v>1</v>
      </c>
      <c r="J66" s="4">
        <v>1</v>
      </c>
      <c r="K66" s="4" t="s">
        <v>30</v>
      </c>
      <c r="L66" s="4">
        <v>499</v>
      </c>
      <c r="M66" s="4">
        <v>499</v>
      </c>
      <c r="N66" s="4" t="s">
        <v>341</v>
      </c>
      <c r="O66" s="4" t="s">
        <v>32</v>
      </c>
      <c r="P66" s="4" t="s">
        <v>33</v>
      </c>
      <c r="Q66" s="4">
        <v>0</v>
      </c>
      <c r="R66" s="8">
        <v>45048</v>
      </c>
      <c r="S66" s="6">
        <v>45058</v>
      </c>
      <c r="T66" s="4" t="s">
        <v>34</v>
      </c>
      <c r="U66" s="4">
        <v>499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6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45053</v>
      </c>
      <c r="G67" s="6">
        <v>45055</v>
      </c>
      <c r="H67" s="4">
        <v>2</v>
      </c>
      <c r="I67" s="4">
        <v>2</v>
      </c>
      <c r="J67" s="4">
        <v>4</v>
      </c>
      <c r="K67" s="4" t="s">
        <v>30</v>
      </c>
      <c r="L67" s="4">
        <v>2352</v>
      </c>
      <c r="M67" s="4">
        <v>2352</v>
      </c>
      <c r="N67" s="4" t="s">
        <v>347</v>
      </c>
      <c r="O67" s="4" t="s">
        <v>32</v>
      </c>
      <c r="P67" s="4" t="s">
        <v>33</v>
      </c>
      <c r="Q67" s="4">
        <v>0</v>
      </c>
      <c r="R67" s="8">
        <v>45048</v>
      </c>
      <c r="S67" s="6">
        <v>45058</v>
      </c>
      <c r="T67" s="4" t="s">
        <v>34</v>
      </c>
      <c r="U67" s="4">
        <v>2352</v>
      </c>
      <c r="V67" s="4">
        <v>0</v>
      </c>
      <c r="W67" s="4">
        <v>0</v>
      </c>
      <c r="X67" s="4" t="s">
        <v>348</v>
      </c>
      <c r="Y67" s="4">
        <v>159639</v>
      </c>
      <c r="Z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45053</v>
      </c>
      <c r="G68" s="6">
        <v>45055</v>
      </c>
      <c r="H68" s="4">
        <v>1</v>
      </c>
      <c r="I68" s="4">
        <v>2</v>
      </c>
      <c r="J68" s="4">
        <v>2</v>
      </c>
      <c r="K68" s="4" t="s">
        <v>30</v>
      </c>
      <c r="L68" s="4">
        <v>1598</v>
      </c>
      <c r="M68" s="4">
        <v>1598</v>
      </c>
      <c r="N68" s="4" t="s">
        <v>353</v>
      </c>
      <c r="O68" s="4" t="s">
        <v>32</v>
      </c>
      <c r="P68" s="4" t="s">
        <v>33</v>
      </c>
      <c r="Q68" s="4">
        <v>0</v>
      </c>
      <c r="R68" s="8">
        <v>45049</v>
      </c>
      <c r="S68" s="6">
        <v>45058</v>
      </c>
      <c r="T68" s="4" t="s">
        <v>34</v>
      </c>
      <c r="U68" s="4">
        <v>1598</v>
      </c>
      <c r="V68" s="4">
        <v>0</v>
      </c>
      <c r="W68" s="4">
        <v>0</v>
      </c>
      <c r="X68" s="4" t="s">
        <v>354</v>
      </c>
      <c r="Y68" s="4" t="s">
        <v>355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113</v>
      </c>
      <c r="E69" s="4" t="s">
        <v>114</v>
      </c>
      <c r="F69" s="6">
        <v>45054</v>
      </c>
      <c r="G69" s="6">
        <v>45055</v>
      </c>
      <c r="H69" s="4">
        <v>1</v>
      </c>
      <c r="I69" s="4">
        <v>1</v>
      </c>
      <c r="J69" s="4">
        <v>1</v>
      </c>
      <c r="K69" s="4" t="s">
        <v>30</v>
      </c>
      <c r="L69" s="4">
        <v>239</v>
      </c>
      <c r="M69" s="4">
        <v>239</v>
      </c>
      <c r="N69" s="4" t="s">
        <v>357</v>
      </c>
      <c r="O69" s="4" t="s">
        <v>32</v>
      </c>
      <c r="P69" s="4" t="s">
        <v>33</v>
      </c>
      <c r="Q69" s="4">
        <v>0</v>
      </c>
      <c r="R69" s="8">
        <v>45049</v>
      </c>
      <c r="S69" s="6">
        <v>45058</v>
      </c>
      <c r="T69" s="4" t="s">
        <v>34</v>
      </c>
      <c r="U69" s="4">
        <v>239</v>
      </c>
      <c r="V69" s="4">
        <v>0</v>
      </c>
      <c r="W69" s="4">
        <v>0</v>
      </c>
      <c r="X69" s="4" t="s">
        <v>358</v>
      </c>
      <c r="Y69" s="4" t="s">
        <v>359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45052</v>
      </c>
      <c r="G70" s="6">
        <v>45055</v>
      </c>
      <c r="H70" s="4">
        <v>1</v>
      </c>
      <c r="I70" s="4">
        <v>3</v>
      </c>
      <c r="J70" s="4">
        <v>3</v>
      </c>
      <c r="K70" s="4" t="s">
        <v>30</v>
      </c>
      <c r="L70" s="4">
        <v>5379</v>
      </c>
      <c r="M70" s="4">
        <v>5379</v>
      </c>
      <c r="N70" s="4" t="s">
        <v>363</v>
      </c>
      <c r="O70" s="4" t="s">
        <v>32</v>
      </c>
      <c r="P70" s="4" t="s">
        <v>33</v>
      </c>
      <c r="Q70" s="4">
        <v>0</v>
      </c>
      <c r="R70" s="8">
        <v>45049</v>
      </c>
      <c r="S70" s="6">
        <v>45058</v>
      </c>
      <c r="T70" s="4" t="s">
        <v>34</v>
      </c>
      <c r="U70" s="4">
        <v>5379</v>
      </c>
      <c r="V70" s="4">
        <v>0</v>
      </c>
      <c r="W70" s="4">
        <v>0</v>
      </c>
      <c r="X70" s="4" t="s">
        <v>36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45054</v>
      </c>
      <c r="G71" s="6">
        <v>45055</v>
      </c>
      <c r="H71" s="4">
        <v>1</v>
      </c>
      <c r="I71" s="4">
        <v>1</v>
      </c>
      <c r="J71" s="4">
        <v>1</v>
      </c>
      <c r="K71" s="4" t="s">
        <v>30</v>
      </c>
      <c r="L71" s="4">
        <v>343</v>
      </c>
      <c r="M71" s="4">
        <v>343</v>
      </c>
      <c r="N71" s="4" t="s">
        <v>368</v>
      </c>
      <c r="O71" s="4" t="s">
        <v>32</v>
      </c>
      <c r="P71" s="4" t="s">
        <v>33</v>
      </c>
      <c r="Q71" s="4">
        <v>0</v>
      </c>
      <c r="R71" s="8">
        <v>45049</v>
      </c>
      <c r="S71" s="6">
        <v>45058</v>
      </c>
      <c r="T71" s="4" t="s">
        <v>34</v>
      </c>
      <c r="U71" s="4">
        <v>343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45049</v>
      </c>
      <c r="G72" s="6">
        <v>45055</v>
      </c>
      <c r="H72" s="4">
        <v>1</v>
      </c>
      <c r="I72" s="4">
        <v>6</v>
      </c>
      <c r="J72" s="4">
        <v>6</v>
      </c>
      <c r="K72" s="4" t="s">
        <v>30</v>
      </c>
      <c r="L72" s="4">
        <v>2792</v>
      </c>
      <c r="M72" s="4">
        <v>2792</v>
      </c>
      <c r="N72" s="4" t="s">
        <v>374</v>
      </c>
      <c r="O72" s="4" t="s">
        <v>32</v>
      </c>
      <c r="P72" s="4" t="s">
        <v>33</v>
      </c>
      <c r="Q72" s="4">
        <v>0</v>
      </c>
      <c r="R72" s="8">
        <v>45049</v>
      </c>
      <c r="S72" s="6">
        <v>45058</v>
      </c>
      <c r="T72" s="4" t="s">
        <v>34</v>
      </c>
      <c r="U72" s="4">
        <v>2792</v>
      </c>
      <c r="V72" s="4">
        <v>0</v>
      </c>
      <c r="W72" s="4">
        <v>0</v>
      </c>
      <c r="X72" s="4" t="s">
        <v>375</v>
      </c>
      <c r="Y72" s="4" t="s">
        <v>376</v>
      </c>
    </row>
    <row r="73" s="4" customFormat="1" spans="1:26">
      <c r="A73" s="4" t="s">
        <v>377</v>
      </c>
      <c r="B73" s="4" t="s">
        <v>26</v>
      </c>
      <c r="C73" s="4" t="s">
        <v>27</v>
      </c>
      <c r="D73" s="4" t="s">
        <v>378</v>
      </c>
      <c r="E73" s="4" t="s">
        <v>379</v>
      </c>
      <c r="F73" s="6">
        <v>45053</v>
      </c>
      <c r="G73" s="6">
        <v>45055</v>
      </c>
      <c r="H73" s="4">
        <v>2</v>
      </c>
      <c r="I73" s="4">
        <v>2</v>
      </c>
      <c r="J73" s="4">
        <v>4</v>
      </c>
      <c r="K73" s="4" t="s">
        <v>30</v>
      </c>
      <c r="L73" s="4">
        <v>2004</v>
      </c>
      <c r="M73" s="4">
        <v>2004</v>
      </c>
      <c r="N73" s="4" t="s">
        <v>380</v>
      </c>
      <c r="O73" s="4" t="s">
        <v>32</v>
      </c>
      <c r="P73" s="4" t="s">
        <v>33</v>
      </c>
      <c r="Q73" s="4">
        <v>0</v>
      </c>
      <c r="R73" s="8">
        <v>45049</v>
      </c>
      <c r="S73" s="6">
        <v>45058</v>
      </c>
      <c r="T73" s="4" t="s">
        <v>34</v>
      </c>
      <c r="U73" s="4">
        <v>2004</v>
      </c>
      <c r="V73" s="4">
        <v>0</v>
      </c>
      <c r="W73" s="4">
        <v>0</v>
      </c>
      <c r="X73" s="4" t="s">
        <v>381</v>
      </c>
      <c r="Y73" s="4">
        <v>9009061</v>
      </c>
      <c r="Z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45052</v>
      </c>
      <c r="G74" s="6">
        <v>45055</v>
      </c>
      <c r="H74" s="4">
        <v>1</v>
      </c>
      <c r="I74" s="4">
        <v>3</v>
      </c>
      <c r="J74" s="4">
        <v>3</v>
      </c>
      <c r="K74" s="4" t="s">
        <v>30</v>
      </c>
      <c r="L74" s="4">
        <v>2755</v>
      </c>
      <c r="M74" s="4">
        <v>2755</v>
      </c>
      <c r="N74" s="4" t="s">
        <v>386</v>
      </c>
      <c r="O74" s="4" t="s">
        <v>32</v>
      </c>
      <c r="P74" s="4" t="s">
        <v>33</v>
      </c>
      <c r="Q74" s="4">
        <v>0</v>
      </c>
      <c r="R74" s="8">
        <v>45049</v>
      </c>
      <c r="S74" s="6">
        <v>45058</v>
      </c>
      <c r="T74" s="4" t="s">
        <v>34</v>
      </c>
      <c r="U74" s="4">
        <v>2755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45054</v>
      </c>
      <c r="G75" s="6">
        <v>45055</v>
      </c>
      <c r="H75" s="4">
        <v>1</v>
      </c>
      <c r="I75" s="4">
        <v>1</v>
      </c>
      <c r="J75" s="4">
        <v>1</v>
      </c>
      <c r="K75" s="4" t="s">
        <v>30</v>
      </c>
      <c r="L75" s="4">
        <v>217</v>
      </c>
      <c r="M75" s="4">
        <v>217</v>
      </c>
      <c r="N75" s="4" t="s">
        <v>392</v>
      </c>
      <c r="O75" s="4" t="s">
        <v>32</v>
      </c>
      <c r="P75" s="4" t="s">
        <v>33</v>
      </c>
      <c r="Q75" s="4">
        <v>0</v>
      </c>
      <c r="R75" s="8">
        <v>45049</v>
      </c>
      <c r="S75" s="6">
        <v>45058</v>
      </c>
      <c r="T75" s="4" t="s">
        <v>34</v>
      </c>
      <c r="U75" s="4">
        <v>217</v>
      </c>
      <c r="V75" s="4">
        <v>0</v>
      </c>
      <c r="W75" s="4">
        <v>0</v>
      </c>
      <c r="X75" s="4" t="s">
        <v>393</v>
      </c>
      <c r="Y75" s="4" t="s">
        <v>394</v>
      </c>
    </row>
    <row r="76" s="4" customFormat="1" spans="1:25">
      <c r="A76" s="4" t="s">
        <v>395</v>
      </c>
      <c r="B76" s="4" t="s">
        <v>26</v>
      </c>
      <c r="C76" s="4" t="s">
        <v>27</v>
      </c>
      <c r="D76" s="4" t="s">
        <v>396</v>
      </c>
      <c r="E76" s="4" t="s">
        <v>397</v>
      </c>
      <c r="F76" s="6">
        <v>45052</v>
      </c>
      <c r="G76" s="6">
        <v>45055</v>
      </c>
      <c r="H76" s="4">
        <v>1</v>
      </c>
      <c r="I76" s="4">
        <v>3</v>
      </c>
      <c r="J76" s="4">
        <v>3</v>
      </c>
      <c r="K76" s="4" t="s">
        <v>30</v>
      </c>
      <c r="L76" s="4">
        <v>3258</v>
      </c>
      <c r="M76" s="4">
        <v>3258</v>
      </c>
      <c r="N76" s="4" t="s">
        <v>398</v>
      </c>
      <c r="O76" s="4" t="s">
        <v>32</v>
      </c>
      <c r="P76" s="4" t="s">
        <v>33</v>
      </c>
      <c r="Q76" s="4">
        <v>0</v>
      </c>
      <c r="R76" s="8">
        <v>45049</v>
      </c>
      <c r="S76" s="6">
        <v>45058</v>
      </c>
      <c r="T76" s="4" t="s">
        <v>34</v>
      </c>
      <c r="U76" s="4">
        <v>3258</v>
      </c>
      <c r="V76" s="4">
        <v>0</v>
      </c>
      <c r="W76" s="4">
        <v>0</v>
      </c>
      <c r="X76" s="4" t="s">
        <v>399</v>
      </c>
      <c r="Y76" s="4" t="s">
        <v>400</v>
      </c>
    </row>
    <row r="77" s="4" customFormat="1" spans="1:25">
      <c r="A77" s="4" t="s">
        <v>178</v>
      </c>
      <c r="B77" s="4" t="s">
        <v>26</v>
      </c>
      <c r="C77" s="4" t="s">
        <v>42</v>
      </c>
      <c r="D77" s="4" t="s">
        <v>179</v>
      </c>
      <c r="E77" s="4" t="s">
        <v>180</v>
      </c>
      <c r="F77" s="6">
        <v>45054</v>
      </c>
      <c r="G77" s="6">
        <v>45055</v>
      </c>
      <c r="H77" s="4">
        <v>1</v>
      </c>
      <c r="I77" s="4">
        <v>1</v>
      </c>
      <c r="J77" s="4">
        <v>1</v>
      </c>
      <c r="K77" s="4" t="s">
        <v>30</v>
      </c>
      <c r="L77" s="4">
        <v>-959</v>
      </c>
      <c r="M77" s="4">
        <v>-959</v>
      </c>
      <c r="N77" s="4" t="s">
        <v>181</v>
      </c>
      <c r="O77" s="4" t="s">
        <v>32</v>
      </c>
      <c r="P77" s="4" t="s">
        <v>33</v>
      </c>
      <c r="Q77" s="4">
        <v>0</v>
      </c>
      <c r="R77" s="8">
        <v>45039</v>
      </c>
      <c r="S77" s="6">
        <v>45058</v>
      </c>
      <c r="T77" s="4" t="s">
        <v>34</v>
      </c>
      <c r="U77" s="4">
        <v>-959</v>
      </c>
      <c r="V77" s="4">
        <v>0</v>
      </c>
      <c r="W77" s="4">
        <v>0</v>
      </c>
      <c r="X77" s="4" t="s">
        <v>182</v>
      </c>
      <c r="Y77" s="4" t="s">
        <v>183</v>
      </c>
    </row>
    <row r="78" s="4" customFormat="1" spans="1:26">
      <c r="A78" s="4" t="s">
        <v>401</v>
      </c>
      <c r="B78" s="4" t="s">
        <v>26</v>
      </c>
      <c r="C78" s="4" t="s">
        <v>27</v>
      </c>
      <c r="D78" s="4" t="s">
        <v>402</v>
      </c>
      <c r="E78" s="4" t="s">
        <v>403</v>
      </c>
      <c r="F78" s="6">
        <v>45054</v>
      </c>
      <c r="G78" s="6">
        <v>45055</v>
      </c>
      <c r="H78" s="4">
        <v>2</v>
      </c>
      <c r="I78" s="4">
        <v>1</v>
      </c>
      <c r="J78" s="4">
        <v>2</v>
      </c>
      <c r="K78" s="4" t="s">
        <v>30</v>
      </c>
      <c r="L78" s="4">
        <v>1476</v>
      </c>
      <c r="M78" s="4">
        <v>1476</v>
      </c>
      <c r="N78" s="4" t="s">
        <v>404</v>
      </c>
      <c r="O78" s="4" t="s">
        <v>32</v>
      </c>
      <c r="P78" s="4" t="s">
        <v>33</v>
      </c>
      <c r="Q78" s="4">
        <v>0</v>
      </c>
      <c r="R78" s="8">
        <v>45050</v>
      </c>
      <c r="S78" s="6">
        <v>45058</v>
      </c>
      <c r="T78" s="4" t="s">
        <v>34</v>
      </c>
      <c r="U78" s="4">
        <v>1476</v>
      </c>
      <c r="V78" s="4">
        <v>0</v>
      </c>
      <c r="W78" s="4">
        <v>0</v>
      </c>
      <c r="X78" s="4" t="s">
        <v>405</v>
      </c>
      <c r="Y78" s="4" t="s">
        <v>406</v>
      </c>
      <c r="Z78" s="4" t="s">
        <v>407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410</v>
      </c>
      <c r="F79" s="6">
        <v>45052</v>
      </c>
      <c r="G79" s="6">
        <v>45055</v>
      </c>
      <c r="H79" s="4">
        <v>1</v>
      </c>
      <c r="I79" s="4">
        <v>3</v>
      </c>
      <c r="J79" s="4">
        <v>3</v>
      </c>
      <c r="K79" s="4" t="s">
        <v>30</v>
      </c>
      <c r="L79" s="4">
        <v>3046</v>
      </c>
      <c r="M79" s="4">
        <v>3046</v>
      </c>
      <c r="N79" s="4" t="s">
        <v>411</v>
      </c>
      <c r="O79" s="4" t="s">
        <v>32</v>
      </c>
      <c r="P79" s="4" t="s">
        <v>33</v>
      </c>
      <c r="Q79" s="4">
        <v>0</v>
      </c>
      <c r="R79" s="8">
        <v>45050</v>
      </c>
      <c r="S79" s="6">
        <v>45058</v>
      </c>
      <c r="T79" s="4" t="s">
        <v>34</v>
      </c>
      <c r="U79" s="4">
        <v>3046</v>
      </c>
      <c r="V79" s="4">
        <v>0</v>
      </c>
      <c r="W79" s="4">
        <v>0</v>
      </c>
      <c r="X79" s="4" t="s">
        <v>412</v>
      </c>
      <c r="Y79" s="4" t="s">
        <v>413</v>
      </c>
    </row>
    <row r="80" s="4" customFormat="1" spans="1:26">
      <c r="A80" s="4" t="s">
        <v>414</v>
      </c>
      <c r="B80" s="4" t="s">
        <v>26</v>
      </c>
      <c r="C80" s="4" t="s">
        <v>27</v>
      </c>
      <c r="D80" s="4" t="s">
        <v>415</v>
      </c>
      <c r="E80" s="4" t="s">
        <v>416</v>
      </c>
      <c r="F80" s="6">
        <v>45054</v>
      </c>
      <c r="G80" s="6">
        <v>45055</v>
      </c>
      <c r="H80" s="4">
        <v>2</v>
      </c>
      <c r="I80" s="4">
        <v>1</v>
      </c>
      <c r="J80" s="4">
        <v>2</v>
      </c>
      <c r="K80" s="4" t="s">
        <v>30</v>
      </c>
      <c r="L80" s="4">
        <v>1044</v>
      </c>
      <c r="M80" s="4">
        <v>1044</v>
      </c>
      <c r="N80" s="4" t="s">
        <v>417</v>
      </c>
      <c r="O80" s="4" t="s">
        <v>32</v>
      </c>
      <c r="P80" s="4" t="s">
        <v>33</v>
      </c>
      <c r="Q80" s="4">
        <v>0</v>
      </c>
      <c r="R80" s="8">
        <v>45050</v>
      </c>
      <c r="S80" s="6">
        <v>45058</v>
      </c>
      <c r="T80" s="4" t="s">
        <v>34</v>
      </c>
      <c r="U80" s="4">
        <v>1044</v>
      </c>
      <c r="V80" s="4">
        <v>0</v>
      </c>
      <c r="W80" s="4">
        <v>0</v>
      </c>
      <c r="X80" s="4" t="s">
        <v>418</v>
      </c>
      <c r="Y80" s="4">
        <v>1501773034</v>
      </c>
      <c r="Z80" s="4" t="s">
        <v>419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421</v>
      </c>
      <c r="E81" s="4" t="s">
        <v>422</v>
      </c>
      <c r="F81" s="6">
        <v>45053</v>
      </c>
      <c r="G81" s="6">
        <v>45055</v>
      </c>
      <c r="H81" s="4">
        <v>1</v>
      </c>
      <c r="I81" s="4">
        <v>2</v>
      </c>
      <c r="J81" s="4">
        <v>2</v>
      </c>
      <c r="K81" s="4" t="s">
        <v>30</v>
      </c>
      <c r="L81" s="4">
        <v>528</v>
      </c>
      <c r="M81" s="4">
        <v>528</v>
      </c>
      <c r="N81" s="4" t="s">
        <v>423</v>
      </c>
      <c r="O81" s="4" t="s">
        <v>32</v>
      </c>
      <c r="P81" s="4" t="s">
        <v>33</v>
      </c>
      <c r="Q81" s="4">
        <v>0</v>
      </c>
      <c r="R81" s="8">
        <v>45050</v>
      </c>
      <c r="S81" s="6">
        <v>45058</v>
      </c>
      <c r="T81" s="4" t="s">
        <v>34</v>
      </c>
      <c r="U81" s="4">
        <v>528</v>
      </c>
      <c r="V81" s="4">
        <v>0</v>
      </c>
      <c r="W81" s="4">
        <v>0</v>
      </c>
      <c r="X81" s="4" t="s">
        <v>424</v>
      </c>
      <c r="Y81" s="4" t="s">
        <v>425</v>
      </c>
    </row>
    <row r="82" s="4" customFormat="1" spans="1:25">
      <c r="A82" s="4" t="s">
        <v>426</v>
      </c>
      <c r="B82" s="4" t="s">
        <v>26</v>
      </c>
      <c r="C82" s="4" t="s">
        <v>27</v>
      </c>
      <c r="D82" s="4" t="s">
        <v>427</v>
      </c>
      <c r="E82" s="4" t="s">
        <v>428</v>
      </c>
      <c r="F82" s="6">
        <v>45054</v>
      </c>
      <c r="G82" s="6">
        <v>45055</v>
      </c>
      <c r="H82" s="4">
        <v>1</v>
      </c>
      <c r="I82" s="4">
        <v>1</v>
      </c>
      <c r="J82" s="4">
        <v>1</v>
      </c>
      <c r="K82" s="4" t="s">
        <v>30</v>
      </c>
      <c r="L82" s="4">
        <v>202</v>
      </c>
      <c r="M82" s="4">
        <v>202</v>
      </c>
      <c r="N82" s="4" t="s">
        <v>429</v>
      </c>
      <c r="O82" s="4" t="s">
        <v>32</v>
      </c>
      <c r="P82" s="4" t="s">
        <v>33</v>
      </c>
      <c r="Q82" s="4">
        <v>0</v>
      </c>
      <c r="R82" s="8">
        <v>45050</v>
      </c>
      <c r="S82" s="6">
        <v>45058</v>
      </c>
      <c r="T82" s="4" t="s">
        <v>34</v>
      </c>
      <c r="U82" s="4">
        <v>202</v>
      </c>
      <c r="V82" s="4">
        <v>0</v>
      </c>
      <c r="W82" s="4">
        <v>0</v>
      </c>
      <c r="X82" s="4" t="s">
        <v>430</v>
      </c>
      <c r="Y82" s="4" t="s">
        <v>36</v>
      </c>
    </row>
    <row r="83" s="4" customFormat="1" spans="1:25">
      <c r="A83" s="4" t="s">
        <v>431</v>
      </c>
      <c r="B83" s="4" t="s">
        <v>26</v>
      </c>
      <c r="C83" s="4" t="s">
        <v>27</v>
      </c>
      <c r="D83" s="4" t="s">
        <v>432</v>
      </c>
      <c r="E83" s="4" t="s">
        <v>433</v>
      </c>
      <c r="F83" s="6">
        <v>45054</v>
      </c>
      <c r="G83" s="6">
        <v>45055</v>
      </c>
      <c r="H83" s="4">
        <v>1</v>
      </c>
      <c r="I83" s="4">
        <v>1</v>
      </c>
      <c r="J83" s="4">
        <v>1</v>
      </c>
      <c r="K83" s="4" t="s">
        <v>30</v>
      </c>
      <c r="L83" s="4">
        <v>84</v>
      </c>
      <c r="M83" s="4">
        <v>84</v>
      </c>
      <c r="N83" s="4" t="s">
        <v>434</v>
      </c>
      <c r="O83" s="4" t="s">
        <v>32</v>
      </c>
      <c r="P83" s="4" t="s">
        <v>33</v>
      </c>
      <c r="Q83" s="4">
        <v>0</v>
      </c>
      <c r="R83" s="8">
        <v>45050</v>
      </c>
      <c r="S83" s="6">
        <v>45058</v>
      </c>
      <c r="T83" s="4" t="s">
        <v>34</v>
      </c>
      <c r="U83" s="4">
        <v>84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27</v>
      </c>
      <c r="D84" s="4" t="s">
        <v>438</v>
      </c>
      <c r="E84" s="4" t="s">
        <v>439</v>
      </c>
      <c r="F84" s="6">
        <v>45054</v>
      </c>
      <c r="G84" s="6">
        <v>45055</v>
      </c>
      <c r="H84" s="4">
        <v>1</v>
      </c>
      <c r="I84" s="4">
        <v>1</v>
      </c>
      <c r="J84" s="4">
        <v>1</v>
      </c>
      <c r="K84" s="4" t="s">
        <v>30</v>
      </c>
      <c r="L84" s="4">
        <v>207</v>
      </c>
      <c r="M84" s="4">
        <v>207</v>
      </c>
      <c r="N84" s="4" t="s">
        <v>440</v>
      </c>
      <c r="O84" s="4" t="s">
        <v>32</v>
      </c>
      <c r="P84" s="4" t="s">
        <v>33</v>
      </c>
      <c r="Q84" s="4">
        <v>0</v>
      </c>
      <c r="R84" s="8">
        <v>45050</v>
      </c>
      <c r="S84" s="6">
        <v>45058</v>
      </c>
      <c r="T84" s="4" t="s">
        <v>34</v>
      </c>
      <c r="U84" s="4">
        <v>207</v>
      </c>
      <c r="V84" s="4">
        <v>0</v>
      </c>
      <c r="W84" s="4">
        <v>0</v>
      </c>
      <c r="X84" s="4" t="s">
        <v>441</v>
      </c>
      <c r="Y84" s="4" t="s">
        <v>442</v>
      </c>
    </row>
    <row r="85" s="4" customFormat="1" spans="1:25">
      <c r="A85" s="4" t="s">
        <v>437</v>
      </c>
      <c r="B85" s="4" t="s">
        <v>26</v>
      </c>
      <c r="C85" s="4" t="s">
        <v>42</v>
      </c>
      <c r="D85" s="4" t="s">
        <v>438</v>
      </c>
      <c r="E85" s="4" t="s">
        <v>439</v>
      </c>
      <c r="F85" s="6">
        <v>45054</v>
      </c>
      <c r="G85" s="6">
        <v>45055</v>
      </c>
      <c r="H85" s="4">
        <v>1</v>
      </c>
      <c r="I85" s="4">
        <v>1</v>
      </c>
      <c r="J85" s="4">
        <v>1</v>
      </c>
      <c r="K85" s="4" t="s">
        <v>30</v>
      </c>
      <c r="L85" s="4">
        <v>-207</v>
      </c>
      <c r="M85" s="4">
        <v>-207</v>
      </c>
      <c r="N85" s="4" t="s">
        <v>440</v>
      </c>
      <c r="O85" s="4" t="s">
        <v>32</v>
      </c>
      <c r="P85" s="4" t="s">
        <v>33</v>
      </c>
      <c r="Q85" s="4">
        <v>0</v>
      </c>
      <c r="R85" s="8">
        <v>45050</v>
      </c>
      <c r="S85" s="6">
        <v>45058</v>
      </c>
      <c r="T85" s="4" t="s">
        <v>34</v>
      </c>
      <c r="U85" s="4">
        <v>-207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45054</v>
      </c>
      <c r="G86" s="6">
        <v>45055</v>
      </c>
      <c r="H86" s="4">
        <v>2</v>
      </c>
      <c r="I86" s="4">
        <v>1</v>
      </c>
      <c r="J86" s="4">
        <v>2</v>
      </c>
      <c r="K86" s="4" t="s">
        <v>30</v>
      </c>
      <c r="L86" s="4">
        <v>784</v>
      </c>
      <c r="M86" s="4">
        <v>784</v>
      </c>
      <c r="N86" s="4" t="s">
        <v>446</v>
      </c>
      <c r="O86" s="4" t="s">
        <v>32</v>
      </c>
      <c r="P86" s="4" t="s">
        <v>33</v>
      </c>
      <c r="Q86" s="4">
        <v>0</v>
      </c>
      <c r="R86" s="8">
        <v>45050</v>
      </c>
      <c r="S86" s="6">
        <v>45058</v>
      </c>
      <c r="T86" s="4" t="s">
        <v>34</v>
      </c>
      <c r="U86" s="4">
        <v>784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45052</v>
      </c>
      <c r="G87" s="6">
        <v>45055</v>
      </c>
      <c r="H87" s="4">
        <v>1</v>
      </c>
      <c r="I87" s="4">
        <v>3</v>
      </c>
      <c r="J87" s="4">
        <v>3</v>
      </c>
      <c r="K87" s="4" t="s">
        <v>30</v>
      </c>
      <c r="L87" s="4">
        <v>1975</v>
      </c>
      <c r="M87" s="4">
        <v>1975</v>
      </c>
      <c r="N87" s="4" t="s">
        <v>452</v>
      </c>
      <c r="O87" s="4" t="s">
        <v>32</v>
      </c>
      <c r="P87" s="4" t="s">
        <v>33</v>
      </c>
      <c r="Q87" s="4">
        <v>0</v>
      </c>
      <c r="R87" s="8">
        <v>45050</v>
      </c>
      <c r="S87" s="6">
        <v>45058</v>
      </c>
      <c r="T87" s="4" t="s">
        <v>34</v>
      </c>
      <c r="U87" s="4">
        <v>1975</v>
      </c>
      <c r="V87" s="4">
        <v>0</v>
      </c>
      <c r="W87" s="4">
        <v>0</v>
      </c>
      <c r="X87" s="4" t="s">
        <v>453</v>
      </c>
      <c r="Y87" s="4" t="s">
        <v>454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456</v>
      </c>
      <c r="E88" s="4" t="s">
        <v>457</v>
      </c>
      <c r="F88" s="6">
        <v>45054</v>
      </c>
      <c r="G88" s="6">
        <v>45055</v>
      </c>
      <c r="H88" s="4">
        <v>1</v>
      </c>
      <c r="I88" s="4">
        <v>1</v>
      </c>
      <c r="J88" s="4">
        <v>1</v>
      </c>
      <c r="K88" s="4" t="s">
        <v>30</v>
      </c>
      <c r="L88" s="4">
        <v>720</v>
      </c>
      <c r="M88" s="4">
        <v>720</v>
      </c>
      <c r="N88" s="4" t="s">
        <v>458</v>
      </c>
      <c r="O88" s="4" t="s">
        <v>32</v>
      </c>
      <c r="P88" s="4" t="s">
        <v>33</v>
      </c>
      <c r="Q88" s="4">
        <v>0</v>
      </c>
      <c r="R88" s="8">
        <v>45050</v>
      </c>
      <c r="S88" s="6">
        <v>45058</v>
      </c>
      <c r="T88" s="4" t="s">
        <v>34</v>
      </c>
      <c r="U88" s="4">
        <v>720</v>
      </c>
      <c r="V88" s="4">
        <v>0</v>
      </c>
      <c r="W88" s="4">
        <v>0</v>
      </c>
      <c r="X88" s="4" t="s">
        <v>459</v>
      </c>
      <c r="Y88" s="4" t="s">
        <v>36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175</v>
      </c>
      <c r="F89" s="6">
        <v>45051</v>
      </c>
      <c r="G89" s="6">
        <v>45055</v>
      </c>
      <c r="H89" s="4">
        <v>1</v>
      </c>
      <c r="I89" s="4">
        <v>4</v>
      </c>
      <c r="J89" s="4">
        <v>4</v>
      </c>
      <c r="K89" s="4" t="s">
        <v>30</v>
      </c>
      <c r="L89" s="4">
        <v>2498</v>
      </c>
      <c r="M89" s="4">
        <v>2498</v>
      </c>
      <c r="N89" s="4" t="s">
        <v>462</v>
      </c>
      <c r="O89" s="4" t="s">
        <v>32</v>
      </c>
      <c r="P89" s="4" t="s">
        <v>33</v>
      </c>
      <c r="Q89" s="4">
        <v>0</v>
      </c>
      <c r="R89" s="8">
        <v>45051</v>
      </c>
      <c r="S89" s="6">
        <v>45058</v>
      </c>
      <c r="T89" s="4" t="s">
        <v>34</v>
      </c>
      <c r="U89" s="4">
        <v>2498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466</v>
      </c>
      <c r="E90" s="4" t="s">
        <v>467</v>
      </c>
      <c r="F90" s="6">
        <v>45054</v>
      </c>
      <c r="G90" s="6">
        <v>45055</v>
      </c>
      <c r="H90" s="4">
        <v>1</v>
      </c>
      <c r="I90" s="4">
        <v>1</v>
      </c>
      <c r="J90" s="4">
        <v>1</v>
      </c>
      <c r="K90" s="4" t="s">
        <v>30</v>
      </c>
      <c r="L90" s="4">
        <v>418</v>
      </c>
      <c r="M90" s="4">
        <v>418</v>
      </c>
      <c r="N90" s="4" t="s">
        <v>468</v>
      </c>
      <c r="O90" s="4" t="s">
        <v>32</v>
      </c>
      <c r="P90" s="4" t="s">
        <v>33</v>
      </c>
      <c r="Q90" s="4">
        <v>0</v>
      </c>
      <c r="R90" s="8">
        <v>45051</v>
      </c>
      <c r="S90" s="6">
        <v>45058</v>
      </c>
      <c r="T90" s="4" t="s">
        <v>34</v>
      </c>
      <c r="U90" s="4">
        <v>418</v>
      </c>
      <c r="V90" s="4">
        <v>0</v>
      </c>
      <c r="W90" s="4">
        <v>0</v>
      </c>
      <c r="X90" s="4" t="s">
        <v>469</v>
      </c>
      <c r="Y90" s="4" t="s">
        <v>470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45054</v>
      </c>
      <c r="G91" s="6">
        <v>45055</v>
      </c>
      <c r="H91" s="4">
        <v>1</v>
      </c>
      <c r="I91" s="4">
        <v>1</v>
      </c>
      <c r="J91" s="4">
        <v>1</v>
      </c>
      <c r="K91" s="4" t="s">
        <v>30</v>
      </c>
      <c r="L91" s="4">
        <v>664</v>
      </c>
      <c r="M91" s="4">
        <v>664</v>
      </c>
      <c r="N91" s="4" t="s">
        <v>474</v>
      </c>
      <c r="O91" s="4" t="s">
        <v>32</v>
      </c>
      <c r="P91" s="4" t="s">
        <v>33</v>
      </c>
      <c r="Q91" s="4">
        <v>0</v>
      </c>
      <c r="R91" s="8">
        <v>45051</v>
      </c>
      <c r="S91" s="6">
        <v>45058</v>
      </c>
      <c r="T91" s="4" t="s">
        <v>34</v>
      </c>
      <c r="U91" s="4">
        <v>664</v>
      </c>
      <c r="V91" s="4">
        <v>0</v>
      </c>
      <c r="W91" s="4">
        <v>0</v>
      </c>
      <c r="X91" s="4" t="s">
        <v>475</v>
      </c>
      <c r="Y91" s="4" t="s">
        <v>36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477</v>
      </c>
      <c r="E92" s="4" t="s">
        <v>478</v>
      </c>
      <c r="F92" s="6">
        <v>45053</v>
      </c>
      <c r="G92" s="6">
        <v>45055</v>
      </c>
      <c r="H92" s="4">
        <v>1</v>
      </c>
      <c r="I92" s="4">
        <v>2</v>
      </c>
      <c r="J92" s="4">
        <v>2</v>
      </c>
      <c r="K92" s="4" t="s">
        <v>30</v>
      </c>
      <c r="L92" s="4">
        <v>1000</v>
      </c>
      <c r="M92" s="4">
        <v>1000</v>
      </c>
      <c r="N92" s="4" t="s">
        <v>479</v>
      </c>
      <c r="O92" s="4" t="s">
        <v>32</v>
      </c>
      <c r="P92" s="4" t="s">
        <v>33</v>
      </c>
      <c r="Q92" s="4">
        <v>0</v>
      </c>
      <c r="R92" s="8">
        <v>45051</v>
      </c>
      <c r="S92" s="6">
        <v>45058</v>
      </c>
      <c r="T92" s="4" t="s">
        <v>34</v>
      </c>
      <c r="U92" s="4">
        <v>1000</v>
      </c>
      <c r="V92" s="4">
        <v>0</v>
      </c>
      <c r="W92" s="4">
        <v>0</v>
      </c>
      <c r="X92" s="4" t="s">
        <v>480</v>
      </c>
      <c r="Y92" s="4" t="s">
        <v>36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483</v>
      </c>
      <c r="F93" s="6">
        <v>45054</v>
      </c>
      <c r="G93" s="6">
        <v>45055</v>
      </c>
      <c r="H93" s="4">
        <v>1</v>
      </c>
      <c r="I93" s="4">
        <v>1</v>
      </c>
      <c r="J93" s="4">
        <v>1</v>
      </c>
      <c r="K93" s="4" t="s">
        <v>30</v>
      </c>
      <c r="L93" s="4">
        <v>389</v>
      </c>
      <c r="M93" s="4">
        <v>389</v>
      </c>
      <c r="N93" s="4" t="s">
        <v>484</v>
      </c>
      <c r="O93" s="4" t="s">
        <v>32</v>
      </c>
      <c r="P93" s="4" t="s">
        <v>33</v>
      </c>
      <c r="Q93" s="4">
        <v>0</v>
      </c>
      <c r="R93" s="8">
        <v>45051</v>
      </c>
      <c r="S93" s="6">
        <v>45058</v>
      </c>
      <c r="T93" s="4" t="s">
        <v>34</v>
      </c>
      <c r="U93" s="4">
        <v>389</v>
      </c>
      <c r="V93" s="4">
        <v>0</v>
      </c>
      <c r="W93" s="4">
        <v>0</v>
      </c>
      <c r="X93" s="4" t="s">
        <v>485</v>
      </c>
      <c r="Y93" s="4" t="s">
        <v>486</v>
      </c>
    </row>
    <row r="94" s="4" customFormat="1" spans="1:25">
      <c r="A94" s="4" t="s">
        <v>487</v>
      </c>
      <c r="B94" s="4" t="s">
        <v>26</v>
      </c>
      <c r="C94" s="4" t="s">
        <v>27</v>
      </c>
      <c r="D94" s="4" t="s">
        <v>488</v>
      </c>
      <c r="E94" s="4" t="s">
        <v>451</v>
      </c>
      <c r="F94" s="6">
        <v>45054</v>
      </c>
      <c r="G94" s="6">
        <v>45055</v>
      </c>
      <c r="H94" s="4">
        <v>1</v>
      </c>
      <c r="I94" s="4">
        <v>1</v>
      </c>
      <c r="J94" s="4">
        <v>1</v>
      </c>
      <c r="K94" s="4" t="s">
        <v>30</v>
      </c>
      <c r="L94" s="4">
        <v>118</v>
      </c>
      <c r="M94" s="4">
        <v>118</v>
      </c>
      <c r="N94" s="4" t="s">
        <v>489</v>
      </c>
      <c r="O94" s="4" t="s">
        <v>32</v>
      </c>
      <c r="P94" s="4" t="s">
        <v>33</v>
      </c>
      <c r="Q94" s="4">
        <v>0</v>
      </c>
      <c r="R94" s="8">
        <v>45051</v>
      </c>
      <c r="S94" s="6">
        <v>45058</v>
      </c>
      <c r="T94" s="4" t="s">
        <v>34</v>
      </c>
      <c r="U94" s="4">
        <v>118</v>
      </c>
      <c r="V94" s="4">
        <v>0</v>
      </c>
      <c r="W94" s="4">
        <v>0</v>
      </c>
      <c r="X94" s="4" t="s">
        <v>490</v>
      </c>
      <c r="Y94" s="4" t="s">
        <v>36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493</v>
      </c>
      <c r="F95" s="6">
        <v>45052</v>
      </c>
      <c r="G95" s="6">
        <v>45055</v>
      </c>
      <c r="H95" s="4">
        <v>1</v>
      </c>
      <c r="I95" s="4">
        <v>3</v>
      </c>
      <c r="J95" s="4">
        <v>3</v>
      </c>
      <c r="K95" s="4" t="s">
        <v>30</v>
      </c>
      <c r="L95" s="4">
        <v>555</v>
      </c>
      <c r="M95" s="4">
        <v>555</v>
      </c>
      <c r="N95" s="4" t="s">
        <v>494</v>
      </c>
      <c r="O95" s="4" t="s">
        <v>32</v>
      </c>
      <c r="P95" s="4" t="s">
        <v>33</v>
      </c>
      <c r="Q95" s="4">
        <v>0</v>
      </c>
      <c r="R95" s="8">
        <v>45051</v>
      </c>
      <c r="S95" s="6">
        <v>45058</v>
      </c>
      <c r="T95" s="4" t="s">
        <v>34</v>
      </c>
      <c r="U95" s="4">
        <v>555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45051</v>
      </c>
      <c r="G96" s="6">
        <v>45055</v>
      </c>
      <c r="H96" s="4">
        <v>1</v>
      </c>
      <c r="I96" s="4">
        <v>4</v>
      </c>
      <c r="J96" s="4">
        <v>4</v>
      </c>
      <c r="K96" s="4" t="s">
        <v>30</v>
      </c>
      <c r="L96" s="4">
        <v>3784</v>
      </c>
      <c r="M96" s="4">
        <v>3784</v>
      </c>
      <c r="N96" s="4" t="s">
        <v>500</v>
      </c>
      <c r="O96" s="4" t="s">
        <v>32</v>
      </c>
      <c r="P96" s="4" t="s">
        <v>33</v>
      </c>
      <c r="Q96" s="4">
        <v>0</v>
      </c>
      <c r="R96" s="8">
        <v>45051</v>
      </c>
      <c r="S96" s="6">
        <v>45058</v>
      </c>
      <c r="T96" s="4" t="s">
        <v>34</v>
      </c>
      <c r="U96" s="4">
        <v>3784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45052</v>
      </c>
      <c r="G97" s="6">
        <v>45055</v>
      </c>
      <c r="H97" s="4">
        <v>1</v>
      </c>
      <c r="I97" s="4">
        <v>3</v>
      </c>
      <c r="J97" s="4">
        <v>3</v>
      </c>
      <c r="K97" s="4" t="s">
        <v>30</v>
      </c>
      <c r="L97" s="4">
        <v>527</v>
      </c>
      <c r="M97" s="4">
        <v>527</v>
      </c>
      <c r="N97" s="4" t="s">
        <v>506</v>
      </c>
      <c r="O97" s="4" t="s">
        <v>32</v>
      </c>
      <c r="P97" s="4" t="s">
        <v>33</v>
      </c>
      <c r="Q97" s="4">
        <v>0</v>
      </c>
      <c r="R97" s="8">
        <v>45051</v>
      </c>
      <c r="S97" s="6">
        <v>45058</v>
      </c>
      <c r="T97" s="4" t="s">
        <v>34</v>
      </c>
      <c r="U97" s="4">
        <v>527</v>
      </c>
      <c r="V97" s="4">
        <v>0</v>
      </c>
      <c r="W97" s="4">
        <v>0</v>
      </c>
      <c r="X97" s="4" t="s">
        <v>507</v>
      </c>
      <c r="Y97" s="4" t="s">
        <v>36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45052</v>
      </c>
      <c r="G98" s="6">
        <v>45055</v>
      </c>
      <c r="H98" s="4">
        <v>2</v>
      </c>
      <c r="I98" s="4">
        <v>3</v>
      </c>
      <c r="J98" s="4">
        <v>6</v>
      </c>
      <c r="K98" s="4" t="s">
        <v>30</v>
      </c>
      <c r="L98" s="4">
        <v>2346</v>
      </c>
      <c r="M98" s="4">
        <v>2346</v>
      </c>
      <c r="N98" s="4" t="s">
        <v>511</v>
      </c>
      <c r="O98" s="4" t="s">
        <v>32</v>
      </c>
      <c r="P98" s="4" t="s">
        <v>33</v>
      </c>
      <c r="Q98" s="4">
        <v>0</v>
      </c>
      <c r="R98" s="8">
        <v>45051</v>
      </c>
      <c r="S98" s="6">
        <v>45058</v>
      </c>
      <c r="T98" s="4" t="s">
        <v>34</v>
      </c>
      <c r="U98" s="4">
        <v>2346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6">
        <v>45053</v>
      </c>
      <c r="G99" s="6">
        <v>45055</v>
      </c>
      <c r="H99" s="4">
        <v>1</v>
      </c>
      <c r="I99" s="4">
        <v>2</v>
      </c>
      <c r="J99" s="4">
        <v>2</v>
      </c>
      <c r="K99" s="4" t="s">
        <v>30</v>
      </c>
      <c r="L99" s="4">
        <v>1438</v>
      </c>
      <c r="M99" s="4">
        <v>1438</v>
      </c>
      <c r="N99" s="4" t="s">
        <v>517</v>
      </c>
      <c r="O99" s="4" t="s">
        <v>32</v>
      </c>
      <c r="P99" s="4" t="s">
        <v>33</v>
      </c>
      <c r="Q99" s="4">
        <v>0</v>
      </c>
      <c r="R99" s="8">
        <v>45051</v>
      </c>
      <c r="S99" s="6">
        <v>45058</v>
      </c>
      <c r="T99" s="4" t="s">
        <v>34</v>
      </c>
      <c r="U99" s="4">
        <v>1438</v>
      </c>
      <c r="V99" s="4">
        <v>0</v>
      </c>
      <c r="W99" s="4">
        <v>0</v>
      </c>
      <c r="X99" s="4" t="s">
        <v>36</v>
      </c>
      <c r="Y99" s="4" t="s">
        <v>518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520</v>
      </c>
      <c r="E100" s="4" t="s">
        <v>198</v>
      </c>
      <c r="F100" s="6">
        <v>45054</v>
      </c>
      <c r="G100" s="6">
        <v>45055</v>
      </c>
      <c r="H100" s="4">
        <v>1</v>
      </c>
      <c r="I100" s="4">
        <v>1</v>
      </c>
      <c r="J100" s="4">
        <v>1</v>
      </c>
      <c r="K100" s="4" t="s">
        <v>30</v>
      </c>
      <c r="L100" s="4">
        <v>1201</v>
      </c>
      <c r="M100" s="4">
        <v>1201</v>
      </c>
      <c r="N100" s="4" t="s">
        <v>521</v>
      </c>
      <c r="O100" s="4" t="s">
        <v>32</v>
      </c>
      <c r="P100" s="4" t="s">
        <v>33</v>
      </c>
      <c r="Q100" s="4">
        <v>0</v>
      </c>
      <c r="R100" s="8">
        <v>45051</v>
      </c>
      <c r="S100" s="6">
        <v>45058</v>
      </c>
      <c r="T100" s="4" t="s">
        <v>34</v>
      </c>
      <c r="U100" s="4">
        <v>1201</v>
      </c>
      <c r="V100" s="4">
        <v>0</v>
      </c>
      <c r="W100" s="4">
        <v>0</v>
      </c>
      <c r="X100" s="4" t="s">
        <v>522</v>
      </c>
      <c r="Y100" s="4" t="s">
        <v>523</v>
      </c>
    </row>
    <row r="101" s="4" customFormat="1" spans="1:25">
      <c r="A101" s="4" t="s">
        <v>524</v>
      </c>
      <c r="B101" s="4" t="s">
        <v>26</v>
      </c>
      <c r="C101" s="4" t="s">
        <v>27</v>
      </c>
      <c r="D101" s="4" t="s">
        <v>525</v>
      </c>
      <c r="E101" s="4" t="s">
        <v>76</v>
      </c>
      <c r="F101" s="6">
        <v>45054</v>
      </c>
      <c r="G101" s="6">
        <v>45055</v>
      </c>
      <c r="H101" s="4">
        <v>1</v>
      </c>
      <c r="I101" s="4">
        <v>1</v>
      </c>
      <c r="J101" s="4">
        <v>1</v>
      </c>
      <c r="K101" s="4" t="s">
        <v>30</v>
      </c>
      <c r="L101" s="4">
        <v>588</v>
      </c>
      <c r="M101" s="4">
        <v>588</v>
      </c>
      <c r="N101" s="4" t="s">
        <v>526</v>
      </c>
      <c r="O101" s="4" t="s">
        <v>32</v>
      </c>
      <c r="P101" s="4" t="s">
        <v>33</v>
      </c>
      <c r="Q101" s="4">
        <v>0</v>
      </c>
      <c r="R101" s="8">
        <v>45051</v>
      </c>
      <c r="S101" s="6">
        <v>45058</v>
      </c>
      <c r="T101" s="4" t="s">
        <v>34</v>
      </c>
      <c r="U101" s="4">
        <v>588</v>
      </c>
      <c r="V101" s="4">
        <v>0</v>
      </c>
      <c r="W101" s="4">
        <v>0</v>
      </c>
      <c r="X101" s="4" t="s">
        <v>527</v>
      </c>
      <c r="Y101" s="4" t="s">
        <v>36</v>
      </c>
    </row>
    <row r="102" s="4" customFormat="1" spans="1:25">
      <c r="A102" s="4" t="s">
        <v>528</v>
      </c>
      <c r="B102" s="4" t="s">
        <v>26</v>
      </c>
      <c r="C102" s="4" t="s">
        <v>27</v>
      </c>
      <c r="D102" s="4" t="s">
        <v>529</v>
      </c>
      <c r="E102" s="4" t="s">
        <v>278</v>
      </c>
      <c r="F102" s="6">
        <v>45053</v>
      </c>
      <c r="G102" s="6">
        <v>45055</v>
      </c>
      <c r="H102" s="4">
        <v>1</v>
      </c>
      <c r="I102" s="4">
        <v>2</v>
      </c>
      <c r="J102" s="4">
        <v>2</v>
      </c>
      <c r="K102" s="4" t="s">
        <v>30</v>
      </c>
      <c r="L102" s="4">
        <v>996</v>
      </c>
      <c r="M102" s="4">
        <v>996</v>
      </c>
      <c r="N102" s="4" t="s">
        <v>530</v>
      </c>
      <c r="O102" s="4" t="s">
        <v>32</v>
      </c>
      <c r="P102" s="4" t="s">
        <v>33</v>
      </c>
      <c r="Q102" s="4">
        <v>0</v>
      </c>
      <c r="R102" s="8">
        <v>45052</v>
      </c>
      <c r="S102" s="6">
        <v>45058</v>
      </c>
      <c r="T102" s="4" t="s">
        <v>34</v>
      </c>
      <c r="U102" s="4">
        <v>996</v>
      </c>
      <c r="V102" s="4">
        <v>0</v>
      </c>
      <c r="W102" s="4">
        <v>0</v>
      </c>
      <c r="X102" s="4" t="s">
        <v>531</v>
      </c>
      <c r="Y102" s="4" t="s">
        <v>36</v>
      </c>
    </row>
    <row r="103" s="4" customFormat="1" spans="1:25">
      <c r="A103" s="4" t="s">
        <v>532</v>
      </c>
      <c r="B103" s="4" t="s">
        <v>26</v>
      </c>
      <c r="C103" s="4" t="s">
        <v>27</v>
      </c>
      <c r="D103" s="4" t="s">
        <v>533</v>
      </c>
      <c r="E103" s="4" t="s">
        <v>534</v>
      </c>
      <c r="F103" s="6">
        <v>45054</v>
      </c>
      <c r="G103" s="6">
        <v>45055</v>
      </c>
      <c r="H103" s="4">
        <v>1</v>
      </c>
      <c r="I103" s="4">
        <v>1</v>
      </c>
      <c r="J103" s="4">
        <v>1</v>
      </c>
      <c r="K103" s="4" t="s">
        <v>30</v>
      </c>
      <c r="L103" s="4">
        <v>390</v>
      </c>
      <c r="M103" s="4">
        <v>390</v>
      </c>
      <c r="N103" s="4" t="s">
        <v>535</v>
      </c>
      <c r="O103" s="4" t="s">
        <v>32</v>
      </c>
      <c r="P103" s="4" t="s">
        <v>33</v>
      </c>
      <c r="Q103" s="4">
        <v>0</v>
      </c>
      <c r="R103" s="8">
        <v>45052</v>
      </c>
      <c r="S103" s="6">
        <v>45058</v>
      </c>
      <c r="T103" s="4" t="s">
        <v>34</v>
      </c>
      <c r="U103" s="4">
        <v>390</v>
      </c>
      <c r="V103" s="4">
        <v>0</v>
      </c>
      <c r="W103" s="4">
        <v>0</v>
      </c>
      <c r="X103" s="4" t="s">
        <v>536</v>
      </c>
      <c r="Y103" s="4" t="s">
        <v>36</v>
      </c>
    </row>
    <row r="104" s="4" customFormat="1" spans="1:25">
      <c r="A104" s="4" t="s">
        <v>537</v>
      </c>
      <c r="B104" s="4" t="s">
        <v>26</v>
      </c>
      <c r="C104" s="4" t="s">
        <v>27</v>
      </c>
      <c r="D104" s="4" t="s">
        <v>538</v>
      </c>
      <c r="E104" s="4" t="s">
        <v>539</v>
      </c>
      <c r="F104" s="6">
        <v>45053</v>
      </c>
      <c r="G104" s="6">
        <v>45055</v>
      </c>
      <c r="H104" s="4">
        <v>1</v>
      </c>
      <c r="I104" s="4">
        <v>2</v>
      </c>
      <c r="J104" s="4">
        <v>2</v>
      </c>
      <c r="K104" s="4" t="s">
        <v>30</v>
      </c>
      <c r="L104" s="4">
        <v>7451</v>
      </c>
      <c r="M104" s="4">
        <v>7451</v>
      </c>
      <c r="N104" s="4" t="s">
        <v>540</v>
      </c>
      <c r="O104" s="4" t="s">
        <v>32</v>
      </c>
      <c r="P104" s="4" t="s">
        <v>33</v>
      </c>
      <c r="Q104" s="4">
        <v>0</v>
      </c>
      <c r="R104" s="8">
        <v>45052</v>
      </c>
      <c r="S104" s="6">
        <v>45058</v>
      </c>
      <c r="T104" s="4" t="s">
        <v>34</v>
      </c>
      <c r="U104" s="4">
        <v>7451</v>
      </c>
      <c r="V104" s="4">
        <v>0</v>
      </c>
      <c r="W104" s="4">
        <v>0</v>
      </c>
      <c r="X104" s="4" t="s">
        <v>541</v>
      </c>
      <c r="Y104" s="4" t="s">
        <v>542</v>
      </c>
    </row>
    <row r="105" s="4" customFormat="1" spans="1:25">
      <c r="A105" s="4" t="s">
        <v>543</v>
      </c>
      <c r="B105" s="4" t="s">
        <v>26</v>
      </c>
      <c r="C105" s="4" t="s">
        <v>27</v>
      </c>
      <c r="D105" s="4" t="s">
        <v>544</v>
      </c>
      <c r="E105" s="4" t="s">
        <v>545</v>
      </c>
      <c r="F105" s="6">
        <v>45053</v>
      </c>
      <c r="G105" s="6">
        <v>45055</v>
      </c>
      <c r="H105" s="4">
        <v>1</v>
      </c>
      <c r="I105" s="4">
        <v>2</v>
      </c>
      <c r="J105" s="4">
        <v>2</v>
      </c>
      <c r="K105" s="4" t="s">
        <v>30</v>
      </c>
      <c r="L105" s="4">
        <v>3896</v>
      </c>
      <c r="M105" s="4">
        <v>3896</v>
      </c>
      <c r="N105" s="4" t="s">
        <v>546</v>
      </c>
      <c r="O105" s="4" t="s">
        <v>32</v>
      </c>
      <c r="P105" s="4" t="s">
        <v>33</v>
      </c>
      <c r="Q105" s="4">
        <v>0</v>
      </c>
      <c r="R105" s="8">
        <v>45052</v>
      </c>
      <c r="S105" s="6">
        <v>45058</v>
      </c>
      <c r="T105" s="4" t="s">
        <v>34</v>
      </c>
      <c r="U105" s="4">
        <v>3896</v>
      </c>
      <c r="V105" s="4">
        <v>0</v>
      </c>
      <c r="W105" s="4">
        <v>0</v>
      </c>
      <c r="X105" s="4" t="s">
        <v>547</v>
      </c>
      <c r="Y105" s="4" t="s">
        <v>36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549</v>
      </c>
      <c r="E106" s="4" t="s">
        <v>550</v>
      </c>
      <c r="F106" s="6">
        <v>45054</v>
      </c>
      <c r="G106" s="6">
        <v>45055</v>
      </c>
      <c r="H106" s="4">
        <v>1</v>
      </c>
      <c r="I106" s="4">
        <v>1</v>
      </c>
      <c r="J106" s="4">
        <v>1</v>
      </c>
      <c r="K106" s="4" t="s">
        <v>30</v>
      </c>
      <c r="L106" s="4">
        <v>1237</v>
      </c>
      <c r="M106" s="4">
        <v>1237</v>
      </c>
      <c r="N106" s="4" t="s">
        <v>551</v>
      </c>
      <c r="O106" s="4" t="s">
        <v>32</v>
      </c>
      <c r="P106" s="4" t="s">
        <v>33</v>
      </c>
      <c r="Q106" s="4">
        <v>0</v>
      </c>
      <c r="R106" s="8">
        <v>45052</v>
      </c>
      <c r="S106" s="6">
        <v>45058</v>
      </c>
      <c r="T106" s="4" t="s">
        <v>34</v>
      </c>
      <c r="U106" s="4">
        <v>1237</v>
      </c>
      <c r="V106" s="4">
        <v>0</v>
      </c>
      <c r="W106" s="4">
        <v>0</v>
      </c>
      <c r="X106" s="4" t="s">
        <v>552</v>
      </c>
      <c r="Y106" s="4" t="s">
        <v>553</v>
      </c>
    </row>
    <row r="107" s="4" customFormat="1" spans="1:25">
      <c r="A107" s="4" t="s">
        <v>554</v>
      </c>
      <c r="B107" s="4" t="s">
        <v>26</v>
      </c>
      <c r="C107" s="4" t="s">
        <v>27</v>
      </c>
      <c r="D107" s="4" t="s">
        <v>555</v>
      </c>
      <c r="E107" s="4" t="s">
        <v>556</v>
      </c>
      <c r="F107" s="6">
        <v>45054</v>
      </c>
      <c r="G107" s="6">
        <v>45055</v>
      </c>
      <c r="H107" s="4">
        <v>1</v>
      </c>
      <c r="I107" s="4">
        <v>1</v>
      </c>
      <c r="J107" s="4">
        <v>1</v>
      </c>
      <c r="K107" s="4" t="s">
        <v>30</v>
      </c>
      <c r="L107" s="4">
        <v>962</v>
      </c>
      <c r="M107" s="4">
        <v>962</v>
      </c>
      <c r="N107" s="4" t="s">
        <v>557</v>
      </c>
      <c r="O107" s="4" t="s">
        <v>32</v>
      </c>
      <c r="P107" s="4" t="s">
        <v>33</v>
      </c>
      <c r="Q107" s="4">
        <v>0</v>
      </c>
      <c r="R107" s="8">
        <v>45052</v>
      </c>
      <c r="S107" s="6">
        <v>45058</v>
      </c>
      <c r="T107" s="4" t="s">
        <v>34</v>
      </c>
      <c r="U107" s="4">
        <v>962</v>
      </c>
      <c r="V107" s="4">
        <v>0</v>
      </c>
      <c r="W107" s="4">
        <v>0</v>
      </c>
      <c r="X107" s="4" t="s">
        <v>558</v>
      </c>
      <c r="Y107" s="4" t="s">
        <v>36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560</v>
      </c>
      <c r="E108" s="4" t="s">
        <v>103</v>
      </c>
      <c r="F108" s="6">
        <v>45053</v>
      </c>
      <c r="G108" s="6">
        <v>45055</v>
      </c>
      <c r="H108" s="4">
        <v>1</v>
      </c>
      <c r="I108" s="4">
        <v>2</v>
      </c>
      <c r="J108" s="4">
        <v>2</v>
      </c>
      <c r="K108" s="4" t="s">
        <v>30</v>
      </c>
      <c r="L108" s="4">
        <v>1452</v>
      </c>
      <c r="M108" s="4">
        <v>1452</v>
      </c>
      <c r="N108" s="4" t="s">
        <v>561</v>
      </c>
      <c r="O108" s="4" t="s">
        <v>32</v>
      </c>
      <c r="P108" s="4" t="s">
        <v>33</v>
      </c>
      <c r="Q108" s="4">
        <v>0</v>
      </c>
      <c r="R108" s="8">
        <v>45052</v>
      </c>
      <c r="S108" s="6">
        <v>45058</v>
      </c>
      <c r="T108" s="4" t="s">
        <v>34</v>
      </c>
      <c r="U108" s="4">
        <v>1452</v>
      </c>
      <c r="V108" s="4">
        <v>0</v>
      </c>
      <c r="W108" s="4">
        <v>0</v>
      </c>
      <c r="X108" s="4" t="s">
        <v>562</v>
      </c>
      <c r="Y108" s="4" t="s">
        <v>563</v>
      </c>
    </row>
    <row r="109" s="4" customFormat="1" spans="1:26">
      <c r="A109" s="4" t="s">
        <v>564</v>
      </c>
      <c r="B109" s="4" t="s">
        <v>26</v>
      </c>
      <c r="C109" s="4" t="s">
        <v>27</v>
      </c>
      <c r="D109" s="4" t="s">
        <v>565</v>
      </c>
      <c r="E109" s="4" t="s">
        <v>566</v>
      </c>
      <c r="F109" s="6">
        <v>45053</v>
      </c>
      <c r="G109" s="6">
        <v>45055</v>
      </c>
      <c r="H109" s="4">
        <v>2</v>
      </c>
      <c r="I109" s="4">
        <v>2</v>
      </c>
      <c r="J109" s="4">
        <v>4</v>
      </c>
      <c r="K109" s="4" t="s">
        <v>30</v>
      </c>
      <c r="L109" s="4">
        <v>1344</v>
      </c>
      <c r="M109" s="4">
        <v>1344</v>
      </c>
      <c r="N109" s="4" t="s">
        <v>567</v>
      </c>
      <c r="O109" s="4" t="s">
        <v>32</v>
      </c>
      <c r="P109" s="4" t="s">
        <v>33</v>
      </c>
      <c r="Q109" s="4">
        <v>0</v>
      </c>
      <c r="R109" s="8">
        <v>45052</v>
      </c>
      <c r="S109" s="6">
        <v>45058</v>
      </c>
      <c r="T109" s="4" t="s">
        <v>34</v>
      </c>
      <c r="U109" s="4">
        <v>1344</v>
      </c>
      <c r="V109" s="4">
        <v>0</v>
      </c>
      <c r="W109" s="4">
        <v>0</v>
      </c>
      <c r="X109" s="4" t="s">
        <v>568</v>
      </c>
      <c r="Y109" s="4">
        <v>40002015</v>
      </c>
      <c r="Z109" s="4" t="s">
        <v>569</v>
      </c>
    </row>
    <row r="110" s="4" customFormat="1" spans="1:25">
      <c r="A110" s="4" t="s">
        <v>570</v>
      </c>
      <c r="B110" s="4" t="s">
        <v>26</v>
      </c>
      <c r="C110" s="4" t="s">
        <v>27</v>
      </c>
      <c r="D110" s="4" t="s">
        <v>571</v>
      </c>
      <c r="E110" s="4" t="s">
        <v>572</v>
      </c>
      <c r="F110" s="6">
        <v>45054</v>
      </c>
      <c r="G110" s="6">
        <v>45055</v>
      </c>
      <c r="H110" s="4">
        <v>1</v>
      </c>
      <c r="I110" s="4">
        <v>1</v>
      </c>
      <c r="J110" s="4">
        <v>1</v>
      </c>
      <c r="K110" s="4" t="s">
        <v>30</v>
      </c>
      <c r="L110" s="4">
        <v>1455</v>
      </c>
      <c r="M110" s="4">
        <v>1455</v>
      </c>
      <c r="N110" s="4" t="s">
        <v>573</v>
      </c>
      <c r="O110" s="4" t="s">
        <v>32</v>
      </c>
      <c r="P110" s="4" t="s">
        <v>33</v>
      </c>
      <c r="Q110" s="4">
        <v>0</v>
      </c>
      <c r="R110" s="8">
        <v>45052</v>
      </c>
      <c r="S110" s="6">
        <v>45058</v>
      </c>
      <c r="T110" s="4" t="s">
        <v>34</v>
      </c>
      <c r="U110" s="4">
        <v>1455</v>
      </c>
      <c r="V110" s="4">
        <v>0</v>
      </c>
      <c r="W110" s="4">
        <v>0</v>
      </c>
      <c r="X110" s="4" t="s">
        <v>574</v>
      </c>
      <c r="Y110" s="4" t="s">
        <v>575</v>
      </c>
    </row>
    <row r="111" s="4" customFormat="1" spans="1:25">
      <c r="A111" s="4" t="s">
        <v>576</v>
      </c>
      <c r="B111" s="4" t="s">
        <v>26</v>
      </c>
      <c r="C111" s="4" t="s">
        <v>27</v>
      </c>
      <c r="D111" s="4" t="s">
        <v>577</v>
      </c>
      <c r="E111" s="4" t="s">
        <v>578</v>
      </c>
      <c r="F111" s="6">
        <v>45054</v>
      </c>
      <c r="G111" s="6">
        <v>45055</v>
      </c>
      <c r="H111" s="4">
        <v>1</v>
      </c>
      <c r="I111" s="4">
        <v>1</v>
      </c>
      <c r="J111" s="4">
        <v>1</v>
      </c>
      <c r="K111" s="4" t="s">
        <v>30</v>
      </c>
      <c r="L111" s="4">
        <v>1695</v>
      </c>
      <c r="M111" s="4">
        <v>1695</v>
      </c>
      <c r="N111" s="4" t="s">
        <v>579</v>
      </c>
      <c r="O111" s="4" t="s">
        <v>32</v>
      </c>
      <c r="P111" s="4" t="s">
        <v>33</v>
      </c>
      <c r="Q111" s="4">
        <v>0</v>
      </c>
      <c r="R111" s="8">
        <v>45052</v>
      </c>
      <c r="S111" s="6">
        <v>45058</v>
      </c>
      <c r="T111" s="4" t="s">
        <v>34</v>
      </c>
      <c r="U111" s="4">
        <v>1695</v>
      </c>
      <c r="V111" s="4">
        <v>0</v>
      </c>
      <c r="W111" s="4">
        <v>0</v>
      </c>
      <c r="X111" s="4" t="s">
        <v>580</v>
      </c>
      <c r="Y111" s="4" t="s">
        <v>581</v>
      </c>
    </row>
    <row r="112" s="4" customFormat="1" spans="1:25">
      <c r="A112" s="4" t="s">
        <v>582</v>
      </c>
      <c r="B112" s="4" t="s">
        <v>26</v>
      </c>
      <c r="C112" s="4" t="s">
        <v>27</v>
      </c>
      <c r="D112" s="4" t="s">
        <v>583</v>
      </c>
      <c r="E112" s="4" t="s">
        <v>584</v>
      </c>
      <c r="F112" s="6">
        <v>45054</v>
      </c>
      <c r="G112" s="6">
        <v>45055</v>
      </c>
      <c r="H112" s="4">
        <v>1</v>
      </c>
      <c r="I112" s="4">
        <v>1</v>
      </c>
      <c r="J112" s="4">
        <v>1</v>
      </c>
      <c r="K112" s="4" t="s">
        <v>30</v>
      </c>
      <c r="L112" s="4">
        <v>371</v>
      </c>
      <c r="M112" s="4">
        <v>371</v>
      </c>
      <c r="N112" s="4" t="s">
        <v>585</v>
      </c>
      <c r="O112" s="4" t="s">
        <v>32</v>
      </c>
      <c r="P112" s="4" t="s">
        <v>33</v>
      </c>
      <c r="Q112" s="4">
        <v>0</v>
      </c>
      <c r="R112" s="8">
        <v>45052</v>
      </c>
      <c r="S112" s="6">
        <v>45058</v>
      </c>
      <c r="T112" s="4" t="s">
        <v>34</v>
      </c>
      <c r="U112" s="4">
        <v>371</v>
      </c>
      <c r="V112" s="4">
        <v>0</v>
      </c>
      <c r="W112" s="4">
        <v>0</v>
      </c>
      <c r="X112" s="4" t="s">
        <v>36</v>
      </c>
      <c r="Y112" s="4" t="s">
        <v>36</v>
      </c>
    </row>
    <row r="113" s="4" customFormat="1" spans="1:25">
      <c r="A113" s="4" t="s">
        <v>586</v>
      </c>
      <c r="B113" s="4" t="s">
        <v>26</v>
      </c>
      <c r="C113" s="4" t="s">
        <v>27</v>
      </c>
      <c r="D113" s="4" t="s">
        <v>587</v>
      </c>
      <c r="E113" s="4" t="s">
        <v>588</v>
      </c>
      <c r="F113" s="6">
        <v>45054</v>
      </c>
      <c r="G113" s="6">
        <v>45055</v>
      </c>
      <c r="H113" s="4">
        <v>1</v>
      </c>
      <c r="I113" s="4">
        <v>1</v>
      </c>
      <c r="J113" s="4">
        <v>1</v>
      </c>
      <c r="K113" s="4" t="s">
        <v>30</v>
      </c>
      <c r="L113" s="4">
        <v>616</v>
      </c>
      <c r="M113" s="4">
        <v>616</v>
      </c>
      <c r="N113" s="4" t="s">
        <v>589</v>
      </c>
      <c r="O113" s="4" t="s">
        <v>32</v>
      </c>
      <c r="P113" s="4" t="s">
        <v>33</v>
      </c>
      <c r="Q113" s="4">
        <v>0</v>
      </c>
      <c r="R113" s="8">
        <v>45052</v>
      </c>
      <c r="S113" s="6">
        <v>45058</v>
      </c>
      <c r="T113" s="4" t="s">
        <v>34</v>
      </c>
      <c r="U113" s="4">
        <v>616</v>
      </c>
      <c r="V113" s="4">
        <v>0</v>
      </c>
      <c r="W113" s="4">
        <v>0</v>
      </c>
      <c r="X113" s="4" t="s">
        <v>590</v>
      </c>
      <c r="Y113" s="4" t="s">
        <v>591</v>
      </c>
    </row>
    <row r="114" s="4" customFormat="1" spans="1:25">
      <c r="A114" s="4" t="s">
        <v>592</v>
      </c>
      <c r="B114" s="4" t="s">
        <v>26</v>
      </c>
      <c r="C114" s="4" t="s">
        <v>27</v>
      </c>
      <c r="D114" s="4" t="s">
        <v>593</v>
      </c>
      <c r="E114" s="4" t="s">
        <v>594</v>
      </c>
      <c r="F114" s="6">
        <v>45053</v>
      </c>
      <c r="G114" s="6">
        <v>45055</v>
      </c>
      <c r="H114" s="4">
        <v>1</v>
      </c>
      <c r="I114" s="4">
        <v>2</v>
      </c>
      <c r="J114" s="4">
        <v>2</v>
      </c>
      <c r="K114" s="4" t="s">
        <v>30</v>
      </c>
      <c r="L114" s="4">
        <v>4227</v>
      </c>
      <c r="M114" s="4">
        <v>4227</v>
      </c>
      <c r="N114" s="4" t="s">
        <v>595</v>
      </c>
      <c r="O114" s="4" t="s">
        <v>32</v>
      </c>
      <c r="P114" s="4" t="s">
        <v>33</v>
      </c>
      <c r="Q114" s="4">
        <v>0</v>
      </c>
      <c r="R114" s="8">
        <v>45052</v>
      </c>
      <c r="S114" s="6">
        <v>45058</v>
      </c>
      <c r="T114" s="4" t="s">
        <v>34</v>
      </c>
      <c r="U114" s="4">
        <v>4227</v>
      </c>
      <c r="V114" s="4">
        <v>0</v>
      </c>
      <c r="W114" s="4">
        <v>0</v>
      </c>
      <c r="X114" s="4" t="s">
        <v>596</v>
      </c>
      <c r="Y114" s="4" t="s">
        <v>597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599</v>
      </c>
      <c r="E115" s="4" t="s">
        <v>600</v>
      </c>
      <c r="F115" s="6">
        <v>45052</v>
      </c>
      <c r="G115" s="6">
        <v>45055</v>
      </c>
      <c r="H115" s="4">
        <v>1</v>
      </c>
      <c r="I115" s="4">
        <v>3</v>
      </c>
      <c r="J115" s="4">
        <v>3</v>
      </c>
      <c r="K115" s="4" t="s">
        <v>30</v>
      </c>
      <c r="L115" s="4">
        <v>3746</v>
      </c>
      <c r="M115" s="4">
        <v>3746</v>
      </c>
      <c r="N115" s="4" t="s">
        <v>601</v>
      </c>
      <c r="O115" s="4" t="s">
        <v>32</v>
      </c>
      <c r="P115" s="4" t="s">
        <v>33</v>
      </c>
      <c r="Q115" s="4">
        <v>0</v>
      </c>
      <c r="R115" s="8">
        <v>45052</v>
      </c>
      <c r="S115" s="6">
        <v>45058</v>
      </c>
      <c r="T115" s="4" t="s">
        <v>34</v>
      </c>
      <c r="U115" s="4">
        <v>3746</v>
      </c>
      <c r="V115" s="4">
        <v>0</v>
      </c>
      <c r="W115" s="4">
        <v>0</v>
      </c>
      <c r="X115" s="4" t="s">
        <v>602</v>
      </c>
      <c r="Y115" s="4" t="s">
        <v>603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606</v>
      </c>
      <c r="F116" s="6">
        <v>45054</v>
      </c>
      <c r="G116" s="6">
        <v>45055</v>
      </c>
      <c r="H116" s="4">
        <v>1</v>
      </c>
      <c r="I116" s="4">
        <v>1</v>
      </c>
      <c r="J116" s="4">
        <v>1</v>
      </c>
      <c r="K116" s="4" t="s">
        <v>30</v>
      </c>
      <c r="L116" s="4">
        <v>628</v>
      </c>
      <c r="M116" s="4">
        <v>628</v>
      </c>
      <c r="N116" s="4" t="s">
        <v>607</v>
      </c>
      <c r="O116" s="4" t="s">
        <v>32</v>
      </c>
      <c r="P116" s="4" t="s">
        <v>33</v>
      </c>
      <c r="Q116" s="4">
        <v>0</v>
      </c>
      <c r="R116" s="8">
        <v>45052</v>
      </c>
      <c r="S116" s="6">
        <v>45058</v>
      </c>
      <c r="T116" s="4" t="s">
        <v>34</v>
      </c>
      <c r="U116" s="4">
        <v>628</v>
      </c>
      <c r="V116" s="4">
        <v>0</v>
      </c>
      <c r="W116" s="4">
        <v>0</v>
      </c>
      <c r="X116" s="4" t="s">
        <v>608</v>
      </c>
      <c r="Y116" s="4" t="s">
        <v>36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45052</v>
      </c>
      <c r="G117" s="6">
        <v>45055</v>
      </c>
      <c r="H117" s="4">
        <v>1</v>
      </c>
      <c r="I117" s="4">
        <v>3</v>
      </c>
      <c r="J117" s="4">
        <v>3</v>
      </c>
      <c r="K117" s="4" t="s">
        <v>30</v>
      </c>
      <c r="L117" s="4">
        <v>3207</v>
      </c>
      <c r="M117" s="4">
        <v>3207</v>
      </c>
      <c r="N117" s="4" t="s">
        <v>612</v>
      </c>
      <c r="O117" s="4" t="s">
        <v>32</v>
      </c>
      <c r="P117" s="4" t="s">
        <v>33</v>
      </c>
      <c r="Q117" s="4">
        <v>0</v>
      </c>
      <c r="R117" s="8">
        <v>45052</v>
      </c>
      <c r="S117" s="6">
        <v>45058</v>
      </c>
      <c r="T117" s="4" t="s">
        <v>34</v>
      </c>
      <c r="U117" s="4">
        <v>3207</v>
      </c>
      <c r="V117" s="4">
        <v>0</v>
      </c>
      <c r="W117" s="4">
        <v>0</v>
      </c>
      <c r="X117" s="4" t="s">
        <v>613</v>
      </c>
      <c r="Y117" s="4" t="s">
        <v>614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616</v>
      </c>
      <c r="E118" s="4" t="s">
        <v>617</v>
      </c>
      <c r="F118" s="6">
        <v>45052</v>
      </c>
      <c r="G118" s="6">
        <v>45055</v>
      </c>
      <c r="H118" s="4">
        <v>1</v>
      </c>
      <c r="I118" s="4">
        <v>3</v>
      </c>
      <c r="J118" s="4">
        <v>3</v>
      </c>
      <c r="K118" s="4" t="s">
        <v>30</v>
      </c>
      <c r="L118" s="4">
        <v>3975</v>
      </c>
      <c r="M118" s="4">
        <v>3975</v>
      </c>
      <c r="N118" s="4" t="s">
        <v>618</v>
      </c>
      <c r="O118" s="4" t="s">
        <v>32</v>
      </c>
      <c r="P118" s="4" t="s">
        <v>33</v>
      </c>
      <c r="Q118" s="4">
        <v>0</v>
      </c>
      <c r="R118" s="8">
        <v>45052</v>
      </c>
      <c r="S118" s="6">
        <v>45058</v>
      </c>
      <c r="T118" s="4" t="s">
        <v>34</v>
      </c>
      <c r="U118" s="4">
        <v>3975</v>
      </c>
      <c r="V118" s="4">
        <v>0</v>
      </c>
      <c r="W118" s="4">
        <v>0</v>
      </c>
      <c r="X118" s="4" t="s">
        <v>619</v>
      </c>
      <c r="Y118" s="4" t="s">
        <v>620</v>
      </c>
    </row>
    <row r="119" s="4" customFormat="1" spans="1:25">
      <c r="A119" s="4" t="s">
        <v>621</v>
      </c>
      <c r="B119" s="4" t="s">
        <v>26</v>
      </c>
      <c r="C119" s="4" t="s">
        <v>27</v>
      </c>
      <c r="D119" s="4" t="s">
        <v>622</v>
      </c>
      <c r="E119" s="4" t="s">
        <v>623</v>
      </c>
      <c r="F119" s="6">
        <v>45054</v>
      </c>
      <c r="G119" s="6">
        <v>45055</v>
      </c>
      <c r="H119" s="4">
        <v>1</v>
      </c>
      <c r="I119" s="4">
        <v>1</v>
      </c>
      <c r="J119" s="4">
        <v>1</v>
      </c>
      <c r="K119" s="4" t="s">
        <v>30</v>
      </c>
      <c r="L119" s="4">
        <v>1280</v>
      </c>
      <c r="M119" s="4">
        <v>1280</v>
      </c>
      <c r="N119" s="4" t="s">
        <v>624</v>
      </c>
      <c r="O119" s="4" t="s">
        <v>32</v>
      </c>
      <c r="P119" s="4" t="s">
        <v>33</v>
      </c>
      <c r="Q119" s="4">
        <v>0</v>
      </c>
      <c r="R119" s="8">
        <v>45052</v>
      </c>
      <c r="S119" s="6">
        <v>45058</v>
      </c>
      <c r="T119" s="4" t="s">
        <v>34</v>
      </c>
      <c r="U119" s="4">
        <v>1280</v>
      </c>
      <c r="V119" s="4">
        <v>0</v>
      </c>
      <c r="W119" s="4">
        <v>0</v>
      </c>
      <c r="X119" s="4" t="s">
        <v>625</v>
      </c>
      <c r="Y119" s="4" t="s">
        <v>626</v>
      </c>
    </row>
    <row r="120" s="4" customFormat="1" spans="1:25">
      <c r="A120" s="4" t="s">
        <v>627</v>
      </c>
      <c r="B120" s="4" t="s">
        <v>26</v>
      </c>
      <c r="C120" s="4" t="s">
        <v>27</v>
      </c>
      <c r="D120" s="4" t="s">
        <v>628</v>
      </c>
      <c r="E120" s="4" t="s">
        <v>154</v>
      </c>
      <c r="F120" s="6">
        <v>45053</v>
      </c>
      <c r="G120" s="6">
        <v>45055</v>
      </c>
      <c r="H120" s="4">
        <v>1</v>
      </c>
      <c r="I120" s="4">
        <v>2</v>
      </c>
      <c r="J120" s="4">
        <v>2</v>
      </c>
      <c r="K120" s="4" t="s">
        <v>30</v>
      </c>
      <c r="L120" s="4">
        <v>2820</v>
      </c>
      <c r="M120" s="4">
        <v>2820</v>
      </c>
      <c r="N120" s="4" t="s">
        <v>629</v>
      </c>
      <c r="O120" s="4" t="s">
        <v>32</v>
      </c>
      <c r="P120" s="4" t="s">
        <v>33</v>
      </c>
      <c r="Q120" s="4">
        <v>0</v>
      </c>
      <c r="R120" s="8">
        <v>45053</v>
      </c>
      <c r="S120" s="6">
        <v>45058</v>
      </c>
      <c r="T120" s="4" t="s">
        <v>34</v>
      </c>
      <c r="U120" s="4">
        <v>2820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633</v>
      </c>
      <c r="E121" s="4" t="s">
        <v>634</v>
      </c>
      <c r="F121" s="6">
        <v>45054</v>
      </c>
      <c r="G121" s="6">
        <v>45055</v>
      </c>
      <c r="H121" s="4">
        <v>1</v>
      </c>
      <c r="I121" s="4">
        <v>1</v>
      </c>
      <c r="J121" s="4">
        <v>1</v>
      </c>
      <c r="K121" s="4" t="s">
        <v>30</v>
      </c>
      <c r="L121" s="4">
        <v>546</v>
      </c>
      <c r="M121" s="4">
        <v>546</v>
      </c>
      <c r="N121" s="4" t="s">
        <v>635</v>
      </c>
      <c r="O121" s="4" t="s">
        <v>32</v>
      </c>
      <c r="P121" s="4" t="s">
        <v>33</v>
      </c>
      <c r="Q121" s="4">
        <v>0</v>
      </c>
      <c r="R121" s="8">
        <v>45053</v>
      </c>
      <c r="S121" s="6">
        <v>45058</v>
      </c>
      <c r="T121" s="4" t="s">
        <v>34</v>
      </c>
      <c r="U121" s="4">
        <v>546</v>
      </c>
      <c r="V121" s="4">
        <v>0</v>
      </c>
      <c r="W121" s="4">
        <v>0</v>
      </c>
      <c r="X121" s="4" t="s">
        <v>636</v>
      </c>
      <c r="Y121" s="4" t="s">
        <v>36</v>
      </c>
    </row>
    <row r="122" s="4" customFormat="1" spans="1:25">
      <c r="A122" s="4" t="s">
        <v>637</v>
      </c>
      <c r="B122" s="4" t="s">
        <v>26</v>
      </c>
      <c r="C122" s="4" t="s">
        <v>27</v>
      </c>
      <c r="D122" s="4" t="s">
        <v>638</v>
      </c>
      <c r="E122" s="4" t="s">
        <v>639</v>
      </c>
      <c r="F122" s="6">
        <v>45054</v>
      </c>
      <c r="G122" s="6">
        <v>45055</v>
      </c>
      <c r="H122" s="4">
        <v>1</v>
      </c>
      <c r="I122" s="4">
        <v>1</v>
      </c>
      <c r="J122" s="4">
        <v>1</v>
      </c>
      <c r="K122" s="4" t="s">
        <v>30</v>
      </c>
      <c r="L122" s="4">
        <v>125</v>
      </c>
      <c r="M122" s="4">
        <v>125</v>
      </c>
      <c r="N122" s="4" t="s">
        <v>640</v>
      </c>
      <c r="O122" s="4" t="s">
        <v>32</v>
      </c>
      <c r="P122" s="4" t="s">
        <v>33</v>
      </c>
      <c r="Q122" s="4">
        <v>0</v>
      </c>
      <c r="R122" s="8">
        <v>45053</v>
      </c>
      <c r="S122" s="6">
        <v>45058</v>
      </c>
      <c r="T122" s="4" t="s">
        <v>34</v>
      </c>
      <c r="U122" s="4">
        <v>125</v>
      </c>
      <c r="V122" s="4">
        <v>0</v>
      </c>
      <c r="W122" s="4">
        <v>0</v>
      </c>
      <c r="X122" s="4" t="s">
        <v>641</v>
      </c>
      <c r="Y122" s="4" t="s">
        <v>36</v>
      </c>
    </row>
    <row r="123" s="4" customFormat="1" spans="1:25">
      <c r="A123" s="4" t="s">
        <v>586</v>
      </c>
      <c r="B123" s="4" t="s">
        <v>26</v>
      </c>
      <c r="C123" s="4" t="s">
        <v>42</v>
      </c>
      <c r="D123" s="4" t="s">
        <v>587</v>
      </c>
      <c r="E123" s="4" t="s">
        <v>588</v>
      </c>
      <c r="F123" s="6">
        <v>45054</v>
      </c>
      <c r="G123" s="6">
        <v>45055</v>
      </c>
      <c r="H123" s="4">
        <v>1</v>
      </c>
      <c r="I123" s="4">
        <v>1</v>
      </c>
      <c r="J123" s="4">
        <v>1</v>
      </c>
      <c r="K123" s="4" t="s">
        <v>30</v>
      </c>
      <c r="L123" s="4">
        <v>-616</v>
      </c>
      <c r="M123" s="4">
        <v>-616</v>
      </c>
      <c r="N123" s="4" t="s">
        <v>589</v>
      </c>
      <c r="O123" s="4" t="s">
        <v>32</v>
      </c>
      <c r="P123" s="4" t="s">
        <v>33</v>
      </c>
      <c r="Q123" s="4">
        <v>0</v>
      </c>
      <c r="R123" s="8">
        <v>45052</v>
      </c>
      <c r="S123" s="6">
        <v>45058</v>
      </c>
      <c r="T123" s="4" t="s">
        <v>34</v>
      </c>
      <c r="U123" s="4">
        <v>-616</v>
      </c>
      <c r="V123" s="4">
        <v>0</v>
      </c>
      <c r="W123" s="4">
        <v>0</v>
      </c>
      <c r="X123" s="4" t="s">
        <v>590</v>
      </c>
      <c r="Y123" s="4" t="s">
        <v>591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438</v>
      </c>
      <c r="E124" s="4" t="s">
        <v>304</v>
      </c>
      <c r="F124" s="6">
        <v>45053</v>
      </c>
      <c r="G124" s="6">
        <v>45055</v>
      </c>
      <c r="H124" s="4">
        <v>1</v>
      </c>
      <c r="I124" s="4">
        <v>2</v>
      </c>
      <c r="J124" s="4">
        <v>2</v>
      </c>
      <c r="K124" s="4" t="s">
        <v>30</v>
      </c>
      <c r="L124" s="4">
        <v>478</v>
      </c>
      <c r="M124" s="4">
        <v>478</v>
      </c>
      <c r="N124" s="4" t="s">
        <v>643</v>
      </c>
      <c r="O124" s="4" t="s">
        <v>32</v>
      </c>
      <c r="P124" s="4" t="s">
        <v>33</v>
      </c>
      <c r="Q124" s="4">
        <v>0</v>
      </c>
      <c r="R124" s="8">
        <v>45053</v>
      </c>
      <c r="S124" s="6">
        <v>45058</v>
      </c>
      <c r="T124" s="4" t="s">
        <v>34</v>
      </c>
      <c r="U124" s="4">
        <v>478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6">
        <v>45054</v>
      </c>
      <c r="G125" s="6">
        <v>45055</v>
      </c>
      <c r="H125" s="4">
        <v>1</v>
      </c>
      <c r="I125" s="4">
        <v>1</v>
      </c>
      <c r="J125" s="4">
        <v>1</v>
      </c>
      <c r="K125" s="4" t="s">
        <v>30</v>
      </c>
      <c r="L125" s="4">
        <v>235</v>
      </c>
      <c r="M125" s="4">
        <v>235</v>
      </c>
      <c r="N125" s="4" t="s">
        <v>649</v>
      </c>
      <c r="O125" s="4" t="s">
        <v>32</v>
      </c>
      <c r="P125" s="4" t="s">
        <v>33</v>
      </c>
      <c r="Q125" s="4">
        <v>0</v>
      </c>
      <c r="R125" s="8">
        <v>45053</v>
      </c>
      <c r="S125" s="6">
        <v>45058</v>
      </c>
      <c r="T125" s="4" t="s">
        <v>34</v>
      </c>
      <c r="U125" s="4">
        <v>235</v>
      </c>
      <c r="V125" s="4">
        <v>0</v>
      </c>
      <c r="W125" s="4">
        <v>0</v>
      </c>
      <c r="X125" s="4" t="s">
        <v>650</v>
      </c>
      <c r="Y125" s="4" t="s">
        <v>36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652</v>
      </c>
      <c r="E126" s="4" t="s">
        <v>653</v>
      </c>
      <c r="F126" s="6">
        <v>45054</v>
      </c>
      <c r="G126" s="6">
        <v>45055</v>
      </c>
      <c r="H126" s="4">
        <v>1</v>
      </c>
      <c r="I126" s="4">
        <v>1</v>
      </c>
      <c r="J126" s="4">
        <v>1</v>
      </c>
      <c r="K126" s="4" t="s">
        <v>30</v>
      </c>
      <c r="L126" s="4">
        <v>513</v>
      </c>
      <c r="M126" s="4">
        <v>513</v>
      </c>
      <c r="N126" s="4" t="s">
        <v>654</v>
      </c>
      <c r="O126" s="4" t="s">
        <v>32</v>
      </c>
      <c r="P126" s="4" t="s">
        <v>33</v>
      </c>
      <c r="Q126" s="4">
        <v>0</v>
      </c>
      <c r="R126" s="8">
        <v>45053</v>
      </c>
      <c r="S126" s="6">
        <v>45058</v>
      </c>
      <c r="T126" s="4" t="s">
        <v>34</v>
      </c>
      <c r="U126" s="4">
        <v>513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658</v>
      </c>
      <c r="E127" s="4" t="s">
        <v>659</v>
      </c>
      <c r="F127" s="6">
        <v>45054</v>
      </c>
      <c r="G127" s="6">
        <v>45055</v>
      </c>
      <c r="H127" s="4">
        <v>1</v>
      </c>
      <c r="I127" s="4">
        <v>1</v>
      </c>
      <c r="J127" s="4">
        <v>1</v>
      </c>
      <c r="K127" s="4" t="s">
        <v>30</v>
      </c>
      <c r="L127" s="4">
        <v>198</v>
      </c>
      <c r="M127" s="4">
        <v>198</v>
      </c>
      <c r="N127" s="4" t="s">
        <v>660</v>
      </c>
      <c r="O127" s="4" t="s">
        <v>32</v>
      </c>
      <c r="P127" s="4" t="s">
        <v>33</v>
      </c>
      <c r="Q127" s="4">
        <v>0</v>
      </c>
      <c r="R127" s="8">
        <v>45053</v>
      </c>
      <c r="S127" s="6">
        <v>45058</v>
      </c>
      <c r="T127" s="4" t="s">
        <v>34</v>
      </c>
      <c r="U127" s="4">
        <v>198</v>
      </c>
      <c r="V127" s="4">
        <v>0</v>
      </c>
      <c r="W127" s="4">
        <v>0</v>
      </c>
      <c r="X127" s="4" t="s">
        <v>661</v>
      </c>
      <c r="Y127" s="4" t="s">
        <v>662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664</v>
      </c>
      <c r="E128" s="4" t="s">
        <v>617</v>
      </c>
      <c r="F128" s="6">
        <v>45054</v>
      </c>
      <c r="G128" s="6">
        <v>45055</v>
      </c>
      <c r="H128" s="4">
        <v>1</v>
      </c>
      <c r="I128" s="4">
        <v>1</v>
      </c>
      <c r="J128" s="4">
        <v>1</v>
      </c>
      <c r="K128" s="4" t="s">
        <v>30</v>
      </c>
      <c r="L128" s="4">
        <v>243</v>
      </c>
      <c r="M128" s="4">
        <v>243</v>
      </c>
      <c r="N128" s="4" t="s">
        <v>665</v>
      </c>
      <c r="O128" s="4" t="s">
        <v>32</v>
      </c>
      <c r="P128" s="4" t="s">
        <v>33</v>
      </c>
      <c r="Q128" s="4">
        <v>0</v>
      </c>
      <c r="R128" s="8">
        <v>45053</v>
      </c>
      <c r="S128" s="6">
        <v>45058</v>
      </c>
      <c r="T128" s="4" t="s">
        <v>34</v>
      </c>
      <c r="U128" s="4">
        <v>243</v>
      </c>
      <c r="V128" s="4">
        <v>0</v>
      </c>
      <c r="W128" s="4">
        <v>0</v>
      </c>
      <c r="X128" s="4" t="s">
        <v>666</v>
      </c>
      <c r="Y128" s="4" t="s">
        <v>667</v>
      </c>
    </row>
    <row r="129" s="4" customFormat="1" spans="1:25">
      <c r="A129" s="4" t="s">
        <v>668</v>
      </c>
      <c r="B129" s="4" t="s">
        <v>26</v>
      </c>
      <c r="C129" s="4" t="s">
        <v>27</v>
      </c>
      <c r="D129" s="4" t="s">
        <v>669</v>
      </c>
      <c r="E129" s="4" t="s">
        <v>670</v>
      </c>
      <c r="F129" s="6">
        <v>45054</v>
      </c>
      <c r="G129" s="6">
        <v>45055</v>
      </c>
      <c r="H129" s="4">
        <v>1</v>
      </c>
      <c r="I129" s="4">
        <v>1</v>
      </c>
      <c r="J129" s="4">
        <v>1</v>
      </c>
      <c r="K129" s="4" t="s">
        <v>30</v>
      </c>
      <c r="L129" s="4">
        <v>237</v>
      </c>
      <c r="M129" s="4">
        <v>237</v>
      </c>
      <c r="N129" s="4" t="s">
        <v>671</v>
      </c>
      <c r="O129" s="4" t="s">
        <v>32</v>
      </c>
      <c r="P129" s="4" t="s">
        <v>33</v>
      </c>
      <c r="Q129" s="4">
        <v>0</v>
      </c>
      <c r="R129" s="8">
        <v>45053</v>
      </c>
      <c r="S129" s="6">
        <v>45058</v>
      </c>
      <c r="T129" s="4" t="s">
        <v>34</v>
      </c>
      <c r="U129" s="4">
        <v>237</v>
      </c>
      <c r="V129" s="4">
        <v>0</v>
      </c>
      <c r="W129" s="4">
        <v>0</v>
      </c>
      <c r="X129" s="4" t="s">
        <v>672</v>
      </c>
      <c r="Y129" s="4" t="s">
        <v>36</v>
      </c>
    </row>
    <row r="130" s="4" customFormat="1" spans="1:25">
      <c r="A130" s="4" t="s">
        <v>673</v>
      </c>
      <c r="B130" s="4" t="s">
        <v>26</v>
      </c>
      <c r="C130" s="4" t="s">
        <v>27</v>
      </c>
      <c r="D130" s="4" t="s">
        <v>674</v>
      </c>
      <c r="E130" s="4" t="s">
        <v>675</v>
      </c>
      <c r="F130" s="6">
        <v>45053</v>
      </c>
      <c r="G130" s="6">
        <v>45055</v>
      </c>
      <c r="H130" s="4">
        <v>1</v>
      </c>
      <c r="I130" s="4">
        <v>2</v>
      </c>
      <c r="J130" s="4">
        <v>2</v>
      </c>
      <c r="K130" s="4" t="s">
        <v>30</v>
      </c>
      <c r="L130" s="4">
        <v>1930</v>
      </c>
      <c r="M130" s="4">
        <v>1930</v>
      </c>
      <c r="N130" s="4" t="s">
        <v>676</v>
      </c>
      <c r="O130" s="4" t="s">
        <v>32</v>
      </c>
      <c r="P130" s="4" t="s">
        <v>33</v>
      </c>
      <c r="Q130" s="4">
        <v>0</v>
      </c>
      <c r="R130" s="8">
        <v>45053</v>
      </c>
      <c r="S130" s="6">
        <v>45058</v>
      </c>
      <c r="T130" s="4" t="s">
        <v>34</v>
      </c>
      <c r="U130" s="4">
        <v>1930</v>
      </c>
      <c r="V130" s="4">
        <v>0</v>
      </c>
      <c r="W130" s="4">
        <v>0</v>
      </c>
      <c r="X130" s="4" t="s">
        <v>677</v>
      </c>
      <c r="Y130" s="4" t="s">
        <v>678</v>
      </c>
    </row>
    <row r="131" s="4" customFormat="1" spans="1:25">
      <c r="A131" s="4" t="s">
        <v>679</v>
      </c>
      <c r="B131" s="4" t="s">
        <v>26</v>
      </c>
      <c r="C131" s="4" t="s">
        <v>27</v>
      </c>
      <c r="D131" s="4" t="s">
        <v>680</v>
      </c>
      <c r="E131" s="4" t="s">
        <v>566</v>
      </c>
      <c r="F131" s="6">
        <v>45054</v>
      </c>
      <c r="G131" s="6">
        <v>45055</v>
      </c>
      <c r="H131" s="4">
        <v>1</v>
      </c>
      <c r="I131" s="4">
        <v>1</v>
      </c>
      <c r="J131" s="4">
        <v>1</v>
      </c>
      <c r="K131" s="4" t="s">
        <v>30</v>
      </c>
      <c r="L131" s="4">
        <v>742</v>
      </c>
      <c r="M131" s="4">
        <v>742</v>
      </c>
      <c r="N131" s="4" t="s">
        <v>681</v>
      </c>
      <c r="O131" s="4" t="s">
        <v>32</v>
      </c>
      <c r="P131" s="4" t="s">
        <v>33</v>
      </c>
      <c r="Q131" s="4">
        <v>0</v>
      </c>
      <c r="R131" s="8">
        <v>45053</v>
      </c>
      <c r="S131" s="6">
        <v>45058</v>
      </c>
      <c r="T131" s="4" t="s">
        <v>34</v>
      </c>
      <c r="U131" s="4">
        <v>742</v>
      </c>
      <c r="V131" s="4">
        <v>0</v>
      </c>
      <c r="W131" s="4">
        <v>0</v>
      </c>
      <c r="X131" s="4" t="s">
        <v>682</v>
      </c>
      <c r="Y131" s="4" t="s">
        <v>36</v>
      </c>
    </row>
    <row r="132" s="4" customFormat="1" spans="1:25">
      <c r="A132" s="4" t="s">
        <v>683</v>
      </c>
      <c r="B132" s="4" t="s">
        <v>26</v>
      </c>
      <c r="C132" s="4" t="s">
        <v>27</v>
      </c>
      <c r="D132" s="4" t="s">
        <v>684</v>
      </c>
      <c r="E132" s="4" t="s">
        <v>685</v>
      </c>
      <c r="F132" s="6">
        <v>45054</v>
      </c>
      <c r="G132" s="6">
        <v>45055</v>
      </c>
      <c r="H132" s="4">
        <v>1</v>
      </c>
      <c r="I132" s="4">
        <v>1</v>
      </c>
      <c r="J132" s="4">
        <v>1</v>
      </c>
      <c r="K132" s="4" t="s">
        <v>30</v>
      </c>
      <c r="L132" s="4">
        <v>407</v>
      </c>
      <c r="M132" s="4">
        <v>407</v>
      </c>
      <c r="N132" s="4" t="s">
        <v>686</v>
      </c>
      <c r="O132" s="4" t="s">
        <v>32</v>
      </c>
      <c r="P132" s="4" t="s">
        <v>33</v>
      </c>
      <c r="Q132" s="4">
        <v>0</v>
      </c>
      <c r="R132" s="8">
        <v>45053</v>
      </c>
      <c r="S132" s="6">
        <v>45058</v>
      </c>
      <c r="T132" s="4" t="s">
        <v>34</v>
      </c>
      <c r="U132" s="4">
        <v>407</v>
      </c>
      <c r="V132" s="4">
        <v>0</v>
      </c>
      <c r="W132" s="4">
        <v>0</v>
      </c>
      <c r="X132" s="4" t="s">
        <v>687</v>
      </c>
      <c r="Y132" s="4" t="s">
        <v>688</v>
      </c>
    </row>
    <row r="133" s="4" customFormat="1" spans="1:25">
      <c r="A133" s="4" t="s">
        <v>689</v>
      </c>
      <c r="B133" s="4" t="s">
        <v>26</v>
      </c>
      <c r="C133" s="4" t="s">
        <v>27</v>
      </c>
      <c r="D133" s="4" t="s">
        <v>690</v>
      </c>
      <c r="E133" s="4" t="s">
        <v>505</v>
      </c>
      <c r="F133" s="6">
        <v>45054</v>
      </c>
      <c r="G133" s="6">
        <v>45055</v>
      </c>
      <c r="H133" s="4">
        <v>1</v>
      </c>
      <c r="I133" s="4">
        <v>1</v>
      </c>
      <c r="J133" s="4">
        <v>1</v>
      </c>
      <c r="K133" s="4" t="s">
        <v>30</v>
      </c>
      <c r="L133" s="4">
        <v>128</v>
      </c>
      <c r="M133" s="4">
        <v>128</v>
      </c>
      <c r="N133" s="4" t="s">
        <v>691</v>
      </c>
      <c r="O133" s="4" t="s">
        <v>32</v>
      </c>
      <c r="P133" s="4" t="s">
        <v>33</v>
      </c>
      <c r="Q133" s="4">
        <v>0</v>
      </c>
      <c r="R133" s="8">
        <v>45053</v>
      </c>
      <c r="S133" s="6">
        <v>45058</v>
      </c>
      <c r="T133" s="4" t="s">
        <v>34</v>
      </c>
      <c r="U133" s="4">
        <v>128</v>
      </c>
      <c r="V133" s="4">
        <v>0</v>
      </c>
      <c r="W133" s="4">
        <v>0</v>
      </c>
      <c r="X133" s="4" t="s">
        <v>692</v>
      </c>
      <c r="Y133" s="4" t="s">
        <v>36</v>
      </c>
    </row>
    <row r="134" s="4" customFormat="1" spans="1:25">
      <c r="A134" s="4" t="s">
        <v>693</v>
      </c>
      <c r="B134" s="4" t="s">
        <v>26</v>
      </c>
      <c r="C134" s="4" t="s">
        <v>27</v>
      </c>
      <c r="D134" s="4" t="s">
        <v>694</v>
      </c>
      <c r="E134" s="4" t="s">
        <v>142</v>
      </c>
      <c r="F134" s="6">
        <v>45054</v>
      </c>
      <c r="G134" s="6">
        <v>45055</v>
      </c>
      <c r="H134" s="4">
        <v>1</v>
      </c>
      <c r="I134" s="4">
        <v>1</v>
      </c>
      <c r="J134" s="4">
        <v>1</v>
      </c>
      <c r="K134" s="4" t="s">
        <v>30</v>
      </c>
      <c r="L134" s="4">
        <v>178</v>
      </c>
      <c r="M134" s="4">
        <v>178</v>
      </c>
      <c r="N134" s="4" t="s">
        <v>695</v>
      </c>
      <c r="O134" s="4" t="s">
        <v>32</v>
      </c>
      <c r="P134" s="4" t="s">
        <v>33</v>
      </c>
      <c r="Q134" s="4">
        <v>0</v>
      </c>
      <c r="R134" s="8">
        <v>45053</v>
      </c>
      <c r="S134" s="6">
        <v>45058</v>
      </c>
      <c r="T134" s="4" t="s">
        <v>34</v>
      </c>
      <c r="U134" s="4">
        <v>178</v>
      </c>
      <c r="V134" s="4">
        <v>0</v>
      </c>
      <c r="W134" s="4">
        <v>0</v>
      </c>
      <c r="X134" s="4" t="s">
        <v>696</v>
      </c>
      <c r="Y134" s="4" t="s">
        <v>697</v>
      </c>
    </row>
    <row r="135" s="4" customFormat="1" spans="1:25">
      <c r="A135" s="4" t="s">
        <v>698</v>
      </c>
      <c r="B135" s="4" t="s">
        <v>26</v>
      </c>
      <c r="C135" s="4" t="s">
        <v>27</v>
      </c>
      <c r="D135" s="4" t="s">
        <v>699</v>
      </c>
      <c r="E135" s="4" t="s">
        <v>700</v>
      </c>
      <c r="F135" s="6">
        <v>45053</v>
      </c>
      <c r="G135" s="6">
        <v>45055</v>
      </c>
      <c r="H135" s="4">
        <v>1</v>
      </c>
      <c r="I135" s="4">
        <v>2</v>
      </c>
      <c r="J135" s="4">
        <v>2</v>
      </c>
      <c r="K135" s="4" t="s">
        <v>30</v>
      </c>
      <c r="L135" s="4">
        <v>1978</v>
      </c>
      <c r="M135" s="4">
        <v>1978</v>
      </c>
      <c r="N135" s="4" t="s">
        <v>701</v>
      </c>
      <c r="O135" s="4" t="s">
        <v>32</v>
      </c>
      <c r="P135" s="4" t="s">
        <v>33</v>
      </c>
      <c r="Q135" s="4">
        <v>0</v>
      </c>
      <c r="R135" s="8">
        <v>45053</v>
      </c>
      <c r="S135" s="6">
        <v>45058</v>
      </c>
      <c r="T135" s="4" t="s">
        <v>34</v>
      </c>
      <c r="U135" s="4">
        <v>1978</v>
      </c>
      <c r="V135" s="4">
        <v>0</v>
      </c>
      <c r="W135" s="4">
        <v>0</v>
      </c>
      <c r="X135" s="4" t="s">
        <v>702</v>
      </c>
      <c r="Y135" s="4" t="s">
        <v>703</v>
      </c>
    </row>
    <row r="136" s="4" customFormat="1" spans="1:25">
      <c r="A136" s="4" t="s">
        <v>704</v>
      </c>
      <c r="B136" s="4" t="s">
        <v>26</v>
      </c>
      <c r="C136" s="4" t="s">
        <v>27</v>
      </c>
      <c r="D136" s="4" t="s">
        <v>705</v>
      </c>
      <c r="E136" s="4" t="s">
        <v>706</v>
      </c>
      <c r="F136" s="6">
        <v>45054</v>
      </c>
      <c r="G136" s="6">
        <v>45055</v>
      </c>
      <c r="H136" s="4">
        <v>1</v>
      </c>
      <c r="I136" s="4">
        <v>1</v>
      </c>
      <c r="J136" s="4">
        <v>1</v>
      </c>
      <c r="K136" s="4" t="s">
        <v>30</v>
      </c>
      <c r="L136" s="4">
        <v>441</v>
      </c>
      <c r="M136" s="4">
        <v>441</v>
      </c>
      <c r="N136" s="4" t="s">
        <v>707</v>
      </c>
      <c r="O136" s="4" t="s">
        <v>32</v>
      </c>
      <c r="P136" s="4" t="s">
        <v>33</v>
      </c>
      <c r="Q136" s="4">
        <v>0</v>
      </c>
      <c r="R136" s="8">
        <v>45053</v>
      </c>
      <c r="S136" s="6">
        <v>45058</v>
      </c>
      <c r="T136" s="4" t="s">
        <v>34</v>
      </c>
      <c r="U136" s="4">
        <v>441</v>
      </c>
      <c r="V136" s="4">
        <v>0</v>
      </c>
      <c r="W136" s="4">
        <v>0</v>
      </c>
      <c r="X136" s="4" t="s">
        <v>708</v>
      </c>
      <c r="Y136" s="4" t="s">
        <v>709</v>
      </c>
    </row>
    <row r="137" s="4" customFormat="1" spans="1:25">
      <c r="A137" s="4" t="s">
        <v>710</v>
      </c>
      <c r="B137" s="4" t="s">
        <v>26</v>
      </c>
      <c r="C137" s="4" t="s">
        <v>27</v>
      </c>
      <c r="D137" s="4" t="s">
        <v>711</v>
      </c>
      <c r="E137" s="4" t="s">
        <v>712</v>
      </c>
      <c r="F137" s="6">
        <v>45054</v>
      </c>
      <c r="G137" s="6">
        <v>45055</v>
      </c>
      <c r="H137" s="4">
        <v>1</v>
      </c>
      <c r="I137" s="4">
        <v>1</v>
      </c>
      <c r="J137" s="4">
        <v>1</v>
      </c>
      <c r="K137" s="4" t="s">
        <v>30</v>
      </c>
      <c r="L137" s="4">
        <v>221</v>
      </c>
      <c r="M137" s="4">
        <v>221</v>
      </c>
      <c r="N137" s="4" t="s">
        <v>713</v>
      </c>
      <c r="O137" s="4" t="s">
        <v>32</v>
      </c>
      <c r="P137" s="4" t="s">
        <v>33</v>
      </c>
      <c r="Q137" s="4">
        <v>0</v>
      </c>
      <c r="R137" s="8">
        <v>45053</v>
      </c>
      <c r="S137" s="6">
        <v>45058</v>
      </c>
      <c r="T137" s="4" t="s">
        <v>34</v>
      </c>
      <c r="U137" s="4">
        <v>221</v>
      </c>
      <c r="V137" s="4">
        <v>0</v>
      </c>
      <c r="W137" s="4">
        <v>0</v>
      </c>
      <c r="X137" s="4" t="s">
        <v>714</v>
      </c>
      <c r="Y137" s="4" t="s">
        <v>715</v>
      </c>
    </row>
    <row r="138" s="4" customFormat="1" spans="1:25">
      <c r="A138" s="4" t="s">
        <v>716</v>
      </c>
      <c r="B138" s="4" t="s">
        <v>26</v>
      </c>
      <c r="C138" s="4" t="s">
        <v>27</v>
      </c>
      <c r="D138" s="4" t="s">
        <v>717</v>
      </c>
      <c r="E138" s="4" t="s">
        <v>718</v>
      </c>
      <c r="F138" s="6">
        <v>45054</v>
      </c>
      <c r="G138" s="6">
        <v>45055</v>
      </c>
      <c r="H138" s="4">
        <v>1</v>
      </c>
      <c r="I138" s="4">
        <v>1</v>
      </c>
      <c r="J138" s="4">
        <v>1</v>
      </c>
      <c r="K138" s="4" t="s">
        <v>30</v>
      </c>
      <c r="L138" s="4">
        <v>329</v>
      </c>
      <c r="M138" s="4">
        <v>329</v>
      </c>
      <c r="N138" s="4" t="s">
        <v>719</v>
      </c>
      <c r="O138" s="4" t="s">
        <v>32</v>
      </c>
      <c r="P138" s="4" t="s">
        <v>33</v>
      </c>
      <c r="Q138" s="4">
        <v>0</v>
      </c>
      <c r="R138" s="8">
        <v>45053</v>
      </c>
      <c r="S138" s="6">
        <v>45058</v>
      </c>
      <c r="T138" s="4" t="s">
        <v>34</v>
      </c>
      <c r="U138" s="4">
        <v>329</v>
      </c>
      <c r="V138" s="4">
        <v>0</v>
      </c>
      <c r="W138" s="4">
        <v>0</v>
      </c>
      <c r="X138" s="4" t="s">
        <v>720</v>
      </c>
      <c r="Y138" s="4" t="s">
        <v>721</v>
      </c>
    </row>
    <row r="139" s="4" customFormat="1" spans="1:25">
      <c r="A139" s="4" t="s">
        <v>722</v>
      </c>
      <c r="B139" s="4" t="s">
        <v>26</v>
      </c>
      <c r="C139" s="4" t="s">
        <v>27</v>
      </c>
      <c r="D139" s="4" t="s">
        <v>723</v>
      </c>
      <c r="E139" s="4" t="s">
        <v>142</v>
      </c>
      <c r="F139" s="6">
        <v>45054</v>
      </c>
      <c r="G139" s="6">
        <v>45055</v>
      </c>
      <c r="H139" s="4">
        <v>1</v>
      </c>
      <c r="I139" s="4">
        <v>1</v>
      </c>
      <c r="J139" s="4">
        <v>1</v>
      </c>
      <c r="K139" s="4" t="s">
        <v>30</v>
      </c>
      <c r="L139" s="4">
        <v>197</v>
      </c>
      <c r="M139" s="4">
        <v>197</v>
      </c>
      <c r="N139" s="4" t="s">
        <v>724</v>
      </c>
      <c r="O139" s="4" t="s">
        <v>32</v>
      </c>
      <c r="P139" s="4" t="s">
        <v>33</v>
      </c>
      <c r="Q139" s="4">
        <v>0</v>
      </c>
      <c r="R139" s="8">
        <v>45053</v>
      </c>
      <c r="S139" s="6">
        <v>45058</v>
      </c>
      <c r="T139" s="4" t="s">
        <v>34</v>
      </c>
      <c r="U139" s="4">
        <v>197</v>
      </c>
      <c r="V139" s="4">
        <v>0</v>
      </c>
      <c r="W139" s="4">
        <v>0</v>
      </c>
      <c r="X139" s="4" t="s">
        <v>725</v>
      </c>
      <c r="Y139" s="4" t="s">
        <v>36</v>
      </c>
    </row>
    <row r="140" s="4" customFormat="1" spans="1:25">
      <c r="A140" s="4" t="s">
        <v>726</v>
      </c>
      <c r="B140" s="4" t="s">
        <v>26</v>
      </c>
      <c r="C140" s="4" t="s">
        <v>27</v>
      </c>
      <c r="D140" s="4" t="s">
        <v>727</v>
      </c>
      <c r="E140" s="4" t="s">
        <v>728</v>
      </c>
      <c r="F140" s="6">
        <v>45054</v>
      </c>
      <c r="G140" s="6">
        <v>45055</v>
      </c>
      <c r="H140" s="4">
        <v>1</v>
      </c>
      <c r="I140" s="4">
        <v>1</v>
      </c>
      <c r="J140" s="4">
        <v>1</v>
      </c>
      <c r="K140" s="4" t="s">
        <v>30</v>
      </c>
      <c r="L140" s="4">
        <v>256</v>
      </c>
      <c r="M140" s="4">
        <v>256</v>
      </c>
      <c r="N140" s="4" t="s">
        <v>729</v>
      </c>
      <c r="O140" s="4" t="s">
        <v>32</v>
      </c>
      <c r="P140" s="4" t="s">
        <v>33</v>
      </c>
      <c r="Q140" s="4">
        <v>0</v>
      </c>
      <c r="R140" s="8">
        <v>45054</v>
      </c>
      <c r="S140" s="6">
        <v>45058</v>
      </c>
      <c r="T140" s="4" t="s">
        <v>34</v>
      </c>
      <c r="U140" s="4">
        <v>256</v>
      </c>
      <c r="V140" s="4">
        <v>0</v>
      </c>
      <c r="W140" s="4">
        <v>0</v>
      </c>
      <c r="X140" s="4" t="s">
        <v>730</v>
      </c>
      <c r="Y140" s="4" t="s">
        <v>731</v>
      </c>
    </row>
    <row r="141" s="4" customFormat="1" spans="1:25">
      <c r="A141" s="4" t="s">
        <v>732</v>
      </c>
      <c r="B141" s="4" t="s">
        <v>26</v>
      </c>
      <c r="C141" s="4" t="s">
        <v>27</v>
      </c>
      <c r="D141" s="4" t="s">
        <v>733</v>
      </c>
      <c r="E141" s="4" t="s">
        <v>734</v>
      </c>
      <c r="F141" s="6">
        <v>45054</v>
      </c>
      <c r="G141" s="6">
        <v>45055</v>
      </c>
      <c r="H141" s="4">
        <v>1</v>
      </c>
      <c r="I141" s="4">
        <v>1</v>
      </c>
      <c r="J141" s="4">
        <v>1</v>
      </c>
      <c r="K141" s="4" t="s">
        <v>30</v>
      </c>
      <c r="L141" s="4">
        <v>919</v>
      </c>
      <c r="M141" s="4">
        <v>919</v>
      </c>
      <c r="N141" s="4" t="s">
        <v>735</v>
      </c>
      <c r="O141" s="4" t="s">
        <v>32</v>
      </c>
      <c r="P141" s="4" t="s">
        <v>33</v>
      </c>
      <c r="Q141" s="4">
        <v>0</v>
      </c>
      <c r="R141" s="8">
        <v>45054</v>
      </c>
      <c r="S141" s="6">
        <v>45058</v>
      </c>
      <c r="T141" s="4" t="s">
        <v>34</v>
      </c>
      <c r="U141" s="4">
        <v>919</v>
      </c>
      <c r="V141" s="4">
        <v>0</v>
      </c>
      <c r="W141" s="4">
        <v>0</v>
      </c>
      <c r="X141" s="4" t="s">
        <v>736</v>
      </c>
      <c r="Y141" s="4" t="s">
        <v>737</v>
      </c>
    </row>
    <row r="142" s="4" customFormat="1" spans="1:25">
      <c r="A142" s="4" t="s">
        <v>738</v>
      </c>
      <c r="B142" s="4" t="s">
        <v>26</v>
      </c>
      <c r="C142" s="4" t="s">
        <v>27</v>
      </c>
      <c r="D142" s="4" t="s">
        <v>739</v>
      </c>
      <c r="E142" s="4" t="s">
        <v>130</v>
      </c>
      <c r="F142" s="6">
        <v>45054</v>
      </c>
      <c r="G142" s="6">
        <v>45055</v>
      </c>
      <c r="H142" s="4">
        <v>1</v>
      </c>
      <c r="I142" s="4">
        <v>1</v>
      </c>
      <c r="J142" s="4">
        <v>1</v>
      </c>
      <c r="K142" s="4" t="s">
        <v>30</v>
      </c>
      <c r="L142" s="4">
        <v>190</v>
      </c>
      <c r="M142" s="4">
        <v>190</v>
      </c>
      <c r="N142" s="4" t="s">
        <v>740</v>
      </c>
      <c r="O142" s="4" t="s">
        <v>32</v>
      </c>
      <c r="P142" s="4" t="s">
        <v>33</v>
      </c>
      <c r="Q142" s="4">
        <v>0</v>
      </c>
      <c r="R142" s="8">
        <v>45054</v>
      </c>
      <c r="S142" s="6">
        <v>45058</v>
      </c>
      <c r="T142" s="4" t="s">
        <v>34</v>
      </c>
      <c r="U142" s="4">
        <v>190</v>
      </c>
      <c r="V142" s="4">
        <v>0</v>
      </c>
      <c r="W142" s="4">
        <v>0</v>
      </c>
      <c r="X142" s="4" t="s">
        <v>741</v>
      </c>
      <c r="Y142" s="4" t="s">
        <v>742</v>
      </c>
    </row>
    <row r="143" s="4" customFormat="1" spans="1:25">
      <c r="A143" s="4" t="s">
        <v>743</v>
      </c>
      <c r="B143" s="4" t="s">
        <v>26</v>
      </c>
      <c r="C143" s="4" t="s">
        <v>27</v>
      </c>
      <c r="D143" s="4" t="s">
        <v>744</v>
      </c>
      <c r="E143" s="4" t="s">
        <v>745</v>
      </c>
      <c r="F143" s="6">
        <v>45054</v>
      </c>
      <c r="G143" s="6">
        <v>45055</v>
      </c>
      <c r="H143" s="4">
        <v>1</v>
      </c>
      <c r="I143" s="4">
        <v>1</v>
      </c>
      <c r="J143" s="4">
        <v>1</v>
      </c>
      <c r="K143" s="4" t="s">
        <v>30</v>
      </c>
      <c r="L143" s="4">
        <v>630</v>
      </c>
      <c r="M143" s="4">
        <v>630</v>
      </c>
      <c r="N143" s="4" t="s">
        <v>746</v>
      </c>
      <c r="O143" s="4" t="s">
        <v>32</v>
      </c>
      <c r="P143" s="4" t="s">
        <v>33</v>
      </c>
      <c r="Q143" s="4">
        <v>0</v>
      </c>
      <c r="R143" s="8">
        <v>45054</v>
      </c>
      <c r="S143" s="6">
        <v>45058</v>
      </c>
      <c r="T143" s="4" t="s">
        <v>34</v>
      </c>
      <c r="U143" s="4">
        <v>630</v>
      </c>
      <c r="V143" s="4">
        <v>0</v>
      </c>
      <c r="W143" s="4">
        <v>0</v>
      </c>
      <c r="X143" s="4" t="s">
        <v>747</v>
      </c>
      <c r="Y143" s="4" t="s">
        <v>748</v>
      </c>
    </row>
    <row r="144" s="4" customFormat="1" spans="1:25">
      <c r="A144" s="4" t="s">
        <v>749</v>
      </c>
      <c r="B144" s="4" t="s">
        <v>26</v>
      </c>
      <c r="C144" s="4" t="s">
        <v>27</v>
      </c>
      <c r="D144" s="4" t="s">
        <v>684</v>
      </c>
      <c r="E144" s="4" t="s">
        <v>142</v>
      </c>
      <c r="F144" s="6">
        <v>45054</v>
      </c>
      <c r="G144" s="6">
        <v>45055</v>
      </c>
      <c r="H144" s="4">
        <v>1</v>
      </c>
      <c r="I144" s="4">
        <v>1</v>
      </c>
      <c r="J144" s="4">
        <v>1</v>
      </c>
      <c r="K144" s="4" t="s">
        <v>30</v>
      </c>
      <c r="L144" s="4">
        <v>381</v>
      </c>
      <c r="M144" s="4">
        <v>381</v>
      </c>
      <c r="N144" s="4" t="s">
        <v>750</v>
      </c>
      <c r="O144" s="4" t="s">
        <v>32</v>
      </c>
      <c r="P144" s="4" t="s">
        <v>33</v>
      </c>
      <c r="Q144" s="4">
        <v>0</v>
      </c>
      <c r="R144" s="8">
        <v>45054</v>
      </c>
      <c r="S144" s="6">
        <v>45058</v>
      </c>
      <c r="T144" s="4" t="s">
        <v>34</v>
      </c>
      <c r="U144" s="4">
        <v>381</v>
      </c>
      <c r="V144" s="4">
        <v>0</v>
      </c>
      <c r="W144" s="4">
        <v>0</v>
      </c>
      <c r="X144" s="4" t="s">
        <v>751</v>
      </c>
      <c r="Y144" s="4" t="s">
        <v>36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754</v>
      </c>
      <c r="F145" s="6">
        <v>45054</v>
      </c>
      <c r="G145" s="6">
        <v>45055</v>
      </c>
      <c r="H145" s="4">
        <v>1</v>
      </c>
      <c r="I145" s="4">
        <v>1</v>
      </c>
      <c r="J145" s="4">
        <v>1</v>
      </c>
      <c r="K145" s="4" t="s">
        <v>30</v>
      </c>
      <c r="L145" s="4">
        <v>3891</v>
      </c>
      <c r="M145" s="4">
        <v>3891</v>
      </c>
      <c r="N145" s="4" t="s">
        <v>755</v>
      </c>
      <c r="O145" s="4" t="s">
        <v>32</v>
      </c>
      <c r="P145" s="4" t="s">
        <v>33</v>
      </c>
      <c r="Q145" s="4">
        <v>0</v>
      </c>
      <c r="R145" s="8">
        <v>45054</v>
      </c>
      <c r="S145" s="6">
        <v>45058</v>
      </c>
      <c r="T145" s="4" t="s">
        <v>34</v>
      </c>
      <c r="U145" s="4">
        <v>3891</v>
      </c>
      <c r="V145" s="4">
        <v>0</v>
      </c>
      <c r="W145" s="4">
        <v>0</v>
      </c>
      <c r="X145" s="4" t="s">
        <v>756</v>
      </c>
      <c r="Y145" s="4" t="s">
        <v>36</v>
      </c>
    </row>
    <row r="146" s="4" customFormat="1" spans="1:26">
      <c r="A146" s="4" t="s">
        <v>757</v>
      </c>
      <c r="B146" s="4" t="s">
        <v>26</v>
      </c>
      <c r="C146" s="4" t="s">
        <v>27</v>
      </c>
      <c r="D146" s="4" t="s">
        <v>758</v>
      </c>
      <c r="E146" s="4" t="s">
        <v>142</v>
      </c>
      <c r="F146" s="6">
        <v>45054</v>
      </c>
      <c r="G146" s="6">
        <v>45055</v>
      </c>
      <c r="H146" s="4">
        <v>2</v>
      </c>
      <c r="I146" s="4">
        <v>1</v>
      </c>
      <c r="J146" s="4">
        <v>2</v>
      </c>
      <c r="K146" s="4" t="s">
        <v>30</v>
      </c>
      <c r="L146" s="4">
        <v>592</v>
      </c>
      <c r="M146" s="4">
        <v>592</v>
      </c>
      <c r="N146" s="4" t="s">
        <v>759</v>
      </c>
      <c r="O146" s="4" t="s">
        <v>32</v>
      </c>
      <c r="P146" s="4" t="s">
        <v>33</v>
      </c>
      <c r="Q146" s="4">
        <v>0</v>
      </c>
      <c r="R146" s="8">
        <v>45054</v>
      </c>
      <c r="S146" s="6">
        <v>45058</v>
      </c>
      <c r="T146" s="4" t="s">
        <v>34</v>
      </c>
      <c r="U146" s="4">
        <v>592</v>
      </c>
      <c r="V146" s="4">
        <v>0</v>
      </c>
      <c r="W146" s="4">
        <v>0</v>
      </c>
      <c r="X146" s="4" t="s">
        <v>760</v>
      </c>
      <c r="Y146" s="4">
        <v>-1502780998</v>
      </c>
      <c r="Z146" s="4" t="s">
        <v>761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764</v>
      </c>
      <c r="F147" s="6">
        <v>45054</v>
      </c>
      <c r="G147" s="6">
        <v>45055</v>
      </c>
      <c r="H147" s="4">
        <v>1</v>
      </c>
      <c r="I147" s="4">
        <v>1</v>
      </c>
      <c r="J147" s="4">
        <v>1</v>
      </c>
      <c r="K147" s="4" t="s">
        <v>30</v>
      </c>
      <c r="L147" s="4">
        <v>239</v>
      </c>
      <c r="M147" s="4">
        <v>239</v>
      </c>
      <c r="N147" s="4" t="s">
        <v>765</v>
      </c>
      <c r="O147" s="4" t="s">
        <v>32</v>
      </c>
      <c r="P147" s="4" t="s">
        <v>33</v>
      </c>
      <c r="Q147" s="4">
        <v>0</v>
      </c>
      <c r="R147" s="8">
        <v>45054</v>
      </c>
      <c r="S147" s="6">
        <v>45058</v>
      </c>
      <c r="T147" s="4" t="s">
        <v>34</v>
      </c>
      <c r="U147" s="4">
        <v>239</v>
      </c>
      <c r="V147" s="4">
        <v>0</v>
      </c>
      <c r="W147" s="4">
        <v>0</v>
      </c>
      <c r="X147" s="4" t="s">
        <v>766</v>
      </c>
      <c r="Y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769</v>
      </c>
      <c r="E148" s="4" t="s">
        <v>659</v>
      </c>
      <c r="F148" s="6">
        <v>45054</v>
      </c>
      <c r="G148" s="6">
        <v>45055</v>
      </c>
      <c r="H148" s="4">
        <v>1</v>
      </c>
      <c r="I148" s="4">
        <v>1</v>
      </c>
      <c r="J148" s="4">
        <v>1</v>
      </c>
      <c r="K148" s="4" t="s">
        <v>30</v>
      </c>
      <c r="L148" s="4">
        <v>637</v>
      </c>
      <c r="M148" s="4">
        <v>637</v>
      </c>
      <c r="N148" s="4" t="s">
        <v>770</v>
      </c>
      <c r="O148" s="4" t="s">
        <v>32</v>
      </c>
      <c r="P148" s="4" t="s">
        <v>33</v>
      </c>
      <c r="Q148" s="4">
        <v>0</v>
      </c>
      <c r="R148" s="8">
        <v>45054</v>
      </c>
      <c r="S148" s="6">
        <v>45058</v>
      </c>
      <c r="T148" s="4" t="s">
        <v>34</v>
      </c>
      <c r="U148" s="4">
        <v>637</v>
      </c>
      <c r="V148" s="4">
        <v>0</v>
      </c>
      <c r="W148" s="4">
        <v>0</v>
      </c>
      <c r="X148" s="4" t="s">
        <v>771</v>
      </c>
      <c r="Y148" s="4" t="s">
        <v>772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727</v>
      </c>
      <c r="E149" s="4" t="s">
        <v>493</v>
      </c>
      <c r="F149" s="6">
        <v>45054</v>
      </c>
      <c r="G149" s="6">
        <v>45055</v>
      </c>
      <c r="H149" s="4">
        <v>1</v>
      </c>
      <c r="I149" s="4">
        <v>1</v>
      </c>
      <c r="J149" s="4">
        <v>1</v>
      </c>
      <c r="K149" s="4" t="s">
        <v>30</v>
      </c>
      <c r="L149" s="4">
        <v>256</v>
      </c>
      <c r="M149" s="4">
        <v>256</v>
      </c>
      <c r="N149" s="4" t="s">
        <v>774</v>
      </c>
      <c r="O149" s="4" t="s">
        <v>32</v>
      </c>
      <c r="P149" s="4" t="s">
        <v>33</v>
      </c>
      <c r="Q149" s="4">
        <v>0</v>
      </c>
      <c r="R149" s="8">
        <v>45054</v>
      </c>
      <c r="S149" s="6">
        <v>45058</v>
      </c>
      <c r="T149" s="4" t="s">
        <v>34</v>
      </c>
      <c r="U149" s="4">
        <v>256</v>
      </c>
      <c r="V149" s="4">
        <v>0</v>
      </c>
      <c r="W149" s="4">
        <v>0</v>
      </c>
      <c r="X149" s="4" t="s">
        <v>775</v>
      </c>
      <c r="Y149" s="4" t="s">
        <v>776</v>
      </c>
    </row>
    <row r="150" s="4" customFormat="1" spans="1:25">
      <c r="A150" s="4" t="s">
        <v>777</v>
      </c>
      <c r="B150" s="4" t="s">
        <v>26</v>
      </c>
      <c r="C150" s="4" t="s">
        <v>27</v>
      </c>
      <c r="D150" s="4" t="s">
        <v>533</v>
      </c>
      <c r="E150" s="4" t="s">
        <v>778</v>
      </c>
      <c r="F150" s="6">
        <v>45054</v>
      </c>
      <c r="G150" s="6">
        <v>45055</v>
      </c>
      <c r="H150" s="4">
        <v>1</v>
      </c>
      <c r="I150" s="4">
        <v>1</v>
      </c>
      <c r="J150" s="4">
        <v>1</v>
      </c>
      <c r="K150" s="4" t="s">
        <v>30</v>
      </c>
      <c r="L150" s="4">
        <v>664</v>
      </c>
      <c r="M150" s="4">
        <v>664</v>
      </c>
      <c r="N150" s="4" t="s">
        <v>779</v>
      </c>
      <c r="O150" s="4" t="s">
        <v>32</v>
      </c>
      <c r="P150" s="4" t="s">
        <v>33</v>
      </c>
      <c r="Q150" s="4">
        <v>0</v>
      </c>
      <c r="R150" s="8">
        <v>45054</v>
      </c>
      <c r="S150" s="6">
        <v>45058</v>
      </c>
      <c r="T150" s="4" t="s">
        <v>34</v>
      </c>
      <c r="U150" s="4">
        <v>664</v>
      </c>
      <c r="V150" s="4">
        <v>0</v>
      </c>
      <c r="W150" s="4">
        <v>0</v>
      </c>
      <c r="X150" s="4" t="s">
        <v>780</v>
      </c>
      <c r="Y150" s="4" t="s">
        <v>781</v>
      </c>
    </row>
    <row r="151" s="4" customFormat="1" spans="1:25">
      <c r="A151" s="4" t="s">
        <v>782</v>
      </c>
      <c r="B151" s="4" t="s">
        <v>26</v>
      </c>
      <c r="C151" s="4" t="s">
        <v>27</v>
      </c>
      <c r="D151" s="4" t="s">
        <v>783</v>
      </c>
      <c r="E151" s="4" t="s">
        <v>784</v>
      </c>
      <c r="F151" s="6">
        <v>45054</v>
      </c>
      <c r="G151" s="6">
        <v>45055</v>
      </c>
      <c r="H151" s="4">
        <v>1</v>
      </c>
      <c r="I151" s="4">
        <v>1</v>
      </c>
      <c r="J151" s="4">
        <v>1</v>
      </c>
      <c r="K151" s="4" t="s">
        <v>30</v>
      </c>
      <c r="L151" s="4">
        <v>309</v>
      </c>
      <c r="M151" s="4">
        <v>309</v>
      </c>
      <c r="N151" s="4" t="s">
        <v>785</v>
      </c>
      <c r="O151" s="4" t="s">
        <v>32</v>
      </c>
      <c r="P151" s="4" t="s">
        <v>33</v>
      </c>
      <c r="Q151" s="4">
        <v>0</v>
      </c>
      <c r="R151" s="8">
        <v>45054</v>
      </c>
      <c r="S151" s="6">
        <v>45058</v>
      </c>
      <c r="T151" s="4" t="s">
        <v>34</v>
      </c>
      <c r="U151" s="4">
        <v>309</v>
      </c>
      <c r="V151" s="4">
        <v>0</v>
      </c>
      <c r="W151" s="4">
        <v>0</v>
      </c>
      <c r="X151" s="4" t="s">
        <v>786</v>
      </c>
      <c r="Y151" s="4" t="s">
        <v>787</v>
      </c>
    </row>
    <row r="152" s="4" customFormat="1" spans="1:25">
      <c r="A152" s="4" t="s">
        <v>788</v>
      </c>
      <c r="B152" s="4" t="s">
        <v>26</v>
      </c>
      <c r="C152" s="4" t="s">
        <v>27</v>
      </c>
      <c r="D152" s="4" t="s">
        <v>789</v>
      </c>
      <c r="E152" s="4" t="s">
        <v>790</v>
      </c>
      <c r="F152" s="6">
        <v>45054</v>
      </c>
      <c r="G152" s="6">
        <v>45055</v>
      </c>
      <c r="H152" s="4">
        <v>1</v>
      </c>
      <c r="I152" s="4">
        <v>1</v>
      </c>
      <c r="J152" s="4">
        <v>1</v>
      </c>
      <c r="K152" s="4" t="s">
        <v>30</v>
      </c>
      <c r="L152" s="4">
        <v>194</v>
      </c>
      <c r="M152" s="4">
        <v>194</v>
      </c>
      <c r="N152" s="4" t="s">
        <v>791</v>
      </c>
      <c r="O152" s="4" t="s">
        <v>32</v>
      </c>
      <c r="P152" s="4" t="s">
        <v>33</v>
      </c>
      <c r="Q152" s="4">
        <v>0</v>
      </c>
      <c r="R152" s="8">
        <v>45054</v>
      </c>
      <c r="S152" s="6">
        <v>45058</v>
      </c>
      <c r="T152" s="4" t="s">
        <v>34</v>
      </c>
      <c r="U152" s="4">
        <v>194</v>
      </c>
      <c r="V152" s="4">
        <v>0</v>
      </c>
      <c r="W152" s="4">
        <v>0</v>
      </c>
      <c r="X152" s="4" t="s">
        <v>792</v>
      </c>
      <c r="Y152" s="4" t="s">
        <v>793</v>
      </c>
    </row>
    <row r="153" s="4" customFormat="1" spans="1:25">
      <c r="A153" s="4" t="s">
        <v>794</v>
      </c>
      <c r="B153" s="4" t="s">
        <v>26</v>
      </c>
      <c r="C153" s="4" t="s">
        <v>27</v>
      </c>
      <c r="D153" s="4" t="s">
        <v>795</v>
      </c>
      <c r="E153" s="4" t="s">
        <v>142</v>
      </c>
      <c r="F153" s="6">
        <v>45054</v>
      </c>
      <c r="G153" s="6">
        <v>45055</v>
      </c>
      <c r="H153" s="4">
        <v>1</v>
      </c>
      <c r="I153" s="4">
        <v>1</v>
      </c>
      <c r="J153" s="4">
        <v>1</v>
      </c>
      <c r="K153" s="4" t="s">
        <v>30</v>
      </c>
      <c r="L153" s="4">
        <v>202</v>
      </c>
      <c r="M153" s="4">
        <v>202</v>
      </c>
      <c r="N153" s="4" t="s">
        <v>796</v>
      </c>
      <c r="O153" s="4" t="s">
        <v>32</v>
      </c>
      <c r="P153" s="4" t="s">
        <v>33</v>
      </c>
      <c r="Q153" s="4">
        <v>0</v>
      </c>
      <c r="R153" s="8">
        <v>45054</v>
      </c>
      <c r="S153" s="6">
        <v>45058</v>
      </c>
      <c r="T153" s="4" t="s">
        <v>34</v>
      </c>
      <c r="U153" s="4">
        <v>202</v>
      </c>
      <c r="V153" s="4">
        <v>0</v>
      </c>
      <c r="W153" s="4">
        <v>0</v>
      </c>
      <c r="X153" s="4" t="s">
        <v>797</v>
      </c>
      <c r="Y153" s="4" t="s">
        <v>798</v>
      </c>
    </row>
    <row r="154" s="4" customFormat="1" spans="1:25">
      <c r="A154" s="4" t="s">
        <v>799</v>
      </c>
      <c r="B154" s="4" t="s">
        <v>26</v>
      </c>
      <c r="C154" s="4" t="s">
        <v>27</v>
      </c>
      <c r="D154" s="4" t="s">
        <v>800</v>
      </c>
      <c r="E154" s="4" t="s">
        <v>801</v>
      </c>
      <c r="F154" s="6">
        <v>45054</v>
      </c>
      <c r="G154" s="6">
        <v>45055</v>
      </c>
      <c r="H154" s="4">
        <v>1</v>
      </c>
      <c r="I154" s="4">
        <v>1</v>
      </c>
      <c r="J154" s="4">
        <v>1</v>
      </c>
      <c r="K154" s="4" t="s">
        <v>30</v>
      </c>
      <c r="L154" s="4">
        <v>321</v>
      </c>
      <c r="M154" s="4">
        <v>321</v>
      </c>
      <c r="N154" s="4" t="s">
        <v>802</v>
      </c>
      <c r="O154" s="4" t="s">
        <v>32</v>
      </c>
      <c r="P154" s="4" t="s">
        <v>33</v>
      </c>
      <c r="Q154" s="4">
        <v>0</v>
      </c>
      <c r="R154" s="8">
        <v>45054</v>
      </c>
      <c r="S154" s="6">
        <v>45058</v>
      </c>
      <c r="T154" s="4" t="s">
        <v>34</v>
      </c>
      <c r="U154" s="4">
        <v>321</v>
      </c>
      <c r="V154" s="4">
        <v>0</v>
      </c>
      <c r="W154" s="4">
        <v>0</v>
      </c>
      <c r="X154" s="4" t="s">
        <v>803</v>
      </c>
      <c r="Y154" s="4" t="s">
        <v>804</v>
      </c>
    </row>
    <row r="155" s="4" customFormat="1" spans="1:25">
      <c r="A155" s="4" t="s">
        <v>805</v>
      </c>
      <c r="B155" s="4" t="s">
        <v>26</v>
      </c>
      <c r="C155" s="4" t="s">
        <v>27</v>
      </c>
      <c r="D155" s="4" t="s">
        <v>806</v>
      </c>
      <c r="E155" s="4" t="s">
        <v>807</v>
      </c>
      <c r="F155" s="6">
        <v>45054</v>
      </c>
      <c r="G155" s="6">
        <v>45055</v>
      </c>
      <c r="H155" s="4">
        <v>1</v>
      </c>
      <c r="I155" s="4">
        <v>1</v>
      </c>
      <c r="J155" s="4">
        <v>1</v>
      </c>
      <c r="K155" s="4" t="s">
        <v>30</v>
      </c>
      <c r="L155" s="4">
        <v>453</v>
      </c>
      <c r="M155" s="4">
        <v>453</v>
      </c>
      <c r="N155" s="4" t="s">
        <v>808</v>
      </c>
      <c r="O155" s="4" t="s">
        <v>32</v>
      </c>
      <c r="P155" s="4" t="s">
        <v>33</v>
      </c>
      <c r="Q155" s="4">
        <v>0</v>
      </c>
      <c r="R155" s="8">
        <v>45054</v>
      </c>
      <c r="S155" s="6">
        <v>45058</v>
      </c>
      <c r="T155" s="4" t="s">
        <v>34</v>
      </c>
      <c r="U155" s="4">
        <v>453</v>
      </c>
      <c r="V155" s="4">
        <v>0</v>
      </c>
      <c r="W155" s="4">
        <v>0</v>
      </c>
      <c r="X155" s="4" t="s">
        <v>809</v>
      </c>
      <c r="Y155" s="4" t="s">
        <v>810</v>
      </c>
    </row>
    <row r="156" s="4" customFormat="1" spans="1:25">
      <c r="A156" s="4" t="s">
        <v>811</v>
      </c>
      <c r="B156" s="4" t="s">
        <v>26</v>
      </c>
      <c r="C156" s="4" t="s">
        <v>27</v>
      </c>
      <c r="D156" s="4" t="s">
        <v>812</v>
      </c>
      <c r="E156" s="4" t="s">
        <v>813</v>
      </c>
      <c r="F156" s="6">
        <v>45054</v>
      </c>
      <c r="G156" s="6">
        <v>45055</v>
      </c>
      <c r="H156" s="4">
        <v>1</v>
      </c>
      <c r="I156" s="4">
        <v>1</v>
      </c>
      <c r="J156" s="4">
        <v>1</v>
      </c>
      <c r="K156" s="4" t="s">
        <v>30</v>
      </c>
      <c r="L156" s="4">
        <v>322</v>
      </c>
      <c r="M156" s="4">
        <v>322</v>
      </c>
      <c r="N156" s="4" t="s">
        <v>814</v>
      </c>
      <c r="O156" s="4" t="s">
        <v>32</v>
      </c>
      <c r="P156" s="4" t="s">
        <v>33</v>
      </c>
      <c r="Q156" s="4">
        <v>0</v>
      </c>
      <c r="R156" s="8">
        <v>45054</v>
      </c>
      <c r="S156" s="6">
        <v>45058</v>
      </c>
      <c r="T156" s="4" t="s">
        <v>34</v>
      </c>
      <c r="U156" s="4">
        <v>322</v>
      </c>
      <c r="V156" s="4">
        <v>0</v>
      </c>
      <c r="W156" s="4">
        <v>0</v>
      </c>
      <c r="X156" s="4" t="s">
        <v>36</v>
      </c>
      <c r="Y156" s="4" t="s">
        <v>815</v>
      </c>
    </row>
    <row r="157" s="4" customFormat="1" spans="1:25">
      <c r="A157" s="4" t="s">
        <v>816</v>
      </c>
      <c r="B157" s="4" t="s">
        <v>26</v>
      </c>
      <c r="C157" s="4" t="s">
        <v>27</v>
      </c>
      <c r="D157" s="4" t="s">
        <v>817</v>
      </c>
      <c r="E157" s="4" t="s">
        <v>818</v>
      </c>
      <c r="F157" s="6">
        <v>45054</v>
      </c>
      <c r="G157" s="6">
        <v>45055</v>
      </c>
      <c r="H157" s="4">
        <v>1</v>
      </c>
      <c r="I157" s="4">
        <v>1</v>
      </c>
      <c r="J157" s="4">
        <v>1</v>
      </c>
      <c r="K157" s="4" t="s">
        <v>30</v>
      </c>
      <c r="L157" s="4">
        <v>303</v>
      </c>
      <c r="M157" s="4">
        <v>303</v>
      </c>
      <c r="N157" s="4" t="s">
        <v>819</v>
      </c>
      <c r="O157" s="4" t="s">
        <v>32</v>
      </c>
      <c r="P157" s="4" t="s">
        <v>33</v>
      </c>
      <c r="Q157" s="4">
        <v>0</v>
      </c>
      <c r="R157" s="8">
        <v>45054</v>
      </c>
      <c r="S157" s="6">
        <v>45058</v>
      </c>
      <c r="T157" s="4" t="s">
        <v>34</v>
      </c>
      <c r="U157" s="4">
        <v>303</v>
      </c>
      <c r="V157" s="4">
        <v>0</v>
      </c>
      <c r="W157" s="4">
        <v>0</v>
      </c>
      <c r="X157" s="4" t="s">
        <v>820</v>
      </c>
      <c r="Y157" s="4" t="s">
        <v>821</v>
      </c>
    </row>
    <row r="158" s="4" customFormat="1" spans="1:25">
      <c r="A158" s="4" t="s">
        <v>822</v>
      </c>
      <c r="B158" s="4" t="s">
        <v>26</v>
      </c>
      <c r="C158" s="4" t="s">
        <v>27</v>
      </c>
      <c r="D158" s="4" t="s">
        <v>823</v>
      </c>
      <c r="E158" s="4" t="s">
        <v>824</v>
      </c>
      <c r="F158" s="6">
        <v>45054</v>
      </c>
      <c r="G158" s="6">
        <v>45055</v>
      </c>
      <c r="H158" s="4">
        <v>1</v>
      </c>
      <c r="I158" s="4">
        <v>1</v>
      </c>
      <c r="J158" s="4">
        <v>1</v>
      </c>
      <c r="K158" s="4" t="s">
        <v>30</v>
      </c>
      <c r="L158" s="4">
        <v>623</v>
      </c>
      <c r="M158" s="4">
        <v>623</v>
      </c>
      <c r="N158" s="4" t="s">
        <v>825</v>
      </c>
      <c r="O158" s="4" t="s">
        <v>32</v>
      </c>
      <c r="P158" s="4" t="s">
        <v>33</v>
      </c>
      <c r="Q158" s="4">
        <v>0</v>
      </c>
      <c r="R158" s="8">
        <v>45054</v>
      </c>
      <c r="S158" s="6">
        <v>45058</v>
      </c>
      <c r="T158" s="4" t="s">
        <v>34</v>
      </c>
      <c r="U158" s="4">
        <v>623</v>
      </c>
      <c r="V158" s="4">
        <v>0</v>
      </c>
      <c r="W158" s="4">
        <v>0</v>
      </c>
      <c r="X158" s="4" t="s">
        <v>826</v>
      </c>
      <c r="Y158" s="4" t="s">
        <v>827</v>
      </c>
    </row>
    <row r="159" s="4" customFormat="1" spans="1:25">
      <c r="A159" s="4" t="s">
        <v>828</v>
      </c>
      <c r="B159" s="4" t="s">
        <v>26</v>
      </c>
      <c r="C159" s="4" t="s">
        <v>27</v>
      </c>
      <c r="D159" s="4" t="s">
        <v>829</v>
      </c>
      <c r="E159" s="4" t="s">
        <v>745</v>
      </c>
      <c r="F159" s="6">
        <v>45054</v>
      </c>
      <c r="G159" s="6">
        <v>45055</v>
      </c>
      <c r="H159" s="4">
        <v>1</v>
      </c>
      <c r="I159" s="4">
        <v>1</v>
      </c>
      <c r="J159" s="4">
        <v>1</v>
      </c>
      <c r="K159" s="4" t="s">
        <v>30</v>
      </c>
      <c r="L159" s="4">
        <v>78</v>
      </c>
      <c r="M159" s="4">
        <v>78</v>
      </c>
      <c r="N159" s="4" t="s">
        <v>830</v>
      </c>
      <c r="O159" s="4" t="s">
        <v>32</v>
      </c>
      <c r="P159" s="4" t="s">
        <v>33</v>
      </c>
      <c r="Q159" s="4">
        <v>0</v>
      </c>
      <c r="R159" s="8">
        <v>45054</v>
      </c>
      <c r="S159" s="6">
        <v>45058</v>
      </c>
      <c r="T159" s="4" t="s">
        <v>34</v>
      </c>
      <c r="U159" s="4">
        <v>78</v>
      </c>
      <c r="V159" s="4">
        <v>0</v>
      </c>
      <c r="W159" s="4">
        <v>0</v>
      </c>
      <c r="X159" s="4" t="s">
        <v>831</v>
      </c>
      <c r="Y159" s="4" t="s">
        <v>832</v>
      </c>
    </row>
    <row r="160" s="4" customFormat="1" spans="1:25">
      <c r="A160" s="4" t="s">
        <v>833</v>
      </c>
      <c r="B160" s="4" t="s">
        <v>26</v>
      </c>
      <c r="C160" s="4" t="s">
        <v>27</v>
      </c>
      <c r="D160" s="4" t="s">
        <v>834</v>
      </c>
      <c r="E160" s="4" t="s">
        <v>835</v>
      </c>
      <c r="F160" s="6">
        <v>45054</v>
      </c>
      <c r="G160" s="6">
        <v>45055</v>
      </c>
      <c r="H160" s="4">
        <v>1</v>
      </c>
      <c r="I160" s="4">
        <v>1</v>
      </c>
      <c r="J160" s="4">
        <v>1</v>
      </c>
      <c r="K160" s="4" t="s">
        <v>30</v>
      </c>
      <c r="L160" s="4">
        <v>558</v>
      </c>
      <c r="M160" s="4">
        <v>558</v>
      </c>
      <c r="N160" s="4" t="s">
        <v>836</v>
      </c>
      <c r="O160" s="4" t="s">
        <v>32</v>
      </c>
      <c r="P160" s="4" t="s">
        <v>33</v>
      </c>
      <c r="Q160" s="4">
        <v>0</v>
      </c>
      <c r="R160" s="8">
        <v>45054</v>
      </c>
      <c r="S160" s="6">
        <v>45058</v>
      </c>
      <c r="T160" s="4" t="s">
        <v>34</v>
      </c>
      <c r="U160" s="4">
        <v>558</v>
      </c>
      <c r="V160" s="4">
        <v>0</v>
      </c>
      <c r="W160" s="4">
        <v>0</v>
      </c>
      <c r="X160" s="4" t="s">
        <v>837</v>
      </c>
      <c r="Y160" s="4" t="s">
        <v>838</v>
      </c>
    </row>
    <row r="161" s="4" customFormat="1" spans="1:25">
      <c r="A161" s="4" t="s">
        <v>839</v>
      </c>
      <c r="B161" s="4" t="s">
        <v>26</v>
      </c>
      <c r="C161" s="4" t="s">
        <v>27</v>
      </c>
      <c r="D161" s="4" t="s">
        <v>840</v>
      </c>
      <c r="E161" s="4" t="s">
        <v>841</v>
      </c>
      <c r="F161" s="6">
        <v>45054</v>
      </c>
      <c r="G161" s="6">
        <v>45055</v>
      </c>
      <c r="H161" s="4">
        <v>1</v>
      </c>
      <c r="I161" s="4">
        <v>1</v>
      </c>
      <c r="J161" s="4">
        <v>1</v>
      </c>
      <c r="K161" s="4" t="s">
        <v>30</v>
      </c>
      <c r="L161" s="4">
        <v>416</v>
      </c>
      <c r="M161" s="4">
        <v>416</v>
      </c>
      <c r="N161" s="4" t="s">
        <v>842</v>
      </c>
      <c r="O161" s="4" t="s">
        <v>32</v>
      </c>
      <c r="P161" s="4" t="s">
        <v>33</v>
      </c>
      <c r="Q161" s="4">
        <v>0</v>
      </c>
      <c r="R161" s="8">
        <v>45054</v>
      </c>
      <c r="S161" s="6">
        <v>45058</v>
      </c>
      <c r="T161" s="4" t="s">
        <v>34</v>
      </c>
      <c r="U161" s="4">
        <v>416</v>
      </c>
      <c r="V161" s="4">
        <v>0</v>
      </c>
      <c r="W161" s="4">
        <v>0</v>
      </c>
      <c r="X161" s="4" t="s">
        <v>843</v>
      </c>
      <c r="Y161" s="4" t="s">
        <v>844</v>
      </c>
    </row>
    <row r="162" s="4" customFormat="1" spans="1:25">
      <c r="A162" s="4" t="s">
        <v>845</v>
      </c>
      <c r="B162" s="4" t="s">
        <v>26</v>
      </c>
      <c r="C162" s="4" t="s">
        <v>27</v>
      </c>
      <c r="D162" s="4" t="s">
        <v>846</v>
      </c>
      <c r="E162" s="4" t="s">
        <v>847</v>
      </c>
      <c r="F162" s="6">
        <v>45054</v>
      </c>
      <c r="G162" s="6">
        <v>45055</v>
      </c>
      <c r="H162" s="4">
        <v>1</v>
      </c>
      <c r="I162" s="4">
        <v>1</v>
      </c>
      <c r="J162" s="4">
        <v>1</v>
      </c>
      <c r="K162" s="4" t="s">
        <v>30</v>
      </c>
      <c r="L162" s="4">
        <v>94</v>
      </c>
      <c r="M162" s="4">
        <v>94</v>
      </c>
      <c r="N162" s="4" t="s">
        <v>848</v>
      </c>
      <c r="O162" s="4" t="s">
        <v>32</v>
      </c>
      <c r="P162" s="4" t="s">
        <v>33</v>
      </c>
      <c r="Q162" s="4">
        <v>0</v>
      </c>
      <c r="R162" s="8">
        <v>45054</v>
      </c>
      <c r="S162" s="6">
        <v>45058</v>
      </c>
      <c r="T162" s="4" t="s">
        <v>34</v>
      </c>
      <c r="U162" s="4">
        <v>94</v>
      </c>
      <c r="V162" s="4">
        <v>0</v>
      </c>
      <c r="W162" s="4">
        <v>0</v>
      </c>
      <c r="X162" s="4" t="s">
        <v>849</v>
      </c>
      <c r="Y162" s="4" t="s">
        <v>850</v>
      </c>
    </row>
    <row r="163" s="4" customFormat="1" spans="1:25">
      <c r="A163" s="4" t="s">
        <v>851</v>
      </c>
      <c r="B163" s="4" t="s">
        <v>26</v>
      </c>
      <c r="C163" s="4" t="s">
        <v>27</v>
      </c>
      <c r="D163" s="4" t="s">
        <v>852</v>
      </c>
      <c r="E163" s="4" t="s">
        <v>853</v>
      </c>
      <c r="F163" s="6">
        <v>45054</v>
      </c>
      <c r="G163" s="6">
        <v>45055</v>
      </c>
      <c r="H163" s="4">
        <v>1</v>
      </c>
      <c r="I163" s="4">
        <v>1</v>
      </c>
      <c r="J163" s="4">
        <v>1</v>
      </c>
      <c r="K163" s="4" t="s">
        <v>30</v>
      </c>
      <c r="L163" s="4">
        <v>109</v>
      </c>
      <c r="M163" s="4">
        <v>109</v>
      </c>
      <c r="N163" s="4" t="s">
        <v>854</v>
      </c>
      <c r="O163" s="4" t="s">
        <v>32</v>
      </c>
      <c r="P163" s="4" t="s">
        <v>33</v>
      </c>
      <c r="Q163" s="4">
        <v>0</v>
      </c>
      <c r="R163" s="8">
        <v>45054</v>
      </c>
      <c r="S163" s="6">
        <v>45058</v>
      </c>
      <c r="T163" s="4" t="s">
        <v>34</v>
      </c>
      <c r="U163" s="4">
        <v>109</v>
      </c>
      <c r="V163" s="4">
        <v>0</v>
      </c>
      <c r="W163" s="4">
        <v>0</v>
      </c>
      <c r="X163" s="4" t="s">
        <v>855</v>
      </c>
      <c r="Y163" s="4" t="s">
        <v>856</v>
      </c>
    </row>
    <row r="164" s="4" customFormat="1" spans="1:25">
      <c r="A164" s="4" t="s">
        <v>857</v>
      </c>
      <c r="B164" s="4" t="s">
        <v>26</v>
      </c>
      <c r="C164" s="4" t="s">
        <v>27</v>
      </c>
      <c r="D164" s="4" t="s">
        <v>858</v>
      </c>
      <c r="E164" s="4" t="s">
        <v>859</v>
      </c>
      <c r="F164" s="6">
        <v>45054</v>
      </c>
      <c r="G164" s="6">
        <v>45055</v>
      </c>
      <c r="H164" s="4">
        <v>1</v>
      </c>
      <c r="I164" s="4">
        <v>1</v>
      </c>
      <c r="J164" s="4">
        <v>1</v>
      </c>
      <c r="K164" s="4" t="s">
        <v>30</v>
      </c>
      <c r="L164" s="4">
        <v>907</v>
      </c>
      <c r="M164" s="4">
        <v>907</v>
      </c>
      <c r="N164" s="4" t="s">
        <v>860</v>
      </c>
      <c r="O164" s="4" t="s">
        <v>32</v>
      </c>
      <c r="P164" s="4" t="s">
        <v>33</v>
      </c>
      <c r="Q164" s="4">
        <v>0</v>
      </c>
      <c r="R164" s="8">
        <v>45054</v>
      </c>
      <c r="S164" s="6">
        <v>45058</v>
      </c>
      <c r="T164" s="4" t="s">
        <v>34</v>
      </c>
      <c r="U164" s="4">
        <v>907</v>
      </c>
      <c r="V164" s="4">
        <v>0</v>
      </c>
      <c r="W164" s="4">
        <v>0</v>
      </c>
      <c r="X164" s="4" t="s">
        <v>861</v>
      </c>
      <c r="Y164" s="4" t="s">
        <v>862</v>
      </c>
    </row>
    <row r="165" s="4" customFormat="1" spans="1:25">
      <c r="A165" s="4" t="s">
        <v>863</v>
      </c>
      <c r="B165" s="4" t="s">
        <v>26</v>
      </c>
      <c r="C165" s="4" t="s">
        <v>27</v>
      </c>
      <c r="D165" s="4" t="s">
        <v>864</v>
      </c>
      <c r="E165" s="4" t="s">
        <v>865</v>
      </c>
      <c r="F165" s="6">
        <v>45054</v>
      </c>
      <c r="G165" s="6">
        <v>45055</v>
      </c>
      <c r="H165" s="4">
        <v>1</v>
      </c>
      <c r="I165" s="4">
        <v>1</v>
      </c>
      <c r="J165" s="4">
        <v>1</v>
      </c>
      <c r="K165" s="4" t="s">
        <v>30</v>
      </c>
      <c r="L165" s="4">
        <v>637</v>
      </c>
      <c r="M165" s="4">
        <v>637</v>
      </c>
      <c r="N165" s="4" t="s">
        <v>866</v>
      </c>
      <c r="O165" s="4" t="s">
        <v>32</v>
      </c>
      <c r="P165" s="4" t="s">
        <v>33</v>
      </c>
      <c r="Q165" s="4">
        <v>0</v>
      </c>
      <c r="R165" s="8">
        <v>45054</v>
      </c>
      <c r="S165" s="6">
        <v>45058</v>
      </c>
      <c r="T165" s="4" t="s">
        <v>34</v>
      </c>
      <c r="U165" s="4">
        <v>637</v>
      </c>
      <c r="V165" s="4">
        <v>0</v>
      </c>
      <c r="W165" s="4">
        <v>0</v>
      </c>
      <c r="X165" s="4" t="s">
        <v>867</v>
      </c>
      <c r="Y165" s="4" t="s">
        <v>868</v>
      </c>
    </row>
    <row r="166" s="4" customFormat="1" spans="1:25">
      <c r="A166" s="4" t="s">
        <v>869</v>
      </c>
      <c r="B166" s="4" t="s">
        <v>26</v>
      </c>
      <c r="C166" s="4" t="s">
        <v>870</v>
      </c>
      <c r="D166" s="4" t="s">
        <v>871</v>
      </c>
      <c r="E166" s="4" t="s">
        <v>872</v>
      </c>
      <c r="F166" s="6">
        <v>44911</v>
      </c>
      <c r="G166" s="6">
        <v>44912</v>
      </c>
      <c r="H166" s="4">
        <v>1</v>
      </c>
      <c r="I166" s="4">
        <v>1</v>
      </c>
      <c r="J166" s="4">
        <v>1</v>
      </c>
      <c r="K166" s="4" t="s">
        <v>30</v>
      </c>
      <c r="L166" s="4">
        <v>880</v>
      </c>
      <c r="M166" s="4">
        <v>880</v>
      </c>
      <c r="N166" s="4" t="s">
        <v>873</v>
      </c>
      <c r="O166" s="4" t="s">
        <v>32</v>
      </c>
      <c r="P166" s="4" t="s">
        <v>33</v>
      </c>
      <c r="Q166" s="4">
        <v>0</v>
      </c>
      <c r="R166" s="8">
        <v>44904.7406481481</v>
      </c>
      <c r="S166" s="6">
        <v>45058</v>
      </c>
      <c r="T166" s="4" t="s">
        <v>34</v>
      </c>
      <c r="U166" s="4">
        <v>880</v>
      </c>
      <c r="V166" s="4">
        <v>0</v>
      </c>
      <c r="W166" s="4">
        <v>0</v>
      </c>
      <c r="X166" s="4" t="s">
        <v>874</v>
      </c>
      <c r="Y166" s="4" t="s">
        <v>36</v>
      </c>
    </row>
    <row r="167" s="4" customFormat="1" spans="1:25">
      <c r="A167" s="4" t="s">
        <v>875</v>
      </c>
      <c r="B167" s="4" t="s">
        <v>26</v>
      </c>
      <c r="C167" s="4" t="s">
        <v>876</v>
      </c>
      <c r="D167" s="4" t="s">
        <v>877</v>
      </c>
      <c r="E167" s="4" t="s">
        <v>878</v>
      </c>
      <c r="F167" s="6">
        <v>45045</v>
      </c>
      <c r="G167" s="6">
        <v>45046</v>
      </c>
      <c r="H167" s="4">
        <v>2</v>
      </c>
      <c r="I167" s="4">
        <v>1</v>
      </c>
      <c r="J167" s="4">
        <v>2</v>
      </c>
      <c r="K167" s="4" t="s">
        <v>30</v>
      </c>
      <c r="L167" s="4">
        <v>84.2</v>
      </c>
      <c r="M167" s="4">
        <v>84.2</v>
      </c>
      <c r="N167" s="4" t="s">
        <v>879</v>
      </c>
      <c r="O167" s="4" t="s">
        <v>32</v>
      </c>
      <c r="P167" s="4" t="s">
        <v>33</v>
      </c>
      <c r="Q167" s="4">
        <v>0</v>
      </c>
      <c r="R167" s="8">
        <v>44978.3835300926</v>
      </c>
      <c r="S167" s="6">
        <v>45058</v>
      </c>
      <c r="T167" s="4" t="s">
        <v>34</v>
      </c>
      <c r="U167" s="4">
        <v>84.2</v>
      </c>
      <c r="V167" s="4">
        <v>0</v>
      </c>
      <c r="W167" s="4">
        <v>0</v>
      </c>
      <c r="X167" s="4" t="s">
        <v>880</v>
      </c>
      <c r="Y16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3"/>
  <sheetViews>
    <sheetView tabSelected="1" workbookViewId="0">
      <selection activeCell="A161" sqref="A161:C163"/>
    </sheetView>
  </sheetViews>
  <sheetFormatPr defaultColWidth="10" defaultRowHeight="14.4"/>
  <cols>
    <col min="1" max="1" width="12.8888888888889" style="4"/>
    <col min="2" max="2" width="10" style="4"/>
    <col min="3" max="4" width="11.8888888888889" style="4"/>
    <col min="5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881</v>
      </c>
    </row>
    <row r="2" s="4" customFormat="1" hidden="1" spans="1:10">
      <c r="A2" s="5">
        <v>999222456834774</v>
      </c>
      <c r="B2" s="4" t="s">
        <v>27</v>
      </c>
      <c r="C2" s="6">
        <v>45054</v>
      </c>
      <c r="D2" s="6">
        <v>45055</v>
      </c>
      <c r="E2" s="4">
        <v>0</v>
      </c>
      <c r="F2" s="4" t="e">
        <f>VLOOKUP(A2,HOP!A:L,12,0)</f>
        <v>#N/A</v>
      </c>
      <c r="G2" s="4" t="e">
        <f>VLOOKUP(A2,HOP!A:C,3,0)</f>
        <v>#N/A</v>
      </c>
      <c r="H2" s="4" t="e">
        <f>E2-F2</f>
        <v>#N/A</v>
      </c>
      <c r="I2" s="4" t="e">
        <f>$I$1&amp;G2</f>
        <v>#N/A</v>
      </c>
      <c r="J2" s="4" t="e">
        <f>VLOOKUP(A2,HOP!A:U,21,0)</f>
        <v>#N/A</v>
      </c>
    </row>
    <row r="3" s="4" customFormat="1" hidden="1" spans="1:10">
      <c r="A3" s="5">
        <v>999222653919224</v>
      </c>
      <c r="B3" s="4" t="s">
        <v>27</v>
      </c>
      <c r="C3" s="6">
        <v>45050</v>
      </c>
      <c r="D3" s="6">
        <v>45055</v>
      </c>
      <c r="E3" s="4">
        <v>0</v>
      </c>
      <c r="F3" s="4" t="e">
        <f>VLOOKUP(A3,HOP!A:L,12,0)</f>
        <v>#N/A</v>
      </c>
      <c r="G3" s="4" t="e">
        <f>VLOOKUP(A3,HOP!A:C,3,0)</f>
        <v>#N/A</v>
      </c>
      <c r="H3" s="4" t="e">
        <f t="shared" ref="H3:H34" si="0">E3-F3</f>
        <v>#N/A</v>
      </c>
      <c r="I3" s="4" t="e">
        <f t="shared" ref="I3:I34" si="1">$I$1&amp;G3</f>
        <v>#N/A</v>
      </c>
      <c r="J3" s="4" t="e">
        <f>VLOOKUP(A3,HOP!A:U,21,0)</f>
        <v>#N/A</v>
      </c>
    </row>
    <row r="4" s="4" customFormat="1" hidden="1" spans="1:10">
      <c r="A4" s="5">
        <v>999223091146293</v>
      </c>
      <c r="B4" s="4" t="s">
        <v>27</v>
      </c>
      <c r="C4" s="6">
        <v>45050</v>
      </c>
      <c r="D4" s="6">
        <v>45055</v>
      </c>
      <c r="E4" s="4">
        <v>4340</v>
      </c>
      <c r="F4" s="4" t="str">
        <f>VLOOKUP(A4,HOP!A:L,12,0)</f>
        <v>4340.00</v>
      </c>
      <c r="G4" s="4" t="str">
        <f>VLOOKUP(A4,HOP!A:C,3,0)</f>
        <v>3111481</v>
      </c>
      <c r="H4" s="4">
        <f t="shared" si="0"/>
        <v>0</v>
      </c>
      <c r="I4" s="4" t="str">
        <f t="shared" si="1"/>
        <v>,3111481</v>
      </c>
      <c r="J4" s="4" t="str">
        <f>VLOOKUP(A4,HOP!A:U,21,0)</f>
        <v>直连</v>
      </c>
    </row>
    <row r="5" s="4" customFormat="1" hidden="1" spans="1:10">
      <c r="A5" s="5">
        <v>999223159872201</v>
      </c>
      <c r="B5" s="4" t="s">
        <v>27</v>
      </c>
      <c r="C5" s="6">
        <v>45052</v>
      </c>
      <c r="D5" s="6">
        <v>45055</v>
      </c>
      <c r="E5" s="4">
        <v>2364</v>
      </c>
      <c r="F5" s="4" t="str">
        <f>VLOOKUP(A5,HOP!A:L,12,0)</f>
        <v>2364.00</v>
      </c>
      <c r="G5" s="4" t="str">
        <f>VLOOKUP(A5,HOP!A:C,3,0)</f>
        <v>3127484</v>
      </c>
      <c r="H5" s="4">
        <f t="shared" si="0"/>
        <v>0</v>
      </c>
      <c r="I5" s="4" t="str">
        <f t="shared" si="1"/>
        <v>,3127484</v>
      </c>
      <c r="J5" s="4" t="str">
        <f>VLOOKUP(A5,HOP!A:U,21,0)</f>
        <v>直采</v>
      </c>
    </row>
    <row r="6" s="4" customFormat="1" hidden="1" spans="1:10">
      <c r="A6" s="5">
        <v>999223159878819</v>
      </c>
      <c r="B6" s="4" t="s">
        <v>27</v>
      </c>
      <c r="C6" s="6">
        <v>45052</v>
      </c>
      <c r="D6" s="6">
        <v>45055</v>
      </c>
      <c r="E6" s="4">
        <v>1890</v>
      </c>
      <c r="F6" s="4" t="str">
        <f>VLOOKUP(A6,HOP!A:L,12,0)</f>
        <v>1890.00</v>
      </c>
      <c r="G6" s="4" t="str">
        <f>VLOOKUP(A6,HOP!A:C,3,0)</f>
        <v>3127487</v>
      </c>
      <c r="H6" s="4">
        <f t="shared" si="0"/>
        <v>0</v>
      </c>
      <c r="I6" s="4" t="str">
        <f t="shared" si="1"/>
        <v>,3127487</v>
      </c>
      <c r="J6" s="4" t="str">
        <f>VLOOKUP(A6,HOP!A:U,21,0)</f>
        <v>直采</v>
      </c>
    </row>
    <row r="7" s="4" customFormat="1" hidden="1" spans="1:10">
      <c r="A7" s="5">
        <v>999223324548034</v>
      </c>
      <c r="B7" s="4" t="s">
        <v>27</v>
      </c>
      <c r="C7" s="6">
        <v>45054</v>
      </c>
      <c r="D7" s="6">
        <v>45055</v>
      </c>
      <c r="E7" s="4">
        <v>460</v>
      </c>
      <c r="F7" s="4" t="str">
        <f>VLOOKUP(A7,HOP!A:L,12,0)</f>
        <v>460.00</v>
      </c>
      <c r="G7" s="4" t="str">
        <f>VLOOKUP(A7,HOP!A:C,3,0)</f>
        <v>3168126</v>
      </c>
      <c r="H7" s="4">
        <f t="shared" si="0"/>
        <v>0</v>
      </c>
      <c r="I7" s="4" t="str">
        <f t="shared" si="1"/>
        <v>,3168126</v>
      </c>
      <c r="J7" s="4" t="str">
        <f>VLOOKUP(A7,HOP!A:U,21,0)</f>
        <v>直采</v>
      </c>
    </row>
    <row r="8" s="4" customFormat="1" hidden="1" spans="1:10">
      <c r="A8" s="5">
        <v>999223361344012</v>
      </c>
      <c r="B8" s="4" t="s">
        <v>27</v>
      </c>
      <c r="C8" s="6">
        <v>45054</v>
      </c>
      <c r="D8" s="6">
        <v>45055</v>
      </c>
      <c r="E8" s="4">
        <v>1359</v>
      </c>
      <c r="F8" s="4" t="str">
        <f>VLOOKUP(A8,HOP!A:L,12,0)</f>
        <v>1359.00</v>
      </c>
      <c r="G8" s="4" t="str">
        <f>VLOOKUP(A8,HOP!A:C,3,0)</f>
        <v>3173455</v>
      </c>
      <c r="H8" s="4">
        <f t="shared" si="0"/>
        <v>0</v>
      </c>
      <c r="I8" s="4" t="str">
        <f t="shared" si="1"/>
        <v>,3173455</v>
      </c>
      <c r="J8" s="4" t="str">
        <f>VLOOKUP(A8,HOP!A:U,21,0)</f>
        <v>直采</v>
      </c>
    </row>
    <row r="9" s="4" customFormat="1" hidden="1" spans="1:10">
      <c r="A9" s="5">
        <v>999223366998207</v>
      </c>
      <c r="B9" s="4" t="s">
        <v>27</v>
      </c>
      <c r="C9" s="6">
        <v>45051</v>
      </c>
      <c r="D9" s="6">
        <v>45055</v>
      </c>
      <c r="E9" s="4">
        <v>7552</v>
      </c>
      <c r="F9" s="4" t="str">
        <f>VLOOKUP(A9,HOP!A:L,12,0)</f>
        <v>7552.00</v>
      </c>
      <c r="G9" s="4" t="str">
        <f>VLOOKUP(A9,HOP!A:C,3,0)</f>
        <v>3174895</v>
      </c>
      <c r="H9" s="4">
        <f t="shared" si="0"/>
        <v>0</v>
      </c>
      <c r="I9" s="4" t="str">
        <f t="shared" si="1"/>
        <v>,3174895</v>
      </c>
      <c r="J9" s="4" t="str">
        <f>VLOOKUP(A9,HOP!A:U,21,0)</f>
        <v>直连</v>
      </c>
    </row>
    <row r="10" s="4" customFormat="1" hidden="1" spans="1:10">
      <c r="A10" s="5">
        <v>999223421307250</v>
      </c>
      <c r="B10" s="4" t="s">
        <v>27</v>
      </c>
      <c r="C10" s="6">
        <v>45054</v>
      </c>
      <c r="D10" s="6">
        <v>45055</v>
      </c>
      <c r="E10" s="4">
        <v>1509</v>
      </c>
      <c r="F10" s="4" t="str">
        <f>VLOOKUP(A10,HOP!A:L,12,0)</f>
        <v>1509.00</v>
      </c>
      <c r="G10" s="4" t="str">
        <f>VLOOKUP(A10,HOP!A:C,3,0)</f>
        <v>3184896</v>
      </c>
      <c r="H10" s="4">
        <f t="shared" si="0"/>
        <v>0</v>
      </c>
      <c r="I10" s="4" t="str">
        <f t="shared" si="1"/>
        <v>,3184896</v>
      </c>
      <c r="J10" s="4" t="str">
        <f>VLOOKUP(A10,HOP!A:U,21,0)</f>
        <v>直连</v>
      </c>
    </row>
    <row r="11" s="4" customFormat="1" hidden="1" spans="1:10">
      <c r="A11" s="5">
        <v>23458962605</v>
      </c>
      <c r="B11" s="4" t="s">
        <v>27</v>
      </c>
      <c r="C11" s="6">
        <v>45052</v>
      </c>
      <c r="D11" s="6">
        <v>45055</v>
      </c>
      <c r="E11" s="4">
        <v>963</v>
      </c>
      <c r="F11" s="4" t="str">
        <f>VLOOKUP(A11,HOP!A:L,12,0)</f>
        <v>963.00</v>
      </c>
      <c r="G11" s="4" t="str">
        <f>VLOOKUP(A11,HOP!A:C,3,0)</f>
        <v>3192239</v>
      </c>
      <c r="H11" s="4">
        <f t="shared" si="0"/>
        <v>0</v>
      </c>
      <c r="I11" s="4" t="str">
        <f t="shared" si="1"/>
        <v>,3192239</v>
      </c>
      <c r="J11" s="4" t="str">
        <f>VLOOKUP(A11,HOP!A:U,21,0)</f>
        <v>直连</v>
      </c>
    </row>
    <row r="12" s="4" customFormat="1" hidden="1" spans="1:10">
      <c r="A12" s="5">
        <v>999223475851345</v>
      </c>
      <c r="B12" s="4" t="s">
        <v>27</v>
      </c>
      <c r="C12" s="6">
        <v>45053</v>
      </c>
      <c r="D12" s="6">
        <v>45055</v>
      </c>
      <c r="E12" s="4">
        <v>2004</v>
      </c>
      <c r="F12" s="4" t="str">
        <f>VLOOKUP(A12,HOP!A:L,12,0)</f>
        <v>2004.00</v>
      </c>
      <c r="G12" s="4" t="str">
        <f>VLOOKUP(A12,HOP!A:C,3,0)</f>
        <v>3196077</v>
      </c>
      <c r="H12" s="4">
        <f t="shared" si="0"/>
        <v>0</v>
      </c>
      <c r="I12" s="4" t="str">
        <f t="shared" si="1"/>
        <v>,3196077</v>
      </c>
      <c r="J12" s="4" t="str">
        <f>VLOOKUP(A12,HOP!A:U,21,0)</f>
        <v>直连</v>
      </c>
    </row>
    <row r="13" s="4" customFormat="1" hidden="1" spans="1:10">
      <c r="A13" s="5">
        <v>999223512245827</v>
      </c>
      <c r="B13" s="4" t="s">
        <v>27</v>
      </c>
      <c r="C13" s="6">
        <v>45053</v>
      </c>
      <c r="D13" s="6">
        <v>45055</v>
      </c>
      <c r="E13" s="4">
        <v>10580</v>
      </c>
      <c r="F13" s="4" t="str">
        <f>VLOOKUP(A13,HOP!A:L,12,0)</f>
        <v>10580.00</v>
      </c>
      <c r="G13" s="4" t="str">
        <f>VLOOKUP(A13,HOP!A:C,3,0)</f>
        <v>3202512</v>
      </c>
      <c r="H13" s="4">
        <f t="shared" si="0"/>
        <v>0</v>
      </c>
      <c r="I13" s="4" t="str">
        <f t="shared" si="1"/>
        <v>,3202512</v>
      </c>
      <c r="J13" s="4" t="str">
        <f>VLOOKUP(A13,HOP!A:U,21,0)</f>
        <v>直连</v>
      </c>
    </row>
    <row r="14" s="4" customFormat="1" hidden="1" spans="1:10">
      <c r="A14" s="5">
        <v>999223570856219</v>
      </c>
      <c r="B14" s="4" t="s">
        <v>27</v>
      </c>
      <c r="C14" s="6">
        <v>45049</v>
      </c>
      <c r="D14" s="6">
        <v>45055</v>
      </c>
      <c r="E14" s="4">
        <v>3036</v>
      </c>
      <c r="F14" s="4" t="str">
        <f>VLOOKUP(A14,HOP!A:L,12,0)</f>
        <v>3036.00</v>
      </c>
      <c r="G14" s="4" t="str">
        <f>VLOOKUP(A14,HOP!A:C,3,0)</f>
        <v>3212433</v>
      </c>
      <c r="H14" s="4">
        <f t="shared" si="0"/>
        <v>0</v>
      </c>
      <c r="I14" s="4" t="str">
        <f t="shared" si="1"/>
        <v>,3212433</v>
      </c>
      <c r="J14" s="4" t="str">
        <f>VLOOKUP(A14,HOP!A:U,21,0)</f>
        <v>直连</v>
      </c>
    </row>
    <row r="15" s="4" customFormat="1" hidden="1" spans="1:10">
      <c r="A15" s="5">
        <v>999223587972920</v>
      </c>
      <c r="B15" s="4" t="s">
        <v>27</v>
      </c>
      <c r="C15" s="6">
        <v>45053</v>
      </c>
      <c r="D15" s="6">
        <v>45055</v>
      </c>
      <c r="E15" s="4">
        <v>1728</v>
      </c>
      <c r="F15" s="4" t="str">
        <f>VLOOKUP(A15,HOP!A:L,12,0)</f>
        <v>1728.00</v>
      </c>
      <c r="G15" s="4" t="str">
        <f>VLOOKUP(A15,HOP!A:C,3,0)</f>
        <v>3215384</v>
      </c>
      <c r="H15" s="4">
        <f t="shared" si="0"/>
        <v>0</v>
      </c>
      <c r="I15" s="4" t="str">
        <f t="shared" si="1"/>
        <v>,3215384</v>
      </c>
      <c r="J15" s="4" t="str">
        <f>VLOOKUP(A15,HOP!A:U,21,0)</f>
        <v>直连</v>
      </c>
    </row>
    <row r="16" s="4" customFormat="1" hidden="1" spans="1:10">
      <c r="A16" s="5">
        <v>999223602877664</v>
      </c>
      <c r="B16" s="4" t="s">
        <v>27</v>
      </c>
      <c r="C16" s="6">
        <v>45052</v>
      </c>
      <c r="D16" s="6">
        <v>45055</v>
      </c>
      <c r="E16" s="4">
        <v>5643</v>
      </c>
      <c r="F16" s="4" t="str">
        <f>VLOOKUP(A16,HOP!A:L,12,0)</f>
        <v>5643.00</v>
      </c>
      <c r="G16" s="4" t="str">
        <f>VLOOKUP(A16,HOP!A:C,3,0)</f>
        <v>3217900</v>
      </c>
      <c r="H16" s="4">
        <f t="shared" si="0"/>
        <v>0</v>
      </c>
      <c r="I16" s="4" t="str">
        <f t="shared" si="1"/>
        <v>,3217900</v>
      </c>
      <c r="J16" s="4" t="str">
        <f>VLOOKUP(A16,HOP!A:U,21,0)</f>
        <v>直连</v>
      </c>
    </row>
    <row r="17" s="4" customFormat="1" hidden="1" spans="1:10">
      <c r="A17" s="5">
        <v>999223603557612</v>
      </c>
      <c r="B17" s="4" t="s">
        <v>27</v>
      </c>
      <c r="C17" s="6">
        <v>45052</v>
      </c>
      <c r="D17" s="6">
        <v>45055</v>
      </c>
      <c r="E17" s="4">
        <v>642</v>
      </c>
      <c r="F17" s="4" t="str">
        <f>VLOOKUP(A17,HOP!A:L,12,0)</f>
        <v>642.00</v>
      </c>
      <c r="G17" s="4" t="str">
        <f>VLOOKUP(A17,HOP!A:C,3,0)</f>
        <v>3218317</v>
      </c>
      <c r="H17" s="4">
        <f t="shared" si="0"/>
        <v>0</v>
      </c>
      <c r="I17" s="4" t="str">
        <f t="shared" si="1"/>
        <v>,3218317</v>
      </c>
      <c r="J17" s="4" t="str">
        <f>VLOOKUP(A17,HOP!A:U,21,0)</f>
        <v>直连</v>
      </c>
    </row>
    <row r="18" s="4" customFormat="1" hidden="1" spans="1:10">
      <c r="A18" s="5">
        <v>999223611880959</v>
      </c>
      <c r="B18" s="4" t="s">
        <v>27</v>
      </c>
      <c r="C18" s="6">
        <v>45051</v>
      </c>
      <c r="D18" s="6">
        <v>45055</v>
      </c>
      <c r="E18" s="4">
        <v>4604</v>
      </c>
      <c r="F18" s="4" t="str">
        <f>VLOOKUP(A18,HOP!A:L,12,0)</f>
        <v>4604.00</v>
      </c>
      <c r="G18" s="4" t="str">
        <f>VLOOKUP(A18,HOP!A:C,3,0)</f>
        <v>3219383</v>
      </c>
      <c r="H18" s="4">
        <f t="shared" si="0"/>
        <v>0</v>
      </c>
      <c r="I18" s="4" t="str">
        <f t="shared" si="1"/>
        <v>,3219383</v>
      </c>
      <c r="J18" s="4" t="str">
        <f>VLOOKUP(A18,HOP!A:U,21,0)</f>
        <v>直连</v>
      </c>
    </row>
    <row r="19" s="4" customFormat="1" hidden="1" spans="1:10">
      <c r="A19" s="5">
        <v>999223679569608</v>
      </c>
      <c r="B19" s="4" t="s">
        <v>27</v>
      </c>
      <c r="C19" s="6">
        <v>45051</v>
      </c>
      <c r="D19" s="6">
        <v>45055</v>
      </c>
      <c r="E19" s="4">
        <v>1176</v>
      </c>
      <c r="F19" s="4" t="str">
        <f>VLOOKUP(A19,HOP!A:L,12,0)</f>
        <v>1176.00</v>
      </c>
      <c r="G19" s="4" t="str">
        <f>VLOOKUP(A19,HOP!A:C,3,0)</f>
        <v>3232589</v>
      </c>
      <c r="H19" s="4">
        <f t="shared" si="0"/>
        <v>0</v>
      </c>
      <c r="I19" s="4" t="str">
        <f t="shared" si="1"/>
        <v>,3232589</v>
      </c>
      <c r="J19" s="4" t="str">
        <f>VLOOKUP(A19,HOP!A:U,21,0)</f>
        <v>直连</v>
      </c>
    </row>
    <row r="20" s="4" customFormat="1" hidden="1" spans="1:10">
      <c r="A20" s="5">
        <v>999223685368052</v>
      </c>
      <c r="B20" s="4" t="s">
        <v>27</v>
      </c>
      <c r="C20" s="6">
        <v>45054</v>
      </c>
      <c r="D20" s="6">
        <v>45055</v>
      </c>
      <c r="E20" s="4">
        <v>586</v>
      </c>
      <c r="F20" s="4" t="str">
        <f>VLOOKUP(A20,HOP!A:L,12,0)</f>
        <v>586.00</v>
      </c>
      <c r="G20" s="4" t="str">
        <f>VLOOKUP(A20,HOP!A:C,3,0)</f>
        <v>3233686</v>
      </c>
      <c r="H20" s="4">
        <f t="shared" si="0"/>
        <v>0</v>
      </c>
      <c r="I20" s="4" t="str">
        <f t="shared" si="1"/>
        <v>,3233686</v>
      </c>
      <c r="J20" s="4" t="str">
        <f>VLOOKUP(A20,HOP!A:U,21,0)</f>
        <v>直采</v>
      </c>
    </row>
    <row r="21" s="4" customFormat="1" hidden="1" spans="1:10">
      <c r="A21" s="5">
        <v>999223687644852</v>
      </c>
      <c r="B21" s="4" t="s">
        <v>27</v>
      </c>
      <c r="C21" s="6">
        <v>45051</v>
      </c>
      <c r="D21" s="6">
        <v>45055</v>
      </c>
      <c r="E21" s="4">
        <v>2832</v>
      </c>
      <c r="F21" s="4" t="str">
        <f>VLOOKUP(A21,HOP!A:L,12,0)</f>
        <v>2832.00</v>
      </c>
      <c r="G21" s="4" t="str">
        <f>VLOOKUP(A21,HOP!A:C,3,0)</f>
        <v>3234395</v>
      </c>
      <c r="H21" s="4">
        <f t="shared" si="0"/>
        <v>0</v>
      </c>
      <c r="I21" s="4" t="str">
        <f t="shared" si="1"/>
        <v>,3234395</v>
      </c>
      <c r="J21" s="4" t="str">
        <f>VLOOKUP(A21,HOP!A:U,21,0)</f>
        <v>直连</v>
      </c>
    </row>
    <row r="22" s="4" customFormat="1" hidden="1" spans="1:10">
      <c r="A22" s="5">
        <v>999223694454868</v>
      </c>
      <c r="B22" s="4" t="s">
        <v>27</v>
      </c>
      <c r="C22" s="6">
        <v>45052</v>
      </c>
      <c r="D22" s="6">
        <v>45055</v>
      </c>
      <c r="E22" s="4">
        <v>906</v>
      </c>
      <c r="F22" s="4" t="str">
        <f>VLOOKUP(A22,HOP!A:L,12,0)</f>
        <v>906.00</v>
      </c>
      <c r="G22" s="4" t="str">
        <f>VLOOKUP(A22,HOP!A:C,3,0)</f>
        <v>3235106</v>
      </c>
      <c r="H22" s="4">
        <f t="shared" si="0"/>
        <v>0</v>
      </c>
      <c r="I22" s="4" t="str">
        <f t="shared" si="1"/>
        <v>,3235106</v>
      </c>
      <c r="J22" s="4" t="str">
        <f>VLOOKUP(A22,HOP!A:U,21,0)</f>
        <v>直连</v>
      </c>
    </row>
    <row r="23" s="4" customFormat="1" hidden="1" spans="1:10">
      <c r="A23" s="5">
        <v>999223699185155</v>
      </c>
      <c r="B23" s="4" t="s">
        <v>27</v>
      </c>
      <c r="C23" s="6">
        <v>45053</v>
      </c>
      <c r="D23" s="6">
        <v>45055</v>
      </c>
      <c r="E23" s="4">
        <v>7324</v>
      </c>
      <c r="F23" s="4" t="str">
        <f>VLOOKUP(A23,HOP!A:L,12,0)</f>
        <v>7324.00</v>
      </c>
      <c r="G23" s="4" t="str">
        <f>VLOOKUP(A23,HOP!A:C,3,0)</f>
        <v>3238298</v>
      </c>
      <c r="H23" s="4">
        <f t="shared" si="0"/>
        <v>0</v>
      </c>
      <c r="I23" s="4" t="str">
        <f t="shared" si="1"/>
        <v>,3238298</v>
      </c>
      <c r="J23" s="4" t="str">
        <f>VLOOKUP(A23,HOP!A:U,21,0)</f>
        <v>直采</v>
      </c>
    </row>
    <row r="24" s="4" customFormat="1" hidden="1" spans="1:10">
      <c r="A24" s="5">
        <v>999223712766412</v>
      </c>
      <c r="B24" s="4" t="s">
        <v>27</v>
      </c>
      <c r="C24" s="6">
        <v>45054</v>
      </c>
      <c r="D24" s="6">
        <v>45055</v>
      </c>
      <c r="E24" s="4">
        <v>693</v>
      </c>
      <c r="F24" s="4" t="str">
        <f>VLOOKUP(A24,HOP!A:L,12,0)</f>
        <v>693.00</v>
      </c>
      <c r="G24" s="4" t="str">
        <f>VLOOKUP(A24,HOP!A:C,3,0)</f>
        <v>3242785</v>
      </c>
      <c r="H24" s="4">
        <f t="shared" si="0"/>
        <v>0</v>
      </c>
      <c r="I24" s="4" t="str">
        <f t="shared" si="1"/>
        <v>,3242785</v>
      </c>
      <c r="J24" s="4" t="str">
        <f>VLOOKUP(A24,HOP!A:U,21,0)</f>
        <v>直连</v>
      </c>
    </row>
    <row r="25" s="4" customFormat="1" hidden="1" spans="1:10">
      <c r="A25" s="5">
        <v>999223744408026</v>
      </c>
      <c r="B25" s="4" t="s">
        <v>27</v>
      </c>
      <c r="C25" s="6">
        <v>45051</v>
      </c>
      <c r="D25" s="6">
        <v>45055</v>
      </c>
      <c r="E25" s="4">
        <v>4124</v>
      </c>
      <c r="F25" s="4" t="str">
        <f>VLOOKUP(A25,HOP!A:L,12,0)</f>
        <v>4124.00</v>
      </c>
      <c r="G25" s="4" t="str">
        <f>VLOOKUP(A25,HOP!A:C,3,0)</f>
        <v>3254693</v>
      </c>
      <c r="H25" s="4">
        <f t="shared" si="0"/>
        <v>0</v>
      </c>
      <c r="I25" s="4" t="str">
        <f t="shared" si="1"/>
        <v>,3254693</v>
      </c>
      <c r="J25" s="4" t="str">
        <f>VLOOKUP(A25,HOP!A:U,21,0)</f>
        <v>直连</v>
      </c>
    </row>
    <row r="26" s="4" customFormat="1" hidden="1" spans="1:10">
      <c r="A26" s="5">
        <v>999223770061678</v>
      </c>
      <c r="B26" s="4" t="s">
        <v>27</v>
      </c>
      <c r="C26" s="6">
        <v>45051</v>
      </c>
      <c r="D26" s="6">
        <v>45055</v>
      </c>
      <c r="E26" s="4">
        <v>0</v>
      </c>
      <c r="F26" s="4" t="e">
        <f>VLOOKUP(A26,HOP!A:L,12,0)</f>
        <v>#N/A</v>
      </c>
      <c r="G26" s="4" t="e">
        <f>VLOOKUP(A26,HOP!A:C,3,0)</f>
        <v>#N/A</v>
      </c>
      <c r="H26" s="4" t="e">
        <f t="shared" si="0"/>
        <v>#N/A</v>
      </c>
      <c r="I26" s="4" t="e">
        <f t="shared" si="1"/>
        <v>#N/A</v>
      </c>
      <c r="J26" s="4" t="e">
        <f>VLOOKUP(A26,HOP!A:U,21,0)</f>
        <v>#N/A</v>
      </c>
    </row>
    <row r="27" s="4" customFormat="1" hidden="1" spans="1:10">
      <c r="A27" s="5">
        <v>999223785282675</v>
      </c>
      <c r="B27" s="4" t="s">
        <v>27</v>
      </c>
      <c r="C27" s="6">
        <v>45052</v>
      </c>
      <c r="D27" s="6">
        <v>45055</v>
      </c>
      <c r="E27" s="4">
        <v>2697</v>
      </c>
      <c r="F27" s="4" t="str">
        <f>VLOOKUP(A27,HOP!A:L,12,0)</f>
        <v>2697.00</v>
      </c>
      <c r="G27" s="4" t="str">
        <f>VLOOKUP(A27,HOP!A:C,3,0)</f>
        <v>3270937</v>
      </c>
      <c r="H27" s="4">
        <f t="shared" si="0"/>
        <v>0</v>
      </c>
      <c r="I27" s="4" t="str">
        <f t="shared" si="1"/>
        <v>,3270937</v>
      </c>
      <c r="J27" s="4" t="str">
        <f>VLOOKUP(A27,HOP!A:U,21,0)</f>
        <v>直连</v>
      </c>
    </row>
    <row r="28" s="4" customFormat="1" hidden="1" spans="1:10">
      <c r="A28" s="5">
        <v>999223799812779</v>
      </c>
      <c r="B28" s="4" t="s">
        <v>27</v>
      </c>
      <c r="C28" s="6">
        <v>45054</v>
      </c>
      <c r="D28" s="6">
        <v>45055</v>
      </c>
      <c r="E28" s="4">
        <v>1455</v>
      </c>
      <c r="F28" s="4" t="str">
        <f>VLOOKUP(A28,HOP!A:L,12,0)</f>
        <v>1455.00</v>
      </c>
      <c r="G28" s="4" t="str">
        <f>VLOOKUP(A28,HOP!A:C,3,0)</f>
        <v>3274713</v>
      </c>
      <c r="H28" s="4">
        <f t="shared" si="0"/>
        <v>0</v>
      </c>
      <c r="I28" s="4" t="str">
        <f t="shared" si="1"/>
        <v>,3274713</v>
      </c>
      <c r="J28" s="4" t="str">
        <f>VLOOKUP(A28,HOP!A:U,21,0)</f>
        <v>直连</v>
      </c>
    </row>
    <row r="29" s="4" customFormat="1" hidden="1" spans="1:10">
      <c r="A29" s="5">
        <v>999223802292203</v>
      </c>
      <c r="B29" s="4" t="s">
        <v>27</v>
      </c>
      <c r="C29" s="6">
        <v>45054</v>
      </c>
      <c r="D29" s="6">
        <v>45055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spans="1:10">
      <c r="A30" s="5">
        <v>999223803089617</v>
      </c>
      <c r="B30" s="4" t="s">
        <v>189</v>
      </c>
      <c r="C30" s="6">
        <v>45054</v>
      </c>
      <c r="D30" s="6">
        <v>45055</v>
      </c>
      <c r="E30" s="4">
        <v>228</v>
      </c>
      <c r="F30" s="4" t="str">
        <f>VLOOKUP(A30,HOP!A:L,12,0)</f>
        <v>227.22</v>
      </c>
      <c r="G30" s="4" t="str">
        <f>VLOOKUP(A30,HOP!A:C,3,0)</f>
        <v>3276221</v>
      </c>
      <c r="H30" s="4">
        <f t="shared" si="0"/>
        <v>0.780000000000001</v>
      </c>
      <c r="I30" s="4" t="str">
        <f t="shared" si="1"/>
        <v>,3276221</v>
      </c>
      <c r="J30" s="4" t="str">
        <f>VLOOKUP(A30,HOP!A:U,21,0)</f>
        <v>直连</v>
      </c>
    </row>
    <row r="31" s="4" customFormat="1" hidden="1" spans="1:10">
      <c r="A31" s="5">
        <v>999223814760354</v>
      </c>
      <c r="B31" s="4" t="s">
        <v>27</v>
      </c>
      <c r="C31" s="6">
        <v>45053</v>
      </c>
      <c r="D31" s="6">
        <v>45055</v>
      </c>
      <c r="E31" s="4">
        <v>544</v>
      </c>
      <c r="F31" s="4" t="str">
        <f>VLOOKUP(A31,HOP!A:L,12,0)</f>
        <v>544.00</v>
      </c>
      <c r="G31" s="4" t="str">
        <f>VLOOKUP(A31,HOP!A:C,3,0)</f>
        <v>3279435</v>
      </c>
      <c r="H31" s="4">
        <f t="shared" si="0"/>
        <v>0</v>
      </c>
      <c r="I31" s="4" t="str">
        <f t="shared" si="1"/>
        <v>,3279435</v>
      </c>
      <c r="J31" s="4" t="str">
        <f>VLOOKUP(A31,HOP!A:U,21,0)</f>
        <v>直连</v>
      </c>
    </row>
    <row r="32" s="4" customFormat="1" hidden="1" spans="1:10">
      <c r="A32" s="5">
        <v>23816015070</v>
      </c>
      <c r="B32" s="4" t="s">
        <v>27</v>
      </c>
      <c r="C32" s="6">
        <v>45054</v>
      </c>
      <c r="D32" s="6">
        <v>45055</v>
      </c>
      <c r="E32" s="4">
        <v>0</v>
      </c>
      <c r="F32" s="4" t="e">
        <f>VLOOKUP(A32,HOP!A:L,12,0)</f>
        <v>#N/A</v>
      </c>
      <c r="G32" s="4" t="e">
        <f>VLOOKUP(A32,HOP!A:C,3,0)</f>
        <v>#N/A</v>
      </c>
      <c r="H32" s="4" t="e">
        <f t="shared" si="0"/>
        <v>#N/A</v>
      </c>
      <c r="I32" s="4" t="e">
        <f t="shared" si="1"/>
        <v>#N/A</v>
      </c>
      <c r="J32" s="4" t="e">
        <f>VLOOKUP(A32,HOP!A:U,21,0)</f>
        <v>#N/A</v>
      </c>
    </row>
    <row r="33" s="4" customFormat="1" hidden="1" spans="1:10">
      <c r="A33" s="5">
        <v>999223816897911</v>
      </c>
      <c r="B33" s="4" t="s">
        <v>27</v>
      </c>
      <c r="C33" s="6">
        <v>45051</v>
      </c>
      <c r="D33" s="6">
        <v>45055</v>
      </c>
      <c r="E33" s="4">
        <v>0</v>
      </c>
      <c r="F33" s="4" t="e">
        <f>VLOOKUP(A33,HOP!A:L,12,0)</f>
        <v>#N/A</v>
      </c>
      <c r="G33" s="4" t="e">
        <f>VLOOKUP(A33,HOP!A:C,3,0)</f>
        <v>#N/A</v>
      </c>
      <c r="H33" s="4" t="e">
        <f t="shared" si="0"/>
        <v>#N/A</v>
      </c>
      <c r="I33" s="4" t="e">
        <f t="shared" si="1"/>
        <v>#N/A</v>
      </c>
      <c r="J33" s="4" t="e">
        <f>VLOOKUP(A33,HOP!A:U,21,0)</f>
        <v>#N/A</v>
      </c>
    </row>
    <row r="34" s="4" customFormat="1" hidden="1" spans="1:10">
      <c r="A34" s="5">
        <v>999223817342498</v>
      </c>
      <c r="B34" s="4" t="s">
        <v>27</v>
      </c>
      <c r="C34" s="6">
        <v>45054</v>
      </c>
      <c r="D34" s="6">
        <v>45055</v>
      </c>
      <c r="E34" s="4">
        <v>235</v>
      </c>
      <c r="F34" s="4" t="str">
        <f>VLOOKUP(A34,HOP!A:L,12,0)</f>
        <v>235.00</v>
      </c>
      <c r="G34" s="4" t="str">
        <f>VLOOKUP(A34,HOP!A:C,3,0)</f>
        <v>3280463</v>
      </c>
      <c r="H34" s="4">
        <f t="shared" si="0"/>
        <v>0</v>
      </c>
      <c r="I34" s="4" t="str">
        <f t="shared" si="1"/>
        <v>,3280463</v>
      </c>
      <c r="J34" s="4" t="str">
        <f>VLOOKUP(A34,HOP!A:U,21,0)</f>
        <v>直连</v>
      </c>
    </row>
    <row r="35" s="4" customFormat="1" hidden="1" spans="1:10">
      <c r="A35" s="5">
        <v>999223827206568</v>
      </c>
      <c r="B35" s="4" t="s">
        <v>27</v>
      </c>
      <c r="C35" s="6">
        <v>45053</v>
      </c>
      <c r="D35" s="6">
        <v>45055</v>
      </c>
      <c r="E35" s="4">
        <v>950</v>
      </c>
      <c r="F35" s="4" t="str">
        <f>VLOOKUP(A35,HOP!A:L,12,0)</f>
        <v>950.00</v>
      </c>
      <c r="G35" s="4" t="str">
        <f>VLOOKUP(A35,HOP!A:C,3,0)</f>
        <v>3282843</v>
      </c>
      <c r="H35" s="4">
        <f t="shared" ref="H35:H66" si="2">E35-F35</f>
        <v>0</v>
      </c>
      <c r="I35" s="4" t="str">
        <f t="shared" ref="I35:I66" si="3">$I$1&amp;G35</f>
        <v>,3282843</v>
      </c>
      <c r="J35" s="4" t="str">
        <f>VLOOKUP(A35,HOP!A:U,21,0)</f>
        <v>直连</v>
      </c>
    </row>
    <row r="36" s="4" customFormat="1" hidden="1" spans="1:10">
      <c r="A36" s="5">
        <v>999223834275084</v>
      </c>
      <c r="B36" s="4" t="s">
        <v>27</v>
      </c>
      <c r="C36" s="6">
        <v>45054</v>
      </c>
      <c r="D36" s="6">
        <v>45055</v>
      </c>
      <c r="E36" s="4">
        <v>1284</v>
      </c>
      <c r="F36" s="4" t="str">
        <f>VLOOKUP(A36,HOP!A:L,12,0)</f>
        <v>1284.00</v>
      </c>
      <c r="G36" s="4" t="str">
        <f>VLOOKUP(A36,HOP!A:C,3,0)</f>
        <v>3285469</v>
      </c>
      <c r="H36" s="4">
        <f t="shared" si="2"/>
        <v>0</v>
      </c>
      <c r="I36" s="4" t="str">
        <f t="shared" si="3"/>
        <v>,3285469</v>
      </c>
      <c r="J36" s="4" t="str">
        <f>VLOOKUP(A36,HOP!A:U,21,0)</f>
        <v>直连</v>
      </c>
    </row>
    <row r="37" s="4" customFormat="1" hidden="1" spans="1:10">
      <c r="A37" s="5">
        <v>999223846464419</v>
      </c>
      <c r="B37" s="4" t="s">
        <v>27</v>
      </c>
      <c r="C37" s="6">
        <v>45052</v>
      </c>
      <c r="D37" s="6">
        <v>45055</v>
      </c>
      <c r="E37" s="4">
        <v>3315</v>
      </c>
      <c r="F37" s="4" t="str">
        <f>VLOOKUP(A37,HOP!A:L,12,0)</f>
        <v>3315.00</v>
      </c>
      <c r="G37" s="4" t="str">
        <f>VLOOKUP(A37,HOP!A:C,3,0)</f>
        <v>3289000</v>
      </c>
      <c r="H37" s="4">
        <f t="shared" si="2"/>
        <v>0</v>
      </c>
      <c r="I37" s="4" t="str">
        <f t="shared" si="3"/>
        <v>,3289000</v>
      </c>
      <c r="J37" s="4" t="str">
        <f>VLOOKUP(A37,HOP!A:U,21,0)</f>
        <v>直连</v>
      </c>
    </row>
    <row r="38" s="4" customFormat="1" hidden="1" spans="1:10">
      <c r="A38" s="5">
        <v>999223853292007</v>
      </c>
      <c r="B38" s="4" t="s">
        <v>27</v>
      </c>
      <c r="C38" s="6">
        <v>45053</v>
      </c>
      <c r="D38" s="6">
        <v>45055</v>
      </c>
      <c r="E38" s="4">
        <v>366</v>
      </c>
      <c r="F38" s="4" t="str">
        <f>VLOOKUP(A38,HOP!A:L,12,0)</f>
        <v>366.00</v>
      </c>
      <c r="G38" s="4" t="str">
        <f>VLOOKUP(A38,HOP!A:C,3,0)</f>
        <v>3290263</v>
      </c>
      <c r="H38" s="4">
        <f t="shared" si="2"/>
        <v>0</v>
      </c>
      <c r="I38" s="4" t="str">
        <f t="shared" si="3"/>
        <v>,3290263</v>
      </c>
      <c r="J38" s="4" t="str">
        <f>VLOOKUP(A38,HOP!A:U,21,0)</f>
        <v>直连</v>
      </c>
    </row>
    <row r="39" s="4" customFormat="1" hidden="1" spans="1:10">
      <c r="A39" s="5">
        <v>999223857211511</v>
      </c>
      <c r="B39" s="4" t="s">
        <v>27</v>
      </c>
      <c r="C39" s="6">
        <v>45050</v>
      </c>
      <c r="D39" s="6">
        <v>45055</v>
      </c>
      <c r="E39" s="4">
        <v>1750</v>
      </c>
      <c r="F39" s="4" t="str">
        <f>VLOOKUP(A39,HOP!A:L,12,0)</f>
        <v>1750.00</v>
      </c>
      <c r="G39" s="4" t="str">
        <f>VLOOKUP(A39,HOP!A:C,3,0)</f>
        <v>3291167</v>
      </c>
      <c r="H39" s="4">
        <f t="shared" si="2"/>
        <v>0</v>
      </c>
      <c r="I39" s="4" t="str">
        <f t="shared" si="3"/>
        <v>,3291167</v>
      </c>
      <c r="J39" s="4" t="str">
        <f>VLOOKUP(A39,HOP!A:U,21,0)</f>
        <v>直连</v>
      </c>
    </row>
    <row r="40" s="4" customFormat="1" hidden="1" spans="1:10">
      <c r="A40" s="5">
        <v>999223867971996</v>
      </c>
      <c r="B40" s="4" t="s">
        <v>27</v>
      </c>
      <c r="C40" s="6">
        <v>45054</v>
      </c>
      <c r="D40" s="6">
        <v>45055</v>
      </c>
      <c r="E40" s="4">
        <v>689</v>
      </c>
      <c r="F40" s="4" t="str">
        <f>VLOOKUP(A40,HOP!A:L,12,0)</f>
        <v>689.00</v>
      </c>
      <c r="G40" s="4" t="str">
        <f>VLOOKUP(A40,HOP!A:C,3,0)</f>
        <v>3294383</v>
      </c>
      <c r="H40" s="4">
        <f t="shared" si="2"/>
        <v>0</v>
      </c>
      <c r="I40" s="4" t="str">
        <f t="shared" si="3"/>
        <v>,3294383</v>
      </c>
      <c r="J40" s="4" t="str">
        <f>VLOOKUP(A40,HOP!A:U,21,0)</f>
        <v>直连</v>
      </c>
    </row>
    <row r="41" s="4" customFormat="1" hidden="1" spans="1:10">
      <c r="A41" s="5">
        <v>999223868274399</v>
      </c>
      <c r="B41" s="4" t="s">
        <v>27</v>
      </c>
      <c r="C41" s="6">
        <v>45051</v>
      </c>
      <c r="D41" s="6">
        <v>45055</v>
      </c>
      <c r="E41" s="4">
        <v>3440</v>
      </c>
      <c r="F41" s="4" t="str">
        <f>VLOOKUP(A41,HOP!A:L,12,0)</f>
        <v>3440.00</v>
      </c>
      <c r="G41" s="4" t="str">
        <f>VLOOKUP(A41,HOP!A:C,3,0)</f>
        <v>3294473</v>
      </c>
      <c r="H41" s="4">
        <f t="shared" si="2"/>
        <v>0</v>
      </c>
      <c r="I41" s="4" t="str">
        <f t="shared" si="3"/>
        <v>,3294473</v>
      </c>
      <c r="J41" s="4" t="str">
        <f>VLOOKUP(A41,HOP!A:U,21,0)</f>
        <v>直采</v>
      </c>
    </row>
    <row r="42" s="4" customFormat="1" hidden="1" spans="1:10">
      <c r="A42" s="5">
        <v>999223875156754</v>
      </c>
      <c r="B42" s="4" t="s">
        <v>27</v>
      </c>
      <c r="C42" s="6">
        <v>45054</v>
      </c>
      <c r="D42" s="6">
        <v>45055</v>
      </c>
      <c r="E42" s="4">
        <v>0</v>
      </c>
      <c r="F42" s="4" t="e">
        <f>VLOOKUP(A42,HOP!A:L,12,0)</f>
        <v>#N/A</v>
      </c>
      <c r="G42" s="4" t="e">
        <f>VLOOKUP(A42,HOP!A:C,3,0)</f>
        <v>#N/A</v>
      </c>
      <c r="H42" s="4" t="e">
        <f t="shared" si="2"/>
        <v>#N/A</v>
      </c>
      <c r="I42" s="4" t="e">
        <f t="shared" si="3"/>
        <v>#N/A</v>
      </c>
      <c r="J42" s="4" t="e">
        <f>VLOOKUP(A42,HOP!A:U,21,0)</f>
        <v>#N/A</v>
      </c>
    </row>
    <row r="43" s="4" customFormat="1" hidden="1" spans="1:10">
      <c r="A43" s="5">
        <v>999223894789682</v>
      </c>
      <c r="B43" s="4" t="s">
        <v>27</v>
      </c>
      <c r="C43" s="6">
        <v>45052</v>
      </c>
      <c r="D43" s="6">
        <v>45055</v>
      </c>
      <c r="E43" s="4">
        <v>2394</v>
      </c>
      <c r="F43" s="4" t="str">
        <f>VLOOKUP(A43,HOP!A:L,12,0)</f>
        <v>2394.00</v>
      </c>
      <c r="G43" s="4" t="str">
        <f>VLOOKUP(A43,HOP!A:C,3,0)</f>
        <v>3300580</v>
      </c>
      <c r="H43" s="4">
        <f t="shared" si="2"/>
        <v>0</v>
      </c>
      <c r="I43" s="4" t="str">
        <f t="shared" si="3"/>
        <v>,3300580</v>
      </c>
      <c r="J43" s="4" t="str">
        <f>VLOOKUP(A43,HOP!A:U,21,0)</f>
        <v>直连</v>
      </c>
    </row>
    <row r="44" s="4" customFormat="1" hidden="1" spans="1:10">
      <c r="A44" s="5">
        <v>999223894875177</v>
      </c>
      <c r="B44" s="4" t="s">
        <v>27</v>
      </c>
      <c r="C44" s="6">
        <v>45054</v>
      </c>
      <c r="D44" s="6">
        <v>45055</v>
      </c>
      <c r="E44" s="4">
        <v>165</v>
      </c>
      <c r="F44" s="4" t="str">
        <f>VLOOKUP(A44,HOP!A:L,12,0)</f>
        <v>165.00</v>
      </c>
      <c r="G44" s="4" t="str">
        <f>VLOOKUP(A44,HOP!A:C,3,0)</f>
        <v>3300610</v>
      </c>
      <c r="H44" s="4">
        <f t="shared" si="2"/>
        <v>0</v>
      </c>
      <c r="I44" s="4" t="str">
        <f t="shared" si="3"/>
        <v>,3300610</v>
      </c>
      <c r="J44" s="4" t="str">
        <f>VLOOKUP(A44,HOP!A:U,21,0)</f>
        <v>直连</v>
      </c>
    </row>
    <row r="45" s="4" customFormat="1" hidden="1" spans="1:10">
      <c r="A45" s="5">
        <v>999223896119636</v>
      </c>
      <c r="B45" s="4" t="s">
        <v>27</v>
      </c>
      <c r="C45" s="6">
        <v>45053</v>
      </c>
      <c r="D45" s="6">
        <v>45055</v>
      </c>
      <c r="E45" s="4">
        <v>200</v>
      </c>
      <c r="F45" s="4" t="str">
        <f>VLOOKUP(A45,HOP!A:L,12,0)</f>
        <v>200.00</v>
      </c>
      <c r="G45" s="4" t="str">
        <f>VLOOKUP(A45,HOP!A:C,3,0)</f>
        <v>3300921</v>
      </c>
      <c r="H45" s="4">
        <f t="shared" si="2"/>
        <v>0</v>
      </c>
      <c r="I45" s="4" t="str">
        <f t="shared" si="3"/>
        <v>,3300921</v>
      </c>
      <c r="J45" s="4" t="str">
        <f>VLOOKUP(A45,HOP!A:U,21,0)</f>
        <v>直连</v>
      </c>
    </row>
    <row r="46" s="4" customFormat="1" hidden="1" spans="1:10">
      <c r="A46" s="5">
        <v>999223897351353</v>
      </c>
      <c r="B46" s="4" t="s">
        <v>27</v>
      </c>
      <c r="C46" s="6">
        <v>45053</v>
      </c>
      <c r="D46" s="6">
        <v>45055</v>
      </c>
      <c r="E46" s="4">
        <v>1371</v>
      </c>
      <c r="F46" s="4" t="str">
        <f>VLOOKUP(A46,HOP!A:L,12,0)</f>
        <v>1371.00</v>
      </c>
      <c r="G46" s="4" t="str">
        <f>VLOOKUP(A46,HOP!A:C,3,0)</f>
        <v>3301204</v>
      </c>
      <c r="H46" s="4">
        <f t="shared" si="2"/>
        <v>0</v>
      </c>
      <c r="I46" s="4" t="str">
        <f t="shared" si="3"/>
        <v>,3301204</v>
      </c>
      <c r="J46" s="4" t="str">
        <f>VLOOKUP(A46,HOP!A:U,21,0)</f>
        <v>直采</v>
      </c>
    </row>
    <row r="47" s="4" customFormat="1" hidden="1" spans="1:10">
      <c r="A47" s="5">
        <v>999223925244245</v>
      </c>
      <c r="B47" s="4" t="s">
        <v>27</v>
      </c>
      <c r="C47" s="6">
        <v>45052</v>
      </c>
      <c r="D47" s="6">
        <v>45055</v>
      </c>
      <c r="E47" s="4">
        <v>2508</v>
      </c>
      <c r="F47" s="4" t="str">
        <f>VLOOKUP(A47,HOP!A:L,12,0)</f>
        <v>2508.00</v>
      </c>
      <c r="G47" s="4" t="str">
        <f>VLOOKUP(A47,HOP!A:C,3,0)</f>
        <v>3307020</v>
      </c>
      <c r="H47" s="4">
        <f t="shared" si="2"/>
        <v>0</v>
      </c>
      <c r="I47" s="4" t="str">
        <f t="shared" si="3"/>
        <v>,3307020</v>
      </c>
      <c r="J47" s="4" t="str">
        <f>VLOOKUP(A47,HOP!A:U,21,0)</f>
        <v>直采</v>
      </c>
    </row>
    <row r="48" s="4" customFormat="1" hidden="1" spans="1:10">
      <c r="A48" s="5">
        <v>999223931338187</v>
      </c>
      <c r="B48" s="4" t="s">
        <v>27</v>
      </c>
      <c r="C48" s="6">
        <v>45053</v>
      </c>
      <c r="D48" s="6">
        <v>45055</v>
      </c>
      <c r="E48" s="4">
        <v>1472</v>
      </c>
      <c r="F48" s="4" t="str">
        <f>VLOOKUP(A48,HOP!A:L,12,0)</f>
        <v>1472.00</v>
      </c>
      <c r="G48" s="4" t="str">
        <f>VLOOKUP(A48,HOP!A:C,3,0)</f>
        <v>3307699</v>
      </c>
      <c r="H48" s="4">
        <f t="shared" si="2"/>
        <v>0</v>
      </c>
      <c r="I48" s="4" t="str">
        <f t="shared" si="3"/>
        <v>,3307699</v>
      </c>
      <c r="J48" s="4" t="str">
        <f>VLOOKUP(A48,HOP!A:U,21,0)</f>
        <v>直采</v>
      </c>
    </row>
    <row r="49" s="4" customFormat="1" hidden="1" spans="1:10">
      <c r="A49" s="5">
        <v>999223931414931</v>
      </c>
      <c r="B49" s="4" t="s">
        <v>27</v>
      </c>
      <c r="C49" s="6">
        <v>45053</v>
      </c>
      <c r="D49" s="6">
        <v>45055</v>
      </c>
      <c r="E49" s="4">
        <v>2944</v>
      </c>
      <c r="F49" s="4" t="str">
        <f>VLOOKUP(A49,HOP!A:L,12,0)</f>
        <v>2944.00</v>
      </c>
      <c r="G49" s="4" t="str">
        <f>VLOOKUP(A49,HOP!A:C,3,0)</f>
        <v>3307705</v>
      </c>
      <c r="H49" s="4">
        <f t="shared" si="2"/>
        <v>0</v>
      </c>
      <c r="I49" s="4" t="str">
        <f t="shared" si="3"/>
        <v>,3307705</v>
      </c>
      <c r="J49" s="4" t="str">
        <f>VLOOKUP(A49,HOP!A:U,21,0)</f>
        <v>直采</v>
      </c>
    </row>
    <row r="50" s="4" customFormat="1" hidden="1" spans="1:10">
      <c r="A50" s="5">
        <v>999223946434822</v>
      </c>
      <c r="B50" s="4" t="s">
        <v>27</v>
      </c>
      <c r="C50" s="6">
        <v>45053</v>
      </c>
      <c r="D50" s="6">
        <v>45055</v>
      </c>
      <c r="E50" s="4">
        <v>880</v>
      </c>
      <c r="F50" s="4" t="str">
        <f>VLOOKUP(A50,HOP!A:L,12,0)</f>
        <v>880.00</v>
      </c>
      <c r="G50" s="4" t="str">
        <f>VLOOKUP(A50,HOP!A:C,3,0)</f>
        <v>3310686</v>
      </c>
      <c r="H50" s="4">
        <f t="shared" si="2"/>
        <v>0</v>
      </c>
      <c r="I50" s="4" t="str">
        <f t="shared" si="3"/>
        <v>,3310686</v>
      </c>
      <c r="J50" s="4" t="str">
        <f>VLOOKUP(A50,HOP!A:U,21,0)</f>
        <v>直连</v>
      </c>
    </row>
    <row r="51" s="4" customFormat="1" hidden="1" spans="1:10">
      <c r="A51" s="5">
        <v>999223948907420</v>
      </c>
      <c r="B51" s="4" t="s">
        <v>27</v>
      </c>
      <c r="C51" s="6">
        <v>45052</v>
      </c>
      <c r="D51" s="6">
        <v>45055</v>
      </c>
      <c r="E51" s="4">
        <v>2457</v>
      </c>
      <c r="F51" s="4" t="str">
        <f>VLOOKUP(A51,HOP!A:L,12,0)</f>
        <v>2457.00</v>
      </c>
      <c r="G51" s="4" t="str">
        <f>VLOOKUP(A51,HOP!A:C,3,0)</f>
        <v>3311137</v>
      </c>
      <c r="H51" s="4">
        <f t="shared" si="2"/>
        <v>0</v>
      </c>
      <c r="I51" s="4" t="str">
        <f t="shared" si="3"/>
        <v>,3311137</v>
      </c>
      <c r="J51" s="4" t="str">
        <f>VLOOKUP(A51,HOP!A:U,21,0)</f>
        <v>直连</v>
      </c>
    </row>
    <row r="52" s="4" customFormat="1" hidden="1" spans="1:10">
      <c r="A52" s="5">
        <v>999223949222990</v>
      </c>
      <c r="B52" s="4" t="s">
        <v>27</v>
      </c>
      <c r="C52" s="6">
        <v>45054</v>
      </c>
      <c r="D52" s="6">
        <v>45055</v>
      </c>
      <c r="E52" s="4">
        <v>470</v>
      </c>
      <c r="F52" s="4" t="str">
        <f>VLOOKUP(A52,HOP!A:L,12,0)</f>
        <v>470.00</v>
      </c>
      <c r="G52" s="4" t="str">
        <f>VLOOKUP(A52,HOP!A:C,3,0)</f>
        <v>3311181</v>
      </c>
      <c r="H52" s="4">
        <f t="shared" si="2"/>
        <v>0</v>
      </c>
      <c r="I52" s="4" t="str">
        <f t="shared" si="3"/>
        <v>,3311181</v>
      </c>
      <c r="J52" s="4" t="str">
        <f>VLOOKUP(A52,HOP!A:U,21,0)</f>
        <v>直连</v>
      </c>
    </row>
    <row r="53" s="4" customFormat="1" hidden="1" spans="1:10">
      <c r="A53" s="5">
        <v>999223951644577</v>
      </c>
      <c r="B53" s="4" t="s">
        <v>27</v>
      </c>
      <c r="C53" s="6">
        <v>45054</v>
      </c>
      <c r="D53" s="6">
        <v>45055</v>
      </c>
      <c r="E53" s="4">
        <v>546</v>
      </c>
      <c r="F53" s="4" t="str">
        <f>VLOOKUP(A53,HOP!A:L,12,0)</f>
        <v>546.00</v>
      </c>
      <c r="G53" s="4" t="str">
        <f>VLOOKUP(A53,HOP!A:C,3,0)</f>
        <v>3311630</v>
      </c>
      <c r="H53" s="4">
        <f t="shared" si="2"/>
        <v>0</v>
      </c>
      <c r="I53" s="4" t="str">
        <f t="shared" si="3"/>
        <v>,3311630</v>
      </c>
      <c r="J53" s="4" t="str">
        <f>VLOOKUP(A53,HOP!A:U,21,0)</f>
        <v>直连</v>
      </c>
    </row>
    <row r="54" s="4" customFormat="1" hidden="1" spans="1:10">
      <c r="A54" s="5">
        <v>999223956597322</v>
      </c>
      <c r="B54" s="4" t="s">
        <v>27</v>
      </c>
      <c r="C54" s="6">
        <v>45054</v>
      </c>
      <c r="D54" s="6">
        <v>45055</v>
      </c>
      <c r="E54" s="4">
        <v>302</v>
      </c>
      <c r="F54" s="4" t="str">
        <f>VLOOKUP(A54,HOP!A:L,12,0)</f>
        <v>302.00</v>
      </c>
      <c r="G54" s="4" t="str">
        <f>VLOOKUP(A54,HOP!A:C,3,0)</f>
        <v>3312965</v>
      </c>
      <c r="H54" s="4">
        <f t="shared" si="2"/>
        <v>0</v>
      </c>
      <c r="I54" s="4" t="str">
        <f t="shared" si="3"/>
        <v>,3312965</v>
      </c>
      <c r="J54" s="4" t="str">
        <f>VLOOKUP(A54,HOP!A:U,21,0)</f>
        <v>直连</v>
      </c>
    </row>
    <row r="55" s="4" customFormat="1" hidden="1" spans="1:10">
      <c r="A55" s="5">
        <v>999223956860960</v>
      </c>
      <c r="B55" s="4" t="s">
        <v>27</v>
      </c>
      <c r="C55" s="6">
        <v>45054</v>
      </c>
      <c r="D55" s="6">
        <v>45055</v>
      </c>
      <c r="E55" s="4">
        <v>897</v>
      </c>
      <c r="F55" s="4" t="str">
        <f>VLOOKUP(A55,HOP!A:L,12,0)</f>
        <v>897.00</v>
      </c>
      <c r="G55" s="4" t="str">
        <f>VLOOKUP(A55,HOP!A:C,3,0)</f>
        <v>3313019</v>
      </c>
      <c r="H55" s="4">
        <f t="shared" si="2"/>
        <v>0</v>
      </c>
      <c r="I55" s="4" t="str">
        <f t="shared" si="3"/>
        <v>,3313019</v>
      </c>
      <c r="J55" s="4" t="str">
        <f>VLOOKUP(A55,HOP!A:U,21,0)</f>
        <v>直连</v>
      </c>
    </row>
    <row r="56" s="4" customFormat="1" hidden="1" spans="1:10">
      <c r="A56" s="5">
        <v>999223959497008</v>
      </c>
      <c r="B56" s="4" t="s">
        <v>27</v>
      </c>
      <c r="C56" s="6">
        <v>45053</v>
      </c>
      <c r="D56" s="6">
        <v>45055</v>
      </c>
      <c r="E56" s="4">
        <v>896</v>
      </c>
      <c r="F56" s="4" t="str">
        <f>VLOOKUP(A56,HOP!A:L,12,0)</f>
        <v>896.00</v>
      </c>
      <c r="G56" s="4" t="str">
        <f>VLOOKUP(A56,HOP!A:C,3,0)</f>
        <v>3313325</v>
      </c>
      <c r="H56" s="4">
        <f t="shared" si="2"/>
        <v>0</v>
      </c>
      <c r="I56" s="4" t="str">
        <f t="shared" si="3"/>
        <v>,3313325</v>
      </c>
      <c r="J56" s="4" t="str">
        <f>VLOOKUP(A56,HOP!A:U,21,0)</f>
        <v>直连</v>
      </c>
    </row>
    <row r="57" s="4" customFormat="1" hidden="1" spans="1:10">
      <c r="A57" s="5">
        <v>999223966884743</v>
      </c>
      <c r="B57" s="4" t="s">
        <v>27</v>
      </c>
      <c r="C57" s="6">
        <v>45052</v>
      </c>
      <c r="D57" s="6">
        <v>45055</v>
      </c>
      <c r="E57" s="4">
        <v>2941</v>
      </c>
      <c r="F57" s="4" t="str">
        <f>VLOOKUP(A57,HOP!A:L,12,0)</f>
        <v>2941.00</v>
      </c>
      <c r="G57" s="4" t="str">
        <f>VLOOKUP(A57,HOP!A:C,3,0)</f>
        <v>3315352</v>
      </c>
      <c r="H57" s="4">
        <f t="shared" si="2"/>
        <v>0</v>
      </c>
      <c r="I57" s="4" t="str">
        <f t="shared" si="3"/>
        <v>,3315352</v>
      </c>
      <c r="J57" s="4" t="str">
        <f>VLOOKUP(A57,HOP!A:U,21,0)</f>
        <v>直连</v>
      </c>
    </row>
    <row r="58" s="4" customFormat="1" hidden="1" spans="1:10">
      <c r="A58" s="5">
        <v>999223967179830</v>
      </c>
      <c r="B58" s="4" t="s">
        <v>27</v>
      </c>
      <c r="C58" s="6">
        <v>45054</v>
      </c>
      <c r="D58" s="6">
        <v>45055</v>
      </c>
      <c r="E58" s="4">
        <v>499</v>
      </c>
      <c r="F58" s="4" t="str">
        <f>VLOOKUP(A58,HOP!A:L,12,0)</f>
        <v>499.00</v>
      </c>
      <c r="G58" s="4" t="str">
        <f>VLOOKUP(A58,HOP!A:C,3,0)</f>
        <v>3315428</v>
      </c>
      <c r="H58" s="4">
        <f t="shared" si="2"/>
        <v>0</v>
      </c>
      <c r="I58" s="4" t="str">
        <f t="shared" si="3"/>
        <v>,3315428</v>
      </c>
      <c r="J58" s="4" t="str">
        <f>VLOOKUP(A58,HOP!A:U,21,0)</f>
        <v>直连</v>
      </c>
    </row>
    <row r="59" s="4" customFormat="1" hidden="1" spans="1:10">
      <c r="A59" s="5">
        <v>999223978567145</v>
      </c>
      <c r="B59" s="4" t="s">
        <v>27</v>
      </c>
      <c r="C59" s="6">
        <v>45053</v>
      </c>
      <c r="D59" s="6">
        <v>45055</v>
      </c>
      <c r="E59" s="4">
        <v>2352</v>
      </c>
      <c r="F59" s="4" t="str">
        <f>VLOOKUP(A59,HOP!A:L,12,0)</f>
        <v>2352.00</v>
      </c>
      <c r="G59" s="4" t="str">
        <f>VLOOKUP(A59,HOP!A:C,3,0)</f>
        <v>3318038</v>
      </c>
      <c r="H59" s="4">
        <f t="shared" si="2"/>
        <v>0</v>
      </c>
      <c r="I59" s="4" t="str">
        <f t="shared" si="3"/>
        <v>,3318038</v>
      </c>
      <c r="J59" s="4" t="str">
        <f>VLOOKUP(A59,HOP!A:U,21,0)</f>
        <v>直采</v>
      </c>
    </row>
    <row r="60" s="4" customFormat="1" hidden="1" spans="1:10">
      <c r="A60" s="5">
        <v>999223980441821</v>
      </c>
      <c r="B60" s="4" t="s">
        <v>27</v>
      </c>
      <c r="C60" s="6">
        <v>45053</v>
      </c>
      <c r="D60" s="6">
        <v>45055</v>
      </c>
      <c r="E60" s="4">
        <v>1598</v>
      </c>
      <c r="F60" s="4" t="str">
        <f>VLOOKUP(A60,HOP!A:L,12,0)</f>
        <v>1598.00</v>
      </c>
      <c r="G60" s="4" t="str">
        <f>VLOOKUP(A60,HOP!A:C,3,0)</f>
        <v>3318630</v>
      </c>
      <c r="H60" s="4">
        <f t="shared" si="2"/>
        <v>0</v>
      </c>
      <c r="I60" s="4" t="str">
        <f t="shared" si="3"/>
        <v>,3318630</v>
      </c>
      <c r="J60" s="4" t="str">
        <f>VLOOKUP(A60,HOP!A:U,21,0)</f>
        <v>直连</v>
      </c>
    </row>
    <row r="61" s="4" customFormat="1" hidden="1" spans="1:10">
      <c r="A61" s="5">
        <v>23982308932</v>
      </c>
      <c r="B61" s="4" t="s">
        <v>27</v>
      </c>
      <c r="C61" s="6">
        <v>45054</v>
      </c>
      <c r="D61" s="6">
        <v>45055</v>
      </c>
      <c r="E61" s="4">
        <v>239</v>
      </c>
      <c r="F61" s="4" t="str">
        <f>VLOOKUP(A61,HOP!A:L,12,0)</f>
        <v>239.00</v>
      </c>
      <c r="G61" s="4" t="str">
        <f>VLOOKUP(A61,HOP!A:C,3,0)</f>
        <v>3319361</v>
      </c>
      <c r="H61" s="4">
        <f t="shared" si="2"/>
        <v>0</v>
      </c>
      <c r="I61" s="4" t="str">
        <f t="shared" si="3"/>
        <v>,3319361</v>
      </c>
      <c r="J61" s="4" t="str">
        <f>VLOOKUP(A61,HOP!A:U,21,0)</f>
        <v>直连</v>
      </c>
    </row>
    <row r="62" s="4" customFormat="1" hidden="1" spans="1:10">
      <c r="A62" s="5">
        <v>999223983608568</v>
      </c>
      <c r="B62" s="4" t="s">
        <v>27</v>
      </c>
      <c r="C62" s="6">
        <v>45052</v>
      </c>
      <c r="D62" s="6">
        <v>45055</v>
      </c>
      <c r="E62" s="4">
        <v>5379</v>
      </c>
      <c r="F62" s="4" t="str">
        <f>VLOOKUP(A62,HOP!A:L,12,0)</f>
        <v>5379.00</v>
      </c>
      <c r="G62" s="4" t="str">
        <f>VLOOKUP(A62,HOP!A:C,3,0)</f>
        <v>3319872</v>
      </c>
      <c r="H62" s="4">
        <f t="shared" si="2"/>
        <v>0</v>
      </c>
      <c r="I62" s="4" t="str">
        <f t="shared" si="3"/>
        <v>,3319872</v>
      </c>
      <c r="J62" s="4" t="str">
        <f>VLOOKUP(A62,HOP!A:U,21,0)</f>
        <v>直连</v>
      </c>
    </row>
    <row r="63" s="4" customFormat="1" hidden="1" spans="1:10">
      <c r="A63" s="5">
        <v>999223983719191</v>
      </c>
      <c r="B63" s="4" t="s">
        <v>27</v>
      </c>
      <c r="C63" s="6">
        <v>45054</v>
      </c>
      <c r="D63" s="6">
        <v>45055</v>
      </c>
      <c r="E63" s="4">
        <v>343</v>
      </c>
      <c r="F63" s="4" t="str">
        <f>VLOOKUP(A63,HOP!A:L,12,0)</f>
        <v>343.00</v>
      </c>
      <c r="G63" s="4" t="str">
        <f>VLOOKUP(A63,HOP!A:C,3,0)</f>
        <v>3319899</v>
      </c>
      <c r="H63" s="4">
        <f t="shared" si="2"/>
        <v>0</v>
      </c>
      <c r="I63" s="4" t="str">
        <f t="shared" si="3"/>
        <v>,3319899</v>
      </c>
      <c r="J63" s="4" t="str">
        <f>VLOOKUP(A63,HOP!A:U,21,0)</f>
        <v>直连</v>
      </c>
    </row>
    <row r="64" s="4" customFormat="1" hidden="1" spans="1:10">
      <c r="A64" s="5">
        <v>999223983762508</v>
      </c>
      <c r="B64" s="4" t="s">
        <v>27</v>
      </c>
      <c r="C64" s="6">
        <v>45049</v>
      </c>
      <c r="D64" s="6">
        <v>45055</v>
      </c>
      <c r="E64" s="4">
        <v>2792</v>
      </c>
      <c r="F64" s="4" t="str">
        <f>VLOOKUP(A64,HOP!A:L,12,0)</f>
        <v>2792.00</v>
      </c>
      <c r="G64" s="4" t="str">
        <f>VLOOKUP(A64,HOP!A:C,3,0)</f>
        <v>3319910</v>
      </c>
      <c r="H64" s="4">
        <f t="shared" si="2"/>
        <v>0</v>
      </c>
      <c r="I64" s="4" t="str">
        <f t="shared" si="3"/>
        <v>,3319910</v>
      </c>
      <c r="J64" s="4" t="str">
        <f>VLOOKUP(A64,HOP!A:U,21,0)</f>
        <v>直连</v>
      </c>
    </row>
    <row r="65" s="4" customFormat="1" hidden="1" spans="1:10">
      <c r="A65" s="5">
        <v>999223984832366</v>
      </c>
      <c r="B65" s="4" t="s">
        <v>27</v>
      </c>
      <c r="C65" s="6">
        <v>45053</v>
      </c>
      <c r="D65" s="6">
        <v>45055</v>
      </c>
      <c r="E65" s="4">
        <v>2004</v>
      </c>
      <c r="F65" s="4" t="str">
        <f>VLOOKUP(A65,HOP!A:L,12,0)</f>
        <v>2004.00</v>
      </c>
      <c r="G65" s="4" t="str">
        <f>VLOOKUP(A65,HOP!A:C,3,0)</f>
        <v>3320493</v>
      </c>
      <c r="H65" s="4">
        <f t="shared" si="2"/>
        <v>0</v>
      </c>
      <c r="I65" s="4" t="str">
        <f t="shared" si="3"/>
        <v>,3320493</v>
      </c>
      <c r="J65" s="4" t="str">
        <f>VLOOKUP(A65,HOP!A:U,21,0)</f>
        <v>直采</v>
      </c>
    </row>
    <row r="66" s="4" customFormat="1" hidden="1" spans="1:10">
      <c r="A66" s="5">
        <v>999223986735490</v>
      </c>
      <c r="B66" s="4" t="s">
        <v>27</v>
      </c>
      <c r="C66" s="6">
        <v>45052</v>
      </c>
      <c r="D66" s="6">
        <v>45055</v>
      </c>
      <c r="E66" s="4">
        <v>2755</v>
      </c>
      <c r="F66" s="4" t="str">
        <f>VLOOKUP(A66,HOP!A:L,12,0)</f>
        <v>2755.00</v>
      </c>
      <c r="G66" s="4" t="str">
        <f>VLOOKUP(A66,HOP!A:C,3,0)</f>
        <v>3321845</v>
      </c>
      <c r="H66" s="4">
        <f t="shared" si="2"/>
        <v>0</v>
      </c>
      <c r="I66" s="4" t="str">
        <f t="shared" si="3"/>
        <v>,3321845</v>
      </c>
      <c r="J66" s="4" t="str">
        <f>VLOOKUP(A66,HOP!A:U,21,0)</f>
        <v>直连</v>
      </c>
    </row>
    <row r="67" s="4" customFormat="1" hidden="1" spans="1:10">
      <c r="A67" s="5">
        <v>999223986874209</v>
      </c>
      <c r="B67" s="4" t="s">
        <v>27</v>
      </c>
      <c r="C67" s="6">
        <v>45054</v>
      </c>
      <c r="D67" s="6">
        <v>45055</v>
      </c>
      <c r="E67" s="4">
        <v>217</v>
      </c>
      <c r="F67" s="4" t="str">
        <f>VLOOKUP(A67,HOP!A:L,12,0)</f>
        <v>217.00</v>
      </c>
      <c r="G67" s="4" t="str">
        <f>VLOOKUP(A67,HOP!A:C,3,0)</f>
        <v>3322045</v>
      </c>
      <c r="H67" s="4">
        <f t="shared" ref="H67:H98" si="4">E67-F67</f>
        <v>0</v>
      </c>
      <c r="I67" s="4" t="str">
        <f t="shared" ref="I67:I98" si="5">$I$1&amp;G67</f>
        <v>,3322045</v>
      </c>
      <c r="J67" s="4" t="str">
        <f>VLOOKUP(A67,HOP!A:U,21,0)</f>
        <v>直连</v>
      </c>
    </row>
    <row r="68" s="4" customFormat="1" hidden="1" spans="1:10">
      <c r="A68" s="5">
        <v>999223990995424</v>
      </c>
      <c r="B68" s="4" t="s">
        <v>27</v>
      </c>
      <c r="C68" s="6">
        <v>45052</v>
      </c>
      <c r="D68" s="6">
        <v>45055</v>
      </c>
      <c r="E68" s="4">
        <v>3258</v>
      </c>
      <c r="F68" s="4" t="str">
        <f>VLOOKUP(A68,HOP!A:L,12,0)</f>
        <v>3258.00</v>
      </c>
      <c r="G68" s="4" t="str">
        <f>VLOOKUP(A68,HOP!A:C,3,0)</f>
        <v>3322412</v>
      </c>
      <c r="H68" s="4">
        <f t="shared" si="4"/>
        <v>0</v>
      </c>
      <c r="I68" s="4" t="str">
        <f t="shared" si="5"/>
        <v>,3322412</v>
      </c>
      <c r="J68" s="4" t="str">
        <f>VLOOKUP(A68,HOP!A:U,21,0)</f>
        <v>直采</v>
      </c>
    </row>
    <row r="69" s="4" customFormat="1" hidden="1" spans="1:10">
      <c r="A69" s="5">
        <v>999223993039210</v>
      </c>
      <c r="B69" s="4" t="s">
        <v>27</v>
      </c>
      <c r="C69" s="6">
        <v>45054</v>
      </c>
      <c r="D69" s="6">
        <v>45055</v>
      </c>
      <c r="E69" s="4">
        <v>1476</v>
      </c>
      <c r="F69" s="4" t="str">
        <f>VLOOKUP(A69,HOP!A:L,12,0)</f>
        <v>1476.00</v>
      </c>
      <c r="G69" s="4" t="str">
        <f>VLOOKUP(A69,HOP!A:C,3,0)</f>
        <v>3323019</v>
      </c>
      <c r="H69" s="4">
        <f t="shared" si="4"/>
        <v>0</v>
      </c>
      <c r="I69" s="4" t="str">
        <f t="shared" si="5"/>
        <v>,3323019</v>
      </c>
      <c r="J69" s="4" t="str">
        <f>VLOOKUP(A69,HOP!A:U,21,0)</f>
        <v>直连</v>
      </c>
    </row>
    <row r="70" s="4" customFormat="1" hidden="1" spans="1:10">
      <c r="A70" s="5">
        <v>999223993094313</v>
      </c>
      <c r="B70" s="4" t="s">
        <v>27</v>
      </c>
      <c r="C70" s="6">
        <v>45052</v>
      </c>
      <c r="D70" s="6">
        <v>45055</v>
      </c>
      <c r="E70" s="4">
        <v>3046</v>
      </c>
      <c r="F70" s="4" t="str">
        <f>VLOOKUP(A70,HOP!A:L,12,0)</f>
        <v>3046.00</v>
      </c>
      <c r="G70" s="4" t="str">
        <f>VLOOKUP(A70,HOP!A:C,3,0)</f>
        <v>3323033</v>
      </c>
      <c r="H70" s="4">
        <f t="shared" si="4"/>
        <v>0</v>
      </c>
      <c r="I70" s="4" t="str">
        <f t="shared" si="5"/>
        <v>,3323033</v>
      </c>
      <c r="J70" s="4" t="str">
        <f>VLOOKUP(A70,HOP!A:U,21,0)</f>
        <v>直连</v>
      </c>
    </row>
    <row r="71" s="4" customFormat="1" hidden="1" spans="1:10">
      <c r="A71" s="5">
        <v>999223993341968</v>
      </c>
      <c r="B71" s="4" t="s">
        <v>27</v>
      </c>
      <c r="C71" s="6">
        <v>45054</v>
      </c>
      <c r="D71" s="6">
        <v>45055</v>
      </c>
      <c r="E71" s="4">
        <v>1044</v>
      </c>
      <c r="F71" s="4" t="str">
        <f>VLOOKUP(A71,HOP!A:L,12,0)</f>
        <v>1044.00</v>
      </c>
      <c r="G71" s="4" t="str">
        <f>VLOOKUP(A71,HOP!A:C,3,0)</f>
        <v>3323169</v>
      </c>
      <c r="H71" s="4">
        <f t="shared" si="4"/>
        <v>0</v>
      </c>
      <c r="I71" s="4" t="str">
        <f t="shared" si="5"/>
        <v>,3323169</v>
      </c>
      <c r="J71" s="4" t="str">
        <f>VLOOKUP(A71,HOP!A:U,21,0)</f>
        <v>直连</v>
      </c>
    </row>
    <row r="72" s="4" customFormat="1" hidden="1" spans="1:10">
      <c r="A72" s="5">
        <v>999223993514983</v>
      </c>
      <c r="B72" s="4" t="s">
        <v>27</v>
      </c>
      <c r="C72" s="6">
        <v>45053</v>
      </c>
      <c r="D72" s="6">
        <v>45055</v>
      </c>
      <c r="E72" s="4">
        <v>528</v>
      </c>
      <c r="F72" s="4" t="str">
        <f>VLOOKUP(A72,HOP!A:L,12,0)</f>
        <v>528.00</v>
      </c>
      <c r="G72" s="4" t="str">
        <f>VLOOKUP(A72,HOP!A:C,3,0)</f>
        <v>3323273</v>
      </c>
      <c r="H72" s="4">
        <f t="shared" si="4"/>
        <v>0</v>
      </c>
      <c r="I72" s="4" t="str">
        <f t="shared" si="5"/>
        <v>,3323273</v>
      </c>
      <c r="J72" s="4" t="str">
        <f>VLOOKUP(A72,HOP!A:U,21,0)</f>
        <v>直连</v>
      </c>
    </row>
    <row r="73" s="4" customFormat="1" hidden="1" spans="1:10">
      <c r="A73" s="5">
        <v>999223994667343</v>
      </c>
      <c r="B73" s="4" t="s">
        <v>27</v>
      </c>
      <c r="C73" s="6">
        <v>45054</v>
      </c>
      <c r="D73" s="6">
        <v>45055</v>
      </c>
      <c r="E73" s="4">
        <v>202</v>
      </c>
      <c r="F73" s="4" t="str">
        <f>VLOOKUP(A73,HOP!A:L,12,0)</f>
        <v>202.00</v>
      </c>
      <c r="G73" s="4" t="str">
        <f>VLOOKUP(A73,HOP!A:C,3,0)</f>
        <v>3323592</v>
      </c>
      <c r="H73" s="4">
        <f t="shared" si="4"/>
        <v>0</v>
      </c>
      <c r="I73" s="4" t="str">
        <f t="shared" si="5"/>
        <v>,3323592</v>
      </c>
      <c r="J73" s="4" t="str">
        <f>VLOOKUP(A73,HOP!A:U,21,0)</f>
        <v>直连</v>
      </c>
    </row>
    <row r="74" s="4" customFormat="1" hidden="1" spans="1:10">
      <c r="A74" s="5">
        <v>999223994979104</v>
      </c>
      <c r="B74" s="4" t="s">
        <v>27</v>
      </c>
      <c r="C74" s="6">
        <v>45054</v>
      </c>
      <c r="D74" s="6">
        <v>45055</v>
      </c>
      <c r="E74" s="4">
        <v>84</v>
      </c>
      <c r="F74" s="4" t="str">
        <f>VLOOKUP(A74,HOP!A:L,12,0)</f>
        <v>84.00</v>
      </c>
      <c r="G74" s="4" t="str">
        <f>VLOOKUP(A74,HOP!A:C,3,0)</f>
        <v>3323689</v>
      </c>
      <c r="H74" s="4">
        <f t="shared" si="4"/>
        <v>0</v>
      </c>
      <c r="I74" s="4" t="str">
        <f t="shared" si="5"/>
        <v>,3323689</v>
      </c>
      <c r="J74" s="4" t="str">
        <f>VLOOKUP(A74,HOP!A:U,21,0)</f>
        <v>直连</v>
      </c>
    </row>
    <row r="75" s="4" customFormat="1" hidden="1" spans="1:10">
      <c r="A75" s="5">
        <v>999223996463000</v>
      </c>
      <c r="B75" s="4" t="s">
        <v>27</v>
      </c>
      <c r="C75" s="6">
        <v>45054</v>
      </c>
      <c r="D75" s="6">
        <v>45055</v>
      </c>
      <c r="E75" s="4">
        <v>0</v>
      </c>
      <c r="F75" s="4" t="e">
        <f>VLOOKUP(A75,HOP!A:L,12,0)</f>
        <v>#N/A</v>
      </c>
      <c r="G75" s="4" t="e">
        <f>VLOOKUP(A75,HOP!A:C,3,0)</f>
        <v>#N/A</v>
      </c>
      <c r="H75" s="4" t="e">
        <f t="shared" si="4"/>
        <v>#N/A</v>
      </c>
      <c r="I75" s="4" t="e">
        <f t="shared" si="5"/>
        <v>#N/A</v>
      </c>
      <c r="J75" s="4" t="e">
        <f>VLOOKUP(A75,HOP!A:U,21,0)</f>
        <v>#N/A</v>
      </c>
    </row>
    <row r="76" s="4" customFormat="1" hidden="1" spans="1:10">
      <c r="A76" s="5">
        <v>999223999630949</v>
      </c>
      <c r="B76" s="4" t="s">
        <v>27</v>
      </c>
      <c r="C76" s="6">
        <v>45054</v>
      </c>
      <c r="D76" s="6">
        <v>45055</v>
      </c>
      <c r="E76" s="4">
        <v>784</v>
      </c>
      <c r="F76" s="4" t="str">
        <f>VLOOKUP(A76,HOP!A:L,12,0)</f>
        <v>784.00</v>
      </c>
      <c r="G76" s="4" t="str">
        <f>VLOOKUP(A76,HOP!A:C,3,0)</f>
        <v>3325232</v>
      </c>
      <c r="H76" s="4">
        <f t="shared" si="4"/>
        <v>0</v>
      </c>
      <c r="I76" s="4" t="str">
        <f t="shared" si="5"/>
        <v>,3325232</v>
      </c>
      <c r="J76" s="4" t="str">
        <f>VLOOKUP(A76,HOP!A:U,21,0)</f>
        <v>直连</v>
      </c>
    </row>
    <row r="77" s="4" customFormat="1" hidden="1" spans="1:10">
      <c r="A77" s="5">
        <v>999224000463356</v>
      </c>
      <c r="B77" s="4" t="s">
        <v>27</v>
      </c>
      <c r="C77" s="6">
        <v>45052</v>
      </c>
      <c r="D77" s="6">
        <v>45055</v>
      </c>
      <c r="E77" s="4">
        <v>1975</v>
      </c>
      <c r="F77" s="4" t="str">
        <f>VLOOKUP(A77,HOP!A:L,12,0)</f>
        <v>1975.00</v>
      </c>
      <c r="G77" s="4" t="str">
        <f>VLOOKUP(A77,HOP!A:C,3,0)</f>
        <v>3325734</v>
      </c>
      <c r="H77" s="4">
        <f t="shared" si="4"/>
        <v>0</v>
      </c>
      <c r="I77" s="4" t="str">
        <f t="shared" si="5"/>
        <v>,3325734</v>
      </c>
      <c r="J77" s="4" t="str">
        <f>VLOOKUP(A77,HOP!A:U,21,0)</f>
        <v>直连</v>
      </c>
    </row>
    <row r="78" s="4" customFormat="1" hidden="1" spans="1:10">
      <c r="A78" s="5">
        <v>999224001979182</v>
      </c>
      <c r="B78" s="4" t="s">
        <v>27</v>
      </c>
      <c r="C78" s="6">
        <v>45054</v>
      </c>
      <c r="D78" s="6">
        <v>45055</v>
      </c>
      <c r="E78" s="4">
        <v>720</v>
      </c>
      <c r="F78" s="4" t="str">
        <f>VLOOKUP(A78,HOP!A:L,12,0)</f>
        <v>720.00</v>
      </c>
      <c r="G78" s="4" t="str">
        <f>VLOOKUP(A78,HOP!A:C,3,0)</f>
        <v>3326654</v>
      </c>
      <c r="H78" s="4">
        <f t="shared" si="4"/>
        <v>0</v>
      </c>
      <c r="I78" s="4" t="str">
        <f t="shared" si="5"/>
        <v>,3326654</v>
      </c>
      <c r="J78" s="4" t="str">
        <f>VLOOKUP(A78,HOP!A:U,21,0)</f>
        <v>直连</v>
      </c>
    </row>
    <row r="79" s="4" customFormat="1" hidden="1" spans="1:10">
      <c r="A79" s="5">
        <v>999224005740979</v>
      </c>
      <c r="B79" s="4" t="s">
        <v>27</v>
      </c>
      <c r="C79" s="6">
        <v>45051</v>
      </c>
      <c r="D79" s="6">
        <v>45055</v>
      </c>
      <c r="E79" s="4">
        <v>2498</v>
      </c>
      <c r="F79" s="4" t="str">
        <f>VLOOKUP(A79,HOP!A:L,12,0)</f>
        <v>2498.00</v>
      </c>
      <c r="G79" s="4" t="str">
        <f>VLOOKUP(A79,HOP!A:C,3,0)</f>
        <v>3327105</v>
      </c>
      <c r="H79" s="4">
        <f t="shared" si="4"/>
        <v>0</v>
      </c>
      <c r="I79" s="4" t="str">
        <f t="shared" si="5"/>
        <v>,3327105</v>
      </c>
      <c r="J79" s="4" t="str">
        <f>VLOOKUP(A79,HOP!A:U,21,0)</f>
        <v>直连</v>
      </c>
    </row>
    <row r="80" s="4" customFormat="1" hidden="1" spans="1:10">
      <c r="A80" s="5">
        <v>999224005814553</v>
      </c>
      <c r="B80" s="4" t="s">
        <v>27</v>
      </c>
      <c r="C80" s="6">
        <v>45054</v>
      </c>
      <c r="D80" s="6">
        <v>45055</v>
      </c>
      <c r="E80" s="4">
        <v>418</v>
      </c>
      <c r="F80" s="4" t="str">
        <f>VLOOKUP(A80,HOP!A:L,12,0)</f>
        <v>418.00</v>
      </c>
      <c r="G80" s="4" t="str">
        <f>VLOOKUP(A80,HOP!A:C,3,0)</f>
        <v>3327128</v>
      </c>
      <c r="H80" s="4">
        <f t="shared" si="4"/>
        <v>0</v>
      </c>
      <c r="I80" s="4" t="str">
        <f t="shared" si="5"/>
        <v>,3327128</v>
      </c>
      <c r="J80" s="4" t="str">
        <f>VLOOKUP(A80,HOP!A:U,21,0)</f>
        <v>直采</v>
      </c>
    </row>
    <row r="81" s="4" customFormat="1" hidden="1" spans="1:10">
      <c r="A81" s="5">
        <v>999224006415910</v>
      </c>
      <c r="B81" s="4" t="s">
        <v>27</v>
      </c>
      <c r="C81" s="6">
        <v>45054</v>
      </c>
      <c r="D81" s="6">
        <v>45055</v>
      </c>
      <c r="E81" s="4">
        <v>664</v>
      </c>
      <c r="F81" s="4" t="str">
        <f>VLOOKUP(A81,HOP!A:L,12,0)</f>
        <v>664.00</v>
      </c>
      <c r="G81" s="4" t="str">
        <f>VLOOKUP(A81,HOP!A:C,3,0)</f>
        <v>3327322</v>
      </c>
      <c r="H81" s="4">
        <f t="shared" si="4"/>
        <v>0</v>
      </c>
      <c r="I81" s="4" t="str">
        <f t="shared" si="5"/>
        <v>,3327322</v>
      </c>
      <c r="J81" s="4" t="str">
        <f>VLOOKUP(A81,HOP!A:U,21,0)</f>
        <v>直连</v>
      </c>
    </row>
    <row r="82" s="4" customFormat="1" hidden="1" spans="1:10">
      <c r="A82" s="5">
        <v>999224006700972</v>
      </c>
      <c r="B82" s="4" t="s">
        <v>27</v>
      </c>
      <c r="C82" s="6">
        <v>45053</v>
      </c>
      <c r="D82" s="6">
        <v>45055</v>
      </c>
      <c r="E82" s="4">
        <v>1000</v>
      </c>
      <c r="F82" s="4" t="str">
        <f>VLOOKUP(A82,HOP!A:L,12,0)</f>
        <v>1000.00</v>
      </c>
      <c r="G82" s="4" t="str">
        <f>VLOOKUP(A82,HOP!A:C,3,0)</f>
        <v>3327448</v>
      </c>
      <c r="H82" s="4">
        <f t="shared" si="4"/>
        <v>0</v>
      </c>
      <c r="I82" s="4" t="str">
        <f t="shared" si="5"/>
        <v>,3327448</v>
      </c>
      <c r="J82" s="4" t="str">
        <f>VLOOKUP(A82,HOP!A:U,21,0)</f>
        <v>直采</v>
      </c>
    </row>
    <row r="83" s="4" customFormat="1" hidden="1" spans="1:10">
      <c r="A83" s="5">
        <v>999224007871326</v>
      </c>
      <c r="B83" s="4" t="s">
        <v>27</v>
      </c>
      <c r="C83" s="6">
        <v>45054</v>
      </c>
      <c r="D83" s="6">
        <v>45055</v>
      </c>
      <c r="E83" s="4">
        <v>389</v>
      </c>
      <c r="F83" s="4" t="str">
        <f>VLOOKUP(A83,HOP!A:L,12,0)</f>
        <v>389.00</v>
      </c>
      <c r="G83" s="4" t="str">
        <f>VLOOKUP(A83,HOP!A:C,3,0)</f>
        <v>3327819</v>
      </c>
      <c r="H83" s="4">
        <f t="shared" si="4"/>
        <v>0</v>
      </c>
      <c r="I83" s="4" t="str">
        <f t="shared" si="5"/>
        <v>,3327819</v>
      </c>
      <c r="J83" s="4" t="str">
        <f>VLOOKUP(A83,HOP!A:U,21,0)</f>
        <v>直连</v>
      </c>
    </row>
    <row r="84" s="4" customFormat="1" hidden="1" spans="1:10">
      <c r="A84" s="5">
        <v>999224009501116</v>
      </c>
      <c r="B84" s="4" t="s">
        <v>27</v>
      </c>
      <c r="C84" s="6">
        <v>45054</v>
      </c>
      <c r="D84" s="6">
        <v>45055</v>
      </c>
      <c r="E84" s="4">
        <v>118</v>
      </c>
      <c r="F84" s="4" t="str">
        <f>VLOOKUP(A84,HOP!A:L,12,0)</f>
        <v>118.00</v>
      </c>
      <c r="G84" s="4" t="str">
        <f>VLOOKUP(A84,HOP!A:C,3,0)</f>
        <v>3328296</v>
      </c>
      <c r="H84" s="4">
        <f t="shared" si="4"/>
        <v>0</v>
      </c>
      <c r="I84" s="4" t="str">
        <f t="shared" si="5"/>
        <v>,3328296</v>
      </c>
      <c r="J84" s="4" t="str">
        <f>VLOOKUP(A84,HOP!A:U,21,0)</f>
        <v>直连</v>
      </c>
    </row>
    <row r="85" s="4" customFormat="1" hidden="1" spans="1:10">
      <c r="A85" s="5">
        <v>999224009818979</v>
      </c>
      <c r="B85" s="4" t="s">
        <v>27</v>
      </c>
      <c r="C85" s="6">
        <v>45052</v>
      </c>
      <c r="D85" s="6">
        <v>45055</v>
      </c>
      <c r="E85" s="4">
        <v>555</v>
      </c>
      <c r="F85" s="4" t="str">
        <f>VLOOKUP(A85,HOP!A:L,12,0)</f>
        <v>555.00</v>
      </c>
      <c r="G85" s="4" t="str">
        <f>VLOOKUP(A85,HOP!A:C,3,0)</f>
        <v>3328357</v>
      </c>
      <c r="H85" s="4">
        <f t="shared" si="4"/>
        <v>0</v>
      </c>
      <c r="I85" s="4" t="str">
        <f t="shared" si="5"/>
        <v>,3328357</v>
      </c>
      <c r="J85" s="4" t="str">
        <f>VLOOKUP(A85,HOP!A:U,21,0)</f>
        <v>直连</v>
      </c>
    </row>
    <row r="86" s="4" customFormat="1" hidden="1" spans="1:10">
      <c r="A86" s="5">
        <v>999224012695557</v>
      </c>
      <c r="B86" s="4" t="s">
        <v>27</v>
      </c>
      <c r="C86" s="6">
        <v>45051</v>
      </c>
      <c r="D86" s="6">
        <v>45055</v>
      </c>
      <c r="E86" s="4">
        <v>3784</v>
      </c>
      <c r="F86" s="4" t="str">
        <f>VLOOKUP(A86,HOP!A:L,12,0)</f>
        <v>3784.00</v>
      </c>
      <c r="G86" s="4" t="str">
        <f>VLOOKUP(A86,HOP!A:C,3,0)</f>
        <v>3329253</v>
      </c>
      <c r="H86" s="4">
        <f t="shared" si="4"/>
        <v>0</v>
      </c>
      <c r="I86" s="4" t="str">
        <f t="shared" si="5"/>
        <v>,3329253</v>
      </c>
      <c r="J86" s="4" t="str">
        <f>VLOOKUP(A86,HOP!A:U,21,0)</f>
        <v>直连</v>
      </c>
    </row>
    <row r="87" s="4" customFormat="1" hidden="1" spans="1:10">
      <c r="A87" s="5">
        <v>999224013228611</v>
      </c>
      <c r="B87" s="4" t="s">
        <v>27</v>
      </c>
      <c r="C87" s="6">
        <v>45052</v>
      </c>
      <c r="D87" s="6">
        <v>45055</v>
      </c>
      <c r="E87" s="4">
        <v>527</v>
      </c>
      <c r="F87" s="4" t="str">
        <f>VLOOKUP(A87,HOP!A:L,12,0)</f>
        <v>527.00</v>
      </c>
      <c r="G87" s="4" t="str">
        <f>VLOOKUP(A87,HOP!A:C,3,0)</f>
        <v>3329435</v>
      </c>
      <c r="H87" s="4">
        <f t="shared" si="4"/>
        <v>0</v>
      </c>
      <c r="I87" s="4" t="str">
        <f t="shared" si="5"/>
        <v>,3329435</v>
      </c>
      <c r="J87" s="4" t="str">
        <f>VLOOKUP(A87,HOP!A:U,21,0)</f>
        <v>直连</v>
      </c>
    </row>
    <row r="88" s="4" customFormat="1" hidden="1" spans="1:10">
      <c r="A88" s="5">
        <v>999224013488100</v>
      </c>
      <c r="B88" s="4" t="s">
        <v>27</v>
      </c>
      <c r="C88" s="6">
        <v>45052</v>
      </c>
      <c r="D88" s="6">
        <v>45055</v>
      </c>
      <c r="E88" s="4">
        <v>2346</v>
      </c>
      <c r="F88" s="4" t="str">
        <f>VLOOKUP(A88,HOP!A:L,12,0)</f>
        <v>2346.00</v>
      </c>
      <c r="G88" s="4" t="str">
        <f>VLOOKUP(A88,HOP!A:C,3,0)</f>
        <v>3329601</v>
      </c>
      <c r="H88" s="4">
        <f t="shared" si="4"/>
        <v>0</v>
      </c>
      <c r="I88" s="4" t="str">
        <f t="shared" si="5"/>
        <v>,3329601</v>
      </c>
      <c r="J88" s="4" t="str">
        <f>VLOOKUP(A88,HOP!A:U,21,0)</f>
        <v>直采</v>
      </c>
    </row>
    <row r="89" s="4" customFormat="1" hidden="1" spans="1:10">
      <c r="A89" s="5">
        <v>999224015724617</v>
      </c>
      <c r="B89" s="4" t="s">
        <v>27</v>
      </c>
      <c r="C89" s="6">
        <v>45053</v>
      </c>
      <c r="D89" s="6">
        <v>45055</v>
      </c>
      <c r="E89" s="4">
        <v>1438</v>
      </c>
      <c r="F89" s="4" t="str">
        <f>VLOOKUP(A89,HOP!A:L,12,0)</f>
        <v>1438.00</v>
      </c>
      <c r="G89" s="4" t="str">
        <f>VLOOKUP(A89,HOP!A:C,3,0)</f>
        <v>3330524</v>
      </c>
      <c r="H89" s="4">
        <f t="shared" si="4"/>
        <v>0</v>
      </c>
      <c r="I89" s="4" t="str">
        <f t="shared" si="5"/>
        <v>,3330524</v>
      </c>
      <c r="J89" s="4" t="str">
        <f>VLOOKUP(A89,HOP!A:U,21,0)</f>
        <v>直连</v>
      </c>
    </row>
    <row r="90" s="4" customFormat="1" hidden="1" spans="1:10">
      <c r="A90" s="5">
        <v>999224015850388</v>
      </c>
      <c r="B90" s="4" t="s">
        <v>27</v>
      </c>
      <c r="C90" s="6">
        <v>45054</v>
      </c>
      <c r="D90" s="6">
        <v>45055</v>
      </c>
      <c r="E90" s="4">
        <v>1201</v>
      </c>
      <c r="F90" s="4" t="str">
        <f>VLOOKUP(A90,HOP!A:L,12,0)</f>
        <v>1201.00</v>
      </c>
      <c r="G90" s="4" t="str">
        <f>VLOOKUP(A90,HOP!A:C,3,0)</f>
        <v>3330688</v>
      </c>
      <c r="H90" s="4">
        <f t="shared" si="4"/>
        <v>0</v>
      </c>
      <c r="I90" s="4" t="str">
        <f t="shared" si="5"/>
        <v>,3330688</v>
      </c>
      <c r="J90" s="4" t="str">
        <f>VLOOKUP(A90,HOP!A:U,21,0)</f>
        <v>直连</v>
      </c>
    </row>
    <row r="91" s="4" customFormat="1" hidden="1" spans="1:10">
      <c r="A91" s="5">
        <v>999224016471691</v>
      </c>
      <c r="B91" s="4" t="s">
        <v>27</v>
      </c>
      <c r="C91" s="6">
        <v>45054</v>
      </c>
      <c r="D91" s="6">
        <v>45055</v>
      </c>
      <c r="E91" s="4">
        <v>588</v>
      </c>
      <c r="F91" s="4" t="str">
        <f>VLOOKUP(A91,HOP!A:L,12,0)</f>
        <v>588.00</v>
      </c>
      <c r="G91" s="4" t="str">
        <f>VLOOKUP(A91,HOP!A:C,3,0)</f>
        <v>3331078</v>
      </c>
      <c r="H91" s="4">
        <f t="shared" si="4"/>
        <v>0</v>
      </c>
      <c r="I91" s="4" t="str">
        <f t="shared" si="5"/>
        <v>,3331078</v>
      </c>
      <c r="J91" s="4" t="str">
        <f>VLOOKUP(A91,HOP!A:U,21,0)</f>
        <v>直连</v>
      </c>
    </row>
    <row r="92" s="4" customFormat="1" hidden="1" spans="1:10">
      <c r="A92" s="5">
        <v>999224017145011</v>
      </c>
      <c r="B92" s="4" t="s">
        <v>27</v>
      </c>
      <c r="C92" s="6">
        <v>45053</v>
      </c>
      <c r="D92" s="6">
        <v>45055</v>
      </c>
      <c r="E92" s="4">
        <v>996</v>
      </c>
      <c r="F92" s="4" t="str">
        <f>VLOOKUP(A92,HOP!A:L,12,0)</f>
        <v>996.00</v>
      </c>
      <c r="G92" s="4" t="str">
        <f>VLOOKUP(A92,HOP!A:C,3,0)</f>
        <v>3331585</v>
      </c>
      <c r="H92" s="4">
        <f t="shared" si="4"/>
        <v>0</v>
      </c>
      <c r="I92" s="4" t="str">
        <f t="shared" si="5"/>
        <v>,3331585</v>
      </c>
      <c r="J92" s="4" t="str">
        <f>VLOOKUP(A92,HOP!A:U,21,0)</f>
        <v>直连</v>
      </c>
    </row>
    <row r="93" s="4" customFormat="1" hidden="1" spans="1:10">
      <c r="A93" s="5">
        <v>999224017238077</v>
      </c>
      <c r="B93" s="4" t="s">
        <v>27</v>
      </c>
      <c r="C93" s="6">
        <v>45054</v>
      </c>
      <c r="D93" s="6">
        <v>45055</v>
      </c>
      <c r="E93" s="4">
        <v>390</v>
      </c>
      <c r="F93" s="4" t="str">
        <f>VLOOKUP(A93,HOP!A:L,12,0)</f>
        <v>390.00</v>
      </c>
      <c r="G93" s="4" t="str">
        <f>VLOOKUP(A93,HOP!A:C,3,0)</f>
        <v>3331652</v>
      </c>
      <c r="H93" s="4">
        <f t="shared" si="4"/>
        <v>0</v>
      </c>
      <c r="I93" s="4" t="str">
        <f t="shared" si="5"/>
        <v>,3331652</v>
      </c>
      <c r="J93" s="4" t="str">
        <f>VLOOKUP(A93,HOP!A:U,21,0)</f>
        <v>直连</v>
      </c>
    </row>
    <row r="94" s="4" customFormat="1" hidden="1" spans="1:10">
      <c r="A94" s="5">
        <v>999224017330435</v>
      </c>
      <c r="B94" s="4" t="s">
        <v>27</v>
      </c>
      <c r="C94" s="6">
        <v>45053</v>
      </c>
      <c r="D94" s="6">
        <v>45055</v>
      </c>
      <c r="E94" s="4">
        <v>7451</v>
      </c>
      <c r="F94" s="4" t="str">
        <f>VLOOKUP(A94,HOP!A:L,12,0)</f>
        <v>7451.00</v>
      </c>
      <c r="G94" s="4" t="str">
        <f>VLOOKUP(A94,HOP!A:C,3,0)</f>
        <v>3331712</v>
      </c>
      <c r="H94" s="4">
        <f t="shared" si="4"/>
        <v>0</v>
      </c>
      <c r="I94" s="4" t="str">
        <f t="shared" si="5"/>
        <v>,3331712</v>
      </c>
      <c r="J94" s="4" t="str">
        <f>VLOOKUP(A94,HOP!A:U,21,0)</f>
        <v>直连</v>
      </c>
    </row>
    <row r="95" s="4" customFormat="1" hidden="1" spans="1:10">
      <c r="A95" s="5">
        <v>999224017484695</v>
      </c>
      <c r="B95" s="4" t="s">
        <v>27</v>
      </c>
      <c r="C95" s="6">
        <v>45053</v>
      </c>
      <c r="D95" s="6">
        <v>45055</v>
      </c>
      <c r="E95" s="4">
        <v>3896</v>
      </c>
      <c r="F95" s="4" t="str">
        <f>VLOOKUP(A95,HOP!A:L,12,0)</f>
        <v>3896.00</v>
      </c>
      <c r="G95" s="4" t="str">
        <f>VLOOKUP(A95,HOP!A:C,3,0)</f>
        <v>3331859</v>
      </c>
      <c r="H95" s="4">
        <f t="shared" si="4"/>
        <v>0</v>
      </c>
      <c r="I95" s="4" t="str">
        <f t="shared" si="5"/>
        <v>,3331859</v>
      </c>
      <c r="J95" s="4" t="str">
        <f>VLOOKUP(A95,HOP!A:U,21,0)</f>
        <v>直连</v>
      </c>
    </row>
    <row r="96" s="4" customFormat="1" hidden="1" spans="1:10">
      <c r="A96" s="5">
        <v>999224017503869</v>
      </c>
      <c r="B96" s="4" t="s">
        <v>27</v>
      </c>
      <c r="C96" s="6">
        <v>45054</v>
      </c>
      <c r="D96" s="6">
        <v>45055</v>
      </c>
      <c r="E96" s="4">
        <v>1237</v>
      </c>
      <c r="F96" s="4" t="str">
        <f>VLOOKUP(A96,HOP!A:L,12,0)</f>
        <v>1237.00</v>
      </c>
      <c r="G96" s="4" t="str">
        <f>VLOOKUP(A96,HOP!A:C,3,0)</f>
        <v>3331902</v>
      </c>
      <c r="H96" s="4">
        <f t="shared" si="4"/>
        <v>0</v>
      </c>
      <c r="I96" s="4" t="str">
        <f t="shared" si="5"/>
        <v>,3331902</v>
      </c>
      <c r="J96" s="4" t="str">
        <f>VLOOKUP(A96,HOP!A:U,21,0)</f>
        <v>直连</v>
      </c>
    </row>
    <row r="97" s="4" customFormat="1" hidden="1" spans="1:10">
      <c r="A97" s="5">
        <v>999224017521087</v>
      </c>
      <c r="B97" s="4" t="s">
        <v>27</v>
      </c>
      <c r="C97" s="6">
        <v>45054</v>
      </c>
      <c r="D97" s="6">
        <v>45055</v>
      </c>
      <c r="E97" s="4">
        <v>962</v>
      </c>
      <c r="F97" s="4" t="str">
        <f>VLOOKUP(A97,HOP!A:L,12,0)</f>
        <v>962.00</v>
      </c>
      <c r="G97" s="4" t="str">
        <f>VLOOKUP(A97,HOP!A:C,3,0)</f>
        <v>3331945</v>
      </c>
      <c r="H97" s="4">
        <f t="shared" si="4"/>
        <v>0</v>
      </c>
      <c r="I97" s="4" t="str">
        <f t="shared" si="5"/>
        <v>,3331945</v>
      </c>
      <c r="J97" s="4" t="str">
        <f>VLOOKUP(A97,HOP!A:U,21,0)</f>
        <v>直连</v>
      </c>
    </row>
    <row r="98" s="4" customFormat="1" hidden="1" spans="1:10">
      <c r="A98" s="5">
        <v>999224018066720</v>
      </c>
      <c r="B98" s="4" t="s">
        <v>27</v>
      </c>
      <c r="C98" s="6">
        <v>45053</v>
      </c>
      <c r="D98" s="6">
        <v>45055</v>
      </c>
      <c r="E98" s="4">
        <v>1452</v>
      </c>
      <c r="F98" s="4" t="str">
        <f>VLOOKUP(A98,HOP!A:L,12,0)</f>
        <v>1452.00</v>
      </c>
      <c r="G98" s="4" t="str">
        <f>VLOOKUP(A98,HOP!A:C,3,0)</f>
        <v>3332289</v>
      </c>
      <c r="H98" s="4">
        <f t="shared" si="4"/>
        <v>0</v>
      </c>
      <c r="I98" s="4" t="str">
        <f t="shared" si="5"/>
        <v>,3332289</v>
      </c>
      <c r="J98" s="4" t="str">
        <f>VLOOKUP(A98,HOP!A:U,21,0)</f>
        <v>直连</v>
      </c>
    </row>
    <row r="99" s="4" customFormat="1" hidden="1" spans="1:10">
      <c r="A99" s="5">
        <v>999224021407088</v>
      </c>
      <c r="B99" s="4" t="s">
        <v>27</v>
      </c>
      <c r="C99" s="6">
        <v>45053</v>
      </c>
      <c r="D99" s="6">
        <v>45055</v>
      </c>
      <c r="E99" s="4">
        <v>1344</v>
      </c>
      <c r="F99" s="4" t="str">
        <f>VLOOKUP(A99,HOP!A:L,12,0)</f>
        <v>1344.00</v>
      </c>
      <c r="G99" s="4" t="str">
        <f>VLOOKUP(A99,HOP!A:C,3,0)</f>
        <v>3332472</v>
      </c>
      <c r="H99" s="4">
        <f t="shared" ref="H99:H130" si="6">E99-F99</f>
        <v>0</v>
      </c>
      <c r="I99" s="4" t="str">
        <f t="shared" ref="I99:I130" si="7">$I$1&amp;G99</f>
        <v>,3332472</v>
      </c>
      <c r="J99" s="4" t="str">
        <f>VLOOKUP(A99,HOP!A:U,21,0)</f>
        <v>直连</v>
      </c>
    </row>
    <row r="100" s="4" customFormat="1" hidden="1" spans="1:10">
      <c r="A100" s="5">
        <v>999224022223756</v>
      </c>
      <c r="B100" s="4" t="s">
        <v>27</v>
      </c>
      <c r="C100" s="6">
        <v>45054</v>
      </c>
      <c r="D100" s="6">
        <v>45055</v>
      </c>
      <c r="E100" s="4">
        <v>1455</v>
      </c>
      <c r="F100" s="4" t="str">
        <f>VLOOKUP(A100,HOP!A:L,12,0)</f>
        <v>1455.00</v>
      </c>
      <c r="G100" s="4" t="str">
        <f>VLOOKUP(A100,HOP!A:C,3,0)</f>
        <v>3332604</v>
      </c>
      <c r="H100" s="4">
        <f t="shared" si="6"/>
        <v>0</v>
      </c>
      <c r="I100" s="4" t="str">
        <f t="shared" si="7"/>
        <v>,3332604</v>
      </c>
      <c r="J100" s="4" t="str">
        <f>VLOOKUP(A100,HOP!A:U,21,0)</f>
        <v>直连</v>
      </c>
    </row>
    <row r="101" s="4" customFormat="1" hidden="1" spans="1:10">
      <c r="A101" s="5">
        <v>999224023178220</v>
      </c>
      <c r="B101" s="4" t="s">
        <v>27</v>
      </c>
      <c r="C101" s="6">
        <v>45054</v>
      </c>
      <c r="D101" s="6">
        <v>45055</v>
      </c>
      <c r="E101" s="4">
        <v>1695</v>
      </c>
      <c r="F101" s="4" t="str">
        <f>VLOOKUP(A101,HOP!A:L,12,0)</f>
        <v>1695.00</v>
      </c>
      <c r="G101" s="4" t="str">
        <f>VLOOKUP(A101,HOP!A:C,3,0)</f>
        <v>3332802</v>
      </c>
      <c r="H101" s="4">
        <f t="shared" si="6"/>
        <v>0</v>
      </c>
      <c r="I101" s="4" t="str">
        <f t="shared" si="7"/>
        <v>,3332802</v>
      </c>
      <c r="J101" s="4" t="str">
        <f>VLOOKUP(A101,HOP!A:U,21,0)</f>
        <v>直连</v>
      </c>
    </row>
    <row r="102" s="4" customFormat="1" hidden="1" spans="1:10">
      <c r="A102" s="5">
        <v>999224023841724</v>
      </c>
      <c r="B102" s="4" t="s">
        <v>27</v>
      </c>
      <c r="C102" s="6">
        <v>45054</v>
      </c>
      <c r="D102" s="6">
        <v>45055</v>
      </c>
      <c r="E102" s="4">
        <v>371</v>
      </c>
      <c r="F102" s="4" t="str">
        <f>VLOOKUP(A102,HOP!A:L,12,0)</f>
        <v>371.00</v>
      </c>
      <c r="G102" s="4" t="str">
        <f>VLOOKUP(A102,HOP!A:C,3,0)</f>
        <v>3332910</v>
      </c>
      <c r="H102" s="4">
        <f t="shared" si="6"/>
        <v>0</v>
      </c>
      <c r="I102" s="4" t="str">
        <f t="shared" si="7"/>
        <v>,3332910</v>
      </c>
      <c r="J102" s="4" t="str">
        <f>VLOOKUP(A102,HOP!A:U,21,0)</f>
        <v>直连</v>
      </c>
    </row>
    <row r="103" s="4" customFormat="1" hidden="1" spans="1:10">
      <c r="A103" s="5">
        <v>999224024435208</v>
      </c>
      <c r="B103" s="4" t="s">
        <v>27</v>
      </c>
      <c r="C103" s="6">
        <v>45054</v>
      </c>
      <c r="D103" s="6">
        <v>45055</v>
      </c>
      <c r="E103" s="4">
        <v>0</v>
      </c>
      <c r="F103" s="4" t="e">
        <f>VLOOKUP(A103,HOP!A:L,12,0)</f>
        <v>#N/A</v>
      </c>
      <c r="G103" s="4" t="e">
        <f>VLOOKUP(A103,HOP!A:C,3,0)</f>
        <v>#N/A</v>
      </c>
      <c r="H103" s="4" t="e">
        <f t="shared" si="6"/>
        <v>#N/A</v>
      </c>
      <c r="I103" s="4" t="e">
        <f t="shared" si="7"/>
        <v>#N/A</v>
      </c>
      <c r="J103" s="4" t="e">
        <f>VLOOKUP(A103,HOP!A:U,21,0)</f>
        <v>#N/A</v>
      </c>
    </row>
    <row r="104" s="4" customFormat="1" hidden="1" spans="1:10">
      <c r="A104" s="5">
        <v>999224026508433</v>
      </c>
      <c r="B104" s="4" t="s">
        <v>27</v>
      </c>
      <c r="C104" s="6">
        <v>45053</v>
      </c>
      <c r="D104" s="6">
        <v>45055</v>
      </c>
      <c r="E104" s="4">
        <v>4227</v>
      </c>
      <c r="F104" s="4" t="str">
        <f>VLOOKUP(A104,HOP!A:L,12,0)</f>
        <v>4227.00</v>
      </c>
      <c r="G104" s="4" t="str">
        <f>VLOOKUP(A104,HOP!A:C,3,0)</f>
        <v>3333596</v>
      </c>
      <c r="H104" s="4">
        <f t="shared" si="6"/>
        <v>0</v>
      </c>
      <c r="I104" s="4" t="str">
        <f t="shared" si="7"/>
        <v>,3333596</v>
      </c>
      <c r="J104" s="4" t="str">
        <f>VLOOKUP(A104,HOP!A:U,21,0)</f>
        <v>直连</v>
      </c>
    </row>
    <row r="105" s="4" customFormat="1" hidden="1" spans="1:10">
      <c r="A105" s="5">
        <v>999224028314997</v>
      </c>
      <c r="B105" s="4" t="s">
        <v>27</v>
      </c>
      <c r="C105" s="6">
        <v>45052</v>
      </c>
      <c r="D105" s="6">
        <v>45055</v>
      </c>
      <c r="E105" s="4">
        <v>3746</v>
      </c>
      <c r="F105" s="4" t="str">
        <f>VLOOKUP(A105,HOP!A:L,12,0)</f>
        <v>3746.00</v>
      </c>
      <c r="G105" s="4" t="str">
        <f>VLOOKUP(A105,HOP!A:C,3,0)</f>
        <v>3334072</v>
      </c>
      <c r="H105" s="4">
        <f t="shared" si="6"/>
        <v>0</v>
      </c>
      <c r="I105" s="4" t="str">
        <f t="shared" si="7"/>
        <v>,3334072</v>
      </c>
      <c r="J105" s="4" t="str">
        <f>VLOOKUP(A105,HOP!A:U,21,0)</f>
        <v>直连</v>
      </c>
    </row>
    <row r="106" s="4" customFormat="1" hidden="1" spans="1:10">
      <c r="A106" s="5">
        <v>999224028334618</v>
      </c>
      <c r="B106" s="4" t="s">
        <v>27</v>
      </c>
      <c r="C106" s="6">
        <v>45054</v>
      </c>
      <c r="D106" s="6">
        <v>45055</v>
      </c>
      <c r="E106" s="4">
        <v>628</v>
      </c>
      <c r="F106" s="4" t="str">
        <f>VLOOKUP(A106,HOP!A:L,12,0)</f>
        <v>628.00</v>
      </c>
      <c r="G106" s="4" t="str">
        <f>VLOOKUP(A106,HOP!A:C,3,0)</f>
        <v>3334076</v>
      </c>
      <c r="H106" s="4">
        <f t="shared" si="6"/>
        <v>0</v>
      </c>
      <c r="I106" s="4" t="str">
        <f t="shared" si="7"/>
        <v>,3334076</v>
      </c>
      <c r="J106" s="4" t="str">
        <f>VLOOKUP(A106,HOP!A:U,21,0)</f>
        <v>直连</v>
      </c>
    </row>
    <row r="107" s="4" customFormat="1" hidden="1" spans="1:10">
      <c r="A107" s="5">
        <v>999224029698120</v>
      </c>
      <c r="B107" s="4" t="s">
        <v>27</v>
      </c>
      <c r="C107" s="6">
        <v>45052</v>
      </c>
      <c r="D107" s="6">
        <v>45055</v>
      </c>
      <c r="E107" s="4">
        <v>3207</v>
      </c>
      <c r="F107" s="4" t="str">
        <f>VLOOKUP(A107,HOP!A:L,12,0)</f>
        <v>3207.00</v>
      </c>
      <c r="G107" s="4" t="str">
        <f>VLOOKUP(A107,HOP!A:C,3,0)</f>
        <v>3334538</v>
      </c>
      <c r="H107" s="4">
        <f t="shared" si="6"/>
        <v>0</v>
      </c>
      <c r="I107" s="4" t="str">
        <f t="shared" si="7"/>
        <v>,3334538</v>
      </c>
      <c r="J107" s="4" t="str">
        <f>VLOOKUP(A107,HOP!A:U,21,0)</f>
        <v>直连</v>
      </c>
    </row>
    <row r="108" s="4" customFormat="1" hidden="1" spans="1:10">
      <c r="A108" s="5">
        <v>999224030186215</v>
      </c>
      <c r="B108" s="4" t="s">
        <v>27</v>
      </c>
      <c r="C108" s="6">
        <v>45052</v>
      </c>
      <c r="D108" s="6">
        <v>45055</v>
      </c>
      <c r="E108" s="4">
        <v>3975</v>
      </c>
      <c r="F108" s="4" t="str">
        <f>VLOOKUP(A108,HOP!A:L,12,0)</f>
        <v>3975.00</v>
      </c>
      <c r="G108" s="4" t="str">
        <f>VLOOKUP(A108,HOP!A:C,3,0)</f>
        <v>3334607</v>
      </c>
      <c r="H108" s="4">
        <f t="shared" si="6"/>
        <v>0</v>
      </c>
      <c r="I108" s="4" t="str">
        <f t="shared" si="7"/>
        <v>,3334607</v>
      </c>
      <c r="J108" s="4" t="str">
        <f>VLOOKUP(A108,HOP!A:U,21,0)</f>
        <v>直连</v>
      </c>
    </row>
    <row r="109" s="4" customFormat="1" hidden="1" spans="1:10">
      <c r="A109" s="5">
        <v>999224031425034</v>
      </c>
      <c r="B109" s="4" t="s">
        <v>27</v>
      </c>
      <c r="C109" s="6">
        <v>45054</v>
      </c>
      <c r="D109" s="6">
        <v>45055</v>
      </c>
      <c r="E109" s="4">
        <v>1280</v>
      </c>
      <c r="F109" s="4" t="str">
        <f>VLOOKUP(A109,HOP!A:L,12,0)</f>
        <v>1280.00</v>
      </c>
      <c r="G109" s="4" t="str">
        <f>VLOOKUP(A109,HOP!A:C,3,0)</f>
        <v>3335035</v>
      </c>
      <c r="H109" s="4">
        <f t="shared" si="6"/>
        <v>0</v>
      </c>
      <c r="I109" s="4" t="str">
        <f t="shared" si="7"/>
        <v>,3335035</v>
      </c>
      <c r="J109" s="4" t="str">
        <f>VLOOKUP(A109,HOP!A:U,21,0)</f>
        <v>直连</v>
      </c>
    </row>
    <row r="110" s="4" customFormat="1" hidden="1" spans="1:10">
      <c r="A110" s="5">
        <v>999224033832572</v>
      </c>
      <c r="B110" s="4" t="s">
        <v>27</v>
      </c>
      <c r="C110" s="6">
        <v>45053</v>
      </c>
      <c r="D110" s="6">
        <v>45055</v>
      </c>
      <c r="E110" s="4">
        <v>2820</v>
      </c>
      <c r="F110" s="4" t="str">
        <f>VLOOKUP(A110,HOP!A:L,12,0)</f>
        <v>2820.00</v>
      </c>
      <c r="G110" s="4" t="str">
        <f>VLOOKUP(A110,HOP!A:C,3,0)</f>
        <v>3335976</v>
      </c>
      <c r="H110" s="4">
        <f t="shared" si="6"/>
        <v>0</v>
      </c>
      <c r="I110" s="4" t="str">
        <f t="shared" si="7"/>
        <v>,3335976</v>
      </c>
      <c r="J110" s="4" t="str">
        <f>VLOOKUP(A110,HOP!A:U,21,0)</f>
        <v>直连</v>
      </c>
    </row>
    <row r="111" s="4" customFormat="1" hidden="1" spans="1:10">
      <c r="A111" s="5">
        <v>999224034146513</v>
      </c>
      <c r="B111" s="4" t="s">
        <v>27</v>
      </c>
      <c r="C111" s="6">
        <v>45054</v>
      </c>
      <c r="D111" s="6">
        <v>45055</v>
      </c>
      <c r="E111" s="4">
        <v>546</v>
      </c>
      <c r="F111" s="4" t="str">
        <f>VLOOKUP(A111,HOP!A:L,12,0)</f>
        <v>546.00</v>
      </c>
      <c r="G111" s="4" t="str">
        <f>VLOOKUP(A111,HOP!A:C,3,0)</f>
        <v>3336156</v>
      </c>
      <c r="H111" s="4">
        <f t="shared" si="6"/>
        <v>0</v>
      </c>
      <c r="I111" s="4" t="str">
        <f t="shared" si="7"/>
        <v>,3336156</v>
      </c>
      <c r="J111" s="4" t="str">
        <f>VLOOKUP(A111,HOP!A:U,21,0)</f>
        <v>直连</v>
      </c>
    </row>
    <row r="112" s="4" customFormat="1" hidden="1" spans="1:10">
      <c r="A112" s="5">
        <v>999224034231069</v>
      </c>
      <c r="B112" s="4" t="s">
        <v>27</v>
      </c>
      <c r="C112" s="6">
        <v>45054</v>
      </c>
      <c r="D112" s="6">
        <v>45055</v>
      </c>
      <c r="E112" s="4">
        <v>125</v>
      </c>
      <c r="F112" s="4" t="str">
        <f>VLOOKUP(A112,HOP!A:L,12,0)</f>
        <v>125.00</v>
      </c>
      <c r="G112" s="4" t="str">
        <f>VLOOKUP(A112,HOP!A:C,3,0)</f>
        <v>3336182</v>
      </c>
      <c r="H112" s="4">
        <f t="shared" si="6"/>
        <v>0</v>
      </c>
      <c r="I112" s="4" t="str">
        <f t="shared" si="7"/>
        <v>,3336182</v>
      </c>
      <c r="J112" s="4" t="str">
        <f>VLOOKUP(A112,HOP!A:U,21,0)</f>
        <v>直连</v>
      </c>
    </row>
    <row r="113" s="4" customFormat="1" hidden="1" spans="1:10">
      <c r="A113" s="5">
        <v>999224035564566</v>
      </c>
      <c r="B113" s="4" t="s">
        <v>27</v>
      </c>
      <c r="C113" s="6">
        <v>45053</v>
      </c>
      <c r="D113" s="6">
        <v>45055</v>
      </c>
      <c r="E113" s="4">
        <v>478</v>
      </c>
      <c r="F113" s="4" t="str">
        <f>VLOOKUP(A113,HOP!A:L,12,0)</f>
        <v>478.00</v>
      </c>
      <c r="G113" s="4" t="str">
        <f>VLOOKUP(A113,HOP!A:C,3,0)</f>
        <v>3336818</v>
      </c>
      <c r="H113" s="4">
        <f t="shared" si="6"/>
        <v>0</v>
      </c>
      <c r="I113" s="4" t="str">
        <f t="shared" si="7"/>
        <v>,3336818</v>
      </c>
      <c r="J113" s="4" t="str">
        <f>VLOOKUP(A113,HOP!A:U,21,0)</f>
        <v>直连</v>
      </c>
    </row>
    <row r="114" s="4" customFormat="1" hidden="1" spans="1:10">
      <c r="A114" s="5">
        <v>999224035842164</v>
      </c>
      <c r="B114" s="4" t="s">
        <v>27</v>
      </c>
      <c r="C114" s="6">
        <v>45054</v>
      </c>
      <c r="D114" s="6">
        <v>45055</v>
      </c>
      <c r="E114" s="4">
        <v>235</v>
      </c>
      <c r="F114" s="4" t="str">
        <f>VLOOKUP(A114,HOP!A:L,12,0)</f>
        <v>235.00</v>
      </c>
      <c r="G114" s="4" t="str">
        <f>VLOOKUP(A114,HOP!A:C,3,0)</f>
        <v>3336986</v>
      </c>
      <c r="H114" s="4">
        <f t="shared" si="6"/>
        <v>0</v>
      </c>
      <c r="I114" s="4" t="str">
        <f t="shared" si="7"/>
        <v>,3336986</v>
      </c>
      <c r="J114" s="4" t="str">
        <f>VLOOKUP(A114,HOP!A:U,21,0)</f>
        <v>直连</v>
      </c>
    </row>
    <row r="115" s="4" customFormat="1" hidden="1" spans="1:10">
      <c r="A115" s="5">
        <v>999224035989521</v>
      </c>
      <c r="B115" s="4" t="s">
        <v>27</v>
      </c>
      <c r="C115" s="6">
        <v>45054</v>
      </c>
      <c r="D115" s="6">
        <v>45055</v>
      </c>
      <c r="E115" s="4">
        <v>513</v>
      </c>
      <c r="F115" s="4" t="str">
        <f>VLOOKUP(A115,HOP!A:L,12,0)</f>
        <v>513.00</v>
      </c>
      <c r="G115" s="4" t="str">
        <f>VLOOKUP(A115,HOP!A:C,3,0)</f>
        <v>3337025</v>
      </c>
      <c r="H115" s="4">
        <f t="shared" si="6"/>
        <v>0</v>
      </c>
      <c r="I115" s="4" t="str">
        <f t="shared" si="7"/>
        <v>,3337025</v>
      </c>
      <c r="J115" s="4" t="str">
        <f>VLOOKUP(A115,HOP!A:U,21,0)</f>
        <v>直连</v>
      </c>
    </row>
    <row r="116" s="4" customFormat="1" hidden="1" spans="1:10">
      <c r="A116" s="5">
        <v>999224036015103</v>
      </c>
      <c r="B116" s="4" t="s">
        <v>27</v>
      </c>
      <c r="C116" s="6">
        <v>45054</v>
      </c>
      <c r="D116" s="6">
        <v>45055</v>
      </c>
      <c r="E116" s="4">
        <v>198</v>
      </c>
      <c r="F116" s="4" t="str">
        <f>VLOOKUP(A116,HOP!A:L,12,0)</f>
        <v>198.00</v>
      </c>
      <c r="G116" s="4" t="str">
        <f>VLOOKUP(A116,HOP!A:C,3,0)</f>
        <v>3337035</v>
      </c>
      <c r="H116" s="4">
        <f t="shared" si="6"/>
        <v>0</v>
      </c>
      <c r="I116" s="4" t="str">
        <f t="shared" si="7"/>
        <v>,3337035</v>
      </c>
      <c r="J116" s="4" t="str">
        <f>VLOOKUP(A116,HOP!A:U,21,0)</f>
        <v>直连</v>
      </c>
    </row>
    <row r="117" s="4" customFormat="1" hidden="1" spans="1:10">
      <c r="A117" s="5">
        <v>24040020498</v>
      </c>
      <c r="B117" s="4" t="s">
        <v>27</v>
      </c>
      <c r="C117" s="6">
        <v>45054</v>
      </c>
      <c r="D117" s="6">
        <v>45055</v>
      </c>
      <c r="E117" s="4">
        <v>243</v>
      </c>
      <c r="F117" s="4" t="str">
        <f>VLOOKUP(A117,HOP!A:L,12,0)</f>
        <v>243.00</v>
      </c>
      <c r="G117" s="4" t="str">
        <f>VLOOKUP(A117,HOP!A:C,3,0)</f>
        <v>3337438</v>
      </c>
      <c r="H117" s="4">
        <f t="shared" si="6"/>
        <v>0</v>
      </c>
      <c r="I117" s="4" t="str">
        <f t="shared" si="7"/>
        <v>,3337438</v>
      </c>
      <c r="J117" s="4" t="str">
        <f>VLOOKUP(A117,HOP!A:U,21,0)</f>
        <v>直连</v>
      </c>
    </row>
    <row r="118" s="4" customFormat="1" hidden="1" spans="1:10">
      <c r="A118" s="5">
        <v>999224041361541</v>
      </c>
      <c r="B118" s="4" t="s">
        <v>27</v>
      </c>
      <c r="C118" s="6">
        <v>45054</v>
      </c>
      <c r="D118" s="6">
        <v>45055</v>
      </c>
      <c r="E118" s="4">
        <v>237</v>
      </c>
      <c r="F118" s="4" t="str">
        <f>VLOOKUP(A118,HOP!A:L,12,0)</f>
        <v>237.00</v>
      </c>
      <c r="G118" s="4" t="str">
        <f>VLOOKUP(A118,HOP!A:C,3,0)</f>
        <v>3337654</v>
      </c>
      <c r="H118" s="4">
        <f t="shared" si="6"/>
        <v>0</v>
      </c>
      <c r="I118" s="4" t="str">
        <f t="shared" si="7"/>
        <v>,3337654</v>
      </c>
      <c r="J118" s="4" t="str">
        <f>VLOOKUP(A118,HOP!A:U,21,0)</f>
        <v>直连</v>
      </c>
    </row>
    <row r="119" s="4" customFormat="1" hidden="1" spans="1:10">
      <c r="A119" s="5">
        <v>999224041391959</v>
      </c>
      <c r="B119" s="4" t="s">
        <v>27</v>
      </c>
      <c r="C119" s="6">
        <v>45053</v>
      </c>
      <c r="D119" s="6">
        <v>45055</v>
      </c>
      <c r="E119" s="4">
        <v>1930</v>
      </c>
      <c r="F119" s="4" t="str">
        <f>VLOOKUP(A119,HOP!A:L,12,0)</f>
        <v>1930.00</v>
      </c>
      <c r="G119" s="4" t="str">
        <f>VLOOKUP(A119,HOP!A:C,3,0)</f>
        <v>3337664</v>
      </c>
      <c r="H119" s="4">
        <f t="shared" si="6"/>
        <v>0</v>
      </c>
      <c r="I119" s="4" t="str">
        <f t="shared" si="7"/>
        <v>,3337664</v>
      </c>
      <c r="J119" s="4" t="str">
        <f>VLOOKUP(A119,HOP!A:U,21,0)</f>
        <v>直连</v>
      </c>
    </row>
    <row r="120" s="4" customFormat="1" hidden="1" spans="1:10">
      <c r="A120" s="5">
        <v>999224041534986</v>
      </c>
      <c r="B120" s="4" t="s">
        <v>27</v>
      </c>
      <c r="C120" s="6">
        <v>45054</v>
      </c>
      <c r="D120" s="6">
        <v>45055</v>
      </c>
      <c r="E120" s="4">
        <v>742</v>
      </c>
      <c r="F120" s="4" t="str">
        <f>VLOOKUP(A120,HOP!A:L,12,0)</f>
        <v>742.00</v>
      </c>
      <c r="G120" s="4" t="str">
        <f>VLOOKUP(A120,HOP!A:C,3,0)</f>
        <v>3337687</v>
      </c>
      <c r="H120" s="4">
        <f t="shared" si="6"/>
        <v>0</v>
      </c>
      <c r="I120" s="4" t="str">
        <f t="shared" si="7"/>
        <v>,3337687</v>
      </c>
      <c r="J120" s="4" t="str">
        <f>VLOOKUP(A120,HOP!A:U,21,0)</f>
        <v>直连</v>
      </c>
    </row>
    <row r="121" s="4" customFormat="1" hidden="1" spans="1:10">
      <c r="A121" s="5">
        <v>999224042758785</v>
      </c>
      <c r="B121" s="4" t="s">
        <v>27</v>
      </c>
      <c r="C121" s="6">
        <v>45054</v>
      </c>
      <c r="D121" s="6">
        <v>45055</v>
      </c>
      <c r="E121" s="4">
        <v>407</v>
      </c>
      <c r="F121" s="4" t="str">
        <f>VLOOKUP(A121,HOP!A:L,12,0)</f>
        <v>407.00</v>
      </c>
      <c r="G121" s="4" t="str">
        <f>VLOOKUP(A121,HOP!A:C,3,0)</f>
        <v>3338089</v>
      </c>
      <c r="H121" s="4">
        <f t="shared" si="6"/>
        <v>0</v>
      </c>
      <c r="I121" s="4" t="str">
        <f t="shared" si="7"/>
        <v>,3338089</v>
      </c>
      <c r="J121" s="4" t="str">
        <f>VLOOKUP(A121,HOP!A:U,21,0)</f>
        <v>直连</v>
      </c>
    </row>
    <row r="122" s="4" customFormat="1" hidden="1" spans="1:10">
      <c r="A122" s="5">
        <v>999224044354577</v>
      </c>
      <c r="B122" s="4" t="s">
        <v>27</v>
      </c>
      <c r="C122" s="6">
        <v>45054</v>
      </c>
      <c r="D122" s="6">
        <v>45055</v>
      </c>
      <c r="E122" s="4">
        <v>128</v>
      </c>
      <c r="F122" s="4" t="str">
        <f>VLOOKUP(A122,HOP!A:L,12,0)</f>
        <v>128.00</v>
      </c>
      <c r="G122" s="4" t="str">
        <f>VLOOKUP(A122,HOP!A:C,3,0)</f>
        <v>3338619</v>
      </c>
      <c r="H122" s="4">
        <f t="shared" si="6"/>
        <v>0</v>
      </c>
      <c r="I122" s="4" t="str">
        <f t="shared" si="7"/>
        <v>,3338619</v>
      </c>
      <c r="J122" s="4" t="str">
        <f>VLOOKUP(A122,HOP!A:U,21,0)</f>
        <v>直连</v>
      </c>
    </row>
    <row r="123" s="4" customFormat="1" hidden="1" spans="1:10">
      <c r="A123" s="5">
        <v>999224044715119</v>
      </c>
      <c r="B123" s="4" t="s">
        <v>27</v>
      </c>
      <c r="C123" s="6">
        <v>45054</v>
      </c>
      <c r="D123" s="6">
        <v>45055</v>
      </c>
      <c r="E123" s="4">
        <v>178</v>
      </c>
      <c r="F123" s="4" t="str">
        <f>VLOOKUP(A123,HOP!A:L,12,0)</f>
        <v>178.00</v>
      </c>
      <c r="G123" s="4" t="str">
        <f>VLOOKUP(A123,HOP!A:C,3,0)</f>
        <v>3338699</v>
      </c>
      <c r="H123" s="4">
        <f t="shared" si="6"/>
        <v>0</v>
      </c>
      <c r="I123" s="4" t="str">
        <f t="shared" si="7"/>
        <v>,3338699</v>
      </c>
      <c r="J123" s="4" t="str">
        <f>VLOOKUP(A123,HOP!A:U,21,0)</f>
        <v>直连</v>
      </c>
    </row>
    <row r="124" s="4" customFormat="1" hidden="1" spans="1:10">
      <c r="A124" s="5">
        <v>999224046111447</v>
      </c>
      <c r="B124" s="4" t="s">
        <v>27</v>
      </c>
      <c r="C124" s="6">
        <v>45053</v>
      </c>
      <c r="D124" s="6">
        <v>45055</v>
      </c>
      <c r="E124" s="4">
        <v>1978</v>
      </c>
      <c r="F124" s="4" t="str">
        <f>VLOOKUP(A124,HOP!A:L,12,0)</f>
        <v>1978.00</v>
      </c>
      <c r="G124" s="4" t="str">
        <f>VLOOKUP(A124,HOP!A:C,3,0)</f>
        <v>3339204</v>
      </c>
      <c r="H124" s="4">
        <f t="shared" si="6"/>
        <v>0</v>
      </c>
      <c r="I124" s="4" t="str">
        <f t="shared" si="7"/>
        <v>,3339204</v>
      </c>
      <c r="J124" s="4" t="str">
        <f>VLOOKUP(A124,HOP!A:U,21,0)</f>
        <v>直连</v>
      </c>
    </row>
    <row r="125" s="4" customFormat="1" hidden="1" spans="1:10">
      <c r="A125" s="5">
        <v>999224046448656</v>
      </c>
      <c r="B125" s="4" t="s">
        <v>27</v>
      </c>
      <c r="C125" s="6">
        <v>45054</v>
      </c>
      <c r="D125" s="6">
        <v>45055</v>
      </c>
      <c r="E125" s="4">
        <v>441</v>
      </c>
      <c r="F125" s="4" t="str">
        <f>VLOOKUP(A125,HOP!A:L,12,0)</f>
        <v>441.00</v>
      </c>
      <c r="G125" s="4" t="str">
        <f>VLOOKUP(A125,HOP!A:C,3,0)</f>
        <v>3339291</v>
      </c>
      <c r="H125" s="4">
        <f t="shared" si="6"/>
        <v>0</v>
      </c>
      <c r="I125" s="4" t="str">
        <f t="shared" si="7"/>
        <v>,3339291</v>
      </c>
      <c r="J125" s="4" t="str">
        <f>VLOOKUP(A125,HOP!A:U,21,0)</f>
        <v>直连</v>
      </c>
    </row>
    <row r="126" s="4" customFormat="1" hidden="1" spans="1:10">
      <c r="A126" s="5">
        <v>999224046820633</v>
      </c>
      <c r="B126" s="4" t="s">
        <v>27</v>
      </c>
      <c r="C126" s="6">
        <v>45054</v>
      </c>
      <c r="D126" s="6">
        <v>45055</v>
      </c>
      <c r="E126" s="4">
        <v>221</v>
      </c>
      <c r="F126" s="4" t="str">
        <f>VLOOKUP(A126,HOP!A:L,12,0)</f>
        <v>221.00</v>
      </c>
      <c r="G126" s="4" t="str">
        <f>VLOOKUP(A126,HOP!A:C,3,0)</f>
        <v>3339462</v>
      </c>
      <c r="H126" s="4">
        <f t="shared" si="6"/>
        <v>0</v>
      </c>
      <c r="I126" s="4" t="str">
        <f t="shared" si="7"/>
        <v>,3339462</v>
      </c>
      <c r="J126" s="4" t="str">
        <f>VLOOKUP(A126,HOP!A:U,21,0)</f>
        <v>直连</v>
      </c>
    </row>
    <row r="127" s="4" customFormat="1" hidden="1" spans="1:10">
      <c r="A127" s="5">
        <v>999224046859276</v>
      </c>
      <c r="B127" s="4" t="s">
        <v>27</v>
      </c>
      <c r="C127" s="6">
        <v>45054</v>
      </c>
      <c r="D127" s="6">
        <v>45055</v>
      </c>
      <c r="E127" s="4">
        <v>329</v>
      </c>
      <c r="F127" s="4" t="str">
        <f>VLOOKUP(A127,HOP!A:L,12,0)</f>
        <v>329.00</v>
      </c>
      <c r="G127" s="4" t="str">
        <f>VLOOKUP(A127,HOP!A:C,3,0)</f>
        <v>3339470</v>
      </c>
      <c r="H127" s="4">
        <f t="shared" si="6"/>
        <v>0</v>
      </c>
      <c r="I127" s="4" t="str">
        <f t="shared" si="7"/>
        <v>,3339470</v>
      </c>
      <c r="J127" s="4" t="str">
        <f>VLOOKUP(A127,HOP!A:U,21,0)</f>
        <v>直连</v>
      </c>
    </row>
    <row r="128" s="4" customFormat="1" hidden="1" spans="1:10">
      <c r="A128" s="5">
        <v>999224047080419</v>
      </c>
      <c r="B128" s="4" t="s">
        <v>27</v>
      </c>
      <c r="C128" s="6">
        <v>45054</v>
      </c>
      <c r="D128" s="6">
        <v>45055</v>
      </c>
      <c r="E128" s="4">
        <v>197</v>
      </c>
      <c r="F128" s="4" t="str">
        <f>VLOOKUP(A128,HOP!A:L,12,0)</f>
        <v>197.00</v>
      </c>
      <c r="G128" s="4" t="str">
        <f>VLOOKUP(A128,HOP!A:C,3,0)</f>
        <v>3339522</v>
      </c>
      <c r="H128" s="4">
        <f t="shared" si="6"/>
        <v>0</v>
      </c>
      <c r="I128" s="4" t="str">
        <f t="shared" si="7"/>
        <v>,3339522</v>
      </c>
      <c r="J128" s="4" t="str">
        <f>VLOOKUP(A128,HOP!A:U,21,0)</f>
        <v>直连</v>
      </c>
    </row>
    <row r="129" s="4" customFormat="1" hidden="1" spans="1:10">
      <c r="A129" s="5">
        <v>999224047719607</v>
      </c>
      <c r="B129" s="4" t="s">
        <v>27</v>
      </c>
      <c r="C129" s="6">
        <v>45054</v>
      </c>
      <c r="D129" s="6">
        <v>45055</v>
      </c>
      <c r="E129" s="4">
        <v>256</v>
      </c>
      <c r="F129" s="4" t="str">
        <f>VLOOKUP(A129,HOP!A:L,12,0)</f>
        <v>256.00</v>
      </c>
      <c r="G129" s="4" t="str">
        <f>VLOOKUP(A129,HOP!A:C,3,0)</f>
        <v>3339790</v>
      </c>
      <c r="H129" s="4">
        <f t="shared" si="6"/>
        <v>0</v>
      </c>
      <c r="I129" s="4" t="str">
        <f t="shared" si="7"/>
        <v>,3339790</v>
      </c>
      <c r="J129" s="4" t="str">
        <f>VLOOKUP(A129,HOP!A:U,21,0)</f>
        <v>直连</v>
      </c>
    </row>
    <row r="130" s="4" customFormat="1" hidden="1" spans="1:10">
      <c r="A130" s="5">
        <v>999224047791620</v>
      </c>
      <c r="B130" s="4" t="s">
        <v>27</v>
      </c>
      <c r="C130" s="6">
        <v>45054</v>
      </c>
      <c r="D130" s="6">
        <v>45055</v>
      </c>
      <c r="E130" s="4">
        <v>919</v>
      </c>
      <c r="F130" s="4" t="str">
        <f>VLOOKUP(A130,HOP!A:L,12,0)</f>
        <v>919.00</v>
      </c>
      <c r="G130" s="4" t="str">
        <f>VLOOKUP(A130,HOP!A:C,3,0)</f>
        <v>3339835</v>
      </c>
      <c r="H130" s="4">
        <f t="shared" si="6"/>
        <v>0</v>
      </c>
      <c r="I130" s="4" t="str">
        <f t="shared" si="7"/>
        <v>,3339835</v>
      </c>
      <c r="J130" s="4" t="str">
        <f>VLOOKUP(A130,HOP!A:U,21,0)</f>
        <v>直连</v>
      </c>
    </row>
    <row r="131" s="4" customFormat="1" hidden="1" spans="1:10">
      <c r="A131" s="5">
        <v>999224048127568</v>
      </c>
      <c r="B131" s="4" t="s">
        <v>27</v>
      </c>
      <c r="C131" s="6">
        <v>45054</v>
      </c>
      <c r="D131" s="6">
        <v>45055</v>
      </c>
      <c r="E131" s="4">
        <v>190</v>
      </c>
      <c r="F131" s="4" t="str">
        <f>VLOOKUP(A131,HOP!A:L,12,0)</f>
        <v>190.00</v>
      </c>
      <c r="G131" s="4" t="str">
        <f>VLOOKUP(A131,HOP!A:C,3,0)</f>
        <v>3340049</v>
      </c>
      <c r="H131" s="4">
        <f t="shared" ref="H131:H156" si="8">E131-F131</f>
        <v>0</v>
      </c>
      <c r="I131" s="4" t="str">
        <f t="shared" ref="I131:I156" si="9">$I$1&amp;G131</f>
        <v>,3340049</v>
      </c>
      <c r="J131" s="4" t="str">
        <f>VLOOKUP(A131,HOP!A:U,21,0)</f>
        <v>直连</v>
      </c>
    </row>
    <row r="132" s="4" customFormat="1" hidden="1" spans="1:10">
      <c r="A132" s="5">
        <v>999224048342403</v>
      </c>
      <c r="B132" s="4" t="s">
        <v>27</v>
      </c>
      <c r="C132" s="6">
        <v>45054</v>
      </c>
      <c r="D132" s="6">
        <v>45055</v>
      </c>
      <c r="E132" s="4">
        <v>630</v>
      </c>
      <c r="F132" s="4" t="str">
        <f>VLOOKUP(A132,HOP!A:L,12,0)</f>
        <v>630.00</v>
      </c>
      <c r="G132" s="4" t="str">
        <f>VLOOKUP(A132,HOP!A:C,3,0)</f>
        <v>3340137</v>
      </c>
      <c r="H132" s="4">
        <f t="shared" si="8"/>
        <v>0</v>
      </c>
      <c r="I132" s="4" t="str">
        <f t="shared" si="9"/>
        <v>,3340137</v>
      </c>
      <c r="J132" s="4" t="str">
        <f>VLOOKUP(A132,HOP!A:U,21,0)</f>
        <v>直连</v>
      </c>
    </row>
    <row r="133" s="4" customFormat="1" hidden="1" spans="1:10">
      <c r="A133" s="5">
        <v>999224048798327</v>
      </c>
      <c r="B133" s="4" t="s">
        <v>27</v>
      </c>
      <c r="C133" s="6">
        <v>45054</v>
      </c>
      <c r="D133" s="6">
        <v>45055</v>
      </c>
      <c r="E133" s="4">
        <v>381</v>
      </c>
      <c r="F133" s="4" t="str">
        <f>VLOOKUP(A133,HOP!A:L,12,0)</f>
        <v>381.00</v>
      </c>
      <c r="G133" s="4" t="str">
        <f>VLOOKUP(A133,HOP!A:C,3,0)</f>
        <v>3340287</v>
      </c>
      <c r="H133" s="4">
        <f t="shared" si="8"/>
        <v>0</v>
      </c>
      <c r="I133" s="4" t="str">
        <f t="shared" si="9"/>
        <v>,3340287</v>
      </c>
      <c r="J133" s="4" t="str">
        <f>VLOOKUP(A133,HOP!A:U,21,0)</f>
        <v>直连</v>
      </c>
    </row>
    <row r="134" s="4" customFormat="1" hidden="1" spans="1:10">
      <c r="A134" s="5">
        <v>999224048851814</v>
      </c>
      <c r="B134" s="4" t="s">
        <v>27</v>
      </c>
      <c r="C134" s="6">
        <v>45054</v>
      </c>
      <c r="D134" s="6">
        <v>45055</v>
      </c>
      <c r="E134" s="4">
        <v>3891</v>
      </c>
      <c r="F134" s="4" t="str">
        <f>VLOOKUP(A134,HOP!A:L,12,0)</f>
        <v>3891.00</v>
      </c>
      <c r="G134" s="4" t="str">
        <f>VLOOKUP(A134,HOP!A:C,3,0)</f>
        <v>3340305</v>
      </c>
      <c r="H134" s="4">
        <f t="shared" si="8"/>
        <v>0</v>
      </c>
      <c r="I134" s="4" t="str">
        <f t="shared" si="9"/>
        <v>,3340305</v>
      </c>
      <c r="J134" s="4" t="str">
        <f>VLOOKUP(A134,HOP!A:U,21,0)</f>
        <v>直连</v>
      </c>
    </row>
    <row r="135" s="4" customFormat="1" hidden="1" spans="1:10">
      <c r="A135" s="5">
        <v>999224049204470</v>
      </c>
      <c r="B135" s="4" t="s">
        <v>27</v>
      </c>
      <c r="C135" s="6">
        <v>45054</v>
      </c>
      <c r="D135" s="6">
        <v>45055</v>
      </c>
      <c r="E135" s="4">
        <v>592</v>
      </c>
      <c r="F135" s="4" t="str">
        <f>VLOOKUP(A135,HOP!A:L,12,0)</f>
        <v>592.00</v>
      </c>
      <c r="G135" s="4" t="str">
        <f>VLOOKUP(A135,HOP!A:C,3,0)</f>
        <v>3340451</v>
      </c>
      <c r="H135" s="4">
        <f t="shared" si="8"/>
        <v>0</v>
      </c>
      <c r="I135" s="4" t="str">
        <f t="shared" si="9"/>
        <v>,3340451</v>
      </c>
      <c r="J135" s="4" t="str">
        <f>VLOOKUP(A135,HOP!A:U,21,0)</f>
        <v>直连</v>
      </c>
    </row>
    <row r="136" s="4" customFormat="1" hidden="1" spans="1:10">
      <c r="A136" s="5">
        <v>999224049378183</v>
      </c>
      <c r="B136" s="4" t="s">
        <v>27</v>
      </c>
      <c r="C136" s="6">
        <v>45054</v>
      </c>
      <c r="D136" s="6">
        <v>45055</v>
      </c>
      <c r="E136" s="4">
        <v>239</v>
      </c>
      <c r="F136" s="4" t="str">
        <f>VLOOKUP(A136,HOP!A:L,12,0)</f>
        <v>239.00</v>
      </c>
      <c r="G136" s="4" t="str">
        <f>VLOOKUP(A136,HOP!A:C,3,0)</f>
        <v>3340486</v>
      </c>
      <c r="H136" s="4">
        <f t="shared" si="8"/>
        <v>0</v>
      </c>
      <c r="I136" s="4" t="str">
        <f t="shared" si="9"/>
        <v>,3340486</v>
      </c>
      <c r="J136" s="4" t="str">
        <f>VLOOKUP(A136,HOP!A:U,21,0)</f>
        <v>直连</v>
      </c>
    </row>
    <row r="137" s="4" customFormat="1" hidden="1" spans="1:10">
      <c r="A137" s="5">
        <v>999224049483337</v>
      </c>
      <c r="B137" s="4" t="s">
        <v>27</v>
      </c>
      <c r="C137" s="6">
        <v>45054</v>
      </c>
      <c r="D137" s="6">
        <v>45055</v>
      </c>
      <c r="E137" s="4">
        <v>637</v>
      </c>
      <c r="F137" s="4" t="str">
        <f>VLOOKUP(A137,HOP!A:L,12,0)</f>
        <v>637.00</v>
      </c>
      <c r="G137" s="4" t="str">
        <f>VLOOKUP(A137,HOP!A:C,3,0)</f>
        <v>3340517</v>
      </c>
      <c r="H137" s="4">
        <f t="shared" si="8"/>
        <v>0</v>
      </c>
      <c r="I137" s="4" t="str">
        <f t="shared" si="9"/>
        <v>,3340517</v>
      </c>
      <c r="J137" s="4" t="str">
        <f>VLOOKUP(A137,HOP!A:U,21,0)</f>
        <v>直连</v>
      </c>
    </row>
    <row r="138" s="4" customFormat="1" hidden="1" spans="1:10">
      <c r="A138" s="5">
        <v>999224051033788</v>
      </c>
      <c r="B138" s="4" t="s">
        <v>27</v>
      </c>
      <c r="C138" s="6">
        <v>45054</v>
      </c>
      <c r="D138" s="6">
        <v>45055</v>
      </c>
      <c r="E138" s="4">
        <v>256</v>
      </c>
      <c r="F138" s="4" t="str">
        <f>VLOOKUP(A138,HOP!A:L,12,0)</f>
        <v>256.00</v>
      </c>
      <c r="G138" s="4" t="str">
        <f>VLOOKUP(A138,HOP!A:C,3,0)</f>
        <v>3341107</v>
      </c>
      <c r="H138" s="4">
        <f t="shared" si="8"/>
        <v>0</v>
      </c>
      <c r="I138" s="4" t="str">
        <f t="shared" si="9"/>
        <v>,3341107</v>
      </c>
      <c r="J138" s="4" t="str">
        <f>VLOOKUP(A138,HOP!A:U,21,0)</f>
        <v>直连</v>
      </c>
    </row>
    <row r="139" s="4" customFormat="1" hidden="1" spans="1:10">
      <c r="A139" s="5">
        <v>999224051138591</v>
      </c>
      <c r="B139" s="4" t="s">
        <v>27</v>
      </c>
      <c r="C139" s="6">
        <v>45054</v>
      </c>
      <c r="D139" s="6">
        <v>45055</v>
      </c>
      <c r="E139" s="4">
        <v>664</v>
      </c>
      <c r="F139" s="4" t="str">
        <f>VLOOKUP(A139,HOP!A:L,12,0)</f>
        <v>664.00</v>
      </c>
      <c r="G139" s="4" t="str">
        <f>VLOOKUP(A139,HOP!A:C,3,0)</f>
        <v>3341151</v>
      </c>
      <c r="H139" s="4">
        <f t="shared" si="8"/>
        <v>0</v>
      </c>
      <c r="I139" s="4" t="str">
        <f t="shared" si="9"/>
        <v>,3341151</v>
      </c>
      <c r="J139" s="4" t="str">
        <f>VLOOKUP(A139,HOP!A:U,21,0)</f>
        <v>直连</v>
      </c>
    </row>
    <row r="140" s="4" customFormat="1" hidden="1" spans="1:10">
      <c r="A140" s="5">
        <v>999224051167608</v>
      </c>
      <c r="B140" s="4" t="s">
        <v>27</v>
      </c>
      <c r="C140" s="6">
        <v>45054</v>
      </c>
      <c r="D140" s="6">
        <v>45055</v>
      </c>
      <c r="E140" s="4">
        <v>309</v>
      </c>
      <c r="F140" s="4" t="str">
        <f>VLOOKUP(A140,HOP!A:L,12,0)</f>
        <v>309.00</v>
      </c>
      <c r="G140" s="4" t="str">
        <f>VLOOKUP(A140,HOP!A:C,3,0)</f>
        <v>3341165</v>
      </c>
      <c r="H140" s="4">
        <f t="shared" si="8"/>
        <v>0</v>
      </c>
      <c r="I140" s="4" t="str">
        <f t="shared" si="9"/>
        <v>,3341165</v>
      </c>
      <c r="J140" s="4" t="str">
        <f>VLOOKUP(A140,HOP!A:U,21,0)</f>
        <v>直连</v>
      </c>
    </row>
    <row r="141" s="4" customFormat="1" hidden="1" spans="1:10">
      <c r="A141" s="5">
        <v>999224051282233</v>
      </c>
      <c r="B141" s="4" t="s">
        <v>27</v>
      </c>
      <c r="C141" s="6">
        <v>45054</v>
      </c>
      <c r="D141" s="6">
        <v>45055</v>
      </c>
      <c r="E141" s="4">
        <v>194</v>
      </c>
      <c r="F141" s="4" t="str">
        <f>VLOOKUP(A141,HOP!A:L,12,0)</f>
        <v>194.00</v>
      </c>
      <c r="G141" s="4" t="str">
        <f>VLOOKUP(A141,HOP!A:C,3,0)</f>
        <v>3341272</v>
      </c>
      <c r="H141" s="4">
        <f t="shared" si="8"/>
        <v>0</v>
      </c>
      <c r="I141" s="4" t="str">
        <f t="shared" si="9"/>
        <v>,3341272</v>
      </c>
      <c r="J141" s="4" t="str">
        <f>VLOOKUP(A141,HOP!A:U,21,0)</f>
        <v>直连</v>
      </c>
    </row>
    <row r="142" s="4" customFormat="1" hidden="1" spans="1:10">
      <c r="A142" s="5">
        <v>999224051363134</v>
      </c>
      <c r="B142" s="4" t="s">
        <v>27</v>
      </c>
      <c r="C142" s="6">
        <v>45054</v>
      </c>
      <c r="D142" s="6">
        <v>45055</v>
      </c>
      <c r="E142" s="4">
        <v>202</v>
      </c>
      <c r="F142" s="4" t="str">
        <f>VLOOKUP(A142,HOP!A:L,12,0)</f>
        <v>202.00</v>
      </c>
      <c r="G142" s="4" t="str">
        <f>VLOOKUP(A142,HOP!A:C,3,0)</f>
        <v>3341307</v>
      </c>
      <c r="H142" s="4">
        <f t="shared" si="8"/>
        <v>0</v>
      </c>
      <c r="I142" s="4" t="str">
        <f t="shared" si="9"/>
        <v>,3341307</v>
      </c>
      <c r="J142" s="4" t="str">
        <f>VLOOKUP(A142,HOP!A:U,21,0)</f>
        <v>直连</v>
      </c>
    </row>
    <row r="143" s="4" customFormat="1" hidden="1" spans="1:10">
      <c r="A143" s="5">
        <v>999224051410845</v>
      </c>
      <c r="B143" s="4" t="s">
        <v>27</v>
      </c>
      <c r="C143" s="6">
        <v>45054</v>
      </c>
      <c r="D143" s="6">
        <v>45055</v>
      </c>
      <c r="E143" s="4">
        <v>321</v>
      </c>
      <c r="F143" s="4" t="str">
        <f>VLOOKUP(A143,HOP!A:L,12,0)</f>
        <v>321.00</v>
      </c>
      <c r="G143" s="4" t="str">
        <f>VLOOKUP(A143,HOP!A:C,3,0)</f>
        <v>3341331</v>
      </c>
      <c r="H143" s="4">
        <f t="shared" si="8"/>
        <v>0</v>
      </c>
      <c r="I143" s="4" t="str">
        <f t="shared" si="9"/>
        <v>,3341331</v>
      </c>
      <c r="J143" s="4" t="str">
        <f>VLOOKUP(A143,HOP!A:U,21,0)</f>
        <v>直连</v>
      </c>
    </row>
    <row r="144" s="4" customFormat="1" hidden="1" spans="1:10">
      <c r="A144" s="5">
        <v>999224051575529</v>
      </c>
      <c r="B144" s="4" t="s">
        <v>27</v>
      </c>
      <c r="C144" s="6">
        <v>45054</v>
      </c>
      <c r="D144" s="6">
        <v>45055</v>
      </c>
      <c r="E144" s="4">
        <v>453</v>
      </c>
      <c r="F144" s="4" t="str">
        <f>VLOOKUP(A144,HOP!A:L,12,0)</f>
        <v>453.00</v>
      </c>
      <c r="G144" s="4" t="str">
        <f>VLOOKUP(A144,HOP!A:C,3,0)</f>
        <v>3341442</v>
      </c>
      <c r="H144" s="4">
        <f t="shared" si="8"/>
        <v>0</v>
      </c>
      <c r="I144" s="4" t="str">
        <f t="shared" si="9"/>
        <v>,3341442</v>
      </c>
      <c r="J144" s="4" t="str">
        <f>VLOOKUP(A144,HOP!A:U,21,0)</f>
        <v>直连</v>
      </c>
    </row>
    <row r="145" s="4" customFormat="1" hidden="1" spans="1:10">
      <c r="A145" s="5">
        <v>999224051586857</v>
      </c>
      <c r="B145" s="4" t="s">
        <v>27</v>
      </c>
      <c r="C145" s="6">
        <v>45054</v>
      </c>
      <c r="D145" s="6">
        <v>45055</v>
      </c>
      <c r="E145" s="4">
        <v>322</v>
      </c>
      <c r="F145" s="4" t="str">
        <f>VLOOKUP(A145,HOP!A:L,12,0)</f>
        <v>322.00</v>
      </c>
      <c r="G145" s="4" t="str">
        <f>VLOOKUP(A145,HOP!A:C,3,0)</f>
        <v>3341451</v>
      </c>
      <c r="H145" s="4">
        <f t="shared" si="8"/>
        <v>0</v>
      </c>
      <c r="I145" s="4" t="str">
        <f t="shared" si="9"/>
        <v>,3341451</v>
      </c>
      <c r="J145" s="4" t="str">
        <f>VLOOKUP(A145,HOP!A:U,21,0)</f>
        <v>直连</v>
      </c>
    </row>
    <row r="146" s="4" customFormat="1" hidden="1" spans="1:10">
      <c r="A146" s="5">
        <v>999224051688901</v>
      </c>
      <c r="B146" s="4" t="s">
        <v>27</v>
      </c>
      <c r="C146" s="6">
        <v>45054</v>
      </c>
      <c r="D146" s="6">
        <v>45055</v>
      </c>
      <c r="E146" s="4">
        <v>303</v>
      </c>
      <c r="F146" s="4" t="str">
        <f>VLOOKUP(A146,HOP!A:L,12,0)</f>
        <v>303.00</v>
      </c>
      <c r="G146" s="4" t="str">
        <f>VLOOKUP(A146,HOP!A:C,3,0)</f>
        <v>3341558</v>
      </c>
      <c r="H146" s="4">
        <f t="shared" si="8"/>
        <v>0</v>
      </c>
      <c r="I146" s="4" t="str">
        <f t="shared" si="9"/>
        <v>,3341558</v>
      </c>
      <c r="J146" s="4" t="str">
        <f>VLOOKUP(A146,HOP!A:U,21,0)</f>
        <v>直连</v>
      </c>
    </row>
    <row r="147" s="4" customFormat="1" hidden="1" spans="1:10">
      <c r="A147" s="5">
        <v>999224051780477</v>
      </c>
      <c r="B147" s="4" t="s">
        <v>27</v>
      </c>
      <c r="C147" s="6">
        <v>45054</v>
      </c>
      <c r="D147" s="6">
        <v>45055</v>
      </c>
      <c r="E147" s="4">
        <v>623</v>
      </c>
      <c r="F147" s="4" t="str">
        <f>VLOOKUP(A147,HOP!A:L,12,0)</f>
        <v>623.00</v>
      </c>
      <c r="G147" s="4" t="str">
        <f>VLOOKUP(A147,HOP!A:C,3,0)</f>
        <v>3341592</v>
      </c>
      <c r="H147" s="4">
        <f t="shared" si="8"/>
        <v>0</v>
      </c>
      <c r="I147" s="4" t="str">
        <f t="shared" si="9"/>
        <v>,3341592</v>
      </c>
      <c r="J147" s="4" t="str">
        <f>VLOOKUP(A147,HOP!A:U,21,0)</f>
        <v>直连</v>
      </c>
    </row>
    <row r="148" s="4" customFormat="1" hidden="1" spans="1:10">
      <c r="A148" s="5">
        <v>999224052539822</v>
      </c>
      <c r="B148" s="4" t="s">
        <v>27</v>
      </c>
      <c r="C148" s="6">
        <v>45054</v>
      </c>
      <c r="D148" s="6">
        <v>45055</v>
      </c>
      <c r="E148" s="4">
        <v>78</v>
      </c>
      <c r="F148" s="4" t="str">
        <f>VLOOKUP(A148,HOP!A:L,12,0)</f>
        <v>78.00</v>
      </c>
      <c r="G148" s="4" t="str">
        <f>VLOOKUP(A148,HOP!A:C,3,0)</f>
        <v>3342009</v>
      </c>
      <c r="H148" s="4">
        <f t="shared" si="8"/>
        <v>0</v>
      </c>
      <c r="I148" s="4" t="str">
        <f t="shared" si="9"/>
        <v>,3342009</v>
      </c>
      <c r="J148" s="4" t="str">
        <f>VLOOKUP(A148,HOP!A:U,21,0)</f>
        <v>直连</v>
      </c>
    </row>
    <row r="149" s="4" customFormat="1" hidden="1" spans="1:10">
      <c r="A149" s="5">
        <v>999224052799831</v>
      </c>
      <c r="B149" s="4" t="s">
        <v>27</v>
      </c>
      <c r="C149" s="6">
        <v>45054</v>
      </c>
      <c r="D149" s="6">
        <v>45055</v>
      </c>
      <c r="E149" s="4">
        <v>558</v>
      </c>
      <c r="F149" s="4" t="str">
        <f>VLOOKUP(A149,HOP!A:L,12,0)</f>
        <v>558.00</v>
      </c>
      <c r="G149" s="4" t="str">
        <f>VLOOKUP(A149,HOP!A:C,3,0)</f>
        <v>3342178</v>
      </c>
      <c r="H149" s="4">
        <f t="shared" si="8"/>
        <v>0</v>
      </c>
      <c r="I149" s="4" t="str">
        <f t="shared" si="9"/>
        <v>,3342178</v>
      </c>
      <c r="J149" s="4" t="str">
        <f>VLOOKUP(A149,HOP!A:U,21,0)</f>
        <v>直连</v>
      </c>
    </row>
    <row r="150" s="4" customFormat="1" hidden="1" spans="1:10">
      <c r="A150" s="5">
        <v>999224054482976</v>
      </c>
      <c r="B150" s="4" t="s">
        <v>27</v>
      </c>
      <c r="C150" s="6">
        <v>45054</v>
      </c>
      <c r="D150" s="6">
        <v>45055</v>
      </c>
      <c r="E150" s="4">
        <v>416</v>
      </c>
      <c r="F150" s="4" t="str">
        <f>VLOOKUP(A150,HOP!A:L,12,0)</f>
        <v>416.00</v>
      </c>
      <c r="G150" s="4" t="str">
        <f>VLOOKUP(A150,HOP!A:C,3,0)</f>
        <v>3342334</v>
      </c>
      <c r="H150" s="4">
        <f t="shared" si="8"/>
        <v>0</v>
      </c>
      <c r="I150" s="4" t="str">
        <f t="shared" si="9"/>
        <v>,3342334</v>
      </c>
      <c r="J150" s="4" t="str">
        <f>VLOOKUP(A150,HOP!A:U,21,0)</f>
        <v>直连</v>
      </c>
    </row>
    <row r="151" s="4" customFormat="1" hidden="1" spans="1:10">
      <c r="A151" s="5">
        <v>999224056328069</v>
      </c>
      <c r="B151" s="4" t="s">
        <v>27</v>
      </c>
      <c r="C151" s="6">
        <v>45054</v>
      </c>
      <c r="D151" s="6">
        <v>45055</v>
      </c>
      <c r="E151" s="4">
        <v>94</v>
      </c>
      <c r="F151" s="4" t="str">
        <f>VLOOKUP(A151,HOP!A:L,12,0)</f>
        <v>94.00</v>
      </c>
      <c r="G151" s="4" t="str">
        <f>VLOOKUP(A151,HOP!A:C,3,0)</f>
        <v>3342629</v>
      </c>
      <c r="H151" s="4">
        <f t="shared" si="8"/>
        <v>0</v>
      </c>
      <c r="I151" s="4" t="str">
        <f t="shared" si="9"/>
        <v>,3342629</v>
      </c>
      <c r="J151" s="4" t="str">
        <f>VLOOKUP(A151,HOP!A:U,21,0)</f>
        <v>直连</v>
      </c>
    </row>
    <row r="152" s="4" customFormat="1" hidden="1" spans="1:10">
      <c r="A152" s="5">
        <v>999224056925518</v>
      </c>
      <c r="B152" s="4" t="s">
        <v>27</v>
      </c>
      <c r="C152" s="6">
        <v>45054</v>
      </c>
      <c r="D152" s="6">
        <v>45055</v>
      </c>
      <c r="E152" s="4">
        <v>109</v>
      </c>
      <c r="F152" s="4" t="str">
        <f>VLOOKUP(A152,HOP!A:L,12,0)</f>
        <v>109.00</v>
      </c>
      <c r="G152" s="4" t="str">
        <f>VLOOKUP(A152,HOP!A:C,3,0)</f>
        <v>3342703</v>
      </c>
      <c r="H152" s="4">
        <f t="shared" si="8"/>
        <v>0</v>
      </c>
      <c r="I152" s="4" t="str">
        <f t="shared" si="9"/>
        <v>,3342703</v>
      </c>
      <c r="J152" s="4" t="str">
        <f>VLOOKUP(A152,HOP!A:U,21,0)</f>
        <v>直连</v>
      </c>
    </row>
    <row r="153" s="4" customFormat="1" hidden="1" spans="1:10">
      <c r="A153" s="5">
        <v>999224059633072</v>
      </c>
      <c r="B153" s="4" t="s">
        <v>27</v>
      </c>
      <c r="C153" s="6">
        <v>45054</v>
      </c>
      <c r="D153" s="6">
        <v>45055</v>
      </c>
      <c r="E153" s="4">
        <v>907</v>
      </c>
      <c r="F153" s="4" t="str">
        <f>VLOOKUP(A153,HOP!A:L,12,0)</f>
        <v>907.00</v>
      </c>
      <c r="G153" s="4" t="str">
        <f>VLOOKUP(A153,HOP!A:C,3,0)</f>
        <v>3343385</v>
      </c>
      <c r="H153" s="4">
        <f t="shared" si="8"/>
        <v>0</v>
      </c>
      <c r="I153" s="4" t="str">
        <f t="shared" si="9"/>
        <v>,3343385</v>
      </c>
      <c r="J153" s="4" t="str">
        <f>VLOOKUP(A153,HOP!A:U,21,0)</f>
        <v>直连</v>
      </c>
    </row>
    <row r="154" s="4" customFormat="1" hidden="1" spans="1:10">
      <c r="A154" s="5">
        <v>999224059904906</v>
      </c>
      <c r="B154" s="4" t="s">
        <v>27</v>
      </c>
      <c r="C154" s="6">
        <v>45054</v>
      </c>
      <c r="D154" s="6">
        <v>45055</v>
      </c>
      <c r="E154" s="4">
        <v>637</v>
      </c>
      <c r="F154" s="4" t="str">
        <f>VLOOKUP(A154,HOP!A:L,12,0)</f>
        <v>637.00</v>
      </c>
      <c r="G154" s="4" t="str">
        <f>VLOOKUP(A154,HOP!A:C,3,0)</f>
        <v>3343442</v>
      </c>
      <c r="H154" s="4">
        <f t="shared" si="8"/>
        <v>0</v>
      </c>
      <c r="I154" s="4" t="str">
        <f t="shared" si="9"/>
        <v>,3343442</v>
      </c>
      <c r="J154" s="4" t="str">
        <f>VLOOKUP(A154,HOP!A:U,21,0)</f>
        <v>直连</v>
      </c>
    </row>
    <row r="155" s="4" customFormat="1" spans="1:11">
      <c r="A155" s="5">
        <v>999221873906253</v>
      </c>
      <c r="B155" s="4" t="s">
        <v>870</v>
      </c>
      <c r="C155" s="6">
        <v>44911</v>
      </c>
      <c r="D155" s="6">
        <v>44912</v>
      </c>
      <c r="E155" s="4">
        <v>880</v>
      </c>
      <c r="F155" s="4" t="e">
        <f>VLOOKUP(A155,HOP!A:L,12,0)</f>
        <v>#N/A</v>
      </c>
      <c r="G155" s="4">
        <v>2860483</v>
      </c>
      <c r="H155" s="4" t="e">
        <f t="shared" si="8"/>
        <v>#N/A</v>
      </c>
      <c r="I155" s="4" t="str">
        <f t="shared" si="9"/>
        <v>,2860483</v>
      </c>
      <c r="J155" s="4" t="e">
        <f>VLOOKUP(A155,HOP!A:U,21,0)</f>
        <v>#N/A</v>
      </c>
      <c r="K155" s="4" t="s">
        <v>882</v>
      </c>
    </row>
    <row r="156" s="4" customFormat="1" spans="1:11">
      <c r="A156" s="5">
        <v>999222842112854</v>
      </c>
      <c r="B156" s="4" t="s">
        <v>876</v>
      </c>
      <c r="C156" s="6">
        <v>45045</v>
      </c>
      <c r="D156" s="6">
        <v>45046</v>
      </c>
      <c r="E156" s="4">
        <v>84.2</v>
      </c>
      <c r="F156" s="4" t="e">
        <f>VLOOKUP(A156,HOP!A:L,12,0)</f>
        <v>#N/A</v>
      </c>
      <c r="G156" s="4">
        <v>3050813</v>
      </c>
      <c r="H156" s="4" t="e">
        <f t="shared" si="8"/>
        <v>#N/A</v>
      </c>
      <c r="I156" s="4" t="str">
        <f t="shared" si="9"/>
        <v>,3050813</v>
      </c>
      <c r="J156" s="4" t="e">
        <f>VLOOKUP(A156,HOP!A:U,21,0)</f>
        <v>#N/A</v>
      </c>
      <c r="K156" s="7" t="s">
        <v>883</v>
      </c>
    </row>
    <row r="158" spans="5:5">
      <c r="E158" s="4">
        <f>SUM(E2:E157)</f>
        <v>215935.2</v>
      </c>
    </row>
    <row r="159" spans="5:5">
      <c r="E159" s="4" t="s">
        <v>884</v>
      </c>
    </row>
    <row r="161" spans="1:3">
      <c r="A161" s="4" t="s">
        <v>885</v>
      </c>
      <c r="C161" s="4">
        <v>37096</v>
      </c>
    </row>
    <row r="162" spans="1:3">
      <c r="A162" s="4" t="s">
        <v>886</v>
      </c>
      <c r="C162" s="4">
        <v>178839.2</v>
      </c>
    </row>
    <row r="163" spans="1:3">
      <c r="A163" s="4" t="s">
        <v>887</v>
      </c>
      <c r="C163" s="4">
        <f>SUBTOTAL(9,C161:C162)</f>
        <v>215935.2</v>
      </c>
    </row>
  </sheetData>
  <autoFilter ref="A1:X156">
    <filterColumn colId="4">
      <filters>
        <filter val="84.2"/>
        <filter val="200"/>
        <filter val="1000"/>
        <filter val="1201"/>
        <filter val="202"/>
        <filter val="302"/>
        <filter val="303"/>
        <filter val="2004"/>
        <filter val="4604"/>
        <filter val="906"/>
        <filter val="407"/>
        <filter val="907"/>
        <filter val="3207"/>
        <filter val="2508"/>
        <filter val="109"/>
        <filter val="309"/>
        <filter val="1509"/>
        <filter val="513"/>
        <filter val="3315"/>
        <filter val="416"/>
        <filter val="217"/>
        <filter val="118"/>
        <filter val="418"/>
        <filter val="919"/>
        <filter val="720"/>
        <filter val="2820"/>
        <filter val="221"/>
        <filter val="321"/>
        <filter val="322"/>
        <filter val="623"/>
        <filter val="4124"/>
        <filter val="7324"/>
        <filter val="125"/>
        <filter val="527"/>
        <filter val="4227"/>
        <filter val="128"/>
        <filter val="228"/>
        <filter val="528"/>
        <filter val="628"/>
        <filter val="1728"/>
        <filter val="329"/>
        <filter val="630"/>
        <filter val="1930"/>
        <filter val="2832"/>
        <filter val="235"/>
        <filter val="3036"/>
        <filter val="237"/>
        <filter val="637"/>
        <filter val="1237"/>
        <filter val="1438"/>
        <filter val="239"/>
        <filter val="3440"/>
        <filter val="4340"/>
        <filter val="441"/>
        <filter val="2941"/>
        <filter val="642"/>
        <filter val="742"/>
        <filter val="243"/>
        <filter val="343"/>
        <filter val="5643"/>
        <filter val="544"/>
        <filter val="1044"/>
        <filter val="1344"/>
        <filter val="2944"/>
        <filter val="546"/>
        <filter val="2346"/>
        <filter val="3046"/>
        <filter val="3746"/>
        <filter val="950"/>
        <filter val="1750"/>
        <filter val="7451"/>
        <filter val="1452"/>
        <filter val="2352"/>
        <filter val="7552"/>
        <filter val="453"/>
        <filter val="555"/>
        <filter val="1455"/>
        <filter val="2755"/>
        <filter val="256"/>
        <filter val="2457"/>
        <filter val="558"/>
        <filter val="3258"/>
        <filter val="1359"/>
        <filter val="460"/>
        <filter val="962"/>
        <filter val="963"/>
        <filter val="664"/>
        <filter val="2364"/>
        <filter val="165"/>
        <filter val="366"/>
        <filter val="470"/>
        <filter val="371"/>
        <filter val="1371"/>
        <filter val="1472"/>
        <filter val="1975"/>
        <filter val="3975"/>
        <filter val="1176"/>
        <filter val="1476"/>
        <filter val="78"/>
        <filter val="178"/>
        <filter val="478"/>
        <filter val="1978"/>
        <filter val="5379"/>
        <filter val="880"/>
        <filter val="1280"/>
        <filter val="10580"/>
        <filter val="381"/>
        <filter val="84"/>
        <filter val="784"/>
        <filter val="1284"/>
        <filter val="3784"/>
        <filter val="586"/>
        <filter val="588"/>
        <filter val="389"/>
        <filter val="689"/>
        <filter val="190"/>
        <filter val="390"/>
        <filter val="1890"/>
        <filter val="3891"/>
        <filter val="592"/>
        <filter val="2792"/>
        <filter val="693"/>
        <filter val="94"/>
        <filter val="194"/>
        <filter val="2394"/>
        <filter val="1695"/>
        <filter val="896"/>
        <filter val="996"/>
        <filter val="3896"/>
        <filter val="197"/>
        <filter val="897"/>
        <filter val="2697"/>
        <filter val="198"/>
        <filter val="1598"/>
        <filter val="2498"/>
        <filter val="499"/>
      </filters>
    </filterColumn>
    <filterColumn colId="7">
      <filters>
        <filter val="#N/A"/>
        <filter val="0.78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7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888</v>
      </c>
      <c r="B1" s="2" t="s">
        <v>889</v>
      </c>
      <c r="C1" s="2" t="s">
        <v>890</v>
      </c>
      <c r="D1" s="2" t="s">
        <v>891</v>
      </c>
      <c r="E1" s="2" t="s">
        <v>13</v>
      </c>
      <c r="F1" s="2" t="s">
        <v>5</v>
      </c>
      <c r="G1" s="2" t="s">
        <v>6</v>
      </c>
      <c r="H1" s="2" t="s">
        <v>892</v>
      </c>
      <c r="I1" s="2" t="s">
        <v>893</v>
      </c>
      <c r="J1" s="2" t="s">
        <v>894</v>
      </c>
      <c r="K1" s="2" t="s">
        <v>895</v>
      </c>
      <c r="L1" s="2" t="s">
        <v>896</v>
      </c>
      <c r="M1" s="2" t="s">
        <v>897</v>
      </c>
      <c r="N1" s="2" t="s">
        <v>898</v>
      </c>
      <c r="O1" s="2" t="s">
        <v>899</v>
      </c>
      <c r="P1" s="2" t="s">
        <v>900</v>
      </c>
      <c r="Q1" s="2" t="s">
        <v>901</v>
      </c>
      <c r="R1" s="2" t="s">
        <v>902</v>
      </c>
      <c r="S1" s="2" t="s">
        <v>903</v>
      </c>
      <c r="T1" s="2" t="s">
        <v>904</v>
      </c>
      <c r="U1" s="2" t="s">
        <v>905</v>
      </c>
      <c r="V1" s="2" t="s">
        <v>906</v>
      </c>
    </row>
    <row r="2" s="1" customFormat="1" spans="1:22">
      <c r="A2" s="3">
        <v>999224059904906</v>
      </c>
      <c r="B2" s="1" t="s">
        <v>907</v>
      </c>
      <c r="C2" s="1" t="s">
        <v>908</v>
      </c>
      <c r="D2" s="1" t="s">
        <v>909</v>
      </c>
      <c r="E2" s="1" t="s">
        <v>910</v>
      </c>
      <c r="F2" s="1" t="s">
        <v>907</v>
      </c>
      <c r="G2" s="1" t="s">
        <v>911</v>
      </c>
      <c r="H2" s="1" t="s">
        <v>912</v>
      </c>
      <c r="I2" s="1" t="s">
        <v>913</v>
      </c>
      <c r="J2" s="1" t="s">
        <v>30</v>
      </c>
      <c r="K2" s="1" t="s">
        <v>914</v>
      </c>
      <c r="L2" s="1" t="s">
        <v>914</v>
      </c>
      <c r="M2" s="1" t="s">
        <v>915</v>
      </c>
      <c r="N2" s="1" t="s">
        <v>915</v>
      </c>
      <c r="O2" s="1" t="s">
        <v>916</v>
      </c>
      <c r="P2" s="1" t="s">
        <v>917</v>
      </c>
      <c r="Q2" s="1" t="s">
        <v>918</v>
      </c>
      <c r="R2" s="1" t="s">
        <v>919</v>
      </c>
      <c r="S2" s="1" t="s">
        <v>920</v>
      </c>
      <c r="T2" s="1" t="s">
        <v>921</v>
      </c>
      <c r="U2" s="1" t="s">
        <v>922</v>
      </c>
      <c r="V2" s="1" t="s">
        <v>923</v>
      </c>
    </row>
    <row r="3" s="1" customFormat="1" spans="1:22">
      <c r="A3" s="3">
        <v>999224059633072</v>
      </c>
      <c r="B3" s="1" t="s">
        <v>907</v>
      </c>
      <c r="C3" s="1" t="s">
        <v>924</v>
      </c>
      <c r="D3" s="1" t="s">
        <v>925</v>
      </c>
      <c r="E3" s="1" t="s">
        <v>926</v>
      </c>
      <c r="F3" s="1" t="s">
        <v>907</v>
      </c>
      <c r="G3" s="1" t="s">
        <v>911</v>
      </c>
      <c r="H3" s="1" t="s">
        <v>912</v>
      </c>
      <c r="I3" s="1" t="s">
        <v>927</v>
      </c>
      <c r="J3" s="1" t="s">
        <v>30</v>
      </c>
      <c r="K3" s="1" t="s">
        <v>928</v>
      </c>
      <c r="L3" s="1" t="s">
        <v>928</v>
      </c>
      <c r="M3" s="1" t="s">
        <v>915</v>
      </c>
      <c r="N3" s="1" t="s">
        <v>915</v>
      </c>
      <c r="O3" s="1" t="s">
        <v>916</v>
      </c>
      <c r="P3" s="1" t="s">
        <v>917</v>
      </c>
      <c r="Q3" s="1" t="s">
        <v>918</v>
      </c>
      <c r="R3" s="1" t="s">
        <v>929</v>
      </c>
      <c r="S3" s="1" t="s">
        <v>920</v>
      </c>
      <c r="T3" s="1" t="s">
        <v>921</v>
      </c>
      <c r="U3" s="1" t="s">
        <v>922</v>
      </c>
      <c r="V3" s="1" t="s">
        <v>930</v>
      </c>
    </row>
    <row r="4" s="1" customFormat="1" spans="1:22">
      <c r="A4" s="3">
        <v>999224056925518</v>
      </c>
      <c r="B4" s="1" t="s">
        <v>907</v>
      </c>
      <c r="C4" s="1" t="s">
        <v>931</v>
      </c>
      <c r="D4" s="1" t="s">
        <v>932</v>
      </c>
      <c r="E4" s="1" t="s">
        <v>933</v>
      </c>
      <c r="F4" s="1" t="s">
        <v>907</v>
      </c>
      <c r="G4" s="1" t="s">
        <v>911</v>
      </c>
      <c r="H4" s="1" t="s">
        <v>912</v>
      </c>
      <c r="I4" s="1" t="s">
        <v>934</v>
      </c>
      <c r="J4" s="1" t="s">
        <v>30</v>
      </c>
      <c r="K4" s="1" t="s">
        <v>935</v>
      </c>
      <c r="L4" s="1" t="s">
        <v>935</v>
      </c>
      <c r="M4" s="1" t="s">
        <v>915</v>
      </c>
      <c r="N4" s="1" t="s">
        <v>915</v>
      </c>
      <c r="O4" s="1" t="s">
        <v>916</v>
      </c>
      <c r="P4" s="1" t="s">
        <v>917</v>
      </c>
      <c r="Q4" s="1" t="s">
        <v>918</v>
      </c>
      <c r="R4" s="1" t="s">
        <v>936</v>
      </c>
      <c r="S4" s="1" t="s">
        <v>920</v>
      </c>
      <c r="T4" s="1" t="s">
        <v>921</v>
      </c>
      <c r="U4" s="1" t="s">
        <v>922</v>
      </c>
      <c r="V4" s="1" t="s">
        <v>937</v>
      </c>
    </row>
    <row r="5" s="1" customFormat="1" spans="1:22">
      <c r="A5" s="3">
        <v>999224056328069</v>
      </c>
      <c r="B5" s="1" t="s">
        <v>907</v>
      </c>
      <c r="C5" s="1" t="s">
        <v>938</v>
      </c>
      <c r="D5" s="1" t="s">
        <v>939</v>
      </c>
      <c r="E5" s="1" t="s">
        <v>940</v>
      </c>
      <c r="F5" s="1" t="s">
        <v>907</v>
      </c>
      <c r="G5" s="1" t="s">
        <v>911</v>
      </c>
      <c r="H5" s="1" t="s">
        <v>912</v>
      </c>
      <c r="I5" s="1" t="s">
        <v>941</v>
      </c>
      <c r="J5" s="1" t="s">
        <v>30</v>
      </c>
      <c r="K5" s="1" t="s">
        <v>942</v>
      </c>
      <c r="L5" s="1" t="s">
        <v>942</v>
      </c>
      <c r="M5" s="1" t="s">
        <v>915</v>
      </c>
      <c r="N5" s="1" t="s">
        <v>915</v>
      </c>
      <c r="O5" s="1" t="s">
        <v>916</v>
      </c>
      <c r="P5" s="1" t="s">
        <v>917</v>
      </c>
      <c r="Q5" s="1" t="s">
        <v>918</v>
      </c>
      <c r="R5" s="1" t="s">
        <v>943</v>
      </c>
      <c r="S5" s="1" t="s">
        <v>920</v>
      </c>
      <c r="T5" s="1" t="s">
        <v>921</v>
      </c>
      <c r="U5" s="1" t="s">
        <v>922</v>
      </c>
      <c r="V5" s="1" t="s">
        <v>944</v>
      </c>
    </row>
    <row r="6" s="1" customFormat="1" spans="1:22">
      <c r="A6" s="3">
        <v>999224054482976</v>
      </c>
      <c r="B6" s="1" t="s">
        <v>907</v>
      </c>
      <c r="C6" s="1" t="s">
        <v>945</v>
      </c>
      <c r="D6" s="1" t="s">
        <v>946</v>
      </c>
      <c r="E6" s="1" t="s">
        <v>947</v>
      </c>
      <c r="F6" s="1" t="s">
        <v>907</v>
      </c>
      <c r="G6" s="1" t="s">
        <v>911</v>
      </c>
      <c r="H6" s="1" t="s">
        <v>912</v>
      </c>
      <c r="I6" s="1" t="s">
        <v>948</v>
      </c>
      <c r="J6" s="1" t="s">
        <v>30</v>
      </c>
      <c r="K6" s="1" t="s">
        <v>949</v>
      </c>
      <c r="L6" s="1" t="s">
        <v>949</v>
      </c>
      <c r="M6" s="1" t="s">
        <v>915</v>
      </c>
      <c r="N6" s="1" t="s">
        <v>915</v>
      </c>
      <c r="O6" s="1" t="s">
        <v>916</v>
      </c>
      <c r="P6" s="1" t="s">
        <v>917</v>
      </c>
      <c r="Q6" s="1" t="s">
        <v>918</v>
      </c>
      <c r="R6" s="1" t="s">
        <v>950</v>
      </c>
      <c r="S6" s="1" t="s">
        <v>920</v>
      </c>
      <c r="T6" s="1" t="s">
        <v>921</v>
      </c>
      <c r="U6" s="1" t="s">
        <v>922</v>
      </c>
      <c r="V6" s="1" t="s">
        <v>930</v>
      </c>
    </row>
    <row r="7" s="1" customFormat="1" spans="1:22">
      <c r="A7" s="3">
        <v>999224052799831</v>
      </c>
      <c r="B7" s="1" t="s">
        <v>907</v>
      </c>
      <c r="C7" s="1" t="s">
        <v>951</v>
      </c>
      <c r="D7" s="1" t="s">
        <v>952</v>
      </c>
      <c r="E7" s="1" t="s">
        <v>953</v>
      </c>
      <c r="F7" s="1" t="s">
        <v>907</v>
      </c>
      <c r="G7" s="1" t="s">
        <v>911</v>
      </c>
      <c r="H7" s="1" t="s">
        <v>912</v>
      </c>
      <c r="I7" s="1" t="s">
        <v>954</v>
      </c>
      <c r="J7" s="1" t="s">
        <v>30</v>
      </c>
      <c r="K7" s="1" t="s">
        <v>955</v>
      </c>
      <c r="L7" s="1" t="s">
        <v>955</v>
      </c>
      <c r="M7" s="1" t="s">
        <v>915</v>
      </c>
      <c r="N7" s="1" t="s">
        <v>915</v>
      </c>
      <c r="O7" s="1" t="s">
        <v>916</v>
      </c>
      <c r="P7" s="1" t="s">
        <v>917</v>
      </c>
      <c r="Q7" s="1" t="s">
        <v>918</v>
      </c>
      <c r="R7" s="1" t="s">
        <v>956</v>
      </c>
      <c r="S7" s="1" t="s">
        <v>920</v>
      </c>
      <c r="T7" s="1" t="s">
        <v>921</v>
      </c>
      <c r="U7" s="1" t="s">
        <v>922</v>
      </c>
      <c r="V7" s="1" t="s">
        <v>944</v>
      </c>
    </row>
    <row r="8" s="1" customFormat="1" spans="1:22">
      <c r="A8" s="3">
        <v>999224052539822</v>
      </c>
      <c r="B8" s="1" t="s">
        <v>907</v>
      </c>
      <c r="C8" s="1" t="s">
        <v>957</v>
      </c>
      <c r="D8" s="1" t="s">
        <v>958</v>
      </c>
      <c r="E8" s="1" t="s">
        <v>959</v>
      </c>
      <c r="F8" s="1" t="s">
        <v>907</v>
      </c>
      <c r="G8" s="1" t="s">
        <v>911</v>
      </c>
      <c r="H8" s="1" t="s">
        <v>912</v>
      </c>
      <c r="I8" s="1" t="s">
        <v>960</v>
      </c>
      <c r="J8" s="1" t="s">
        <v>30</v>
      </c>
      <c r="K8" s="1" t="s">
        <v>961</v>
      </c>
      <c r="L8" s="1" t="s">
        <v>961</v>
      </c>
      <c r="M8" s="1" t="s">
        <v>915</v>
      </c>
      <c r="N8" s="1" t="s">
        <v>915</v>
      </c>
      <c r="O8" s="1" t="s">
        <v>916</v>
      </c>
      <c r="P8" s="1" t="s">
        <v>917</v>
      </c>
      <c r="Q8" s="1" t="s">
        <v>918</v>
      </c>
      <c r="R8" s="1" t="s">
        <v>962</v>
      </c>
      <c r="S8" s="1" t="s">
        <v>920</v>
      </c>
      <c r="T8" s="1" t="s">
        <v>921</v>
      </c>
      <c r="U8" s="1" t="s">
        <v>922</v>
      </c>
      <c r="V8" s="1" t="s">
        <v>930</v>
      </c>
    </row>
    <row r="9" s="1" customFormat="1" spans="1:22">
      <c r="A9" s="3">
        <v>999224051780477</v>
      </c>
      <c r="B9" s="1" t="s">
        <v>907</v>
      </c>
      <c r="C9" s="1" t="s">
        <v>963</v>
      </c>
      <c r="D9" s="1" t="s">
        <v>964</v>
      </c>
      <c r="E9" s="1" t="s">
        <v>965</v>
      </c>
      <c r="F9" s="1" t="s">
        <v>907</v>
      </c>
      <c r="G9" s="1" t="s">
        <v>911</v>
      </c>
      <c r="H9" s="1" t="s">
        <v>912</v>
      </c>
      <c r="I9" s="1" t="s">
        <v>966</v>
      </c>
      <c r="J9" s="1" t="s">
        <v>30</v>
      </c>
      <c r="K9" s="1" t="s">
        <v>967</v>
      </c>
      <c r="L9" s="1" t="s">
        <v>967</v>
      </c>
      <c r="M9" s="1" t="s">
        <v>915</v>
      </c>
      <c r="N9" s="1" t="s">
        <v>915</v>
      </c>
      <c r="O9" s="1" t="s">
        <v>916</v>
      </c>
      <c r="P9" s="1" t="s">
        <v>917</v>
      </c>
      <c r="Q9" s="1" t="s">
        <v>918</v>
      </c>
      <c r="R9" s="1" t="s">
        <v>968</v>
      </c>
      <c r="S9" s="1" t="s">
        <v>920</v>
      </c>
      <c r="T9" s="1" t="s">
        <v>921</v>
      </c>
      <c r="U9" s="1" t="s">
        <v>922</v>
      </c>
      <c r="V9" s="1" t="s">
        <v>969</v>
      </c>
    </row>
    <row r="10" s="1" customFormat="1" spans="1:22">
      <c r="A10" s="3">
        <v>999224051688901</v>
      </c>
      <c r="B10" s="1" t="s">
        <v>907</v>
      </c>
      <c r="C10" s="1" t="s">
        <v>970</v>
      </c>
      <c r="D10" s="1" t="s">
        <v>971</v>
      </c>
      <c r="E10" s="1" t="s">
        <v>972</v>
      </c>
      <c r="F10" s="1" t="s">
        <v>907</v>
      </c>
      <c r="G10" s="1" t="s">
        <v>911</v>
      </c>
      <c r="H10" s="1" t="s">
        <v>912</v>
      </c>
      <c r="I10" s="1" t="s">
        <v>973</v>
      </c>
      <c r="J10" s="1" t="s">
        <v>30</v>
      </c>
      <c r="K10" s="1" t="s">
        <v>974</v>
      </c>
      <c r="L10" s="1" t="s">
        <v>974</v>
      </c>
      <c r="M10" s="1" t="s">
        <v>915</v>
      </c>
      <c r="N10" s="1" t="s">
        <v>915</v>
      </c>
      <c r="O10" s="1" t="s">
        <v>916</v>
      </c>
      <c r="P10" s="1" t="s">
        <v>917</v>
      </c>
      <c r="Q10" s="1" t="s">
        <v>918</v>
      </c>
      <c r="R10" s="1" t="s">
        <v>975</v>
      </c>
      <c r="S10" s="1" t="s">
        <v>920</v>
      </c>
      <c r="T10" s="1" t="s">
        <v>921</v>
      </c>
      <c r="U10" s="1" t="s">
        <v>922</v>
      </c>
      <c r="V10" s="1" t="s">
        <v>976</v>
      </c>
    </row>
    <row r="11" s="1" customFormat="1" spans="1:22">
      <c r="A11" s="3">
        <v>999224051575529</v>
      </c>
      <c r="B11" s="1" t="s">
        <v>907</v>
      </c>
      <c r="C11" s="1" t="s">
        <v>977</v>
      </c>
      <c r="D11" s="1" t="s">
        <v>978</v>
      </c>
      <c r="E11" s="1" t="s">
        <v>979</v>
      </c>
      <c r="F11" s="1" t="s">
        <v>907</v>
      </c>
      <c r="G11" s="1" t="s">
        <v>911</v>
      </c>
      <c r="H11" s="1" t="s">
        <v>912</v>
      </c>
      <c r="I11" s="1" t="s">
        <v>980</v>
      </c>
      <c r="J11" s="1" t="s">
        <v>30</v>
      </c>
      <c r="K11" s="1" t="s">
        <v>981</v>
      </c>
      <c r="L11" s="1" t="s">
        <v>981</v>
      </c>
      <c r="M11" s="1" t="s">
        <v>915</v>
      </c>
      <c r="N11" s="1" t="s">
        <v>915</v>
      </c>
      <c r="O11" s="1" t="s">
        <v>916</v>
      </c>
      <c r="P11" s="1" t="s">
        <v>917</v>
      </c>
      <c r="Q11" s="1" t="s">
        <v>918</v>
      </c>
      <c r="R11" s="1" t="s">
        <v>982</v>
      </c>
      <c r="S11" s="1" t="s">
        <v>920</v>
      </c>
      <c r="T11" s="1" t="s">
        <v>921</v>
      </c>
      <c r="U11" s="1" t="s">
        <v>922</v>
      </c>
      <c r="V11" s="1" t="s">
        <v>944</v>
      </c>
    </row>
    <row r="12" s="1" customFormat="1" spans="1:22">
      <c r="A12" s="3">
        <v>999224051410845</v>
      </c>
      <c r="B12" s="1" t="s">
        <v>907</v>
      </c>
      <c r="C12" s="1" t="s">
        <v>983</v>
      </c>
      <c r="D12" s="1" t="s">
        <v>984</v>
      </c>
      <c r="E12" s="1" t="s">
        <v>985</v>
      </c>
      <c r="F12" s="1" t="s">
        <v>907</v>
      </c>
      <c r="G12" s="1" t="s">
        <v>911</v>
      </c>
      <c r="H12" s="1" t="s">
        <v>912</v>
      </c>
      <c r="I12" s="1" t="s">
        <v>986</v>
      </c>
      <c r="J12" s="1" t="s">
        <v>30</v>
      </c>
      <c r="K12" s="1" t="s">
        <v>987</v>
      </c>
      <c r="L12" s="1" t="s">
        <v>987</v>
      </c>
      <c r="M12" s="1" t="s">
        <v>915</v>
      </c>
      <c r="N12" s="1" t="s">
        <v>915</v>
      </c>
      <c r="O12" s="1" t="s">
        <v>916</v>
      </c>
      <c r="P12" s="1" t="s">
        <v>917</v>
      </c>
      <c r="Q12" s="1" t="s">
        <v>918</v>
      </c>
      <c r="R12" s="1" t="s">
        <v>988</v>
      </c>
      <c r="S12" s="1" t="s">
        <v>920</v>
      </c>
      <c r="T12" s="1" t="s">
        <v>921</v>
      </c>
      <c r="U12" s="1" t="s">
        <v>922</v>
      </c>
      <c r="V12" s="1" t="s">
        <v>944</v>
      </c>
    </row>
    <row r="13" s="1" customFormat="1" spans="1:22">
      <c r="A13" s="3">
        <v>999224051363134</v>
      </c>
      <c r="B13" s="1" t="s">
        <v>907</v>
      </c>
      <c r="C13" s="1" t="s">
        <v>989</v>
      </c>
      <c r="D13" s="1" t="s">
        <v>990</v>
      </c>
      <c r="E13" s="1" t="s">
        <v>991</v>
      </c>
      <c r="F13" s="1" t="s">
        <v>907</v>
      </c>
      <c r="G13" s="1" t="s">
        <v>911</v>
      </c>
      <c r="H13" s="1" t="s">
        <v>912</v>
      </c>
      <c r="I13" s="1" t="s">
        <v>992</v>
      </c>
      <c r="J13" s="1" t="s">
        <v>30</v>
      </c>
      <c r="K13" s="1" t="s">
        <v>993</v>
      </c>
      <c r="L13" s="1" t="s">
        <v>993</v>
      </c>
      <c r="M13" s="1" t="s">
        <v>915</v>
      </c>
      <c r="N13" s="1" t="s">
        <v>915</v>
      </c>
      <c r="O13" s="1" t="s">
        <v>916</v>
      </c>
      <c r="P13" s="1" t="s">
        <v>917</v>
      </c>
      <c r="Q13" s="1" t="s">
        <v>918</v>
      </c>
      <c r="R13" s="1" t="s">
        <v>994</v>
      </c>
      <c r="S13" s="1" t="s">
        <v>920</v>
      </c>
      <c r="T13" s="1" t="s">
        <v>921</v>
      </c>
      <c r="U13" s="1" t="s">
        <v>922</v>
      </c>
      <c r="V13" s="1" t="s">
        <v>944</v>
      </c>
    </row>
    <row r="14" s="1" customFormat="1" spans="1:22">
      <c r="A14" s="3">
        <v>999224051167608</v>
      </c>
      <c r="B14" s="1" t="s">
        <v>907</v>
      </c>
      <c r="C14" s="1" t="s">
        <v>995</v>
      </c>
      <c r="D14" s="1" t="s">
        <v>996</v>
      </c>
      <c r="E14" s="1" t="s">
        <v>997</v>
      </c>
      <c r="F14" s="1" t="s">
        <v>907</v>
      </c>
      <c r="G14" s="1" t="s">
        <v>911</v>
      </c>
      <c r="H14" s="1" t="s">
        <v>912</v>
      </c>
      <c r="I14" s="1" t="s">
        <v>998</v>
      </c>
      <c r="J14" s="1" t="s">
        <v>30</v>
      </c>
      <c r="K14" s="1" t="s">
        <v>999</v>
      </c>
      <c r="L14" s="1" t="s">
        <v>999</v>
      </c>
      <c r="M14" s="1" t="s">
        <v>915</v>
      </c>
      <c r="N14" s="1" t="s">
        <v>915</v>
      </c>
      <c r="O14" s="1" t="s">
        <v>916</v>
      </c>
      <c r="P14" s="1" t="s">
        <v>917</v>
      </c>
      <c r="Q14" s="1" t="s">
        <v>918</v>
      </c>
      <c r="R14" s="1" t="s">
        <v>1000</v>
      </c>
      <c r="S14" s="1" t="s">
        <v>920</v>
      </c>
      <c r="T14" s="1" t="s">
        <v>921</v>
      </c>
      <c r="U14" s="1" t="s">
        <v>922</v>
      </c>
      <c r="V14" s="1" t="s">
        <v>930</v>
      </c>
    </row>
    <row r="15" s="1" customFormat="1" spans="1:22">
      <c r="A15" s="3">
        <v>999224051586857</v>
      </c>
      <c r="B15" s="1" t="s">
        <v>907</v>
      </c>
      <c r="C15" s="1" t="s">
        <v>1001</v>
      </c>
      <c r="D15" s="1" t="s">
        <v>1002</v>
      </c>
      <c r="E15" s="1" t="s">
        <v>1003</v>
      </c>
      <c r="F15" s="1" t="s">
        <v>907</v>
      </c>
      <c r="G15" s="1" t="s">
        <v>911</v>
      </c>
      <c r="H15" s="1" t="s">
        <v>912</v>
      </c>
      <c r="I15" s="1" t="s">
        <v>1004</v>
      </c>
      <c r="J15" s="1" t="s">
        <v>30</v>
      </c>
      <c r="K15" s="1" t="s">
        <v>1005</v>
      </c>
      <c r="L15" s="1" t="s">
        <v>1005</v>
      </c>
      <c r="M15" s="1" t="s">
        <v>915</v>
      </c>
      <c r="N15" s="1" t="s">
        <v>915</v>
      </c>
      <c r="O15" s="1" t="s">
        <v>916</v>
      </c>
      <c r="P15" s="1" t="s">
        <v>917</v>
      </c>
      <c r="Q15" s="1" t="s">
        <v>918</v>
      </c>
      <c r="R15" s="1" t="s">
        <v>1006</v>
      </c>
      <c r="S15" s="1" t="s">
        <v>920</v>
      </c>
      <c r="T15" s="1" t="s">
        <v>921</v>
      </c>
      <c r="U15" s="1" t="s">
        <v>922</v>
      </c>
      <c r="V15" s="1" t="s">
        <v>1007</v>
      </c>
    </row>
    <row r="16" s="1" customFormat="1" spans="1:22">
      <c r="A16" s="3">
        <v>999224051033788</v>
      </c>
      <c r="B16" s="1" t="s">
        <v>907</v>
      </c>
      <c r="C16" s="1" t="s">
        <v>1008</v>
      </c>
      <c r="D16" s="1" t="s">
        <v>1009</v>
      </c>
      <c r="E16" s="1" t="s">
        <v>1010</v>
      </c>
      <c r="F16" s="1" t="s">
        <v>907</v>
      </c>
      <c r="G16" s="1" t="s">
        <v>911</v>
      </c>
      <c r="H16" s="1" t="s">
        <v>912</v>
      </c>
      <c r="I16" s="1" t="s">
        <v>1011</v>
      </c>
      <c r="J16" s="1" t="s">
        <v>30</v>
      </c>
      <c r="K16" s="1" t="s">
        <v>1012</v>
      </c>
      <c r="L16" s="1" t="s">
        <v>1012</v>
      </c>
      <c r="M16" s="1" t="s">
        <v>915</v>
      </c>
      <c r="N16" s="1" t="s">
        <v>915</v>
      </c>
      <c r="O16" s="1" t="s">
        <v>916</v>
      </c>
      <c r="P16" s="1" t="s">
        <v>917</v>
      </c>
      <c r="Q16" s="1" t="s">
        <v>918</v>
      </c>
      <c r="R16" s="1" t="s">
        <v>1013</v>
      </c>
      <c r="S16" s="1" t="s">
        <v>920</v>
      </c>
      <c r="T16" s="1" t="s">
        <v>921</v>
      </c>
      <c r="U16" s="1" t="s">
        <v>922</v>
      </c>
      <c r="V16" s="1" t="s">
        <v>944</v>
      </c>
    </row>
    <row r="17" s="1" customFormat="1" spans="1:22">
      <c r="A17" s="3">
        <v>999224051282233</v>
      </c>
      <c r="B17" s="1" t="s">
        <v>907</v>
      </c>
      <c r="C17" s="1" t="s">
        <v>1014</v>
      </c>
      <c r="D17" s="1" t="s">
        <v>1015</v>
      </c>
      <c r="E17" s="1" t="s">
        <v>1016</v>
      </c>
      <c r="F17" s="1" t="s">
        <v>907</v>
      </c>
      <c r="G17" s="1" t="s">
        <v>911</v>
      </c>
      <c r="H17" s="1" t="s">
        <v>912</v>
      </c>
      <c r="I17" s="1" t="s">
        <v>1017</v>
      </c>
      <c r="J17" s="1" t="s">
        <v>30</v>
      </c>
      <c r="K17" s="1" t="s">
        <v>1018</v>
      </c>
      <c r="L17" s="1" t="s">
        <v>1018</v>
      </c>
      <c r="M17" s="1" t="s">
        <v>915</v>
      </c>
      <c r="N17" s="1" t="s">
        <v>915</v>
      </c>
      <c r="O17" s="1" t="s">
        <v>916</v>
      </c>
      <c r="P17" s="1" t="s">
        <v>917</v>
      </c>
      <c r="Q17" s="1" t="s">
        <v>918</v>
      </c>
      <c r="R17" s="1" t="s">
        <v>1019</v>
      </c>
      <c r="S17" s="1" t="s">
        <v>920</v>
      </c>
      <c r="T17" s="1" t="s">
        <v>921</v>
      </c>
      <c r="U17" s="1" t="s">
        <v>922</v>
      </c>
      <c r="V17" s="1" t="s">
        <v>937</v>
      </c>
    </row>
    <row r="18" s="1" customFormat="1" spans="1:22">
      <c r="A18" s="3">
        <v>999224051138591</v>
      </c>
      <c r="B18" s="1" t="s">
        <v>907</v>
      </c>
      <c r="C18" s="1" t="s">
        <v>1020</v>
      </c>
      <c r="D18" s="1" t="s">
        <v>1021</v>
      </c>
      <c r="E18" s="1" t="s">
        <v>1022</v>
      </c>
      <c r="F18" s="1" t="s">
        <v>907</v>
      </c>
      <c r="G18" s="1" t="s">
        <v>911</v>
      </c>
      <c r="H18" s="1" t="s">
        <v>912</v>
      </c>
      <c r="I18" s="1" t="s">
        <v>1023</v>
      </c>
      <c r="J18" s="1" t="s">
        <v>30</v>
      </c>
      <c r="K18" s="1" t="s">
        <v>1024</v>
      </c>
      <c r="L18" s="1" t="s">
        <v>1024</v>
      </c>
      <c r="M18" s="1" t="s">
        <v>915</v>
      </c>
      <c r="N18" s="1" t="s">
        <v>915</v>
      </c>
      <c r="O18" s="1" t="s">
        <v>916</v>
      </c>
      <c r="P18" s="1" t="s">
        <v>917</v>
      </c>
      <c r="Q18" s="1" t="s">
        <v>918</v>
      </c>
      <c r="R18" s="1" t="s">
        <v>1025</v>
      </c>
      <c r="S18" s="1" t="s">
        <v>920</v>
      </c>
      <c r="T18" s="1" t="s">
        <v>921</v>
      </c>
      <c r="U18" s="1" t="s">
        <v>922</v>
      </c>
      <c r="V18" s="1" t="s">
        <v>937</v>
      </c>
    </row>
    <row r="19" s="1" customFormat="1" spans="1:22">
      <c r="A19" s="3">
        <v>999224049483337</v>
      </c>
      <c r="B19" s="1" t="s">
        <v>907</v>
      </c>
      <c r="C19" s="1" t="s">
        <v>1026</v>
      </c>
      <c r="D19" s="1" t="s">
        <v>1027</v>
      </c>
      <c r="E19" s="1" t="s">
        <v>1028</v>
      </c>
      <c r="F19" s="1" t="s">
        <v>907</v>
      </c>
      <c r="G19" s="1" t="s">
        <v>911</v>
      </c>
      <c r="H19" s="1" t="s">
        <v>912</v>
      </c>
      <c r="I19" s="1" t="s">
        <v>913</v>
      </c>
      <c r="J19" s="1" t="s">
        <v>30</v>
      </c>
      <c r="K19" s="1" t="s">
        <v>914</v>
      </c>
      <c r="L19" s="1" t="s">
        <v>914</v>
      </c>
      <c r="M19" s="1" t="s">
        <v>915</v>
      </c>
      <c r="N19" s="1" t="s">
        <v>915</v>
      </c>
      <c r="O19" s="1" t="s">
        <v>916</v>
      </c>
      <c r="P19" s="1" t="s">
        <v>917</v>
      </c>
      <c r="Q19" s="1" t="s">
        <v>918</v>
      </c>
      <c r="R19" s="1" t="s">
        <v>1029</v>
      </c>
      <c r="S19" s="1" t="s">
        <v>920</v>
      </c>
      <c r="T19" s="1" t="s">
        <v>921</v>
      </c>
      <c r="U19" s="1" t="s">
        <v>922</v>
      </c>
      <c r="V19" s="1" t="s">
        <v>1030</v>
      </c>
    </row>
    <row r="20" s="1" customFormat="1" spans="1:22">
      <c r="A20" s="3">
        <v>999224049378183</v>
      </c>
      <c r="B20" s="1" t="s">
        <v>907</v>
      </c>
      <c r="C20" s="1" t="s">
        <v>1031</v>
      </c>
      <c r="D20" s="1" t="s">
        <v>1032</v>
      </c>
      <c r="E20" s="1" t="s">
        <v>1033</v>
      </c>
      <c r="F20" s="1" t="s">
        <v>907</v>
      </c>
      <c r="G20" s="1" t="s">
        <v>911</v>
      </c>
      <c r="H20" s="1" t="s">
        <v>912</v>
      </c>
      <c r="I20" s="1" t="s">
        <v>1034</v>
      </c>
      <c r="J20" s="1" t="s">
        <v>30</v>
      </c>
      <c r="K20" s="1" t="s">
        <v>1035</v>
      </c>
      <c r="L20" s="1" t="s">
        <v>1035</v>
      </c>
      <c r="M20" s="1" t="s">
        <v>915</v>
      </c>
      <c r="N20" s="1" t="s">
        <v>915</v>
      </c>
      <c r="O20" s="1" t="s">
        <v>916</v>
      </c>
      <c r="P20" s="1" t="s">
        <v>917</v>
      </c>
      <c r="Q20" s="1" t="s">
        <v>918</v>
      </c>
      <c r="R20" s="1" t="s">
        <v>1036</v>
      </c>
      <c r="S20" s="1" t="s">
        <v>920</v>
      </c>
      <c r="T20" s="1" t="s">
        <v>921</v>
      </c>
      <c r="U20" s="1" t="s">
        <v>922</v>
      </c>
      <c r="V20" s="1" t="s">
        <v>944</v>
      </c>
    </row>
    <row r="21" s="1" customFormat="1" spans="1:22">
      <c r="A21" s="3">
        <v>999224049204470</v>
      </c>
      <c r="B21" s="1" t="s">
        <v>907</v>
      </c>
      <c r="C21" s="1" t="s">
        <v>1037</v>
      </c>
      <c r="D21" s="1" t="s">
        <v>1038</v>
      </c>
      <c r="E21" s="1" t="s">
        <v>1039</v>
      </c>
      <c r="F21" s="1" t="s">
        <v>907</v>
      </c>
      <c r="G21" s="1" t="s">
        <v>911</v>
      </c>
      <c r="H21" s="1" t="s">
        <v>912</v>
      </c>
      <c r="I21" s="1" t="s">
        <v>1040</v>
      </c>
      <c r="J21" s="1" t="s">
        <v>30</v>
      </c>
      <c r="K21" s="1" t="s">
        <v>1041</v>
      </c>
      <c r="L21" s="1" t="s">
        <v>1041</v>
      </c>
      <c r="M21" s="1" t="s">
        <v>915</v>
      </c>
      <c r="N21" s="1" t="s">
        <v>915</v>
      </c>
      <c r="O21" s="1" t="s">
        <v>916</v>
      </c>
      <c r="P21" s="1" t="s">
        <v>917</v>
      </c>
      <c r="Q21" s="1" t="s">
        <v>918</v>
      </c>
      <c r="R21" s="1" t="s">
        <v>1042</v>
      </c>
      <c r="S21" s="1" t="s">
        <v>920</v>
      </c>
      <c r="T21" s="1" t="s">
        <v>921</v>
      </c>
      <c r="U21" s="1" t="s">
        <v>922</v>
      </c>
      <c r="V21" s="1" t="s">
        <v>944</v>
      </c>
    </row>
    <row r="22" s="1" customFormat="1" spans="1:22">
      <c r="A22" s="3">
        <v>999224048851814</v>
      </c>
      <c r="B22" s="1" t="s">
        <v>907</v>
      </c>
      <c r="C22" s="1" t="s">
        <v>1043</v>
      </c>
      <c r="D22" s="1" t="s">
        <v>1044</v>
      </c>
      <c r="E22" s="1" t="s">
        <v>1045</v>
      </c>
      <c r="F22" s="1" t="s">
        <v>907</v>
      </c>
      <c r="G22" s="1" t="s">
        <v>911</v>
      </c>
      <c r="H22" s="1" t="s">
        <v>912</v>
      </c>
      <c r="I22" s="1" t="s">
        <v>1046</v>
      </c>
      <c r="J22" s="1" t="s">
        <v>30</v>
      </c>
      <c r="K22" s="1" t="s">
        <v>1047</v>
      </c>
      <c r="L22" s="1" t="s">
        <v>1047</v>
      </c>
      <c r="M22" s="1" t="s">
        <v>915</v>
      </c>
      <c r="N22" s="1" t="s">
        <v>915</v>
      </c>
      <c r="O22" s="1" t="s">
        <v>916</v>
      </c>
      <c r="P22" s="1" t="s">
        <v>917</v>
      </c>
      <c r="Q22" s="1" t="s">
        <v>918</v>
      </c>
      <c r="R22" s="1" t="s">
        <v>1048</v>
      </c>
      <c r="S22" s="1" t="s">
        <v>920</v>
      </c>
      <c r="T22" s="1" t="s">
        <v>921</v>
      </c>
      <c r="U22" s="1" t="s">
        <v>922</v>
      </c>
      <c r="V22" s="1" t="s">
        <v>1049</v>
      </c>
    </row>
    <row r="23" s="1" customFormat="1" spans="1:22">
      <c r="A23" s="3">
        <v>999224048798327</v>
      </c>
      <c r="B23" s="1" t="s">
        <v>907</v>
      </c>
      <c r="C23" s="1" t="s">
        <v>1050</v>
      </c>
      <c r="D23" s="1" t="s">
        <v>1051</v>
      </c>
      <c r="E23" s="1" t="s">
        <v>1052</v>
      </c>
      <c r="F23" s="1" t="s">
        <v>907</v>
      </c>
      <c r="G23" s="1" t="s">
        <v>911</v>
      </c>
      <c r="H23" s="1" t="s">
        <v>912</v>
      </c>
      <c r="I23" s="1" t="s">
        <v>1053</v>
      </c>
      <c r="J23" s="1" t="s">
        <v>30</v>
      </c>
      <c r="K23" s="1" t="s">
        <v>1054</v>
      </c>
      <c r="L23" s="1" t="s">
        <v>1054</v>
      </c>
      <c r="M23" s="1" t="s">
        <v>915</v>
      </c>
      <c r="N23" s="1" t="s">
        <v>915</v>
      </c>
      <c r="O23" s="1" t="s">
        <v>916</v>
      </c>
      <c r="P23" s="1" t="s">
        <v>917</v>
      </c>
      <c r="Q23" s="1" t="s">
        <v>918</v>
      </c>
      <c r="R23" s="1" t="s">
        <v>1055</v>
      </c>
      <c r="S23" s="1" t="s">
        <v>920</v>
      </c>
      <c r="T23" s="1" t="s">
        <v>921</v>
      </c>
      <c r="U23" s="1" t="s">
        <v>922</v>
      </c>
      <c r="V23" s="1" t="s">
        <v>944</v>
      </c>
    </row>
    <row r="24" s="1" customFormat="1" spans="1:22">
      <c r="A24" s="3">
        <v>999224048342403</v>
      </c>
      <c r="B24" s="1" t="s">
        <v>907</v>
      </c>
      <c r="C24" s="1" t="s">
        <v>1056</v>
      </c>
      <c r="D24" s="1" t="s">
        <v>1057</v>
      </c>
      <c r="E24" s="1" t="s">
        <v>1058</v>
      </c>
      <c r="F24" s="1" t="s">
        <v>907</v>
      </c>
      <c r="G24" s="1" t="s">
        <v>911</v>
      </c>
      <c r="H24" s="1" t="s">
        <v>912</v>
      </c>
      <c r="I24" s="1" t="s">
        <v>1059</v>
      </c>
      <c r="J24" s="1" t="s">
        <v>30</v>
      </c>
      <c r="K24" s="1" t="s">
        <v>1060</v>
      </c>
      <c r="L24" s="1" t="s">
        <v>1060</v>
      </c>
      <c r="M24" s="1" t="s">
        <v>915</v>
      </c>
      <c r="N24" s="1" t="s">
        <v>915</v>
      </c>
      <c r="O24" s="1" t="s">
        <v>916</v>
      </c>
      <c r="P24" s="1" t="s">
        <v>917</v>
      </c>
      <c r="Q24" s="1" t="s">
        <v>918</v>
      </c>
      <c r="R24" s="1" t="s">
        <v>1061</v>
      </c>
      <c r="S24" s="1" t="s">
        <v>920</v>
      </c>
      <c r="T24" s="1" t="s">
        <v>921</v>
      </c>
      <c r="U24" s="1" t="s">
        <v>922</v>
      </c>
      <c r="V24" s="1" t="s">
        <v>976</v>
      </c>
    </row>
    <row r="25" s="1" customFormat="1" spans="1:22">
      <c r="A25" s="3">
        <v>999224048127568</v>
      </c>
      <c r="B25" s="1" t="s">
        <v>907</v>
      </c>
      <c r="C25" s="1" t="s">
        <v>1062</v>
      </c>
      <c r="D25" s="1" t="s">
        <v>1063</v>
      </c>
      <c r="E25" s="1" t="s">
        <v>1064</v>
      </c>
      <c r="F25" s="1" t="s">
        <v>907</v>
      </c>
      <c r="G25" s="1" t="s">
        <v>911</v>
      </c>
      <c r="H25" s="1" t="s">
        <v>912</v>
      </c>
      <c r="I25" s="1" t="s">
        <v>1065</v>
      </c>
      <c r="J25" s="1" t="s">
        <v>30</v>
      </c>
      <c r="K25" s="1" t="s">
        <v>1066</v>
      </c>
      <c r="L25" s="1" t="s">
        <v>1066</v>
      </c>
      <c r="M25" s="1" t="s">
        <v>915</v>
      </c>
      <c r="N25" s="1" t="s">
        <v>915</v>
      </c>
      <c r="O25" s="1" t="s">
        <v>916</v>
      </c>
      <c r="P25" s="1" t="s">
        <v>917</v>
      </c>
      <c r="Q25" s="1" t="s">
        <v>918</v>
      </c>
      <c r="R25" s="1" t="s">
        <v>1067</v>
      </c>
      <c r="S25" s="1" t="s">
        <v>920</v>
      </c>
      <c r="T25" s="1" t="s">
        <v>921</v>
      </c>
      <c r="U25" s="1" t="s">
        <v>922</v>
      </c>
      <c r="V25" s="1" t="s">
        <v>944</v>
      </c>
    </row>
    <row r="26" s="1" customFormat="1" spans="1:22">
      <c r="A26" s="3">
        <v>999224047791620</v>
      </c>
      <c r="B26" s="1" t="s">
        <v>907</v>
      </c>
      <c r="C26" s="1" t="s">
        <v>1068</v>
      </c>
      <c r="D26" s="1" t="s">
        <v>1069</v>
      </c>
      <c r="E26" s="1" t="s">
        <v>1070</v>
      </c>
      <c r="F26" s="1" t="s">
        <v>907</v>
      </c>
      <c r="G26" s="1" t="s">
        <v>911</v>
      </c>
      <c r="H26" s="1" t="s">
        <v>912</v>
      </c>
      <c r="I26" s="1" t="s">
        <v>1071</v>
      </c>
      <c r="J26" s="1" t="s">
        <v>30</v>
      </c>
      <c r="K26" s="1" t="s">
        <v>1072</v>
      </c>
      <c r="L26" s="1" t="s">
        <v>1072</v>
      </c>
      <c r="M26" s="1" t="s">
        <v>915</v>
      </c>
      <c r="N26" s="1" t="s">
        <v>915</v>
      </c>
      <c r="O26" s="1" t="s">
        <v>916</v>
      </c>
      <c r="P26" s="1" t="s">
        <v>917</v>
      </c>
      <c r="Q26" s="1" t="s">
        <v>918</v>
      </c>
      <c r="R26" s="1" t="s">
        <v>1073</v>
      </c>
      <c r="S26" s="1" t="s">
        <v>920</v>
      </c>
      <c r="T26" s="1" t="s">
        <v>921</v>
      </c>
      <c r="U26" s="1" t="s">
        <v>922</v>
      </c>
      <c r="V26" s="1" t="s">
        <v>1074</v>
      </c>
    </row>
    <row r="27" s="1" customFormat="1" spans="1:22">
      <c r="A27" s="3">
        <v>999224047719607</v>
      </c>
      <c r="B27" s="1" t="s">
        <v>907</v>
      </c>
      <c r="C27" s="1" t="s">
        <v>1075</v>
      </c>
      <c r="D27" s="1" t="s">
        <v>1009</v>
      </c>
      <c r="E27" s="1" t="s">
        <v>1076</v>
      </c>
      <c r="F27" s="1" t="s">
        <v>907</v>
      </c>
      <c r="G27" s="1" t="s">
        <v>911</v>
      </c>
      <c r="H27" s="1" t="s">
        <v>912</v>
      </c>
      <c r="I27" s="1" t="s">
        <v>1011</v>
      </c>
      <c r="J27" s="1" t="s">
        <v>30</v>
      </c>
      <c r="K27" s="1" t="s">
        <v>1012</v>
      </c>
      <c r="L27" s="1" t="s">
        <v>1012</v>
      </c>
      <c r="M27" s="1" t="s">
        <v>915</v>
      </c>
      <c r="N27" s="1" t="s">
        <v>915</v>
      </c>
      <c r="O27" s="1" t="s">
        <v>916</v>
      </c>
      <c r="P27" s="1" t="s">
        <v>917</v>
      </c>
      <c r="Q27" s="1" t="s">
        <v>918</v>
      </c>
      <c r="R27" s="1" t="s">
        <v>1077</v>
      </c>
      <c r="S27" s="1" t="s">
        <v>920</v>
      </c>
      <c r="T27" s="1" t="s">
        <v>921</v>
      </c>
      <c r="U27" s="1" t="s">
        <v>922</v>
      </c>
      <c r="V27" s="1" t="s">
        <v>944</v>
      </c>
    </row>
    <row r="28" s="1" customFormat="1" spans="1:22">
      <c r="A28" s="3">
        <v>999224047080419</v>
      </c>
      <c r="B28" s="1" t="s">
        <v>1078</v>
      </c>
      <c r="C28" s="1" t="s">
        <v>1079</v>
      </c>
      <c r="D28" s="1" t="s">
        <v>1080</v>
      </c>
      <c r="E28" s="1" t="s">
        <v>1081</v>
      </c>
      <c r="F28" s="1" t="s">
        <v>907</v>
      </c>
      <c r="G28" s="1" t="s">
        <v>911</v>
      </c>
      <c r="H28" s="1" t="s">
        <v>912</v>
      </c>
      <c r="I28" s="1" t="s">
        <v>1082</v>
      </c>
      <c r="J28" s="1" t="s">
        <v>30</v>
      </c>
      <c r="K28" s="1" t="s">
        <v>1083</v>
      </c>
      <c r="L28" s="1" t="s">
        <v>1083</v>
      </c>
      <c r="M28" s="1" t="s">
        <v>915</v>
      </c>
      <c r="N28" s="1" t="s">
        <v>915</v>
      </c>
      <c r="O28" s="1" t="s">
        <v>916</v>
      </c>
      <c r="P28" s="1" t="s">
        <v>917</v>
      </c>
      <c r="Q28" s="1" t="s">
        <v>918</v>
      </c>
      <c r="R28" s="1" t="s">
        <v>1084</v>
      </c>
      <c r="S28" s="1" t="s">
        <v>920</v>
      </c>
      <c r="T28" s="1" t="s">
        <v>921</v>
      </c>
      <c r="U28" s="1" t="s">
        <v>922</v>
      </c>
      <c r="V28" s="1" t="s">
        <v>930</v>
      </c>
    </row>
    <row r="29" s="1" customFormat="1" spans="1:22">
      <c r="A29" s="3">
        <v>999224046859276</v>
      </c>
      <c r="B29" s="1" t="s">
        <v>1078</v>
      </c>
      <c r="C29" s="1" t="s">
        <v>1085</v>
      </c>
      <c r="D29" s="1" t="s">
        <v>1086</v>
      </c>
      <c r="E29" s="1" t="s">
        <v>1087</v>
      </c>
      <c r="F29" s="1" t="s">
        <v>907</v>
      </c>
      <c r="G29" s="1" t="s">
        <v>911</v>
      </c>
      <c r="H29" s="1" t="s">
        <v>912</v>
      </c>
      <c r="I29" s="1" t="s">
        <v>1088</v>
      </c>
      <c r="J29" s="1" t="s">
        <v>30</v>
      </c>
      <c r="K29" s="1" t="s">
        <v>1089</v>
      </c>
      <c r="L29" s="1" t="s">
        <v>1089</v>
      </c>
      <c r="M29" s="1" t="s">
        <v>915</v>
      </c>
      <c r="N29" s="1" t="s">
        <v>915</v>
      </c>
      <c r="O29" s="1" t="s">
        <v>916</v>
      </c>
      <c r="P29" s="1" t="s">
        <v>917</v>
      </c>
      <c r="Q29" s="1" t="s">
        <v>918</v>
      </c>
      <c r="R29" s="1" t="s">
        <v>1090</v>
      </c>
      <c r="S29" s="1" t="s">
        <v>920</v>
      </c>
      <c r="T29" s="1" t="s">
        <v>921</v>
      </c>
      <c r="U29" s="1" t="s">
        <v>922</v>
      </c>
      <c r="V29" s="1" t="s">
        <v>1030</v>
      </c>
    </row>
    <row r="30" s="1" customFormat="1" spans="1:22">
      <c r="A30" s="3">
        <v>999224046820633</v>
      </c>
      <c r="B30" s="1" t="s">
        <v>1078</v>
      </c>
      <c r="C30" s="1" t="s">
        <v>1091</v>
      </c>
      <c r="D30" s="1" t="s">
        <v>1092</v>
      </c>
      <c r="E30" s="1" t="s">
        <v>1093</v>
      </c>
      <c r="F30" s="1" t="s">
        <v>907</v>
      </c>
      <c r="G30" s="1" t="s">
        <v>911</v>
      </c>
      <c r="H30" s="1" t="s">
        <v>912</v>
      </c>
      <c r="I30" s="1" t="s">
        <v>1094</v>
      </c>
      <c r="J30" s="1" t="s">
        <v>30</v>
      </c>
      <c r="K30" s="1" t="s">
        <v>1095</v>
      </c>
      <c r="L30" s="1" t="s">
        <v>1095</v>
      </c>
      <c r="M30" s="1" t="s">
        <v>915</v>
      </c>
      <c r="N30" s="1" t="s">
        <v>915</v>
      </c>
      <c r="O30" s="1" t="s">
        <v>916</v>
      </c>
      <c r="P30" s="1" t="s">
        <v>917</v>
      </c>
      <c r="Q30" s="1" t="s">
        <v>918</v>
      </c>
      <c r="R30" s="1" t="s">
        <v>1096</v>
      </c>
      <c r="S30" s="1" t="s">
        <v>920</v>
      </c>
      <c r="T30" s="1" t="s">
        <v>921</v>
      </c>
      <c r="U30" s="1" t="s">
        <v>922</v>
      </c>
      <c r="V30" s="1" t="s">
        <v>937</v>
      </c>
    </row>
    <row r="31" s="1" customFormat="1" spans="1:22">
      <c r="A31" s="3">
        <v>999224046448656</v>
      </c>
      <c r="B31" s="1" t="s">
        <v>1078</v>
      </c>
      <c r="C31" s="1" t="s">
        <v>1097</v>
      </c>
      <c r="D31" s="1" t="s">
        <v>1098</v>
      </c>
      <c r="E31" s="1" t="s">
        <v>1099</v>
      </c>
      <c r="F31" s="1" t="s">
        <v>907</v>
      </c>
      <c r="G31" s="1" t="s">
        <v>911</v>
      </c>
      <c r="H31" s="1" t="s">
        <v>912</v>
      </c>
      <c r="I31" s="1" t="s">
        <v>1100</v>
      </c>
      <c r="J31" s="1" t="s">
        <v>30</v>
      </c>
      <c r="K31" s="1" t="s">
        <v>1101</v>
      </c>
      <c r="L31" s="1" t="s">
        <v>1101</v>
      </c>
      <c r="M31" s="1" t="s">
        <v>915</v>
      </c>
      <c r="N31" s="1" t="s">
        <v>915</v>
      </c>
      <c r="O31" s="1" t="s">
        <v>916</v>
      </c>
      <c r="P31" s="1" t="s">
        <v>917</v>
      </c>
      <c r="Q31" s="1" t="s">
        <v>918</v>
      </c>
      <c r="R31" s="1" t="s">
        <v>1102</v>
      </c>
      <c r="S31" s="1" t="s">
        <v>920</v>
      </c>
      <c r="T31" s="1" t="s">
        <v>921</v>
      </c>
      <c r="U31" s="1" t="s">
        <v>922</v>
      </c>
      <c r="V31" s="1" t="s">
        <v>1103</v>
      </c>
    </row>
    <row r="32" s="1" customFormat="1" spans="1:22">
      <c r="A32" s="3">
        <v>999224046111447</v>
      </c>
      <c r="B32" s="1" t="s">
        <v>1078</v>
      </c>
      <c r="C32" s="1" t="s">
        <v>1104</v>
      </c>
      <c r="D32" s="1" t="s">
        <v>1105</v>
      </c>
      <c r="E32" s="1" t="s">
        <v>1106</v>
      </c>
      <c r="F32" s="1" t="s">
        <v>1078</v>
      </c>
      <c r="G32" s="1" t="s">
        <v>911</v>
      </c>
      <c r="H32" s="1" t="s">
        <v>912</v>
      </c>
      <c r="I32" s="1" t="s">
        <v>1107</v>
      </c>
      <c r="J32" s="1" t="s">
        <v>30</v>
      </c>
      <c r="K32" s="1" t="s">
        <v>1108</v>
      </c>
      <c r="L32" s="1" t="s">
        <v>1108</v>
      </c>
      <c r="M32" s="1" t="s">
        <v>915</v>
      </c>
      <c r="N32" s="1" t="s">
        <v>915</v>
      </c>
      <c r="O32" s="1" t="s">
        <v>916</v>
      </c>
      <c r="P32" s="1" t="s">
        <v>917</v>
      </c>
      <c r="Q32" s="1" t="s">
        <v>918</v>
      </c>
      <c r="R32" s="1" t="s">
        <v>1109</v>
      </c>
      <c r="S32" s="1" t="s">
        <v>920</v>
      </c>
      <c r="T32" s="1" t="s">
        <v>921</v>
      </c>
      <c r="U32" s="1" t="s">
        <v>922</v>
      </c>
      <c r="V32" s="1" t="s">
        <v>1110</v>
      </c>
    </row>
    <row r="33" s="1" customFormat="1" spans="1:22">
      <c r="A33" s="3">
        <v>999224044715119</v>
      </c>
      <c r="B33" s="1" t="s">
        <v>1078</v>
      </c>
      <c r="C33" s="1" t="s">
        <v>1111</v>
      </c>
      <c r="D33" s="1" t="s">
        <v>1112</v>
      </c>
      <c r="E33" s="1" t="s">
        <v>1113</v>
      </c>
      <c r="F33" s="1" t="s">
        <v>907</v>
      </c>
      <c r="G33" s="1" t="s">
        <v>911</v>
      </c>
      <c r="H33" s="1" t="s">
        <v>912</v>
      </c>
      <c r="I33" s="1" t="s">
        <v>1114</v>
      </c>
      <c r="J33" s="1" t="s">
        <v>30</v>
      </c>
      <c r="K33" s="1" t="s">
        <v>1115</v>
      </c>
      <c r="L33" s="1" t="s">
        <v>1115</v>
      </c>
      <c r="M33" s="1" t="s">
        <v>915</v>
      </c>
      <c r="N33" s="1" t="s">
        <v>915</v>
      </c>
      <c r="O33" s="1" t="s">
        <v>916</v>
      </c>
      <c r="P33" s="1" t="s">
        <v>917</v>
      </c>
      <c r="Q33" s="1" t="s">
        <v>918</v>
      </c>
      <c r="R33" s="1" t="s">
        <v>1116</v>
      </c>
      <c r="S33" s="1" t="s">
        <v>920</v>
      </c>
      <c r="T33" s="1" t="s">
        <v>921</v>
      </c>
      <c r="U33" s="1" t="s">
        <v>922</v>
      </c>
      <c r="V33" s="1" t="s">
        <v>930</v>
      </c>
    </row>
    <row r="34" s="1" customFormat="1" spans="1:22">
      <c r="A34" s="3">
        <v>999224044354577</v>
      </c>
      <c r="B34" s="1" t="s">
        <v>1078</v>
      </c>
      <c r="C34" s="1" t="s">
        <v>1117</v>
      </c>
      <c r="D34" s="1" t="s">
        <v>1118</v>
      </c>
      <c r="E34" s="1" t="s">
        <v>1119</v>
      </c>
      <c r="F34" s="1" t="s">
        <v>907</v>
      </c>
      <c r="G34" s="1" t="s">
        <v>911</v>
      </c>
      <c r="H34" s="1" t="s">
        <v>912</v>
      </c>
      <c r="I34" s="1" t="s">
        <v>1120</v>
      </c>
      <c r="J34" s="1" t="s">
        <v>30</v>
      </c>
      <c r="K34" s="1" t="s">
        <v>1121</v>
      </c>
      <c r="L34" s="1" t="s">
        <v>1121</v>
      </c>
      <c r="M34" s="1" t="s">
        <v>915</v>
      </c>
      <c r="N34" s="1" t="s">
        <v>915</v>
      </c>
      <c r="O34" s="1" t="s">
        <v>916</v>
      </c>
      <c r="P34" s="1" t="s">
        <v>917</v>
      </c>
      <c r="Q34" s="1" t="s">
        <v>918</v>
      </c>
      <c r="R34" s="1" t="s">
        <v>1122</v>
      </c>
      <c r="S34" s="1" t="s">
        <v>920</v>
      </c>
      <c r="T34" s="1" t="s">
        <v>921</v>
      </c>
      <c r="U34" s="1" t="s">
        <v>922</v>
      </c>
      <c r="V34" s="1" t="s">
        <v>930</v>
      </c>
    </row>
    <row r="35" s="1" customFormat="1" spans="1:22">
      <c r="A35" s="3">
        <v>999224042758785</v>
      </c>
      <c r="B35" s="1" t="s">
        <v>1078</v>
      </c>
      <c r="C35" s="1" t="s">
        <v>1123</v>
      </c>
      <c r="D35" s="1" t="s">
        <v>1051</v>
      </c>
      <c r="E35" s="1" t="s">
        <v>1124</v>
      </c>
      <c r="F35" s="1" t="s">
        <v>907</v>
      </c>
      <c r="G35" s="1" t="s">
        <v>911</v>
      </c>
      <c r="H35" s="1" t="s">
        <v>912</v>
      </c>
      <c r="I35" s="1" t="s">
        <v>1125</v>
      </c>
      <c r="J35" s="1" t="s">
        <v>30</v>
      </c>
      <c r="K35" s="1" t="s">
        <v>1126</v>
      </c>
      <c r="L35" s="1" t="s">
        <v>1126</v>
      </c>
      <c r="M35" s="1" t="s">
        <v>915</v>
      </c>
      <c r="N35" s="1" t="s">
        <v>915</v>
      </c>
      <c r="O35" s="1" t="s">
        <v>916</v>
      </c>
      <c r="P35" s="1" t="s">
        <v>917</v>
      </c>
      <c r="Q35" s="1" t="s">
        <v>918</v>
      </c>
      <c r="R35" s="1" t="s">
        <v>1127</v>
      </c>
      <c r="S35" s="1" t="s">
        <v>920</v>
      </c>
      <c r="T35" s="1" t="s">
        <v>921</v>
      </c>
      <c r="U35" s="1" t="s">
        <v>922</v>
      </c>
      <c r="V35" s="1" t="s">
        <v>944</v>
      </c>
    </row>
    <row r="36" s="1" customFormat="1" spans="1:22">
      <c r="A36" s="3">
        <v>999224041534986</v>
      </c>
      <c r="B36" s="1" t="s">
        <v>1078</v>
      </c>
      <c r="C36" s="1" t="s">
        <v>1128</v>
      </c>
      <c r="D36" s="1" t="s">
        <v>1129</v>
      </c>
      <c r="E36" s="1" t="s">
        <v>1130</v>
      </c>
      <c r="F36" s="1" t="s">
        <v>907</v>
      </c>
      <c r="G36" s="1" t="s">
        <v>911</v>
      </c>
      <c r="H36" s="1" t="s">
        <v>912</v>
      </c>
      <c r="I36" s="1" t="s">
        <v>1131</v>
      </c>
      <c r="J36" s="1" t="s">
        <v>30</v>
      </c>
      <c r="K36" s="1" t="s">
        <v>1132</v>
      </c>
      <c r="L36" s="1" t="s">
        <v>1132</v>
      </c>
      <c r="M36" s="1" t="s">
        <v>915</v>
      </c>
      <c r="N36" s="1" t="s">
        <v>915</v>
      </c>
      <c r="O36" s="1" t="s">
        <v>916</v>
      </c>
      <c r="P36" s="1" t="s">
        <v>917</v>
      </c>
      <c r="Q36" s="1" t="s">
        <v>918</v>
      </c>
      <c r="R36" s="1" t="s">
        <v>1133</v>
      </c>
      <c r="S36" s="1" t="s">
        <v>920</v>
      </c>
      <c r="T36" s="1" t="s">
        <v>921</v>
      </c>
      <c r="U36" s="1" t="s">
        <v>922</v>
      </c>
      <c r="V36" s="1" t="s">
        <v>1049</v>
      </c>
    </row>
    <row r="37" s="1" customFormat="1" spans="1:22">
      <c r="A37" s="3">
        <v>999224041391959</v>
      </c>
      <c r="B37" s="1" t="s">
        <v>1078</v>
      </c>
      <c r="C37" s="1" t="s">
        <v>1134</v>
      </c>
      <c r="D37" s="1" t="s">
        <v>1135</v>
      </c>
      <c r="E37" s="1" t="s">
        <v>1136</v>
      </c>
      <c r="F37" s="1" t="s">
        <v>1078</v>
      </c>
      <c r="G37" s="1" t="s">
        <v>911</v>
      </c>
      <c r="H37" s="1" t="s">
        <v>912</v>
      </c>
      <c r="I37" s="1" t="s">
        <v>1137</v>
      </c>
      <c r="J37" s="1" t="s">
        <v>30</v>
      </c>
      <c r="K37" s="1" t="s">
        <v>1138</v>
      </c>
      <c r="L37" s="1" t="s">
        <v>1138</v>
      </c>
      <c r="M37" s="1" t="s">
        <v>915</v>
      </c>
      <c r="N37" s="1" t="s">
        <v>915</v>
      </c>
      <c r="O37" s="1" t="s">
        <v>916</v>
      </c>
      <c r="P37" s="1" t="s">
        <v>917</v>
      </c>
      <c r="Q37" s="1" t="s">
        <v>918</v>
      </c>
      <c r="R37" s="1" t="s">
        <v>1139</v>
      </c>
      <c r="S37" s="1" t="s">
        <v>920</v>
      </c>
      <c r="T37" s="1" t="s">
        <v>921</v>
      </c>
      <c r="U37" s="1" t="s">
        <v>922</v>
      </c>
      <c r="V37" s="1" t="s">
        <v>976</v>
      </c>
    </row>
    <row r="38" s="1" customFormat="1" spans="1:22">
      <c r="A38" s="3">
        <v>999224041361541</v>
      </c>
      <c r="B38" s="1" t="s">
        <v>1078</v>
      </c>
      <c r="C38" s="1" t="s">
        <v>1140</v>
      </c>
      <c r="D38" s="1" t="s">
        <v>1141</v>
      </c>
      <c r="E38" s="1" t="s">
        <v>1142</v>
      </c>
      <c r="F38" s="1" t="s">
        <v>907</v>
      </c>
      <c r="G38" s="1" t="s">
        <v>911</v>
      </c>
      <c r="H38" s="1" t="s">
        <v>912</v>
      </c>
      <c r="I38" s="1" t="s">
        <v>1143</v>
      </c>
      <c r="J38" s="1" t="s">
        <v>30</v>
      </c>
      <c r="K38" s="1" t="s">
        <v>1144</v>
      </c>
      <c r="L38" s="1" t="s">
        <v>1144</v>
      </c>
      <c r="M38" s="1" t="s">
        <v>915</v>
      </c>
      <c r="N38" s="1" t="s">
        <v>915</v>
      </c>
      <c r="O38" s="1" t="s">
        <v>916</v>
      </c>
      <c r="P38" s="1" t="s">
        <v>917</v>
      </c>
      <c r="Q38" s="1" t="s">
        <v>918</v>
      </c>
      <c r="R38" s="1" t="s">
        <v>1145</v>
      </c>
      <c r="S38" s="1" t="s">
        <v>920</v>
      </c>
      <c r="T38" s="1" t="s">
        <v>921</v>
      </c>
      <c r="U38" s="1" t="s">
        <v>922</v>
      </c>
      <c r="V38" s="1" t="s">
        <v>1007</v>
      </c>
    </row>
    <row r="39" s="1" customFormat="1" spans="1:22">
      <c r="A39" s="3">
        <v>24040020498</v>
      </c>
      <c r="B39" s="1" t="s">
        <v>1078</v>
      </c>
      <c r="C39" s="1" t="s">
        <v>1146</v>
      </c>
      <c r="D39" s="1" t="s">
        <v>1147</v>
      </c>
      <c r="E39" s="1" t="s">
        <v>1148</v>
      </c>
      <c r="F39" s="1" t="s">
        <v>907</v>
      </c>
      <c r="G39" s="1" t="s">
        <v>911</v>
      </c>
      <c r="H39" s="1" t="s">
        <v>912</v>
      </c>
      <c r="I39" s="1" t="s">
        <v>1149</v>
      </c>
      <c r="J39" s="1" t="s">
        <v>30</v>
      </c>
      <c r="K39" s="1" t="s">
        <v>1150</v>
      </c>
      <c r="L39" s="1" t="s">
        <v>1150</v>
      </c>
      <c r="M39" s="1" t="s">
        <v>915</v>
      </c>
      <c r="N39" s="1" t="s">
        <v>915</v>
      </c>
      <c r="O39" s="1" t="s">
        <v>916</v>
      </c>
      <c r="P39" s="1" t="s">
        <v>917</v>
      </c>
      <c r="Q39" s="1" t="s">
        <v>918</v>
      </c>
      <c r="R39" s="1" t="s">
        <v>1151</v>
      </c>
      <c r="S39" s="1" t="s">
        <v>920</v>
      </c>
      <c r="T39" s="1" t="s">
        <v>921</v>
      </c>
      <c r="U39" s="1" t="s">
        <v>922</v>
      </c>
      <c r="V39" s="1" t="s">
        <v>930</v>
      </c>
    </row>
    <row r="40" s="1" customFormat="1" spans="1:22">
      <c r="A40" s="3">
        <v>999224036015103</v>
      </c>
      <c r="B40" s="1" t="s">
        <v>1078</v>
      </c>
      <c r="C40" s="1" t="s">
        <v>1152</v>
      </c>
      <c r="D40" s="1" t="s">
        <v>1153</v>
      </c>
      <c r="E40" s="1" t="s">
        <v>1154</v>
      </c>
      <c r="F40" s="1" t="s">
        <v>907</v>
      </c>
      <c r="G40" s="1" t="s">
        <v>911</v>
      </c>
      <c r="H40" s="1" t="s">
        <v>912</v>
      </c>
      <c r="I40" s="1" t="s">
        <v>1155</v>
      </c>
      <c r="J40" s="1" t="s">
        <v>30</v>
      </c>
      <c r="K40" s="1" t="s">
        <v>1156</v>
      </c>
      <c r="L40" s="1" t="s">
        <v>1156</v>
      </c>
      <c r="M40" s="1" t="s">
        <v>915</v>
      </c>
      <c r="N40" s="1" t="s">
        <v>915</v>
      </c>
      <c r="O40" s="1" t="s">
        <v>916</v>
      </c>
      <c r="P40" s="1" t="s">
        <v>917</v>
      </c>
      <c r="Q40" s="1" t="s">
        <v>918</v>
      </c>
      <c r="R40" s="1" t="s">
        <v>1157</v>
      </c>
      <c r="S40" s="1" t="s">
        <v>920</v>
      </c>
      <c r="T40" s="1" t="s">
        <v>921</v>
      </c>
      <c r="U40" s="1" t="s">
        <v>922</v>
      </c>
      <c r="V40" s="1" t="s">
        <v>1007</v>
      </c>
    </row>
    <row r="41" s="1" customFormat="1" spans="1:22">
      <c r="A41" s="3">
        <v>999224035989521</v>
      </c>
      <c r="B41" s="1" t="s">
        <v>1078</v>
      </c>
      <c r="C41" s="1" t="s">
        <v>1158</v>
      </c>
      <c r="D41" s="1" t="s">
        <v>1159</v>
      </c>
      <c r="E41" s="1" t="s">
        <v>1160</v>
      </c>
      <c r="F41" s="1" t="s">
        <v>907</v>
      </c>
      <c r="G41" s="1" t="s">
        <v>911</v>
      </c>
      <c r="H41" s="1" t="s">
        <v>912</v>
      </c>
      <c r="I41" s="1" t="s">
        <v>1161</v>
      </c>
      <c r="J41" s="1" t="s">
        <v>30</v>
      </c>
      <c r="K41" s="1" t="s">
        <v>1162</v>
      </c>
      <c r="L41" s="1" t="s">
        <v>1162</v>
      </c>
      <c r="M41" s="1" t="s">
        <v>915</v>
      </c>
      <c r="N41" s="1" t="s">
        <v>915</v>
      </c>
      <c r="O41" s="1" t="s">
        <v>916</v>
      </c>
      <c r="P41" s="1" t="s">
        <v>917</v>
      </c>
      <c r="Q41" s="1" t="s">
        <v>918</v>
      </c>
      <c r="R41" s="1" t="s">
        <v>1163</v>
      </c>
      <c r="S41" s="1" t="s">
        <v>920</v>
      </c>
      <c r="T41" s="1" t="s">
        <v>921</v>
      </c>
      <c r="U41" s="1" t="s">
        <v>922</v>
      </c>
      <c r="V41" s="1" t="s">
        <v>969</v>
      </c>
    </row>
    <row r="42" s="1" customFormat="1" spans="1:22">
      <c r="A42" s="3">
        <v>999224035564566</v>
      </c>
      <c r="B42" s="1" t="s">
        <v>1078</v>
      </c>
      <c r="C42" s="1" t="s">
        <v>1164</v>
      </c>
      <c r="D42" s="1" t="s">
        <v>1165</v>
      </c>
      <c r="E42" s="1" t="s">
        <v>1166</v>
      </c>
      <c r="F42" s="1" t="s">
        <v>1078</v>
      </c>
      <c r="G42" s="1" t="s">
        <v>911</v>
      </c>
      <c r="H42" s="1" t="s">
        <v>912</v>
      </c>
      <c r="I42" s="1" t="s">
        <v>1167</v>
      </c>
      <c r="J42" s="1" t="s">
        <v>30</v>
      </c>
      <c r="K42" s="1" t="s">
        <v>1168</v>
      </c>
      <c r="L42" s="1" t="s">
        <v>1168</v>
      </c>
      <c r="M42" s="1" t="s">
        <v>915</v>
      </c>
      <c r="N42" s="1" t="s">
        <v>915</v>
      </c>
      <c r="O42" s="1" t="s">
        <v>916</v>
      </c>
      <c r="P42" s="1" t="s">
        <v>917</v>
      </c>
      <c r="Q42" s="1" t="s">
        <v>918</v>
      </c>
      <c r="R42" s="1" t="s">
        <v>1169</v>
      </c>
      <c r="S42" s="1" t="s">
        <v>920</v>
      </c>
      <c r="T42" s="1" t="s">
        <v>921</v>
      </c>
      <c r="U42" s="1" t="s">
        <v>922</v>
      </c>
      <c r="V42" s="1" t="s">
        <v>944</v>
      </c>
    </row>
    <row r="43" s="1" customFormat="1" spans="1:22">
      <c r="A43" s="3">
        <v>999224035842164</v>
      </c>
      <c r="B43" s="1" t="s">
        <v>1078</v>
      </c>
      <c r="C43" s="1" t="s">
        <v>1170</v>
      </c>
      <c r="D43" s="1" t="s">
        <v>1171</v>
      </c>
      <c r="E43" s="1" t="s">
        <v>1172</v>
      </c>
      <c r="F43" s="1" t="s">
        <v>907</v>
      </c>
      <c r="G43" s="1" t="s">
        <v>911</v>
      </c>
      <c r="H43" s="1" t="s">
        <v>912</v>
      </c>
      <c r="I43" s="1" t="s">
        <v>1173</v>
      </c>
      <c r="J43" s="1" t="s">
        <v>30</v>
      </c>
      <c r="K43" s="1" t="s">
        <v>1174</v>
      </c>
      <c r="L43" s="1" t="s">
        <v>1174</v>
      </c>
      <c r="M43" s="1" t="s">
        <v>915</v>
      </c>
      <c r="N43" s="1" t="s">
        <v>915</v>
      </c>
      <c r="O43" s="1" t="s">
        <v>916</v>
      </c>
      <c r="P43" s="1" t="s">
        <v>917</v>
      </c>
      <c r="Q43" s="1" t="s">
        <v>918</v>
      </c>
      <c r="R43" s="1" t="s">
        <v>1175</v>
      </c>
      <c r="S43" s="1" t="s">
        <v>920</v>
      </c>
      <c r="T43" s="1" t="s">
        <v>921</v>
      </c>
      <c r="U43" s="1" t="s">
        <v>922</v>
      </c>
      <c r="V43" s="1" t="s">
        <v>944</v>
      </c>
    </row>
    <row r="44" s="1" customFormat="1" spans="1:22">
      <c r="A44" s="3">
        <v>999224034231069</v>
      </c>
      <c r="B44" s="1" t="s">
        <v>1078</v>
      </c>
      <c r="C44" s="1" t="s">
        <v>1176</v>
      </c>
      <c r="D44" s="1" t="s">
        <v>1177</v>
      </c>
      <c r="E44" s="1" t="s">
        <v>1178</v>
      </c>
      <c r="F44" s="1" t="s">
        <v>907</v>
      </c>
      <c r="G44" s="1" t="s">
        <v>911</v>
      </c>
      <c r="H44" s="1" t="s">
        <v>912</v>
      </c>
      <c r="I44" s="1" t="s">
        <v>1179</v>
      </c>
      <c r="J44" s="1" t="s">
        <v>30</v>
      </c>
      <c r="K44" s="1" t="s">
        <v>1180</v>
      </c>
      <c r="L44" s="1" t="s">
        <v>1180</v>
      </c>
      <c r="M44" s="1" t="s">
        <v>915</v>
      </c>
      <c r="N44" s="1" t="s">
        <v>915</v>
      </c>
      <c r="O44" s="1" t="s">
        <v>916</v>
      </c>
      <c r="P44" s="1" t="s">
        <v>917</v>
      </c>
      <c r="Q44" s="1" t="s">
        <v>918</v>
      </c>
      <c r="R44" s="1" t="s">
        <v>1181</v>
      </c>
      <c r="S44" s="1" t="s">
        <v>920</v>
      </c>
      <c r="T44" s="1" t="s">
        <v>921</v>
      </c>
      <c r="U44" s="1" t="s">
        <v>922</v>
      </c>
      <c r="V44" s="1" t="s">
        <v>944</v>
      </c>
    </row>
    <row r="45" s="1" customFormat="1" spans="1:22">
      <c r="A45" s="3">
        <v>999224034146513</v>
      </c>
      <c r="B45" s="1" t="s">
        <v>1078</v>
      </c>
      <c r="C45" s="1" t="s">
        <v>1182</v>
      </c>
      <c r="D45" s="1" t="s">
        <v>1183</v>
      </c>
      <c r="E45" s="1" t="s">
        <v>1184</v>
      </c>
      <c r="F45" s="1" t="s">
        <v>907</v>
      </c>
      <c r="G45" s="1" t="s">
        <v>911</v>
      </c>
      <c r="H45" s="1" t="s">
        <v>912</v>
      </c>
      <c r="I45" s="1" t="s">
        <v>1185</v>
      </c>
      <c r="J45" s="1" t="s">
        <v>30</v>
      </c>
      <c r="K45" s="1" t="s">
        <v>1186</v>
      </c>
      <c r="L45" s="1" t="s">
        <v>1186</v>
      </c>
      <c r="M45" s="1" t="s">
        <v>915</v>
      </c>
      <c r="N45" s="1" t="s">
        <v>915</v>
      </c>
      <c r="O45" s="1" t="s">
        <v>916</v>
      </c>
      <c r="P45" s="1" t="s">
        <v>917</v>
      </c>
      <c r="Q45" s="1" t="s">
        <v>918</v>
      </c>
      <c r="R45" s="1" t="s">
        <v>1187</v>
      </c>
      <c r="S45" s="1" t="s">
        <v>920</v>
      </c>
      <c r="T45" s="1" t="s">
        <v>921</v>
      </c>
      <c r="U45" s="1" t="s">
        <v>922</v>
      </c>
      <c r="V45" s="1" t="s">
        <v>1049</v>
      </c>
    </row>
    <row r="46" s="1" customFormat="1" spans="1:22">
      <c r="A46" s="3">
        <v>999224033832572</v>
      </c>
      <c r="B46" s="1" t="s">
        <v>1078</v>
      </c>
      <c r="C46" s="1" t="s">
        <v>1188</v>
      </c>
      <c r="D46" s="1" t="s">
        <v>1189</v>
      </c>
      <c r="E46" s="1" t="s">
        <v>1190</v>
      </c>
      <c r="F46" s="1" t="s">
        <v>1078</v>
      </c>
      <c r="G46" s="1" t="s">
        <v>911</v>
      </c>
      <c r="H46" s="1" t="s">
        <v>912</v>
      </c>
      <c r="I46" s="1" t="s">
        <v>1191</v>
      </c>
      <c r="J46" s="1" t="s">
        <v>30</v>
      </c>
      <c r="K46" s="1" t="s">
        <v>1192</v>
      </c>
      <c r="L46" s="1" t="s">
        <v>1192</v>
      </c>
      <c r="M46" s="1" t="s">
        <v>915</v>
      </c>
      <c r="N46" s="1" t="s">
        <v>915</v>
      </c>
      <c r="O46" s="1" t="s">
        <v>916</v>
      </c>
      <c r="P46" s="1" t="s">
        <v>917</v>
      </c>
      <c r="Q46" s="1" t="s">
        <v>918</v>
      </c>
      <c r="R46" s="1" t="s">
        <v>1193</v>
      </c>
      <c r="S46" s="1" t="s">
        <v>920</v>
      </c>
      <c r="T46" s="1" t="s">
        <v>921</v>
      </c>
      <c r="U46" s="1" t="s">
        <v>922</v>
      </c>
      <c r="V46" s="1" t="s">
        <v>1194</v>
      </c>
    </row>
    <row r="47" s="1" customFormat="1" spans="1:22">
      <c r="A47" s="3">
        <v>999224031425034</v>
      </c>
      <c r="B47" s="1" t="s">
        <v>1195</v>
      </c>
      <c r="C47" s="1" t="s">
        <v>1196</v>
      </c>
      <c r="D47" s="1" t="s">
        <v>1197</v>
      </c>
      <c r="E47" s="1" t="s">
        <v>1198</v>
      </c>
      <c r="F47" s="1" t="s">
        <v>907</v>
      </c>
      <c r="G47" s="1" t="s">
        <v>911</v>
      </c>
      <c r="H47" s="1" t="s">
        <v>912</v>
      </c>
      <c r="I47" s="1" t="s">
        <v>1199</v>
      </c>
      <c r="J47" s="1" t="s">
        <v>30</v>
      </c>
      <c r="K47" s="1" t="s">
        <v>1200</v>
      </c>
      <c r="L47" s="1" t="s">
        <v>1200</v>
      </c>
      <c r="M47" s="1" t="s">
        <v>915</v>
      </c>
      <c r="N47" s="1" t="s">
        <v>915</v>
      </c>
      <c r="O47" s="1" t="s">
        <v>916</v>
      </c>
      <c r="P47" s="1" t="s">
        <v>917</v>
      </c>
      <c r="Q47" s="1" t="s">
        <v>918</v>
      </c>
      <c r="R47" s="1" t="s">
        <v>1201</v>
      </c>
      <c r="S47" s="1" t="s">
        <v>920</v>
      </c>
      <c r="T47" s="1" t="s">
        <v>921</v>
      </c>
      <c r="U47" s="1" t="s">
        <v>922</v>
      </c>
      <c r="V47" s="1" t="s">
        <v>1202</v>
      </c>
    </row>
    <row r="48" s="1" customFormat="1" spans="1:22">
      <c r="A48" s="3">
        <v>999224030186215</v>
      </c>
      <c r="B48" s="1" t="s">
        <v>1195</v>
      </c>
      <c r="C48" s="1" t="s">
        <v>1203</v>
      </c>
      <c r="D48" s="1" t="s">
        <v>1204</v>
      </c>
      <c r="E48" s="1" t="s">
        <v>1205</v>
      </c>
      <c r="F48" s="1" t="s">
        <v>1195</v>
      </c>
      <c r="G48" s="1" t="s">
        <v>911</v>
      </c>
      <c r="H48" s="1" t="s">
        <v>912</v>
      </c>
      <c r="I48" s="1" t="s">
        <v>1206</v>
      </c>
      <c r="J48" s="1" t="s">
        <v>30</v>
      </c>
      <c r="K48" s="1" t="s">
        <v>1207</v>
      </c>
      <c r="L48" s="1" t="s">
        <v>1207</v>
      </c>
      <c r="M48" s="1" t="s">
        <v>915</v>
      </c>
      <c r="N48" s="1" t="s">
        <v>915</v>
      </c>
      <c r="O48" s="1" t="s">
        <v>916</v>
      </c>
      <c r="P48" s="1" t="s">
        <v>917</v>
      </c>
      <c r="Q48" s="1" t="s">
        <v>918</v>
      </c>
      <c r="R48" s="1" t="s">
        <v>1208</v>
      </c>
      <c r="S48" s="1" t="s">
        <v>920</v>
      </c>
      <c r="T48" s="1" t="s">
        <v>921</v>
      </c>
      <c r="U48" s="1" t="s">
        <v>922</v>
      </c>
      <c r="V48" s="1" t="s">
        <v>1103</v>
      </c>
    </row>
    <row r="49" s="1" customFormat="1" spans="1:22">
      <c r="A49" s="3">
        <v>999224029698120</v>
      </c>
      <c r="B49" s="1" t="s">
        <v>1195</v>
      </c>
      <c r="C49" s="1" t="s">
        <v>1209</v>
      </c>
      <c r="D49" s="1" t="s">
        <v>1210</v>
      </c>
      <c r="E49" s="1" t="s">
        <v>1211</v>
      </c>
      <c r="F49" s="1" t="s">
        <v>1195</v>
      </c>
      <c r="G49" s="1" t="s">
        <v>911</v>
      </c>
      <c r="H49" s="1" t="s">
        <v>912</v>
      </c>
      <c r="I49" s="1" t="s">
        <v>1212</v>
      </c>
      <c r="J49" s="1" t="s">
        <v>30</v>
      </c>
      <c r="K49" s="1" t="s">
        <v>1213</v>
      </c>
      <c r="L49" s="1" t="s">
        <v>1213</v>
      </c>
      <c r="M49" s="1" t="s">
        <v>915</v>
      </c>
      <c r="N49" s="1" t="s">
        <v>915</v>
      </c>
      <c r="O49" s="1" t="s">
        <v>916</v>
      </c>
      <c r="P49" s="1" t="s">
        <v>917</v>
      </c>
      <c r="Q49" s="1" t="s">
        <v>918</v>
      </c>
      <c r="R49" s="1" t="s">
        <v>1214</v>
      </c>
      <c r="S49" s="1" t="s">
        <v>920</v>
      </c>
      <c r="T49" s="1" t="s">
        <v>921</v>
      </c>
      <c r="U49" s="1" t="s">
        <v>922</v>
      </c>
      <c r="V49" s="1" t="s">
        <v>1215</v>
      </c>
    </row>
    <row r="50" s="1" customFormat="1" spans="1:22">
      <c r="A50" s="3">
        <v>999224028334618</v>
      </c>
      <c r="B50" s="1" t="s">
        <v>1195</v>
      </c>
      <c r="C50" s="1" t="s">
        <v>1216</v>
      </c>
      <c r="D50" s="1" t="s">
        <v>1217</v>
      </c>
      <c r="E50" s="1" t="s">
        <v>1218</v>
      </c>
      <c r="F50" s="1" t="s">
        <v>907</v>
      </c>
      <c r="G50" s="1" t="s">
        <v>911</v>
      </c>
      <c r="H50" s="1" t="s">
        <v>912</v>
      </c>
      <c r="I50" s="1" t="s">
        <v>1219</v>
      </c>
      <c r="J50" s="1" t="s">
        <v>30</v>
      </c>
      <c r="K50" s="1" t="s">
        <v>1220</v>
      </c>
      <c r="L50" s="1" t="s">
        <v>1220</v>
      </c>
      <c r="M50" s="1" t="s">
        <v>915</v>
      </c>
      <c r="N50" s="1" t="s">
        <v>915</v>
      </c>
      <c r="O50" s="1" t="s">
        <v>916</v>
      </c>
      <c r="P50" s="1" t="s">
        <v>917</v>
      </c>
      <c r="Q50" s="1" t="s">
        <v>918</v>
      </c>
      <c r="R50" s="1" t="s">
        <v>1221</v>
      </c>
      <c r="S50" s="1" t="s">
        <v>920</v>
      </c>
      <c r="T50" s="1" t="s">
        <v>921</v>
      </c>
      <c r="U50" s="1" t="s">
        <v>922</v>
      </c>
      <c r="V50" s="1" t="s">
        <v>1222</v>
      </c>
    </row>
    <row r="51" s="1" customFormat="1" spans="1:22">
      <c r="A51" s="3">
        <v>999224028314997</v>
      </c>
      <c r="B51" s="1" t="s">
        <v>1195</v>
      </c>
      <c r="C51" s="1" t="s">
        <v>1223</v>
      </c>
      <c r="D51" s="1" t="s">
        <v>1224</v>
      </c>
      <c r="E51" s="1" t="s">
        <v>1225</v>
      </c>
      <c r="F51" s="1" t="s">
        <v>1195</v>
      </c>
      <c r="G51" s="1" t="s">
        <v>911</v>
      </c>
      <c r="H51" s="1" t="s">
        <v>912</v>
      </c>
      <c r="I51" s="1" t="s">
        <v>1226</v>
      </c>
      <c r="J51" s="1" t="s">
        <v>30</v>
      </c>
      <c r="K51" s="1" t="s">
        <v>1227</v>
      </c>
      <c r="L51" s="1" t="s">
        <v>1227</v>
      </c>
      <c r="M51" s="1" t="s">
        <v>915</v>
      </c>
      <c r="N51" s="1" t="s">
        <v>915</v>
      </c>
      <c r="O51" s="1" t="s">
        <v>916</v>
      </c>
      <c r="P51" s="1" t="s">
        <v>917</v>
      </c>
      <c r="Q51" s="1" t="s">
        <v>918</v>
      </c>
      <c r="R51" s="1" t="s">
        <v>1228</v>
      </c>
      <c r="S51" s="1" t="s">
        <v>920</v>
      </c>
      <c r="T51" s="1" t="s">
        <v>921</v>
      </c>
      <c r="U51" s="1" t="s">
        <v>922</v>
      </c>
      <c r="V51" s="1" t="s">
        <v>944</v>
      </c>
    </row>
    <row r="52" s="1" customFormat="1" spans="1:22">
      <c r="A52" s="3">
        <v>999224026508433</v>
      </c>
      <c r="B52" s="1" t="s">
        <v>1195</v>
      </c>
      <c r="C52" s="1" t="s">
        <v>1229</v>
      </c>
      <c r="D52" s="1" t="s">
        <v>1230</v>
      </c>
      <c r="E52" s="1" t="s">
        <v>1231</v>
      </c>
      <c r="F52" s="1" t="s">
        <v>1078</v>
      </c>
      <c r="G52" s="1" t="s">
        <v>911</v>
      </c>
      <c r="H52" s="1" t="s">
        <v>912</v>
      </c>
      <c r="I52" s="1" t="s">
        <v>1232</v>
      </c>
      <c r="J52" s="1" t="s">
        <v>30</v>
      </c>
      <c r="K52" s="1" t="s">
        <v>1233</v>
      </c>
      <c r="L52" s="1" t="s">
        <v>1233</v>
      </c>
      <c r="M52" s="1" t="s">
        <v>915</v>
      </c>
      <c r="N52" s="1" t="s">
        <v>915</v>
      </c>
      <c r="O52" s="1" t="s">
        <v>916</v>
      </c>
      <c r="P52" s="1" t="s">
        <v>917</v>
      </c>
      <c r="Q52" s="1" t="s">
        <v>918</v>
      </c>
      <c r="R52" s="1" t="s">
        <v>1234</v>
      </c>
      <c r="S52" s="1" t="s">
        <v>920</v>
      </c>
      <c r="T52" s="1" t="s">
        <v>921</v>
      </c>
      <c r="U52" s="1" t="s">
        <v>922</v>
      </c>
      <c r="V52" s="1" t="s">
        <v>1049</v>
      </c>
    </row>
    <row r="53" s="1" customFormat="1" spans="1:22">
      <c r="A53" s="3">
        <v>999224023841724</v>
      </c>
      <c r="B53" s="1" t="s">
        <v>1195</v>
      </c>
      <c r="C53" s="1" t="s">
        <v>1235</v>
      </c>
      <c r="D53" s="1" t="s">
        <v>1236</v>
      </c>
      <c r="E53" s="1" t="s">
        <v>1237</v>
      </c>
      <c r="F53" s="1" t="s">
        <v>907</v>
      </c>
      <c r="G53" s="1" t="s">
        <v>911</v>
      </c>
      <c r="H53" s="1" t="s">
        <v>912</v>
      </c>
      <c r="I53" s="1" t="s">
        <v>1238</v>
      </c>
      <c r="J53" s="1" t="s">
        <v>30</v>
      </c>
      <c r="K53" s="1" t="s">
        <v>1239</v>
      </c>
      <c r="L53" s="1" t="s">
        <v>1239</v>
      </c>
      <c r="M53" s="1" t="s">
        <v>915</v>
      </c>
      <c r="N53" s="1" t="s">
        <v>915</v>
      </c>
      <c r="O53" s="1" t="s">
        <v>916</v>
      </c>
      <c r="P53" s="1" t="s">
        <v>917</v>
      </c>
      <c r="Q53" s="1" t="s">
        <v>918</v>
      </c>
      <c r="R53" s="1" t="s">
        <v>1240</v>
      </c>
      <c r="S53" s="1" t="s">
        <v>920</v>
      </c>
      <c r="T53" s="1" t="s">
        <v>921</v>
      </c>
      <c r="U53" s="1" t="s">
        <v>922</v>
      </c>
      <c r="V53" s="1" t="s">
        <v>1049</v>
      </c>
    </row>
    <row r="54" s="1" customFormat="1" spans="1:22">
      <c r="A54" s="3">
        <v>999224023178220</v>
      </c>
      <c r="B54" s="1" t="s">
        <v>1195</v>
      </c>
      <c r="C54" s="1" t="s">
        <v>1241</v>
      </c>
      <c r="D54" s="1" t="s">
        <v>1242</v>
      </c>
      <c r="E54" s="1" t="s">
        <v>1243</v>
      </c>
      <c r="F54" s="1" t="s">
        <v>907</v>
      </c>
      <c r="G54" s="1" t="s">
        <v>911</v>
      </c>
      <c r="H54" s="1" t="s">
        <v>912</v>
      </c>
      <c r="I54" s="1" t="s">
        <v>1244</v>
      </c>
      <c r="J54" s="1" t="s">
        <v>30</v>
      </c>
      <c r="K54" s="1" t="s">
        <v>1245</v>
      </c>
      <c r="L54" s="1" t="s">
        <v>1245</v>
      </c>
      <c r="M54" s="1" t="s">
        <v>915</v>
      </c>
      <c r="N54" s="1" t="s">
        <v>915</v>
      </c>
      <c r="O54" s="1" t="s">
        <v>916</v>
      </c>
      <c r="P54" s="1" t="s">
        <v>917</v>
      </c>
      <c r="Q54" s="1" t="s">
        <v>918</v>
      </c>
      <c r="R54" s="1" t="s">
        <v>1246</v>
      </c>
      <c r="S54" s="1" t="s">
        <v>920</v>
      </c>
      <c r="T54" s="1" t="s">
        <v>921</v>
      </c>
      <c r="U54" s="1" t="s">
        <v>922</v>
      </c>
      <c r="V54" s="1" t="s">
        <v>1247</v>
      </c>
    </row>
    <row r="55" s="1" customFormat="1" spans="1:22">
      <c r="A55" s="3">
        <v>999224022223756</v>
      </c>
      <c r="B55" s="1" t="s">
        <v>1195</v>
      </c>
      <c r="C55" s="1" t="s">
        <v>1248</v>
      </c>
      <c r="D55" s="1" t="s">
        <v>1249</v>
      </c>
      <c r="E55" s="1" t="s">
        <v>1250</v>
      </c>
      <c r="F55" s="1" t="s">
        <v>907</v>
      </c>
      <c r="G55" s="1" t="s">
        <v>911</v>
      </c>
      <c r="H55" s="1" t="s">
        <v>912</v>
      </c>
      <c r="I55" s="1" t="s">
        <v>1251</v>
      </c>
      <c r="J55" s="1" t="s">
        <v>30</v>
      </c>
      <c r="K55" s="1" t="s">
        <v>1252</v>
      </c>
      <c r="L55" s="1" t="s">
        <v>1252</v>
      </c>
      <c r="M55" s="1" t="s">
        <v>915</v>
      </c>
      <c r="N55" s="1" t="s">
        <v>915</v>
      </c>
      <c r="O55" s="1" t="s">
        <v>916</v>
      </c>
      <c r="P55" s="1" t="s">
        <v>917</v>
      </c>
      <c r="Q55" s="1" t="s">
        <v>918</v>
      </c>
      <c r="R55" s="1" t="s">
        <v>1253</v>
      </c>
      <c r="S55" s="1" t="s">
        <v>920</v>
      </c>
      <c r="T55" s="1" t="s">
        <v>921</v>
      </c>
      <c r="U55" s="1" t="s">
        <v>922</v>
      </c>
      <c r="V55" s="1" t="s">
        <v>1049</v>
      </c>
    </row>
    <row r="56" s="1" customFormat="1" spans="1:22">
      <c r="A56" s="3">
        <v>999224021407088</v>
      </c>
      <c r="B56" s="1" t="s">
        <v>1195</v>
      </c>
      <c r="C56" s="1" t="s">
        <v>1254</v>
      </c>
      <c r="D56" s="1" t="s">
        <v>1255</v>
      </c>
      <c r="E56" s="1" t="s">
        <v>1256</v>
      </c>
      <c r="F56" s="1" t="s">
        <v>1078</v>
      </c>
      <c r="G56" s="1" t="s">
        <v>911</v>
      </c>
      <c r="H56" s="1" t="s">
        <v>912</v>
      </c>
      <c r="I56" s="1" t="s">
        <v>1257</v>
      </c>
      <c r="J56" s="1" t="s">
        <v>30</v>
      </c>
      <c r="K56" s="1" t="s">
        <v>1258</v>
      </c>
      <c r="L56" s="1" t="s">
        <v>1258</v>
      </c>
      <c r="M56" s="1" t="s">
        <v>915</v>
      </c>
      <c r="N56" s="1" t="s">
        <v>915</v>
      </c>
      <c r="O56" s="1" t="s">
        <v>916</v>
      </c>
      <c r="P56" s="1" t="s">
        <v>917</v>
      </c>
      <c r="Q56" s="1" t="s">
        <v>918</v>
      </c>
      <c r="R56" s="1" t="s">
        <v>1259</v>
      </c>
      <c r="S56" s="1" t="s">
        <v>920</v>
      </c>
      <c r="T56" s="1" t="s">
        <v>921</v>
      </c>
      <c r="U56" s="1" t="s">
        <v>922</v>
      </c>
      <c r="V56" s="1" t="s">
        <v>930</v>
      </c>
    </row>
    <row r="57" s="1" customFormat="1" spans="1:22">
      <c r="A57" s="3">
        <v>999224017521087</v>
      </c>
      <c r="B57" s="1" t="s">
        <v>1195</v>
      </c>
      <c r="C57" s="1" t="s">
        <v>1260</v>
      </c>
      <c r="D57" s="1" t="s">
        <v>1261</v>
      </c>
      <c r="E57" s="1" t="s">
        <v>1262</v>
      </c>
      <c r="F57" s="1" t="s">
        <v>907</v>
      </c>
      <c r="G57" s="1" t="s">
        <v>911</v>
      </c>
      <c r="H57" s="1" t="s">
        <v>912</v>
      </c>
      <c r="I57" s="1" t="s">
        <v>1263</v>
      </c>
      <c r="J57" s="1" t="s">
        <v>30</v>
      </c>
      <c r="K57" s="1" t="s">
        <v>1264</v>
      </c>
      <c r="L57" s="1" t="s">
        <v>1264</v>
      </c>
      <c r="M57" s="1" t="s">
        <v>915</v>
      </c>
      <c r="N57" s="1" t="s">
        <v>915</v>
      </c>
      <c r="O57" s="1" t="s">
        <v>916</v>
      </c>
      <c r="P57" s="1" t="s">
        <v>917</v>
      </c>
      <c r="Q57" s="1" t="s">
        <v>918</v>
      </c>
      <c r="R57" s="1" t="s">
        <v>1265</v>
      </c>
      <c r="S57" s="1" t="s">
        <v>920</v>
      </c>
      <c r="T57" s="1" t="s">
        <v>921</v>
      </c>
      <c r="U57" s="1" t="s">
        <v>922</v>
      </c>
      <c r="V57" s="1" t="s">
        <v>969</v>
      </c>
    </row>
    <row r="58" s="1" customFormat="1" spans="1:22">
      <c r="A58" s="3">
        <v>999224018066720</v>
      </c>
      <c r="B58" s="1" t="s">
        <v>1195</v>
      </c>
      <c r="C58" s="1" t="s">
        <v>1266</v>
      </c>
      <c r="D58" s="1" t="s">
        <v>1267</v>
      </c>
      <c r="E58" s="1" t="s">
        <v>1268</v>
      </c>
      <c r="F58" s="1" t="s">
        <v>1078</v>
      </c>
      <c r="G58" s="1" t="s">
        <v>911</v>
      </c>
      <c r="H58" s="1" t="s">
        <v>912</v>
      </c>
      <c r="I58" s="1" t="s">
        <v>1269</v>
      </c>
      <c r="J58" s="1" t="s">
        <v>30</v>
      </c>
      <c r="K58" s="1" t="s">
        <v>1270</v>
      </c>
      <c r="L58" s="1" t="s">
        <v>1270</v>
      </c>
      <c r="M58" s="1" t="s">
        <v>915</v>
      </c>
      <c r="N58" s="1" t="s">
        <v>915</v>
      </c>
      <c r="O58" s="1" t="s">
        <v>916</v>
      </c>
      <c r="P58" s="1" t="s">
        <v>917</v>
      </c>
      <c r="Q58" s="1" t="s">
        <v>918</v>
      </c>
      <c r="R58" s="1" t="s">
        <v>1271</v>
      </c>
      <c r="S58" s="1" t="s">
        <v>920</v>
      </c>
      <c r="T58" s="1" t="s">
        <v>921</v>
      </c>
      <c r="U58" s="1" t="s">
        <v>922</v>
      </c>
      <c r="V58" s="1" t="s">
        <v>1049</v>
      </c>
    </row>
    <row r="59" s="1" customFormat="1" spans="1:22">
      <c r="A59" s="3">
        <v>999224017503869</v>
      </c>
      <c r="B59" s="1" t="s">
        <v>1195</v>
      </c>
      <c r="C59" s="1" t="s">
        <v>1272</v>
      </c>
      <c r="D59" s="1" t="s">
        <v>1273</v>
      </c>
      <c r="E59" s="1" t="s">
        <v>1274</v>
      </c>
      <c r="F59" s="1" t="s">
        <v>907</v>
      </c>
      <c r="G59" s="1" t="s">
        <v>911</v>
      </c>
      <c r="H59" s="1" t="s">
        <v>912</v>
      </c>
      <c r="I59" s="1" t="s">
        <v>1275</v>
      </c>
      <c r="J59" s="1" t="s">
        <v>30</v>
      </c>
      <c r="K59" s="1" t="s">
        <v>1276</v>
      </c>
      <c r="L59" s="1" t="s">
        <v>1276</v>
      </c>
      <c r="M59" s="1" t="s">
        <v>915</v>
      </c>
      <c r="N59" s="1" t="s">
        <v>915</v>
      </c>
      <c r="O59" s="1" t="s">
        <v>916</v>
      </c>
      <c r="P59" s="1" t="s">
        <v>917</v>
      </c>
      <c r="Q59" s="1" t="s">
        <v>918</v>
      </c>
      <c r="R59" s="1" t="s">
        <v>1277</v>
      </c>
      <c r="S59" s="1" t="s">
        <v>920</v>
      </c>
      <c r="T59" s="1" t="s">
        <v>921</v>
      </c>
      <c r="U59" s="1" t="s">
        <v>922</v>
      </c>
      <c r="V59" s="1" t="s">
        <v>1049</v>
      </c>
    </row>
    <row r="60" s="1" customFormat="1" spans="1:22">
      <c r="A60" s="3">
        <v>999224017484695</v>
      </c>
      <c r="B60" s="1" t="s">
        <v>1195</v>
      </c>
      <c r="C60" s="1" t="s">
        <v>1278</v>
      </c>
      <c r="D60" s="1" t="s">
        <v>1279</v>
      </c>
      <c r="E60" s="1" t="s">
        <v>1280</v>
      </c>
      <c r="F60" s="1" t="s">
        <v>1078</v>
      </c>
      <c r="G60" s="1" t="s">
        <v>911</v>
      </c>
      <c r="H60" s="1" t="s">
        <v>912</v>
      </c>
      <c r="I60" s="1" t="s">
        <v>1281</v>
      </c>
      <c r="J60" s="1" t="s">
        <v>30</v>
      </c>
      <c r="K60" s="1" t="s">
        <v>1282</v>
      </c>
      <c r="L60" s="1" t="s">
        <v>1282</v>
      </c>
      <c r="M60" s="1" t="s">
        <v>915</v>
      </c>
      <c r="N60" s="1" t="s">
        <v>915</v>
      </c>
      <c r="O60" s="1" t="s">
        <v>916</v>
      </c>
      <c r="P60" s="1" t="s">
        <v>917</v>
      </c>
      <c r="Q60" s="1" t="s">
        <v>918</v>
      </c>
      <c r="R60" s="1" t="s">
        <v>1283</v>
      </c>
      <c r="S60" s="1" t="s">
        <v>920</v>
      </c>
      <c r="T60" s="1" t="s">
        <v>921</v>
      </c>
      <c r="U60" s="1" t="s">
        <v>922</v>
      </c>
      <c r="V60" s="1" t="s">
        <v>1049</v>
      </c>
    </row>
    <row r="61" s="1" customFormat="1" spans="1:22">
      <c r="A61" s="3">
        <v>999224017330435</v>
      </c>
      <c r="B61" s="1" t="s">
        <v>1195</v>
      </c>
      <c r="C61" s="1" t="s">
        <v>1284</v>
      </c>
      <c r="D61" s="1" t="s">
        <v>1285</v>
      </c>
      <c r="E61" s="1" t="s">
        <v>1286</v>
      </c>
      <c r="F61" s="1" t="s">
        <v>1078</v>
      </c>
      <c r="G61" s="1" t="s">
        <v>911</v>
      </c>
      <c r="H61" s="1" t="s">
        <v>912</v>
      </c>
      <c r="I61" s="1" t="s">
        <v>1287</v>
      </c>
      <c r="J61" s="1" t="s">
        <v>30</v>
      </c>
      <c r="K61" s="1" t="s">
        <v>1288</v>
      </c>
      <c r="L61" s="1" t="s">
        <v>1288</v>
      </c>
      <c r="M61" s="1" t="s">
        <v>915</v>
      </c>
      <c r="N61" s="1" t="s">
        <v>915</v>
      </c>
      <c r="O61" s="1" t="s">
        <v>916</v>
      </c>
      <c r="P61" s="1" t="s">
        <v>917</v>
      </c>
      <c r="Q61" s="1" t="s">
        <v>918</v>
      </c>
      <c r="R61" s="1" t="s">
        <v>1289</v>
      </c>
      <c r="S61" s="1" t="s">
        <v>920</v>
      </c>
      <c r="T61" s="1" t="s">
        <v>921</v>
      </c>
      <c r="U61" s="1" t="s">
        <v>922</v>
      </c>
      <c r="V61" s="1" t="s">
        <v>976</v>
      </c>
    </row>
    <row r="62" s="1" customFormat="1" spans="1:22">
      <c r="A62" s="3">
        <v>999224017238077</v>
      </c>
      <c r="B62" s="1" t="s">
        <v>1195</v>
      </c>
      <c r="C62" s="1" t="s">
        <v>1290</v>
      </c>
      <c r="D62" s="1" t="s">
        <v>1021</v>
      </c>
      <c r="E62" s="1" t="s">
        <v>1291</v>
      </c>
      <c r="F62" s="1" t="s">
        <v>907</v>
      </c>
      <c r="G62" s="1" t="s">
        <v>911</v>
      </c>
      <c r="H62" s="1" t="s">
        <v>912</v>
      </c>
      <c r="I62" s="1" t="s">
        <v>1292</v>
      </c>
      <c r="J62" s="1" t="s">
        <v>30</v>
      </c>
      <c r="K62" s="1" t="s">
        <v>1293</v>
      </c>
      <c r="L62" s="1" t="s">
        <v>1293</v>
      </c>
      <c r="M62" s="1" t="s">
        <v>915</v>
      </c>
      <c r="N62" s="1" t="s">
        <v>915</v>
      </c>
      <c r="O62" s="1" t="s">
        <v>916</v>
      </c>
      <c r="P62" s="1" t="s">
        <v>917</v>
      </c>
      <c r="Q62" s="1" t="s">
        <v>918</v>
      </c>
      <c r="R62" s="1" t="s">
        <v>1294</v>
      </c>
      <c r="S62" s="1" t="s">
        <v>920</v>
      </c>
      <c r="T62" s="1" t="s">
        <v>921</v>
      </c>
      <c r="U62" s="1" t="s">
        <v>922</v>
      </c>
      <c r="V62" s="1" t="s">
        <v>937</v>
      </c>
    </row>
    <row r="63" s="1" customFormat="1" spans="1:22">
      <c r="A63" s="3">
        <v>999224017145011</v>
      </c>
      <c r="B63" s="1" t="s">
        <v>1195</v>
      </c>
      <c r="C63" s="1" t="s">
        <v>1295</v>
      </c>
      <c r="D63" s="1" t="s">
        <v>1296</v>
      </c>
      <c r="E63" s="1" t="s">
        <v>1297</v>
      </c>
      <c r="F63" s="1" t="s">
        <v>1078</v>
      </c>
      <c r="G63" s="1" t="s">
        <v>911</v>
      </c>
      <c r="H63" s="1" t="s">
        <v>912</v>
      </c>
      <c r="I63" s="1" t="s">
        <v>1298</v>
      </c>
      <c r="J63" s="1" t="s">
        <v>30</v>
      </c>
      <c r="K63" s="1" t="s">
        <v>1299</v>
      </c>
      <c r="L63" s="1" t="s">
        <v>1299</v>
      </c>
      <c r="M63" s="1" t="s">
        <v>915</v>
      </c>
      <c r="N63" s="1" t="s">
        <v>915</v>
      </c>
      <c r="O63" s="1" t="s">
        <v>916</v>
      </c>
      <c r="P63" s="1" t="s">
        <v>917</v>
      </c>
      <c r="Q63" s="1" t="s">
        <v>918</v>
      </c>
      <c r="R63" s="1" t="s">
        <v>1300</v>
      </c>
      <c r="S63" s="1" t="s">
        <v>920</v>
      </c>
      <c r="T63" s="1" t="s">
        <v>921</v>
      </c>
      <c r="U63" s="1" t="s">
        <v>922</v>
      </c>
      <c r="V63" s="1" t="s">
        <v>976</v>
      </c>
    </row>
    <row r="64" s="1" customFormat="1" spans="1:22">
      <c r="A64" s="3">
        <v>999224016471691</v>
      </c>
      <c r="B64" s="1" t="s">
        <v>1301</v>
      </c>
      <c r="C64" s="1" t="s">
        <v>1302</v>
      </c>
      <c r="D64" s="1" t="s">
        <v>1303</v>
      </c>
      <c r="E64" s="1" t="s">
        <v>1304</v>
      </c>
      <c r="F64" s="1" t="s">
        <v>907</v>
      </c>
      <c r="G64" s="1" t="s">
        <v>911</v>
      </c>
      <c r="H64" s="1" t="s">
        <v>912</v>
      </c>
      <c r="I64" s="1" t="s">
        <v>1305</v>
      </c>
      <c r="J64" s="1" t="s">
        <v>30</v>
      </c>
      <c r="K64" s="1" t="s">
        <v>1306</v>
      </c>
      <c r="L64" s="1" t="s">
        <v>1306</v>
      </c>
      <c r="M64" s="1" t="s">
        <v>915</v>
      </c>
      <c r="N64" s="1" t="s">
        <v>915</v>
      </c>
      <c r="O64" s="1" t="s">
        <v>916</v>
      </c>
      <c r="P64" s="1" t="s">
        <v>917</v>
      </c>
      <c r="Q64" s="1" t="s">
        <v>918</v>
      </c>
      <c r="R64" s="1" t="s">
        <v>1307</v>
      </c>
      <c r="S64" s="1" t="s">
        <v>920</v>
      </c>
      <c r="T64" s="1" t="s">
        <v>921</v>
      </c>
      <c r="U64" s="1" t="s">
        <v>922</v>
      </c>
      <c r="V64" s="1" t="s">
        <v>937</v>
      </c>
    </row>
    <row r="65" s="1" customFormat="1" spans="1:22">
      <c r="A65" s="3">
        <v>999224015850388</v>
      </c>
      <c r="B65" s="1" t="s">
        <v>1301</v>
      </c>
      <c r="C65" s="1" t="s">
        <v>1308</v>
      </c>
      <c r="D65" s="1" t="s">
        <v>1309</v>
      </c>
      <c r="E65" s="1" t="s">
        <v>1310</v>
      </c>
      <c r="F65" s="1" t="s">
        <v>907</v>
      </c>
      <c r="G65" s="1" t="s">
        <v>911</v>
      </c>
      <c r="H65" s="1" t="s">
        <v>912</v>
      </c>
      <c r="I65" s="1" t="s">
        <v>1311</v>
      </c>
      <c r="J65" s="1" t="s">
        <v>30</v>
      </c>
      <c r="K65" s="1" t="s">
        <v>1312</v>
      </c>
      <c r="L65" s="1" t="s">
        <v>1312</v>
      </c>
      <c r="M65" s="1" t="s">
        <v>915</v>
      </c>
      <c r="N65" s="1" t="s">
        <v>915</v>
      </c>
      <c r="O65" s="1" t="s">
        <v>916</v>
      </c>
      <c r="P65" s="1" t="s">
        <v>917</v>
      </c>
      <c r="Q65" s="1" t="s">
        <v>918</v>
      </c>
      <c r="R65" s="1" t="s">
        <v>1313</v>
      </c>
      <c r="S65" s="1" t="s">
        <v>920</v>
      </c>
      <c r="T65" s="1" t="s">
        <v>921</v>
      </c>
      <c r="U65" s="1" t="s">
        <v>922</v>
      </c>
      <c r="V65" s="1" t="s">
        <v>1314</v>
      </c>
    </row>
    <row r="66" s="1" customFormat="1" spans="1:22">
      <c r="A66" s="3">
        <v>999224015724617</v>
      </c>
      <c r="B66" s="1" t="s">
        <v>1301</v>
      </c>
      <c r="C66" s="1" t="s">
        <v>1315</v>
      </c>
      <c r="D66" s="1" t="s">
        <v>1316</v>
      </c>
      <c r="E66" s="1" t="s">
        <v>1317</v>
      </c>
      <c r="F66" s="1" t="s">
        <v>1078</v>
      </c>
      <c r="G66" s="1" t="s">
        <v>911</v>
      </c>
      <c r="H66" s="1" t="s">
        <v>912</v>
      </c>
      <c r="I66" s="1" t="s">
        <v>1318</v>
      </c>
      <c r="J66" s="1" t="s">
        <v>30</v>
      </c>
      <c r="K66" s="1" t="s">
        <v>1319</v>
      </c>
      <c r="L66" s="1" t="s">
        <v>1319</v>
      </c>
      <c r="M66" s="1" t="s">
        <v>915</v>
      </c>
      <c r="N66" s="1" t="s">
        <v>915</v>
      </c>
      <c r="O66" s="1" t="s">
        <v>916</v>
      </c>
      <c r="P66" s="1" t="s">
        <v>917</v>
      </c>
      <c r="Q66" s="1" t="s">
        <v>918</v>
      </c>
      <c r="R66" s="1" t="s">
        <v>1320</v>
      </c>
      <c r="S66" s="1" t="s">
        <v>920</v>
      </c>
      <c r="T66" s="1" t="s">
        <v>921</v>
      </c>
      <c r="U66" s="1" t="s">
        <v>922</v>
      </c>
      <c r="V66" s="1" t="s">
        <v>1321</v>
      </c>
    </row>
    <row r="67" s="1" customFormat="1" spans="1:22">
      <c r="A67" s="3">
        <v>999224013488100</v>
      </c>
      <c r="B67" s="1" t="s">
        <v>1301</v>
      </c>
      <c r="C67" s="1" t="s">
        <v>1322</v>
      </c>
      <c r="D67" s="1" t="s">
        <v>1323</v>
      </c>
      <c r="E67" s="1" t="s">
        <v>1324</v>
      </c>
      <c r="F67" s="1" t="s">
        <v>1195</v>
      </c>
      <c r="G67" s="1" t="s">
        <v>911</v>
      </c>
      <c r="H67" s="1" t="s">
        <v>912</v>
      </c>
      <c r="I67" s="1" t="s">
        <v>1325</v>
      </c>
      <c r="J67" s="1" t="s">
        <v>30</v>
      </c>
      <c r="K67" s="1" t="s">
        <v>1326</v>
      </c>
      <c r="L67" s="1" t="s">
        <v>1326</v>
      </c>
      <c r="M67" s="1" t="s">
        <v>915</v>
      </c>
      <c r="N67" s="1" t="s">
        <v>915</v>
      </c>
      <c r="O67" s="1" t="s">
        <v>916</v>
      </c>
      <c r="P67" s="1" t="s">
        <v>917</v>
      </c>
      <c r="Q67" s="1" t="s">
        <v>918</v>
      </c>
      <c r="R67" s="1" t="s">
        <v>1327</v>
      </c>
      <c r="S67" s="1" t="s">
        <v>920</v>
      </c>
      <c r="T67" s="1" t="s">
        <v>921</v>
      </c>
      <c r="U67" s="1" t="s">
        <v>1328</v>
      </c>
      <c r="V67" s="1" t="s">
        <v>1007</v>
      </c>
    </row>
    <row r="68" s="1" customFormat="1" spans="1:22">
      <c r="A68" s="3">
        <v>999224013228611</v>
      </c>
      <c r="B68" s="1" t="s">
        <v>1301</v>
      </c>
      <c r="C68" s="1" t="s">
        <v>1329</v>
      </c>
      <c r="D68" s="1" t="s">
        <v>1330</v>
      </c>
      <c r="E68" s="1" t="s">
        <v>1331</v>
      </c>
      <c r="F68" s="1" t="s">
        <v>1195</v>
      </c>
      <c r="G68" s="1" t="s">
        <v>911</v>
      </c>
      <c r="H68" s="1" t="s">
        <v>912</v>
      </c>
      <c r="I68" s="1" t="s">
        <v>1332</v>
      </c>
      <c r="J68" s="1" t="s">
        <v>30</v>
      </c>
      <c r="K68" s="1" t="s">
        <v>1333</v>
      </c>
      <c r="L68" s="1" t="s">
        <v>1333</v>
      </c>
      <c r="M68" s="1" t="s">
        <v>915</v>
      </c>
      <c r="N68" s="1" t="s">
        <v>915</v>
      </c>
      <c r="O68" s="1" t="s">
        <v>916</v>
      </c>
      <c r="P68" s="1" t="s">
        <v>917</v>
      </c>
      <c r="Q68" s="1" t="s">
        <v>918</v>
      </c>
      <c r="R68" s="1" t="s">
        <v>1334</v>
      </c>
      <c r="S68" s="1" t="s">
        <v>920</v>
      </c>
      <c r="T68" s="1" t="s">
        <v>921</v>
      </c>
      <c r="U68" s="1" t="s">
        <v>922</v>
      </c>
      <c r="V68" s="1" t="s">
        <v>944</v>
      </c>
    </row>
    <row r="69" s="1" customFormat="1" spans="1:22">
      <c r="A69" s="3">
        <v>999224012695557</v>
      </c>
      <c r="B69" s="1" t="s">
        <v>1301</v>
      </c>
      <c r="C69" s="1" t="s">
        <v>1335</v>
      </c>
      <c r="D69" s="1" t="s">
        <v>1336</v>
      </c>
      <c r="E69" s="1" t="s">
        <v>1337</v>
      </c>
      <c r="F69" s="1" t="s">
        <v>1301</v>
      </c>
      <c r="G69" s="1" t="s">
        <v>911</v>
      </c>
      <c r="H69" s="1" t="s">
        <v>912</v>
      </c>
      <c r="I69" s="1" t="s">
        <v>1338</v>
      </c>
      <c r="J69" s="1" t="s">
        <v>30</v>
      </c>
      <c r="K69" s="1" t="s">
        <v>1339</v>
      </c>
      <c r="L69" s="1" t="s">
        <v>1339</v>
      </c>
      <c r="M69" s="1" t="s">
        <v>915</v>
      </c>
      <c r="N69" s="1" t="s">
        <v>915</v>
      </c>
      <c r="O69" s="1" t="s">
        <v>916</v>
      </c>
      <c r="P69" s="1" t="s">
        <v>917</v>
      </c>
      <c r="Q69" s="1" t="s">
        <v>918</v>
      </c>
      <c r="R69" s="1" t="s">
        <v>1340</v>
      </c>
      <c r="S69" s="1" t="s">
        <v>920</v>
      </c>
      <c r="T69" s="1" t="s">
        <v>921</v>
      </c>
      <c r="U69" s="1" t="s">
        <v>922</v>
      </c>
      <c r="V69" s="1" t="s">
        <v>1314</v>
      </c>
    </row>
    <row r="70" s="1" customFormat="1" spans="1:22">
      <c r="A70" s="3">
        <v>999224009818979</v>
      </c>
      <c r="B70" s="1" t="s">
        <v>1301</v>
      </c>
      <c r="C70" s="1" t="s">
        <v>1341</v>
      </c>
      <c r="D70" s="1" t="s">
        <v>1342</v>
      </c>
      <c r="E70" s="1" t="s">
        <v>1343</v>
      </c>
      <c r="F70" s="1" t="s">
        <v>1195</v>
      </c>
      <c r="G70" s="1" t="s">
        <v>911</v>
      </c>
      <c r="H70" s="1" t="s">
        <v>912</v>
      </c>
      <c r="I70" s="1" t="s">
        <v>1344</v>
      </c>
      <c r="J70" s="1" t="s">
        <v>30</v>
      </c>
      <c r="K70" s="1" t="s">
        <v>1345</v>
      </c>
      <c r="L70" s="1" t="s">
        <v>1345</v>
      </c>
      <c r="M70" s="1" t="s">
        <v>915</v>
      </c>
      <c r="N70" s="1" t="s">
        <v>915</v>
      </c>
      <c r="O70" s="1" t="s">
        <v>916</v>
      </c>
      <c r="P70" s="1" t="s">
        <v>917</v>
      </c>
      <c r="Q70" s="1" t="s">
        <v>918</v>
      </c>
      <c r="R70" s="1" t="s">
        <v>1346</v>
      </c>
      <c r="S70" s="1" t="s">
        <v>920</v>
      </c>
      <c r="T70" s="1" t="s">
        <v>921</v>
      </c>
      <c r="U70" s="1" t="s">
        <v>922</v>
      </c>
      <c r="V70" s="1" t="s">
        <v>930</v>
      </c>
    </row>
    <row r="71" s="1" customFormat="1" spans="1:22">
      <c r="A71" s="3">
        <v>999224009501116</v>
      </c>
      <c r="B71" s="1" t="s">
        <v>1301</v>
      </c>
      <c r="C71" s="1" t="s">
        <v>1347</v>
      </c>
      <c r="D71" s="1" t="s">
        <v>1348</v>
      </c>
      <c r="E71" s="1" t="s">
        <v>1349</v>
      </c>
      <c r="F71" s="1" t="s">
        <v>907</v>
      </c>
      <c r="G71" s="1" t="s">
        <v>911</v>
      </c>
      <c r="H71" s="1" t="s">
        <v>912</v>
      </c>
      <c r="I71" s="1" t="s">
        <v>1350</v>
      </c>
      <c r="J71" s="1" t="s">
        <v>30</v>
      </c>
      <c r="K71" s="1" t="s">
        <v>1351</v>
      </c>
      <c r="L71" s="1" t="s">
        <v>1351</v>
      </c>
      <c r="M71" s="1" t="s">
        <v>915</v>
      </c>
      <c r="N71" s="1" t="s">
        <v>915</v>
      </c>
      <c r="O71" s="1" t="s">
        <v>916</v>
      </c>
      <c r="P71" s="1" t="s">
        <v>917</v>
      </c>
      <c r="Q71" s="1" t="s">
        <v>918</v>
      </c>
      <c r="R71" s="1" t="s">
        <v>1352</v>
      </c>
      <c r="S71" s="1" t="s">
        <v>920</v>
      </c>
      <c r="T71" s="1" t="s">
        <v>921</v>
      </c>
      <c r="U71" s="1" t="s">
        <v>922</v>
      </c>
      <c r="V71" s="1" t="s">
        <v>944</v>
      </c>
    </row>
    <row r="72" s="1" customFormat="1" spans="1:22">
      <c r="A72" s="3">
        <v>999224007871326</v>
      </c>
      <c r="B72" s="1" t="s">
        <v>1301</v>
      </c>
      <c r="C72" s="1" t="s">
        <v>1353</v>
      </c>
      <c r="D72" s="1" t="s">
        <v>1354</v>
      </c>
      <c r="E72" s="1" t="s">
        <v>1355</v>
      </c>
      <c r="F72" s="1" t="s">
        <v>907</v>
      </c>
      <c r="G72" s="1" t="s">
        <v>911</v>
      </c>
      <c r="H72" s="1" t="s">
        <v>912</v>
      </c>
      <c r="I72" s="1" t="s">
        <v>1356</v>
      </c>
      <c r="J72" s="1" t="s">
        <v>30</v>
      </c>
      <c r="K72" s="1" t="s">
        <v>1357</v>
      </c>
      <c r="L72" s="1" t="s">
        <v>1357</v>
      </c>
      <c r="M72" s="1" t="s">
        <v>915</v>
      </c>
      <c r="N72" s="1" t="s">
        <v>915</v>
      </c>
      <c r="O72" s="1" t="s">
        <v>916</v>
      </c>
      <c r="P72" s="1" t="s">
        <v>917</v>
      </c>
      <c r="Q72" s="1" t="s">
        <v>918</v>
      </c>
      <c r="R72" s="1" t="s">
        <v>1358</v>
      </c>
      <c r="S72" s="1" t="s">
        <v>920</v>
      </c>
      <c r="T72" s="1" t="s">
        <v>921</v>
      </c>
      <c r="U72" s="1" t="s">
        <v>922</v>
      </c>
      <c r="V72" s="1" t="s">
        <v>1359</v>
      </c>
    </row>
    <row r="73" s="1" customFormat="1" spans="1:22">
      <c r="A73" s="3">
        <v>999224006700972</v>
      </c>
      <c r="B73" s="1" t="s">
        <v>1301</v>
      </c>
      <c r="C73" s="1" t="s">
        <v>1360</v>
      </c>
      <c r="D73" s="1" t="s">
        <v>1361</v>
      </c>
      <c r="E73" s="1" t="s">
        <v>1362</v>
      </c>
      <c r="F73" s="1" t="s">
        <v>1078</v>
      </c>
      <c r="G73" s="1" t="s">
        <v>911</v>
      </c>
      <c r="H73" s="1" t="s">
        <v>912</v>
      </c>
      <c r="I73" s="1" t="s">
        <v>1363</v>
      </c>
      <c r="J73" s="1" t="s">
        <v>30</v>
      </c>
      <c r="K73" s="1" t="s">
        <v>1364</v>
      </c>
      <c r="L73" s="1" t="s">
        <v>1364</v>
      </c>
      <c r="M73" s="1" t="s">
        <v>915</v>
      </c>
      <c r="N73" s="1" t="s">
        <v>915</v>
      </c>
      <c r="O73" s="1" t="s">
        <v>916</v>
      </c>
      <c r="P73" s="1" t="s">
        <v>917</v>
      </c>
      <c r="Q73" s="1" t="s">
        <v>918</v>
      </c>
      <c r="R73" s="1" t="s">
        <v>1365</v>
      </c>
      <c r="S73" s="1" t="s">
        <v>920</v>
      </c>
      <c r="T73" s="1" t="s">
        <v>921</v>
      </c>
      <c r="U73" s="1" t="s">
        <v>1328</v>
      </c>
      <c r="V73" s="1" t="s">
        <v>1366</v>
      </c>
    </row>
    <row r="74" s="1" customFormat="1" spans="1:22">
      <c r="A74" s="3">
        <v>999224006415910</v>
      </c>
      <c r="B74" s="1" t="s">
        <v>1301</v>
      </c>
      <c r="C74" s="1" t="s">
        <v>1367</v>
      </c>
      <c r="D74" s="1" t="s">
        <v>1368</v>
      </c>
      <c r="E74" s="1" t="s">
        <v>1369</v>
      </c>
      <c r="F74" s="1" t="s">
        <v>907</v>
      </c>
      <c r="G74" s="1" t="s">
        <v>911</v>
      </c>
      <c r="H74" s="1" t="s">
        <v>912</v>
      </c>
      <c r="I74" s="1" t="s">
        <v>1370</v>
      </c>
      <c r="J74" s="1" t="s">
        <v>30</v>
      </c>
      <c r="K74" s="1" t="s">
        <v>1024</v>
      </c>
      <c r="L74" s="1" t="s">
        <v>1024</v>
      </c>
      <c r="M74" s="1" t="s">
        <v>915</v>
      </c>
      <c r="N74" s="1" t="s">
        <v>915</v>
      </c>
      <c r="O74" s="1" t="s">
        <v>916</v>
      </c>
      <c r="P74" s="1" t="s">
        <v>917</v>
      </c>
      <c r="Q74" s="1" t="s">
        <v>918</v>
      </c>
      <c r="R74" s="1" t="s">
        <v>1371</v>
      </c>
      <c r="S74" s="1" t="s">
        <v>920</v>
      </c>
      <c r="T74" s="1" t="s">
        <v>921</v>
      </c>
      <c r="U74" s="1" t="s">
        <v>922</v>
      </c>
      <c r="V74" s="1" t="s">
        <v>1049</v>
      </c>
    </row>
    <row r="75" s="1" customFormat="1" spans="1:22">
      <c r="A75" s="3">
        <v>999224005814553</v>
      </c>
      <c r="B75" s="1" t="s">
        <v>1301</v>
      </c>
      <c r="C75" s="1" t="s">
        <v>1372</v>
      </c>
      <c r="D75" s="1" t="s">
        <v>1373</v>
      </c>
      <c r="E75" s="1" t="s">
        <v>1374</v>
      </c>
      <c r="F75" s="1" t="s">
        <v>907</v>
      </c>
      <c r="G75" s="1" t="s">
        <v>911</v>
      </c>
      <c r="H75" s="1" t="s">
        <v>912</v>
      </c>
      <c r="I75" s="1" t="s">
        <v>1375</v>
      </c>
      <c r="J75" s="1" t="s">
        <v>30</v>
      </c>
      <c r="K75" s="1" t="s">
        <v>1376</v>
      </c>
      <c r="L75" s="1" t="s">
        <v>1376</v>
      </c>
      <c r="M75" s="1" t="s">
        <v>915</v>
      </c>
      <c r="N75" s="1" t="s">
        <v>915</v>
      </c>
      <c r="O75" s="1" t="s">
        <v>916</v>
      </c>
      <c r="P75" s="1" t="s">
        <v>917</v>
      </c>
      <c r="Q75" s="1" t="s">
        <v>918</v>
      </c>
      <c r="R75" s="1" t="s">
        <v>1377</v>
      </c>
      <c r="S75" s="1" t="s">
        <v>920</v>
      </c>
      <c r="T75" s="1" t="s">
        <v>921</v>
      </c>
      <c r="U75" s="1" t="s">
        <v>1328</v>
      </c>
      <c r="V75" s="1" t="s">
        <v>944</v>
      </c>
    </row>
    <row r="76" s="1" customFormat="1" spans="1:22">
      <c r="A76" s="3">
        <v>999224005740979</v>
      </c>
      <c r="B76" s="1" t="s">
        <v>1301</v>
      </c>
      <c r="C76" s="1" t="s">
        <v>1378</v>
      </c>
      <c r="D76" s="1" t="s">
        <v>1379</v>
      </c>
      <c r="E76" s="1" t="s">
        <v>1380</v>
      </c>
      <c r="F76" s="1" t="s">
        <v>1301</v>
      </c>
      <c r="G76" s="1" t="s">
        <v>911</v>
      </c>
      <c r="H76" s="1" t="s">
        <v>912</v>
      </c>
      <c r="I76" s="1" t="s">
        <v>1381</v>
      </c>
      <c r="J76" s="1" t="s">
        <v>30</v>
      </c>
      <c r="K76" s="1" t="s">
        <v>1382</v>
      </c>
      <c r="L76" s="1" t="s">
        <v>1382</v>
      </c>
      <c r="M76" s="1" t="s">
        <v>915</v>
      </c>
      <c r="N76" s="1" t="s">
        <v>915</v>
      </c>
      <c r="O76" s="1" t="s">
        <v>916</v>
      </c>
      <c r="P76" s="1" t="s">
        <v>917</v>
      </c>
      <c r="Q76" s="1" t="s">
        <v>918</v>
      </c>
      <c r="R76" s="1" t="s">
        <v>1383</v>
      </c>
      <c r="S76" s="1" t="s">
        <v>920</v>
      </c>
      <c r="T76" s="1" t="s">
        <v>921</v>
      </c>
      <c r="U76" s="1" t="s">
        <v>922</v>
      </c>
      <c r="V76" s="1" t="s">
        <v>1202</v>
      </c>
    </row>
    <row r="77" s="1" customFormat="1" spans="1:22">
      <c r="A77" s="3">
        <v>999224001979182</v>
      </c>
      <c r="B77" s="1" t="s">
        <v>1384</v>
      </c>
      <c r="C77" s="1" t="s">
        <v>1385</v>
      </c>
      <c r="D77" s="1" t="s">
        <v>1386</v>
      </c>
      <c r="E77" s="1" t="s">
        <v>1387</v>
      </c>
      <c r="F77" s="1" t="s">
        <v>907</v>
      </c>
      <c r="G77" s="1" t="s">
        <v>911</v>
      </c>
      <c r="H77" s="1" t="s">
        <v>912</v>
      </c>
      <c r="I77" s="1" t="s">
        <v>1388</v>
      </c>
      <c r="J77" s="1" t="s">
        <v>30</v>
      </c>
      <c r="K77" s="1" t="s">
        <v>1389</v>
      </c>
      <c r="L77" s="1" t="s">
        <v>1389</v>
      </c>
      <c r="M77" s="1" t="s">
        <v>915</v>
      </c>
      <c r="N77" s="1" t="s">
        <v>915</v>
      </c>
      <c r="O77" s="1" t="s">
        <v>916</v>
      </c>
      <c r="P77" s="1" t="s">
        <v>917</v>
      </c>
      <c r="Q77" s="1" t="s">
        <v>918</v>
      </c>
      <c r="R77" s="1" t="s">
        <v>1390</v>
      </c>
      <c r="S77" s="1" t="s">
        <v>920</v>
      </c>
      <c r="T77" s="1" t="s">
        <v>921</v>
      </c>
      <c r="U77" s="1" t="s">
        <v>922</v>
      </c>
      <c r="V77" s="1" t="s">
        <v>1103</v>
      </c>
    </row>
    <row r="78" s="1" customFormat="1" spans="1:22">
      <c r="A78" s="3">
        <v>999224000463356</v>
      </c>
      <c r="B78" s="1" t="s">
        <v>1384</v>
      </c>
      <c r="C78" s="1" t="s">
        <v>1391</v>
      </c>
      <c r="D78" s="1" t="s">
        <v>1392</v>
      </c>
      <c r="E78" s="1" t="s">
        <v>1393</v>
      </c>
      <c r="F78" s="1" t="s">
        <v>1195</v>
      </c>
      <c r="G78" s="1" t="s">
        <v>911</v>
      </c>
      <c r="H78" s="1" t="s">
        <v>912</v>
      </c>
      <c r="I78" s="1" t="s">
        <v>1394</v>
      </c>
      <c r="J78" s="1" t="s">
        <v>30</v>
      </c>
      <c r="K78" s="1" t="s">
        <v>1395</v>
      </c>
      <c r="L78" s="1" t="s">
        <v>1395</v>
      </c>
      <c r="M78" s="1" t="s">
        <v>915</v>
      </c>
      <c r="N78" s="1" t="s">
        <v>915</v>
      </c>
      <c r="O78" s="1" t="s">
        <v>916</v>
      </c>
      <c r="P78" s="1" t="s">
        <v>917</v>
      </c>
      <c r="Q78" s="1" t="s">
        <v>918</v>
      </c>
      <c r="R78" s="1" t="s">
        <v>1396</v>
      </c>
      <c r="S78" s="1" t="s">
        <v>920</v>
      </c>
      <c r="T78" s="1" t="s">
        <v>921</v>
      </c>
      <c r="U78" s="1" t="s">
        <v>922</v>
      </c>
      <c r="V78" s="1" t="s">
        <v>1397</v>
      </c>
    </row>
    <row r="79" s="1" customFormat="1" spans="1:22">
      <c r="A79" s="3">
        <v>999223999630949</v>
      </c>
      <c r="B79" s="1" t="s">
        <v>1384</v>
      </c>
      <c r="C79" s="1" t="s">
        <v>1398</v>
      </c>
      <c r="D79" s="1" t="s">
        <v>1399</v>
      </c>
      <c r="E79" s="1" t="s">
        <v>1400</v>
      </c>
      <c r="F79" s="1" t="s">
        <v>907</v>
      </c>
      <c r="G79" s="1" t="s">
        <v>911</v>
      </c>
      <c r="H79" s="1" t="s">
        <v>912</v>
      </c>
      <c r="I79" s="1" t="s">
        <v>1401</v>
      </c>
      <c r="J79" s="1" t="s">
        <v>30</v>
      </c>
      <c r="K79" s="1" t="s">
        <v>1402</v>
      </c>
      <c r="L79" s="1" t="s">
        <v>1402</v>
      </c>
      <c r="M79" s="1" t="s">
        <v>915</v>
      </c>
      <c r="N79" s="1" t="s">
        <v>915</v>
      </c>
      <c r="O79" s="1" t="s">
        <v>916</v>
      </c>
      <c r="P79" s="1" t="s">
        <v>917</v>
      </c>
      <c r="Q79" s="1" t="s">
        <v>918</v>
      </c>
      <c r="R79" s="1" t="s">
        <v>1403</v>
      </c>
      <c r="S79" s="1" t="s">
        <v>920</v>
      </c>
      <c r="T79" s="1" t="s">
        <v>921</v>
      </c>
      <c r="U79" s="1" t="s">
        <v>922</v>
      </c>
      <c r="V79" s="1" t="s">
        <v>930</v>
      </c>
    </row>
    <row r="80" s="1" customFormat="1" spans="1:22">
      <c r="A80" s="3">
        <v>999223994979104</v>
      </c>
      <c r="B80" s="1" t="s">
        <v>1384</v>
      </c>
      <c r="C80" s="1" t="s">
        <v>1404</v>
      </c>
      <c r="D80" s="1" t="s">
        <v>1405</v>
      </c>
      <c r="E80" s="1" t="s">
        <v>1406</v>
      </c>
      <c r="F80" s="1" t="s">
        <v>907</v>
      </c>
      <c r="G80" s="1" t="s">
        <v>911</v>
      </c>
      <c r="H80" s="1" t="s">
        <v>912</v>
      </c>
      <c r="I80" s="1" t="s">
        <v>1407</v>
      </c>
      <c r="J80" s="1" t="s">
        <v>30</v>
      </c>
      <c r="K80" s="1" t="s">
        <v>1408</v>
      </c>
      <c r="L80" s="1" t="s">
        <v>1408</v>
      </c>
      <c r="M80" s="1" t="s">
        <v>915</v>
      </c>
      <c r="N80" s="1" t="s">
        <v>915</v>
      </c>
      <c r="O80" s="1" t="s">
        <v>916</v>
      </c>
      <c r="P80" s="1" t="s">
        <v>917</v>
      </c>
      <c r="Q80" s="1" t="s">
        <v>918</v>
      </c>
      <c r="R80" s="1" t="s">
        <v>1409</v>
      </c>
      <c r="S80" s="1" t="s">
        <v>920</v>
      </c>
      <c r="T80" s="1" t="s">
        <v>921</v>
      </c>
      <c r="U80" s="1" t="s">
        <v>922</v>
      </c>
      <c r="V80" s="1" t="s">
        <v>944</v>
      </c>
    </row>
    <row r="81" s="1" customFormat="1" spans="1:22">
      <c r="A81" s="3">
        <v>999223994667343</v>
      </c>
      <c r="B81" s="1" t="s">
        <v>1384</v>
      </c>
      <c r="C81" s="1" t="s">
        <v>1410</v>
      </c>
      <c r="D81" s="1" t="s">
        <v>1411</v>
      </c>
      <c r="E81" s="1" t="s">
        <v>1412</v>
      </c>
      <c r="F81" s="1" t="s">
        <v>907</v>
      </c>
      <c r="G81" s="1" t="s">
        <v>911</v>
      </c>
      <c r="H81" s="1" t="s">
        <v>912</v>
      </c>
      <c r="I81" s="1" t="s">
        <v>1413</v>
      </c>
      <c r="J81" s="1" t="s">
        <v>30</v>
      </c>
      <c r="K81" s="1" t="s">
        <v>993</v>
      </c>
      <c r="L81" s="1" t="s">
        <v>993</v>
      </c>
      <c r="M81" s="1" t="s">
        <v>915</v>
      </c>
      <c r="N81" s="1" t="s">
        <v>915</v>
      </c>
      <c r="O81" s="1" t="s">
        <v>916</v>
      </c>
      <c r="P81" s="1" t="s">
        <v>917</v>
      </c>
      <c r="Q81" s="1" t="s">
        <v>918</v>
      </c>
      <c r="R81" s="1" t="s">
        <v>1414</v>
      </c>
      <c r="S81" s="1" t="s">
        <v>920</v>
      </c>
      <c r="T81" s="1" t="s">
        <v>921</v>
      </c>
      <c r="U81" s="1" t="s">
        <v>922</v>
      </c>
      <c r="V81" s="1" t="s">
        <v>937</v>
      </c>
    </row>
    <row r="82" s="1" customFormat="1" spans="1:22">
      <c r="A82" s="3">
        <v>999223993514983</v>
      </c>
      <c r="B82" s="1" t="s">
        <v>1384</v>
      </c>
      <c r="C82" s="1" t="s">
        <v>1415</v>
      </c>
      <c r="D82" s="1" t="s">
        <v>1416</v>
      </c>
      <c r="E82" s="1" t="s">
        <v>1417</v>
      </c>
      <c r="F82" s="1" t="s">
        <v>1078</v>
      </c>
      <c r="G82" s="1" t="s">
        <v>911</v>
      </c>
      <c r="H82" s="1" t="s">
        <v>912</v>
      </c>
      <c r="I82" s="1" t="s">
        <v>1418</v>
      </c>
      <c r="J82" s="1" t="s">
        <v>30</v>
      </c>
      <c r="K82" s="1" t="s">
        <v>1419</v>
      </c>
      <c r="L82" s="1" t="s">
        <v>1419</v>
      </c>
      <c r="M82" s="1" t="s">
        <v>915</v>
      </c>
      <c r="N82" s="1" t="s">
        <v>915</v>
      </c>
      <c r="O82" s="1" t="s">
        <v>916</v>
      </c>
      <c r="P82" s="1" t="s">
        <v>917</v>
      </c>
      <c r="Q82" s="1" t="s">
        <v>918</v>
      </c>
      <c r="R82" s="1" t="s">
        <v>1420</v>
      </c>
      <c r="S82" s="1" t="s">
        <v>920</v>
      </c>
      <c r="T82" s="1" t="s">
        <v>921</v>
      </c>
      <c r="U82" s="1" t="s">
        <v>922</v>
      </c>
      <c r="V82" s="1" t="s">
        <v>930</v>
      </c>
    </row>
    <row r="83" s="1" customFormat="1" spans="1:22">
      <c r="A83" s="3">
        <v>999223993341968</v>
      </c>
      <c r="B83" s="1" t="s">
        <v>1384</v>
      </c>
      <c r="C83" s="1" t="s">
        <v>1421</v>
      </c>
      <c r="D83" s="1" t="s">
        <v>1422</v>
      </c>
      <c r="E83" s="1" t="s">
        <v>1423</v>
      </c>
      <c r="F83" s="1" t="s">
        <v>907</v>
      </c>
      <c r="G83" s="1" t="s">
        <v>911</v>
      </c>
      <c r="H83" s="1" t="s">
        <v>912</v>
      </c>
      <c r="I83" s="1" t="s">
        <v>1424</v>
      </c>
      <c r="J83" s="1" t="s">
        <v>30</v>
      </c>
      <c r="K83" s="1" t="s">
        <v>1425</v>
      </c>
      <c r="L83" s="1" t="s">
        <v>1425</v>
      </c>
      <c r="M83" s="1" t="s">
        <v>915</v>
      </c>
      <c r="N83" s="1" t="s">
        <v>915</v>
      </c>
      <c r="O83" s="1" t="s">
        <v>916</v>
      </c>
      <c r="P83" s="1" t="s">
        <v>917</v>
      </c>
      <c r="Q83" s="1" t="s">
        <v>918</v>
      </c>
      <c r="R83" s="1" t="s">
        <v>1426</v>
      </c>
      <c r="S83" s="1" t="s">
        <v>920</v>
      </c>
      <c r="T83" s="1" t="s">
        <v>921</v>
      </c>
      <c r="U83" s="1" t="s">
        <v>922</v>
      </c>
      <c r="V83" s="1" t="s">
        <v>1030</v>
      </c>
    </row>
    <row r="84" s="1" customFormat="1" spans="1:22">
      <c r="A84" s="3">
        <v>999223993094313</v>
      </c>
      <c r="B84" s="1" t="s">
        <v>1384</v>
      </c>
      <c r="C84" s="1" t="s">
        <v>1427</v>
      </c>
      <c r="D84" s="1" t="s">
        <v>1428</v>
      </c>
      <c r="E84" s="1" t="s">
        <v>1429</v>
      </c>
      <c r="F84" s="1" t="s">
        <v>1195</v>
      </c>
      <c r="G84" s="1" t="s">
        <v>911</v>
      </c>
      <c r="H84" s="1" t="s">
        <v>912</v>
      </c>
      <c r="I84" s="1" t="s">
        <v>1430</v>
      </c>
      <c r="J84" s="1" t="s">
        <v>30</v>
      </c>
      <c r="K84" s="1" t="s">
        <v>1431</v>
      </c>
      <c r="L84" s="1" t="s">
        <v>1431</v>
      </c>
      <c r="M84" s="1" t="s">
        <v>915</v>
      </c>
      <c r="N84" s="1" t="s">
        <v>915</v>
      </c>
      <c r="O84" s="1" t="s">
        <v>916</v>
      </c>
      <c r="P84" s="1" t="s">
        <v>917</v>
      </c>
      <c r="Q84" s="1" t="s">
        <v>918</v>
      </c>
      <c r="R84" s="1" t="s">
        <v>1432</v>
      </c>
      <c r="S84" s="1" t="s">
        <v>920</v>
      </c>
      <c r="T84" s="1" t="s">
        <v>921</v>
      </c>
      <c r="U84" s="1" t="s">
        <v>922</v>
      </c>
      <c r="V84" s="1" t="s">
        <v>976</v>
      </c>
    </row>
    <row r="85" s="1" customFormat="1" spans="1:22">
      <c r="A85" s="3">
        <v>999223993039210</v>
      </c>
      <c r="B85" s="1" t="s">
        <v>1384</v>
      </c>
      <c r="C85" s="1" t="s">
        <v>1433</v>
      </c>
      <c r="D85" s="1" t="s">
        <v>1434</v>
      </c>
      <c r="E85" s="1" t="s">
        <v>1435</v>
      </c>
      <c r="F85" s="1" t="s">
        <v>907</v>
      </c>
      <c r="G85" s="1" t="s">
        <v>911</v>
      </c>
      <c r="H85" s="1" t="s">
        <v>912</v>
      </c>
      <c r="I85" s="1" t="s">
        <v>1436</v>
      </c>
      <c r="J85" s="1" t="s">
        <v>30</v>
      </c>
      <c r="K85" s="1" t="s">
        <v>1437</v>
      </c>
      <c r="L85" s="1" t="s">
        <v>1437</v>
      </c>
      <c r="M85" s="1" t="s">
        <v>915</v>
      </c>
      <c r="N85" s="1" t="s">
        <v>915</v>
      </c>
      <c r="O85" s="1" t="s">
        <v>916</v>
      </c>
      <c r="P85" s="1" t="s">
        <v>917</v>
      </c>
      <c r="Q85" s="1" t="s">
        <v>918</v>
      </c>
      <c r="R85" s="1" t="s">
        <v>1438</v>
      </c>
      <c r="S85" s="1" t="s">
        <v>920</v>
      </c>
      <c r="T85" s="1" t="s">
        <v>921</v>
      </c>
      <c r="U85" s="1" t="s">
        <v>922</v>
      </c>
      <c r="V85" s="1" t="s">
        <v>1049</v>
      </c>
    </row>
    <row r="86" s="1" customFormat="1" spans="1:22">
      <c r="A86" s="3">
        <v>999223990995424</v>
      </c>
      <c r="B86" s="1" t="s">
        <v>1439</v>
      </c>
      <c r="C86" s="1" t="s">
        <v>1440</v>
      </c>
      <c r="D86" s="1" t="s">
        <v>1441</v>
      </c>
      <c r="E86" s="1" t="s">
        <v>1442</v>
      </c>
      <c r="F86" s="1" t="s">
        <v>1195</v>
      </c>
      <c r="G86" s="1" t="s">
        <v>911</v>
      </c>
      <c r="H86" s="1" t="s">
        <v>912</v>
      </c>
      <c r="I86" s="1" t="s">
        <v>1443</v>
      </c>
      <c r="J86" s="1" t="s">
        <v>30</v>
      </c>
      <c r="K86" s="1" t="s">
        <v>1444</v>
      </c>
      <c r="L86" s="1" t="s">
        <v>1444</v>
      </c>
      <c r="M86" s="1" t="s">
        <v>915</v>
      </c>
      <c r="N86" s="1" t="s">
        <v>915</v>
      </c>
      <c r="O86" s="1" t="s">
        <v>916</v>
      </c>
      <c r="P86" s="1" t="s">
        <v>917</v>
      </c>
      <c r="Q86" s="1" t="s">
        <v>918</v>
      </c>
      <c r="R86" s="1" t="s">
        <v>1445</v>
      </c>
      <c r="S86" s="1" t="s">
        <v>920</v>
      </c>
      <c r="T86" s="1" t="s">
        <v>921</v>
      </c>
      <c r="U86" s="1" t="s">
        <v>1328</v>
      </c>
      <c r="V86" s="1" t="s">
        <v>944</v>
      </c>
    </row>
    <row r="87" s="1" customFormat="1" spans="1:22">
      <c r="A87" s="3">
        <v>999223986874209</v>
      </c>
      <c r="B87" s="1" t="s">
        <v>1439</v>
      </c>
      <c r="C87" s="1" t="s">
        <v>1446</v>
      </c>
      <c r="D87" s="1" t="s">
        <v>1447</v>
      </c>
      <c r="E87" s="1" t="s">
        <v>1448</v>
      </c>
      <c r="F87" s="1" t="s">
        <v>907</v>
      </c>
      <c r="G87" s="1" t="s">
        <v>911</v>
      </c>
      <c r="H87" s="1" t="s">
        <v>912</v>
      </c>
      <c r="I87" s="1" t="s">
        <v>1449</v>
      </c>
      <c r="J87" s="1" t="s">
        <v>30</v>
      </c>
      <c r="K87" s="1" t="s">
        <v>1450</v>
      </c>
      <c r="L87" s="1" t="s">
        <v>1450</v>
      </c>
      <c r="M87" s="1" t="s">
        <v>915</v>
      </c>
      <c r="N87" s="1" t="s">
        <v>915</v>
      </c>
      <c r="O87" s="1" t="s">
        <v>916</v>
      </c>
      <c r="P87" s="1" t="s">
        <v>917</v>
      </c>
      <c r="Q87" s="1" t="s">
        <v>918</v>
      </c>
      <c r="R87" s="1" t="s">
        <v>1451</v>
      </c>
      <c r="S87" s="1" t="s">
        <v>920</v>
      </c>
      <c r="T87" s="1" t="s">
        <v>921</v>
      </c>
      <c r="U87" s="1" t="s">
        <v>922</v>
      </c>
      <c r="V87" s="1" t="s">
        <v>944</v>
      </c>
    </row>
    <row r="88" s="1" customFormat="1" spans="1:22">
      <c r="A88" s="3">
        <v>999223986735490</v>
      </c>
      <c r="B88" s="1" t="s">
        <v>1439</v>
      </c>
      <c r="C88" s="1" t="s">
        <v>1452</v>
      </c>
      <c r="D88" s="1" t="s">
        <v>1453</v>
      </c>
      <c r="E88" s="1" t="s">
        <v>1454</v>
      </c>
      <c r="F88" s="1" t="s">
        <v>1195</v>
      </c>
      <c r="G88" s="1" t="s">
        <v>911</v>
      </c>
      <c r="H88" s="1" t="s">
        <v>912</v>
      </c>
      <c r="I88" s="1" t="s">
        <v>1455</v>
      </c>
      <c r="J88" s="1" t="s">
        <v>30</v>
      </c>
      <c r="K88" s="1" t="s">
        <v>1456</v>
      </c>
      <c r="L88" s="1" t="s">
        <v>1456</v>
      </c>
      <c r="M88" s="1" t="s">
        <v>915</v>
      </c>
      <c r="N88" s="1" t="s">
        <v>915</v>
      </c>
      <c r="O88" s="1" t="s">
        <v>916</v>
      </c>
      <c r="P88" s="1" t="s">
        <v>917</v>
      </c>
      <c r="Q88" s="1" t="s">
        <v>918</v>
      </c>
      <c r="R88" s="1" t="s">
        <v>1457</v>
      </c>
      <c r="S88" s="1" t="s">
        <v>920</v>
      </c>
      <c r="T88" s="1" t="s">
        <v>921</v>
      </c>
      <c r="U88" s="1" t="s">
        <v>922</v>
      </c>
      <c r="V88" s="1" t="s">
        <v>1030</v>
      </c>
    </row>
    <row r="89" s="1" customFormat="1" spans="1:22">
      <c r="A89" s="3">
        <v>999223984832366</v>
      </c>
      <c r="B89" s="1" t="s">
        <v>1439</v>
      </c>
      <c r="C89" s="1" t="s">
        <v>1458</v>
      </c>
      <c r="D89" s="1" t="s">
        <v>1459</v>
      </c>
      <c r="E89" s="1" t="s">
        <v>1460</v>
      </c>
      <c r="F89" s="1" t="s">
        <v>1078</v>
      </c>
      <c r="G89" s="1" t="s">
        <v>911</v>
      </c>
      <c r="H89" s="1" t="s">
        <v>912</v>
      </c>
      <c r="I89" s="1" t="s">
        <v>1461</v>
      </c>
      <c r="J89" s="1" t="s">
        <v>30</v>
      </c>
      <c r="K89" s="1" t="s">
        <v>1462</v>
      </c>
      <c r="L89" s="1" t="s">
        <v>1462</v>
      </c>
      <c r="M89" s="1" t="s">
        <v>915</v>
      </c>
      <c r="N89" s="1" t="s">
        <v>915</v>
      </c>
      <c r="O89" s="1" t="s">
        <v>916</v>
      </c>
      <c r="P89" s="1" t="s">
        <v>917</v>
      </c>
      <c r="Q89" s="1" t="s">
        <v>918</v>
      </c>
      <c r="R89" s="1" t="s">
        <v>1463</v>
      </c>
      <c r="S89" s="1" t="s">
        <v>920</v>
      </c>
      <c r="T89" s="1" t="s">
        <v>921</v>
      </c>
      <c r="U89" s="1" t="s">
        <v>1328</v>
      </c>
      <c r="V89" s="1" t="s">
        <v>944</v>
      </c>
    </row>
    <row r="90" s="1" customFormat="1" spans="1:22">
      <c r="A90" s="3">
        <v>999223983762508</v>
      </c>
      <c r="B90" s="1" t="s">
        <v>1439</v>
      </c>
      <c r="C90" s="1" t="s">
        <v>1464</v>
      </c>
      <c r="D90" s="1" t="s">
        <v>1465</v>
      </c>
      <c r="E90" s="1" t="s">
        <v>1466</v>
      </c>
      <c r="F90" s="1" t="s">
        <v>1439</v>
      </c>
      <c r="G90" s="1" t="s">
        <v>911</v>
      </c>
      <c r="H90" s="1" t="s">
        <v>912</v>
      </c>
      <c r="I90" s="1" t="s">
        <v>1467</v>
      </c>
      <c r="J90" s="1" t="s">
        <v>30</v>
      </c>
      <c r="K90" s="1" t="s">
        <v>1468</v>
      </c>
      <c r="L90" s="1" t="s">
        <v>1468</v>
      </c>
      <c r="M90" s="1" t="s">
        <v>915</v>
      </c>
      <c r="N90" s="1" t="s">
        <v>915</v>
      </c>
      <c r="O90" s="1" t="s">
        <v>916</v>
      </c>
      <c r="P90" s="1" t="s">
        <v>917</v>
      </c>
      <c r="Q90" s="1" t="s">
        <v>918</v>
      </c>
      <c r="R90" s="1" t="s">
        <v>1469</v>
      </c>
      <c r="S90" s="1" t="s">
        <v>920</v>
      </c>
      <c r="T90" s="1" t="s">
        <v>921</v>
      </c>
      <c r="U90" s="1" t="s">
        <v>922</v>
      </c>
      <c r="V90" s="1" t="s">
        <v>1049</v>
      </c>
    </row>
    <row r="91" s="1" customFormat="1" spans="1:22">
      <c r="A91" s="3">
        <v>999223983719191</v>
      </c>
      <c r="B91" s="1" t="s">
        <v>1439</v>
      </c>
      <c r="C91" s="1" t="s">
        <v>1470</v>
      </c>
      <c r="D91" s="1" t="s">
        <v>1471</v>
      </c>
      <c r="E91" s="1" t="s">
        <v>1472</v>
      </c>
      <c r="F91" s="1" t="s">
        <v>907</v>
      </c>
      <c r="G91" s="1" t="s">
        <v>911</v>
      </c>
      <c r="H91" s="1" t="s">
        <v>912</v>
      </c>
      <c r="I91" s="1" t="s">
        <v>1473</v>
      </c>
      <c r="J91" s="1" t="s">
        <v>30</v>
      </c>
      <c r="K91" s="1" t="s">
        <v>1474</v>
      </c>
      <c r="L91" s="1" t="s">
        <v>1474</v>
      </c>
      <c r="M91" s="1" t="s">
        <v>915</v>
      </c>
      <c r="N91" s="1" t="s">
        <v>915</v>
      </c>
      <c r="O91" s="1" t="s">
        <v>916</v>
      </c>
      <c r="P91" s="1" t="s">
        <v>917</v>
      </c>
      <c r="Q91" s="1" t="s">
        <v>918</v>
      </c>
      <c r="R91" s="1" t="s">
        <v>1475</v>
      </c>
      <c r="S91" s="1" t="s">
        <v>920</v>
      </c>
      <c r="T91" s="1" t="s">
        <v>921</v>
      </c>
      <c r="U91" s="1" t="s">
        <v>922</v>
      </c>
      <c r="V91" s="1" t="s">
        <v>1366</v>
      </c>
    </row>
    <row r="92" s="1" customFormat="1" spans="1:22">
      <c r="A92" s="3">
        <v>999223983608568</v>
      </c>
      <c r="B92" s="1" t="s">
        <v>1439</v>
      </c>
      <c r="C92" s="1" t="s">
        <v>1476</v>
      </c>
      <c r="D92" s="1" t="s">
        <v>1477</v>
      </c>
      <c r="E92" s="1" t="s">
        <v>1478</v>
      </c>
      <c r="F92" s="1" t="s">
        <v>1195</v>
      </c>
      <c r="G92" s="1" t="s">
        <v>911</v>
      </c>
      <c r="H92" s="1" t="s">
        <v>912</v>
      </c>
      <c r="I92" s="1" t="s">
        <v>1479</v>
      </c>
      <c r="J92" s="1" t="s">
        <v>30</v>
      </c>
      <c r="K92" s="1" t="s">
        <v>1480</v>
      </c>
      <c r="L92" s="1" t="s">
        <v>1480</v>
      </c>
      <c r="M92" s="1" t="s">
        <v>915</v>
      </c>
      <c r="N92" s="1" t="s">
        <v>915</v>
      </c>
      <c r="O92" s="1" t="s">
        <v>916</v>
      </c>
      <c r="P92" s="1" t="s">
        <v>917</v>
      </c>
      <c r="Q92" s="1" t="s">
        <v>918</v>
      </c>
      <c r="R92" s="1" t="s">
        <v>1481</v>
      </c>
      <c r="S92" s="1" t="s">
        <v>920</v>
      </c>
      <c r="T92" s="1" t="s">
        <v>921</v>
      </c>
      <c r="U92" s="1" t="s">
        <v>922</v>
      </c>
      <c r="V92" s="1" t="s">
        <v>1049</v>
      </c>
    </row>
    <row r="93" s="1" customFormat="1" spans="1:22">
      <c r="A93" s="3">
        <v>23982308932</v>
      </c>
      <c r="B93" s="1" t="s">
        <v>1439</v>
      </c>
      <c r="C93" s="1" t="s">
        <v>1482</v>
      </c>
      <c r="D93" s="1" t="s">
        <v>1483</v>
      </c>
      <c r="E93" s="1" t="s">
        <v>1484</v>
      </c>
      <c r="F93" s="1" t="s">
        <v>907</v>
      </c>
      <c r="G93" s="1" t="s">
        <v>911</v>
      </c>
      <c r="H93" s="1" t="s">
        <v>912</v>
      </c>
      <c r="I93" s="1" t="s">
        <v>1485</v>
      </c>
      <c r="J93" s="1" t="s">
        <v>30</v>
      </c>
      <c r="K93" s="1" t="s">
        <v>1035</v>
      </c>
      <c r="L93" s="1" t="s">
        <v>1035</v>
      </c>
      <c r="M93" s="1" t="s">
        <v>915</v>
      </c>
      <c r="N93" s="1" t="s">
        <v>915</v>
      </c>
      <c r="O93" s="1" t="s">
        <v>916</v>
      </c>
      <c r="P93" s="1" t="s">
        <v>917</v>
      </c>
      <c r="Q93" s="1" t="s">
        <v>918</v>
      </c>
      <c r="R93" s="1" t="s">
        <v>1486</v>
      </c>
      <c r="S93" s="1" t="s">
        <v>920</v>
      </c>
      <c r="T93" s="1" t="s">
        <v>921</v>
      </c>
      <c r="U93" s="1" t="s">
        <v>922</v>
      </c>
      <c r="V93" s="1" t="s">
        <v>944</v>
      </c>
    </row>
    <row r="94" s="1" customFormat="1" spans="1:22">
      <c r="A94" s="3">
        <v>999223980441821</v>
      </c>
      <c r="B94" s="1" t="s">
        <v>1439</v>
      </c>
      <c r="C94" s="1" t="s">
        <v>1487</v>
      </c>
      <c r="D94" s="1" t="s">
        <v>1488</v>
      </c>
      <c r="E94" s="1" t="s">
        <v>1489</v>
      </c>
      <c r="F94" s="1" t="s">
        <v>1078</v>
      </c>
      <c r="G94" s="1" t="s">
        <v>911</v>
      </c>
      <c r="H94" s="1" t="s">
        <v>912</v>
      </c>
      <c r="I94" s="1" t="s">
        <v>1490</v>
      </c>
      <c r="J94" s="1" t="s">
        <v>30</v>
      </c>
      <c r="K94" s="1" t="s">
        <v>1491</v>
      </c>
      <c r="L94" s="1" t="s">
        <v>1491</v>
      </c>
      <c r="M94" s="1" t="s">
        <v>915</v>
      </c>
      <c r="N94" s="1" t="s">
        <v>915</v>
      </c>
      <c r="O94" s="1" t="s">
        <v>916</v>
      </c>
      <c r="P94" s="1" t="s">
        <v>917</v>
      </c>
      <c r="Q94" s="1" t="s">
        <v>918</v>
      </c>
      <c r="R94" s="1" t="s">
        <v>1492</v>
      </c>
      <c r="S94" s="1" t="s">
        <v>920</v>
      </c>
      <c r="T94" s="1" t="s">
        <v>921</v>
      </c>
      <c r="U94" s="1" t="s">
        <v>922</v>
      </c>
      <c r="V94" s="1" t="s">
        <v>1049</v>
      </c>
    </row>
    <row r="95" s="1" customFormat="1" spans="1:22">
      <c r="A95" s="3">
        <v>999223978567145</v>
      </c>
      <c r="B95" s="1" t="s">
        <v>1493</v>
      </c>
      <c r="C95" s="1" t="s">
        <v>1494</v>
      </c>
      <c r="D95" s="1" t="s">
        <v>1495</v>
      </c>
      <c r="E95" s="1" t="s">
        <v>1496</v>
      </c>
      <c r="F95" s="1" t="s">
        <v>1078</v>
      </c>
      <c r="G95" s="1" t="s">
        <v>911</v>
      </c>
      <c r="H95" s="1" t="s">
        <v>912</v>
      </c>
      <c r="I95" s="1" t="s">
        <v>1497</v>
      </c>
      <c r="J95" s="1" t="s">
        <v>30</v>
      </c>
      <c r="K95" s="1" t="s">
        <v>1498</v>
      </c>
      <c r="L95" s="1" t="s">
        <v>1498</v>
      </c>
      <c r="M95" s="1" t="s">
        <v>915</v>
      </c>
      <c r="N95" s="1" t="s">
        <v>915</v>
      </c>
      <c r="O95" s="1" t="s">
        <v>916</v>
      </c>
      <c r="P95" s="1" t="s">
        <v>917</v>
      </c>
      <c r="Q95" s="1" t="s">
        <v>918</v>
      </c>
      <c r="R95" s="1" t="s">
        <v>1499</v>
      </c>
      <c r="S95" s="1" t="s">
        <v>920</v>
      </c>
      <c r="T95" s="1" t="s">
        <v>921</v>
      </c>
      <c r="U95" s="1" t="s">
        <v>1328</v>
      </c>
      <c r="V95" s="1" t="s">
        <v>937</v>
      </c>
    </row>
    <row r="96" s="1" customFormat="1" spans="1:22">
      <c r="A96" s="3">
        <v>999223967179830</v>
      </c>
      <c r="B96" s="1" t="s">
        <v>1493</v>
      </c>
      <c r="C96" s="1" t="s">
        <v>1500</v>
      </c>
      <c r="D96" s="1" t="s">
        <v>1501</v>
      </c>
      <c r="E96" s="1" t="s">
        <v>1502</v>
      </c>
      <c r="F96" s="1" t="s">
        <v>907</v>
      </c>
      <c r="G96" s="1" t="s">
        <v>911</v>
      </c>
      <c r="H96" s="1" t="s">
        <v>912</v>
      </c>
      <c r="I96" s="1" t="s">
        <v>1503</v>
      </c>
      <c r="J96" s="1" t="s">
        <v>30</v>
      </c>
      <c r="K96" s="1" t="s">
        <v>1504</v>
      </c>
      <c r="L96" s="1" t="s">
        <v>1504</v>
      </c>
      <c r="M96" s="1" t="s">
        <v>915</v>
      </c>
      <c r="N96" s="1" t="s">
        <v>915</v>
      </c>
      <c r="O96" s="1" t="s">
        <v>916</v>
      </c>
      <c r="P96" s="1" t="s">
        <v>917</v>
      </c>
      <c r="Q96" s="1" t="s">
        <v>918</v>
      </c>
      <c r="R96" s="1" t="s">
        <v>1505</v>
      </c>
      <c r="S96" s="1" t="s">
        <v>920</v>
      </c>
      <c r="T96" s="1" t="s">
        <v>921</v>
      </c>
      <c r="U96" s="1" t="s">
        <v>922</v>
      </c>
      <c r="V96" s="1" t="s">
        <v>944</v>
      </c>
    </row>
    <row r="97" s="1" customFormat="1" spans="1:22">
      <c r="A97" s="3">
        <v>999223966884743</v>
      </c>
      <c r="B97" s="1" t="s">
        <v>1493</v>
      </c>
      <c r="C97" s="1" t="s">
        <v>1506</v>
      </c>
      <c r="D97" s="1" t="s">
        <v>1507</v>
      </c>
      <c r="E97" s="1" t="s">
        <v>1508</v>
      </c>
      <c r="F97" s="1" t="s">
        <v>1195</v>
      </c>
      <c r="G97" s="1" t="s">
        <v>911</v>
      </c>
      <c r="H97" s="1" t="s">
        <v>912</v>
      </c>
      <c r="I97" s="1" t="s">
        <v>1509</v>
      </c>
      <c r="J97" s="1" t="s">
        <v>30</v>
      </c>
      <c r="K97" s="1" t="s">
        <v>1510</v>
      </c>
      <c r="L97" s="1" t="s">
        <v>1510</v>
      </c>
      <c r="M97" s="1" t="s">
        <v>915</v>
      </c>
      <c r="N97" s="1" t="s">
        <v>915</v>
      </c>
      <c r="O97" s="1" t="s">
        <v>916</v>
      </c>
      <c r="P97" s="1" t="s">
        <v>917</v>
      </c>
      <c r="Q97" s="1" t="s">
        <v>918</v>
      </c>
      <c r="R97" s="1" t="s">
        <v>1511</v>
      </c>
      <c r="S97" s="1" t="s">
        <v>920</v>
      </c>
      <c r="T97" s="1" t="s">
        <v>921</v>
      </c>
      <c r="U97" s="1" t="s">
        <v>922</v>
      </c>
      <c r="V97" s="1" t="s">
        <v>1110</v>
      </c>
    </row>
    <row r="98" s="1" customFormat="1" spans="1:22">
      <c r="A98" s="3">
        <v>999223959497008</v>
      </c>
      <c r="B98" s="1" t="s">
        <v>1512</v>
      </c>
      <c r="C98" s="1" t="s">
        <v>1513</v>
      </c>
      <c r="D98" s="1" t="s">
        <v>1514</v>
      </c>
      <c r="E98" s="1" t="s">
        <v>1515</v>
      </c>
      <c r="F98" s="1" t="s">
        <v>1078</v>
      </c>
      <c r="G98" s="1" t="s">
        <v>911</v>
      </c>
      <c r="H98" s="1" t="s">
        <v>912</v>
      </c>
      <c r="I98" s="1" t="s">
        <v>1516</v>
      </c>
      <c r="J98" s="1" t="s">
        <v>30</v>
      </c>
      <c r="K98" s="1" t="s">
        <v>1517</v>
      </c>
      <c r="L98" s="1" t="s">
        <v>1517</v>
      </c>
      <c r="M98" s="1" t="s">
        <v>915</v>
      </c>
      <c r="N98" s="1" t="s">
        <v>915</v>
      </c>
      <c r="O98" s="1" t="s">
        <v>916</v>
      </c>
      <c r="P98" s="1" t="s">
        <v>917</v>
      </c>
      <c r="Q98" s="1" t="s">
        <v>918</v>
      </c>
      <c r="R98" s="1" t="s">
        <v>1518</v>
      </c>
      <c r="S98" s="1" t="s">
        <v>920</v>
      </c>
      <c r="T98" s="1" t="s">
        <v>921</v>
      </c>
      <c r="U98" s="1" t="s">
        <v>922</v>
      </c>
      <c r="V98" s="1" t="s">
        <v>937</v>
      </c>
    </row>
    <row r="99" s="1" customFormat="1" spans="1:22">
      <c r="A99" s="3">
        <v>999223956860960</v>
      </c>
      <c r="B99" s="1" t="s">
        <v>1512</v>
      </c>
      <c r="C99" s="1" t="s">
        <v>1519</v>
      </c>
      <c r="D99" s="1" t="s">
        <v>1520</v>
      </c>
      <c r="E99" s="1" t="s">
        <v>1521</v>
      </c>
      <c r="F99" s="1" t="s">
        <v>907</v>
      </c>
      <c r="G99" s="1" t="s">
        <v>911</v>
      </c>
      <c r="H99" s="1" t="s">
        <v>912</v>
      </c>
      <c r="I99" s="1" t="s">
        <v>1522</v>
      </c>
      <c r="J99" s="1" t="s">
        <v>30</v>
      </c>
      <c r="K99" s="1" t="s">
        <v>1523</v>
      </c>
      <c r="L99" s="1" t="s">
        <v>1523</v>
      </c>
      <c r="M99" s="1" t="s">
        <v>915</v>
      </c>
      <c r="N99" s="1" t="s">
        <v>915</v>
      </c>
      <c r="O99" s="1" t="s">
        <v>916</v>
      </c>
      <c r="P99" s="1" t="s">
        <v>917</v>
      </c>
      <c r="Q99" s="1" t="s">
        <v>918</v>
      </c>
      <c r="R99" s="1" t="s">
        <v>1524</v>
      </c>
      <c r="S99" s="1" t="s">
        <v>920</v>
      </c>
      <c r="T99" s="1" t="s">
        <v>921</v>
      </c>
      <c r="U99" s="1" t="s">
        <v>922</v>
      </c>
      <c r="V99" s="1" t="s">
        <v>969</v>
      </c>
    </row>
    <row r="100" s="1" customFormat="1" spans="1:22">
      <c r="A100" s="3">
        <v>999223956597322</v>
      </c>
      <c r="B100" s="1" t="s">
        <v>1512</v>
      </c>
      <c r="C100" s="1" t="s">
        <v>1525</v>
      </c>
      <c r="D100" s="1" t="s">
        <v>1526</v>
      </c>
      <c r="E100" s="1" t="s">
        <v>1527</v>
      </c>
      <c r="F100" s="1" t="s">
        <v>907</v>
      </c>
      <c r="G100" s="1" t="s">
        <v>911</v>
      </c>
      <c r="H100" s="1" t="s">
        <v>912</v>
      </c>
      <c r="I100" s="1" t="s">
        <v>1528</v>
      </c>
      <c r="J100" s="1" t="s">
        <v>30</v>
      </c>
      <c r="K100" s="1" t="s">
        <v>1529</v>
      </c>
      <c r="L100" s="1" t="s">
        <v>1529</v>
      </c>
      <c r="M100" s="1" t="s">
        <v>915</v>
      </c>
      <c r="N100" s="1" t="s">
        <v>915</v>
      </c>
      <c r="O100" s="1" t="s">
        <v>916</v>
      </c>
      <c r="P100" s="1" t="s">
        <v>917</v>
      </c>
      <c r="Q100" s="1" t="s">
        <v>918</v>
      </c>
      <c r="R100" s="1" t="s">
        <v>1530</v>
      </c>
      <c r="S100" s="1" t="s">
        <v>920</v>
      </c>
      <c r="T100" s="1" t="s">
        <v>921</v>
      </c>
      <c r="U100" s="1" t="s">
        <v>922</v>
      </c>
      <c r="V100" s="1" t="s">
        <v>944</v>
      </c>
    </row>
    <row r="101" s="1" customFormat="1" spans="1:22">
      <c r="A101" s="3">
        <v>999223951644577</v>
      </c>
      <c r="B101" s="1" t="s">
        <v>1512</v>
      </c>
      <c r="C101" s="1" t="s">
        <v>1531</v>
      </c>
      <c r="D101" s="1" t="s">
        <v>1532</v>
      </c>
      <c r="E101" s="1" t="s">
        <v>1533</v>
      </c>
      <c r="F101" s="1" t="s">
        <v>907</v>
      </c>
      <c r="G101" s="1" t="s">
        <v>911</v>
      </c>
      <c r="H101" s="1" t="s">
        <v>912</v>
      </c>
      <c r="I101" s="1" t="s">
        <v>1534</v>
      </c>
      <c r="J101" s="1" t="s">
        <v>30</v>
      </c>
      <c r="K101" s="1" t="s">
        <v>1186</v>
      </c>
      <c r="L101" s="1" t="s">
        <v>1186</v>
      </c>
      <c r="M101" s="1" t="s">
        <v>915</v>
      </c>
      <c r="N101" s="1" t="s">
        <v>915</v>
      </c>
      <c r="O101" s="1" t="s">
        <v>916</v>
      </c>
      <c r="P101" s="1" t="s">
        <v>917</v>
      </c>
      <c r="Q101" s="1" t="s">
        <v>918</v>
      </c>
      <c r="R101" s="1" t="s">
        <v>1535</v>
      </c>
      <c r="S101" s="1" t="s">
        <v>920</v>
      </c>
      <c r="T101" s="1" t="s">
        <v>921</v>
      </c>
      <c r="U101" s="1" t="s">
        <v>922</v>
      </c>
      <c r="V101" s="1" t="s">
        <v>944</v>
      </c>
    </row>
    <row r="102" s="1" customFormat="1" spans="1:22">
      <c r="A102" s="3">
        <v>999223949222990</v>
      </c>
      <c r="B102" s="1" t="s">
        <v>1512</v>
      </c>
      <c r="C102" s="1" t="s">
        <v>1536</v>
      </c>
      <c r="D102" s="1" t="s">
        <v>1537</v>
      </c>
      <c r="E102" s="1" t="s">
        <v>1538</v>
      </c>
      <c r="F102" s="1" t="s">
        <v>907</v>
      </c>
      <c r="G102" s="1" t="s">
        <v>911</v>
      </c>
      <c r="H102" s="1" t="s">
        <v>912</v>
      </c>
      <c r="I102" s="1" t="s">
        <v>1539</v>
      </c>
      <c r="J102" s="1" t="s">
        <v>30</v>
      </c>
      <c r="K102" s="1" t="s">
        <v>1540</v>
      </c>
      <c r="L102" s="1" t="s">
        <v>1540</v>
      </c>
      <c r="M102" s="1" t="s">
        <v>915</v>
      </c>
      <c r="N102" s="1" t="s">
        <v>915</v>
      </c>
      <c r="O102" s="1" t="s">
        <v>916</v>
      </c>
      <c r="P102" s="1" t="s">
        <v>917</v>
      </c>
      <c r="Q102" s="1" t="s">
        <v>918</v>
      </c>
      <c r="R102" s="1" t="s">
        <v>1541</v>
      </c>
      <c r="S102" s="1" t="s">
        <v>920</v>
      </c>
      <c r="T102" s="1" t="s">
        <v>921</v>
      </c>
      <c r="U102" s="1" t="s">
        <v>922</v>
      </c>
      <c r="V102" s="1" t="s">
        <v>1397</v>
      </c>
    </row>
    <row r="103" s="1" customFormat="1" spans="1:22">
      <c r="A103" s="3">
        <v>999223948907420</v>
      </c>
      <c r="B103" s="1" t="s">
        <v>1512</v>
      </c>
      <c r="C103" s="1" t="s">
        <v>1542</v>
      </c>
      <c r="D103" s="1" t="s">
        <v>1532</v>
      </c>
      <c r="E103" s="1" t="s">
        <v>1543</v>
      </c>
      <c r="F103" s="1" t="s">
        <v>1195</v>
      </c>
      <c r="G103" s="1" t="s">
        <v>911</v>
      </c>
      <c r="H103" s="1" t="s">
        <v>912</v>
      </c>
      <c r="I103" s="1" t="s">
        <v>1544</v>
      </c>
      <c r="J103" s="1" t="s">
        <v>30</v>
      </c>
      <c r="K103" s="1" t="s">
        <v>1545</v>
      </c>
      <c r="L103" s="1" t="s">
        <v>1545</v>
      </c>
      <c r="M103" s="1" t="s">
        <v>915</v>
      </c>
      <c r="N103" s="1" t="s">
        <v>915</v>
      </c>
      <c r="O103" s="1" t="s">
        <v>916</v>
      </c>
      <c r="P103" s="1" t="s">
        <v>917</v>
      </c>
      <c r="Q103" s="1" t="s">
        <v>918</v>
      </c>
      <c r="R103" s="1" t="s">
        <v>1546</v>
      </c>
      <c r="S103" s="1" t="s">
        <v>920</v>
      </c>
      <c r="T103" s="1" t="s">
        <v>921</v>
      </c>
      <c r="U103" s="1" t="s">
        <v>922</v>
      </c>
      <c r="V103" s="1" t="s">
        <v>944</v>
      </c>
    </row>
    <row r="104" s="1" customFormat="1" spans="1:22">
      <c r="A104" s="3">
        <v>999223946434822</v>
      </c>
      <c r="B104" s="1" t="s">
        <v>1512</v>
      </c>
      <c r="C104" s="1" t="s">
        <v>1547</v>
      </c>
      <c r="D104" s="1" t="s">
        <v>1548</v>
      </c>
      <c r="E104" s="1" t="s">
        <v>1549</v>
      </c>
      <c r="F104" s="1" t="s">
        <v>1078</v>
      </c>
      <c r="G104" s="1" t="s">
        <v>911</v>
      </c>
      <c r="H104" s="1" t="s">
        <v>912</v>
      </c>
      <c r="I104" s="1" t="s">
        <v>1550</v>
      </c>
      <c r="J104" s="1" t="s">
        <v>30</v>
      </c>
      <c r="K104" s="1" t="s">
        <v>1551</v>
      </c>
      <c r="L104" s="1" t="s">
        <v>1551</v>
      </c>
      <c r="M104" s="1" t="s">
        <v>915</v>
      </c>
      <c r="N104" s="1" t="s">
        <v>915</v>
      </c>
      <c r="O104" s="1" t="s">
        <v>916</v>
      </c>
      <c r="P104" s="1" t="s">
        <v>917</v>
      </c>
      <c r="Q104" s="1" t="s">
        <v>918</v>
      </c>
      <c r="R104" s="1" t="s">
        <v>1552</v>
      </c>
      <c r="S104" s="1" t="s">
        <v>920</v>
      </c>
      <c r="T104" s="1" t="s">
        <v>921</v>
      </c>
      <c r="U104" s="1" t="s">
        <v>922</v>
      </c>
      <c r="V104" s="1" t="s">
        <v>1049</v>
      </c>
    </row>
    <row r="105" s="1" customFormat="1" spans="1:22">
      <c r="A105" s="3">
        <v>999223931414931</v>
      </c>
      <c r="B105" s="1" t="s">
        <v>1553</v>
      </c>
      <c r="C105" s="1" t="s">
        <v>1554</v>
      </c>
      <c r="D105" s="1" t="s">
        <v>1555</v>
      </c>
      <c r="E105" s="1" t="s">
        <v>1556</v>
      </c>
      <c r="F105" s="1" t="s">
        <v>1078</v>
      </c>
      <c r="G105" s="1" t="s">
        <v>911</v>
      </c>
      <c r="H105" s="1" t="s">
        <v>912</v>
      </c>
      <c r="I105" s="1" t="s">
        <v>1557</v>
      </c>
      <c r="J105" s="1" t="s">
        <v>30</v>
      </c>
      <c r="K105" s="1" t="s">
        <v>1558</v>
      </c>
      <c r="L105" s="1" t="s">
        <v>1558</v>
      </c>
      <c r="M105" s="1" t="s">
        <v>915</v>
      </c>
      <c r="N105" s="1" t="s">
        <v>915</v>
      </c>
      <c r="O105" s="1" t="s">
        <v>916</v>
      </c>
      <c r="P105" s="1" t="s">
        <v>917</v>
      </c>
      <c r="Q105" s="1" t="s">
        <v>918</v>
      </c>
      <c r="R105" s="1" t="s">
        <v>1559</v>
      </c>
      <c r="S105" s="1" t="s">
        <v>920</v>
      </c>
      <c r="T105" s="1" t="s">
        <v>921</v>
      </c>
      <c r="U105" s="1" t="s">
        <v>1328</v>
      </c>
      <c r="V105" s="1" t="s">
        <v>937</v>
      </c>
    </row>
    <row r="106" s="1" customFormat="1" spans="1:22">
      <c r="A106" s="3">
        <v>999223931338187</v>
      </c>
      <c r="B106" s="1" t="s">
        <v>1553</v>
      </c>
      <c r="C106" s="1" t="s">
        <v>1560</v>
      </c>
      <c r="D106" s="1" t="s">
        <v>1555</v>
      </c>
      <c r="E106" s="1" t="s">
        <v>1561</v>
      </c>
      <c r="F106" s="1" t="s">
        <v>1078</v>
      </c>
      <c r="G106" s="1" t="s">
        <v>911</v>
      </c>
      <c r="H106" s="1" t="s">
        <v>912</v>
      </c>
      <c r="I106" s="1" t="s">
        <v>1562</v>
      </c>
      <c r="J106" s="1" t="s">
        <v>30</v>
      </c>
      <c r="K106" s="1" t="s">
        <v>1563</v>
      </c>
      <c r="L106" s="1" t="s">
        <v>1563</v>
      </c>
      <c r="M106" s="1" t="s">
        <v>915</v>
      </c>
      <c r="N106" s="1" t="s">
        <v>915</v>
      </c>
      <c r="O106" s="1" t="s">
        <v>916</v>
      </c>
      <c r="P106" s="1" t="s">
        <v>917</v>
      </c>
      <c r="Q106" s="1" t="s">
        <v>918</v>
      </c>
      <c r="R106" s="1" t="s">
        <v>1564</v>
      </c>
      <c r="S106" s="1" t="s">
        <v>920</v>
      </c>
      <c r="T106" s="1" t="s">
        <v>921</v>
      </c>
      <c r="U106" s="1" t="s">
        <v>1328</v>
      </c>
      <c r="V106" s="1" t="s">
        <v>937</v>
      </c>
    </row>
    <row r="107" s="1" customFormat="1" spans="1:22">
      <c r="A107" s="3">
        <v>999223925244245</v>
      </c>
      <c r="B107" s="1" t="s">
        <v>1553</v>
      </c>
      <c r="C107" s="1" t="s">
        <v>1565</v>
      </c>
      <c r="D107" s="1" t="s">
        <v>1566</v>
      </c>
      <c r="E107" s="1" t="s">
        <v>1567</v>
      </c>
      <c r="F107" s="1" t="s">
        <v>1195</v>
      </c>
      <c r="G107" s="1" t="s">
        <v>911</v>
      </c>
      <c r="H107" s="1" t="s">
        <v>912</v>
      </c>
      <c r="I107" s="1" t="s">
        <v>1568</v>
      </c>
      <c r="J107" s="1" t="s">
        <v>30</v>
      </c>
      <c r="K107" s="1" t="s">
        <v>1569</v>
      </c>
      <c r="L107" s="1" t="s">
        <v>1569</v>
      </c>
      <c r="M107" s="1" t="s">
        <v>915</v>
      </c>
      <c r="N107" s="1" t="s">
        <v>915</v>
      </c>
      <c r="O107" s="1" t="s">
        <v>916</v>
      </c>
      <c r="P107" s="1" t="s">
        <v>917</v>
      </c>
      <c r="Q107" s="1" t="s">
        <v>918</v>
      </c>
      <c r="R107" s="1" t="s">
        <v>1570</v>
      </c>
      <c r="S107" s="1" t="s">
        <v>920</v>
      </c>
      <c r="T107" s="1" t="s">
        <v>921</v>
      </c>
      <c r="U107" s="1" t="s">
        <v>1328</v>
      </c>
      <c r="V107" s="1" t="s">
        <v>1571</v>
      </c>
    </row>
    <row r="108" s="1" customFormat="1" spans="1:22">
      <c r="A108" s="3">
        <v>999223897351353</v>
      </c>
      <c r="B108" s="1" t="s">
        <v>1572</v>
      </c>
      <c r="C108" s="1" t="s">
        <v>1573</v>
      </c>
      <c r="D108" s="1" t="s">
        <v>1574</v>
      </c>
      <c r="E108" s="1" t="s">
        <v>1575</v>
      </c>
      <c r="F108" s="1" t="s">
        <v>1078</v>
      </c>
      <c r="G108" s="1" t="s">
        <v>911</v>
      </c>
      <c r="H108" s="1" t="s">
        <v>912</v>
      </c>
      <c r="I108" s="1" t="s">
        <v>1576</v>
      </c>
      <c r="J108" s="1" t="s">
        <v>30</v>
      </c>
      <c r="K108" s="1" t="s">
        <v>1577</v>
      </c>
      <c r="L108" s="1" t="s">
        <v>1577</v>
      </c>
      <c r="M108" s="1" t="s">
        <v>915</v>
      </c>
      <c r="N108" s="1" t="s">
        <v>915</v>
      </c>
      <c r="O108" s="1" t="s">
        <v>916</v>
      </c>
      <c r="P108" s="1" t="s">
        <v>917</v>
      </c>
      <c r="Q108" s="1" t="s">
        <v>918</v>
      </c>
      <c r="R108" s="1" t="s">
        <v>1578</v>
      </c>
      <c r="S108" s="1" t="s">
        <v>920</v>
      </c>
      <c r="T108" s="1" t="s">
        <v>921</v>
      </c>
      <c r="U108" s="1" t="s">
        <v>1328</v>
      </c>
      <c r="V108" s="1" t="s">
        <v>1397</v>
      </c>
    </row>
    <row r="109" s="1" customFormat="1" spans="1:22">
      <c r="A109" s="3">
        <v>999223896119636</v>
      </c>
      <c r="B109" s="1" t="s">
        <v>1572</v>
      </c>
      <c r="C109" s="1" t="s">
        <v>1579</v>
      </c>
      <c r="D109" s="1" t="s">
        <v>1580</v>
      </c>
      <c r="E109" s="1" t="s">
        <v>1581</v>
      </c>
      <c r="F109" s="1" t="s">
        <v>1078</v>
      </c>
      <c r="G109" s="1" t="s">
        <v>911</v>
      </c>
      <c r="H109" s="1" t="s">
        <v>912</v>
      </c>
      <c r="I109" s="1" t="s">
        <v>1582</v>
      </c>
      <c r="J109" s="1" t="s">
        <v>30</v>
      </c>
      <c r="K109" s="1" t="s">
        <v>1583</v>
      </c>
      <c r="L109" s="1" t="s">
        <v>1583</v>
      </c>
      <c r="M109" s="1" t="s">
        <v>915</v>
      </c>
      <c r="N109" s="1" t="s">
        <v>915</v>
      </c>
      <c r="O109" s="1" t="s">
        <v>916</v>
      </c>
      <c r="P109" s="1" t="s">
        <v>917</v>
      </c>
      <c r="Q109" s="1" t="s">
        <v>918</v>
      </c>
      <c r="R109" s="1" t="s">
        <v>1584</v>
      </c>
      <c r="S109" s="1" t="s">
        <v>920</v>
      </c>
      <c r="T109" s="1" t="s">
        <v>921</v>
      </c>
      <c r="U109" s="1" t="s">
        <v>922</v>
      </c>
      <c r="V109" s="1" t="s">
        <v>937</v>
      </c>
    </row>
    <row r="110" s="1" customFormat="1" spans="1:22">
      <c r="A110" s="3">
        <v>999223894875177</v>
      </c>
      <c r="B110" s="1" t="s">
        <v>1572</v>
      </c>
      <c r="C110" s="1" t="s">
        <v>1585</v>
      </c>
      <c r="D110" s="1" t="s">
        <v>1586</v>
      </c>
      <c r="E110" s="1" t="s">
        <v>1587</v>
      </c>
      <c r="F110" s="1" t="s">
        <v>907</v>
      </c>
      <c r="G110" s="1" t="s">
        <v>911</v>
      </c>
      <c r="H110" s="1" t="s">
        <v>912</v>
      </c>
      <c r="I110" s="1" t="s">
        <v>1588</v>
      </c>
      <c r="J110" s="1" t="s">
        <v>30</v>
      </c>
      <c r="K110" s="1" t="s">
        <v>1589</v>
      </c>
      <c r="L110" s="1" t="s">
        <v>1589</v>
      </c>
      <c r="M110" s="1" t="s">
        <v>915</v>
      </c>
      <c r="N110" s="1" t="s">
        <v>915</v>
      </c>
      <c r="O110" s="1" t="s">
        <v>916</v>
      </c>
      <c r="P110" s="1" t="s">
        <v>917</v>
      </c>
      <c r="Q110" s="1" t="s">
        <v>918</v>
      </c>
      <c r="R110" s="1" t="s">
        <v>1590</v>
      </c>
      <c r="S110" s="1" t="s">
        <v>920</v>
      </c>
      <c r="T110" s="1" t="s">
        <v>921</v>
      </c>
      <c r="U110" s="1" t="s">
        <v>922</v>
      </c>
      <c r="V110" s="1" t="s">
        <v>944</v>
      </c>
    </row>
    <row r="111" s="1" customFormat="1" spans="1:22">
      <c r="A111" s="3">
        <v>999223894789682</v>
      </c>
      <c r="B111" s="1" t="s">
        <v>1572</v>
      </c>
      <c r="C111" s="1" t="s">
        <v>1591</v>
      </c>
      <c r="D111" s="1" t="s">
        <v>1592</v>
      </c>
      <c r="E111" s="1" t="s">
        <v>1593</v>
      </c>
      <c r="F111" s="1" t="s">
        <v>1195</v>
      </c>
      <c r="G111" s="1" t="s">
        <v>911</v>
      </c>
      <c r="H111" s="1" t="s">
        <v>912</v>
      </c>
      <c r="I111" s="1" t="s">
        <v>1594</v>
      </c>
      <c r="J111" s="1" t="s">
        <v>30</v>
      </c>
      <c r="K111" s="1" t="s">
        <v>1595</v>
      </c>
      <c r="L111" s="1" t="s">
        <v>1595</v>
      </c>
      <c r="M111" s="1" t="s">
        <v>915</v>
      </c>
      <c r="N111" s="1" t="s">
        <v>915</v>
      </c>
      <c r="O111" s="1" t="s">
        <v>916</v>
      </c>
      <c r="P111" s="1" t="s">
        <v>917</v>
      </c>
      <c r="Q111" s="1" t="s">
        <v>918</v>
      </c>
      <c r="R111" s="1" t="s">
        <v>1596</v>
      </c>
      <c r="S111" s="1" t="s">
        <v>920</v>
      </c>
      <c r="T111" s="1" t="s">
        <v>921</v>
      </c>
      <c r="U111" s="1" t="s">
        <v>922</v>
      </c>
      <c r="V111" s="1" t="s">
        <v>1314</v>
      </c>
    </row>
    <row r="112" s="1" customFormat="1" spans="1:22">
      <c r="A112" s="3">
        <v>999223868274399</v>
      </c>
      <c r="B112" s="1" t="s">
        <v>1597</v>
      </c>
      <c r="C112" s="1" t="s">
        <v>1598</v>
      </c>
      <c r="D112" s="1" t="s">
        <v>1599</v>
      </c>
      <c r="E112" s="1" t="s">
        <v>1600</v>
      </c>
      <c r="F112" s="1" t="s">
        <v>1301</v>
      </c>
      <c r="G112" s="1" t="s">
        <v>911</v>
      </c>
      <c r="H112" s="1" t="s">
        <v>912</v>
      </c>
      <c r="I112" s="1" t="s">
        <v>1601</v>
      </c>
      <c r="J112" s="1" t="s">
        <v>30</v>
      </c>
      <c r="K112" s="1" t="s">
        <v>1602</v>
      </c>
      <c r="L112" s="1" t="s">
        <v>1602</v>
      </c>
      <c r="M112" s="1" t="s">
        <v>915</v>
      </c>
      <c r="N112" s="1" t="s">
        <v>915</v>
      </c>
      <c r="O112" s="1" t="s">
        <v>916</v>
      </c>
      <c r="P112" s="1" t="s">
        <v>917</v>
      </c>
      <c r="Q112" s="1" t="s">
        <v>918</v>
      </c>
      <c r="R112" s="1" t="s">
        <v>1603</v>
      </c>
      <c r="S112" s="1" t="s">
        <v>920</v>
      </c>
      <c r="T112" s="1" t="s">
        <v>921</v>
      </c>
      <c r="U112" s="1" t="s">
        <v>1328</v>
      </c>
      <c r="V112" s="1" t="s">
        <v>1604</v>
      </c>
    </row>
    <row r="113" s="1" customFormat="1" spans="1:22">
      <c r="A113" s="3">
        <v>999223867971996</v>
      </c>
      <c r="B113" s="1" t="s">
        <v>1597</v>
      </c>
      <c r="C113" s="1" t="s">
        <v>1605</v>
      </c>
      <c r="D113" s="1" t="s">
        <v>1606</v>
      </c>
      <c r="E113" s="1" t="s">
        <v>1607</v>
      </c>
      <c r="F113" s="1" t="s">
        <v>907</v>
      </c>
      <c r="G113" s="1" t="s">
        <v>911</v>
      </c>
      <c r="H113" s="1" t="s">
        <v>912</v>
      </c>
      <c r="I113" s="1" t="s">
        <v>1608</v>
      </c>
      <c r="J113" s="1" t="s">
        <v>30</v>
      </c>
      <c r="K113" s="1" t="s">
        <v>1609</v>
      </c>
      <c r="L113" s="1" t="s">
        <v>1609</v>
      </c>
      <c r="M113" s="1" t="s">
        <v>915</v>
      </c>
      <c r="N113" s="1" t="s">
        <v>915</v>
      </c>
      <c r="O113" s="1" t="s">
        <v>916</v>
      </c>
      <c r="P113" s="1" t="s">
        <v>917</v>
      </c>
      <c r="Q113" s="1" t="s">
        <v>918</v>
      </c>
      <c r="R113" s="1" t="s">
        <v>1610</v>
      </c>
      <c r="S113" s="1" t="s">
        <v>920</v>
      </c>
      <c r="T113" s="1" t="s">
        <v>921</v>
      </c>
      <c r="U113" s="1" t="s">
        <v>922</v>
      </c>
      <c r="V113" s="1" t="s">
        <v>1049</v>
      </c>
    </row>
    <row r="114" s="1" customFormat="1" spans="1:22">
      <c r="A114" s="1" t="s">
        <v>1611</v>
      </c>
      <c r="B114" s="1" t="s">
        <v>1612</v>
      </c>
      <c r="C114" s="1" t="s">
        <v>1613</v>
      </c>
      <c r="D114" s="1" t="s">
        <v>1574</v>
      </c>
      <c r="E114" s="1" t="s">
        <v>1575</v>
      </c>
      <c r="F114" s="1" t="s">
        <v>1078</v>
      </c>
      <c r="G114" s="1" t="s">
        <v>911</v>
      </c>
      <c r="H114" s="1" t="s">
        <v>912</v>
      </c>
      <c r="I114" s="1" t="s">
        <v>916</v>
      </c>
      <c r="J114" s="1" t="s">
        <v>1614</v>
      </c>
      <c r="K114" s="1" t="s">
        <v>916</v>
      </c>
      <c r="L114" s="1" t="s">
        <v>916</v>
      </c>
      <c r="M114" s="1" t="s">
        <v>915</v>
      </c>
      <c r="N114" s="1" t="s">
        <v>915</v>
      </c>
      <c r="O114" s="1" t="s">
        <v>916</v>
      </c>
      <c r="P114" s="1" t="s">
        <v>917</v>
      </c>
      <c r="Q114" s="1" t="s">
        <v>918</v>
      </c>
      <c r="R114" s="1" t="s">
        <v>1615</v>
      </c>
      <c r="S114" s="1" t="s">
        <v>920</v>
      </c>
      <c r="T114" s="1" t="s">
        <v>921</v>
      </c>
      <c r="U114" s="1" t="s">
        <v>1328</v>
      </c>
      <c r="V114" s="1" t="s">
        <v>1397</v>
      </c>
    </row>
    <row r="115" s="1" customFormat="1" spans="1:22">
      <c r="A115" s="3">
        <v>999223857211511</v>
      </c>
      <c r="B115" s="1" t="s">
        <v>1612</v>
      </c>
      <c r="C115" s="1" t="s">
        <v>1616</v>
      </c>
      <c r="D115" s="1" t="s">
        <v>1617</v>
      </c>
      <c r="E115" s="1" t="s">
        <v>1618</v>
      </c>
      <c r="F115" s="1" t="s">
        <v>1384</v>
      </c>
      <c r="G115" s="1" t="s">
        <v>911</v>
      </c>
      <c r="H115" s="1" t="s">
        <v>912</v>
      </c>
      <c r="I115" s="1" t="s">
        <v>1619</v>
      </c>
      <c r="J115" s="1" t="s">
        <v>30</v>
      </c>
      <c r="K115" s="1" t="s">
        <v>1620</v>
      </c>
      <c r="L115" s="1" t="s">
        <v>1620</v>
      </c>
      <c r="M115" s="1" t="s">
        <v>915</v>
      </c>
      <c r="N115" s="1" t="s">
        <v>915</v>
      </c>
      <c r="O115" s="1" t="s">
        <v>916</v>
      </c>
      <c r="P115" s="1" t="s">
        <v>917</v>
      </c>
      <c r="Q115" s="1" t="s">
        <v>918</v>
      </c>
      <c r="R115" s="1" t="s">
        <v>1621</v>
      </c>
      <c r="S115" s="1" t="s">
        <v>920</v>
      </c>
      <c r="T115" s="1" t="s">
        <v>921</v>
      </c>
      <c r="U115" s="1" t="s">
        <v>922</v>
      </c>
      <c r="V115" s="1" t="s">
        <v>944</v>
      </c>
    </row>
    <row r="116" s="1" customFormat="1" spans="1:22">
      <c r="A116" s="3">
        <v>999223853292007</v>
      </c>
      <c r="B116" s="1" t="s">
        <v>1612</v>
      </c>
      <c r="C116" s="1" t="s">
        <v>1622</v>
      </c>
      <c r="D116" s="1" t="s">
        <v>1623</v>
      </c>
      <c r="E116" s="1" t="s">
        <v>1624</v>
      </c>
      <c r="F116" s="1" t="s">
        <v>1078</v>
      </c>
      <c r="G116" s="1" t="s">
        <v>911</v>
      </c>
      <c r="H116" s="1" t="s">
        <v>912</v>
      </c>
      <c r="I116" s="1" t="s">
        <v>1625</v>
      </c>
      <c r="J116" s="1" t="s">
        <v>30</v>
      </c>
      <c r="K116" s="1" t="s">
        <v>1626</v>
      </c>
      <c r="L116" s="1" t="s">
        <v>1626</v>
      </c>
      <c r="M116" s="1" t="s">
        <v>915</v>
      </c>
      <c r="N116" s="1" t="s">
        <v>915</v>
      </c>
      <c r="O116" s="1" t="s">
        <v>916</v>
      </c>
      <c r="P116" s="1" t="s">
        <v>917</v>
      </c>
      <c r="Q116" s="1" t="s">
        <v>918</v>
      </c>
      <c r="R116" s="1" t="s">
        <v>1627</v>
      </c>
      <c r="S116" s="1" t="s">
        <v>920</v>
      </c>
      <c r="T116" s="1" t="s">
        <v>921</v>
      </c>
      <c r="U116" s="1" t="s">
        <v>922</v>
      </c>
      <c r="V116" s="1" t="s">
        <v>1049</v>
      </c>
    </row>
    <row r="117" s="1" customFormat="1" spans="1:22">
      <c r="A117" s="3">
        <v>999223846464419</v>
      </c>
      <c r="B117" s="1" t="s">
        <v>1628</v>
      </c>
      <c r="C117" s="1" t="s">
        <v>1629</v>
      </c>
      <c r="D117" s="1" t="s">
        <v>1630</v>
      </c>
      <c r="E117" s="1" t="s">
        <v>1631</v>
      </c>
      <c r="F117" s="1" t="s">
        <v>1195</v>
      </c>
      <c r="G117" s="1" t="s">
        <v>911</v>
      </c>
      <c r="H117" s="1" t="s">
        <v>912</v>
      </c>
      <c r="I117" s="1" t="s">
        <v>1632</v>
      </c>
      <c r="J117" s="1" t="s">
        <v>30</v>
      </c>
      <c r="K117" s="1" t="s">
        <v>1633</v>
      </c>
      <c r="L117" s="1" t="s">
        <v>1633</v>
      </c>
      <c r="M117" s="1" t="s">
        <v>915</v>
      </c>
      <c r="N117" s="1" t="s">
        <v>915</v>
      </c>
      <c r="O117" s="1" t="s">
        <v>916</v>
      </c>
      <c r="P117" s="1" t="s">
        <v>917</v>
      </c>
      <c r="Q117" s="1" t="s">
        <v>918</v>
      </c>
      <c r="R117" s="1" t="s">
        <v>1634</v>
      </c>
      <c r="S117" s="1" t="s">
        <v>920</v>
      </c>
      <c r="T117" s="1" t="s">
        <v>921</v>
      </c>
      <c r="U117" s="1" t="s">
        <v>922</v>
      </c>
      <c r="V117" s="1" t="s">
        <v>944</v>
      </c>
    </row>
    <row r="118" s="1" customFormat="1" spans="1:22">
      <c r="A118" s="3">
        <v>999223834275084</v>
      </c>
      <c r="B118" s="1" t="s">
        <v>1628</v>
      </c>
      <c r="C118" s="1" t="s">
        <v>1635</v>
      </c>
      <c r="D118" s="1" t="s">
        <v>1636</v>
      </c>
      <c r="E118" s="1" t="s">
        <v>1637</v>
      </c>
      <c r="F118" s="1" t="s">
        <v>907</v>
      </c>
      <c r="G118" s="1" t="s">
        <v>911</v>
      </c>
      <c r="H118" s="1" t="s">
        <v>912</v>
      </c>
      <c r="I118" s="1" t="s">
        <v>1638</v>
      </c>
      <c r="J118" s="1" t="s">
        <v>30</v>
      </c>
      <c r="K118" s="1" t="s">
        <v>1639</v>
      </c>
      <c r="L118" s="1" t="s">
        <v>1639</v>
      </c>
      <c r="M118" s="1" t="s">
        <v>915</v>
      </c>
      <c r="N118" s="1" t="s">
        <v>915</v>
      </c>
      <c r="O118" s="1" t="s">
        <v>916</v>
      </c>
      <c r="P118" s="1" t="s">
        <v>917</v>
      </c>
      <c r="Q118" s="1" t="s">
        <v>918</v>
      </c>
      <c r="R118" s="1" t="s">
        <v>1640</v>
      </c>
      <c r="S118" s="1" t="s">
        <v>920</v>
      </c>
      <c r="T118" s="1" t="s">
        <v>921</v>
      </c>
      <c r="U118" s="1" t="s">
        <v>922</v>
      </c>
      <c r="V118" s="1" t="s">
        <v>1571</v>
      </c>
    </row>
    <row r="119" s="1" customFormat="1" spans="1:22">
      <c r="A119" s="3">
        <v>999223827206568</v>
      </c>
      <c r="B119" s="1" t="s">
        <v>1641</v>
      </c>
      <c r="C119" s="1" t="s">
        <v>1642</v>
      </c>
      <c r="D119" s="1" t="s">
        <v>1643</v>
      </c>
      <c r="E119" s="1" t="s">
        <v>1644</v>
      </c>
      <c r="F119" s="1" t="s">
        <v>1078</v>
      </c>
      <c r="G119" s="1" t="s">
        <v>911</v>
      </c>
      <c r="H119" s="1" t="s">
        <v>912</v>
      </c>
      <c r="I119" s="1" t="s">
        <v>1645</v>
      </c>
      <c r="J119" s="1" t="s">
        <v>30</v>
      </c>
      <c r="K119" s="1" t="s">
        <v>1646</v>
      </c>
      <c r="L119" s="1" t="s">
        <v>1646</v>
      </c>
      <c r="M119" s="1" t="s">
        <v>915</v>
      </c>
      <c r="N119" s="1" t="s">
        <v>915</v>
      </c>
      <c r="O119" s="1" t="s">
        <v>916</v>
      </c>
      <c r="P119" s="1" t="s">
        <v>917</v>
      </c>
      <c r="Q119" s="1" t="s">
        <v>918</v>
      </c>
      <c r="R119" s="1" t="s">
        <v>1647</v>
      </c>
      <c r="S119" s="1" t="s">
        <v>920</v>
      </c>
      <c r="T119" s="1" t="s">
        <v>921</v>
      </c>
      <c r="U119" s="1" t="s">
        <v>922</v>
      </c>
      <c r="V119" s="1" t="s">
        <v>937</v>
      </c>
    </row>
    <row r="120" s="1" customFormat="1" spans="1:22">
      <c r="A120" s="3">
        <v>999223817342498</v>
      </c>
      <c r="B120" s="1" t="s">
        <v>1641</v>
      </c>
      <c r="C120" s="1" t="s">
        <v>1648</v>
      </c>
      <c r="D120" s="1" t="s">
        <v>1649</v>
      </c>
      <c r="E120" s="1" t="s">
        <v>1650</v>
      </c>
      <c r="F120" s="1" t="s">
        <v>907</v>
      </c>
      <c r="G120" s="1" t="s">
        <v>911</v>
      </c>
      <c r="H120" s="1" t="s">
        <v>912</v>
      </c>
      <c r="I120" s="1" t="s">
        <v>1651</v>
      </c>
      <c r="J120" s="1" t="s">
        <v>30</v>
      </c>
      <c r="K120" s="1" t="s">
        <v>1174</v>
      </c>
      <c r="L120" s="1" t="s">
        <v>1174</v>
      </c>
      <c r="M120" s="1" t="s">
        <v>915</v>
      </c>
      <c r="N120" s="1" t="s">
        <v>915</v>
      </c>
      <c r="O120" s="1" t="s">
        <v>916</v>
      </c>
      <c r="P120" s="1" t="s">
        <v>917</v>
      </c>
      <c r="Q120" s="1" t="s">
        <v>918</v>
      </c>
      <c r="R120" s="1" t="s">
        <v>1652</v>
      </c>
      <c r="S120" s="1" t="s">
        <v>920</v>
      </c>
      <c r="T120" s="1" t="s">
        <v>921</v>
      </c>
      <c r="U120" s="1" t="s">
        <v>922</v>
      </c>
      <c r="V120" s="1" t="s">
        <v>1049</v>
      </c>
    </row>
    <row r="121" s="1" customFormat="1" spans="1:22">
      <c r="A121" s="3">
        <v>999223814760354</v>
      </c>
      <c r="B121" s="1" t="s">
        <v>1653</v>
      </c>
      <c r="C121" s="1" t="s">
        <v>1654</v>
      </c>
      <c r="D121" s="1" t="s">
        <v>1655</v>
      </c>
      <c r="E121" s="1" t="s">
        <v>1656</v>
      </c>
      <c r="F121" s="1" t="s">
        <v>1078</v>
      </c>
      <c r="G121" s="1" t="s">
        <v>911</v>
      </c>
      <c r="H121" s="1" t="s">
        <v>912</v>
      </c>
      <c r="I121" s="1" t="s">
        <v>1657</v>
      </c>
      <c r="J121" s="1" t="s">
        <v>30</v>
      </c>
      <c r="K121" s="1" t="s">
        <v>1658</v>
      </c>
      <c r="L121" s="1" t="s">
        <v>1658</v>
      </c>
      <c r="M121" s="1" t="s">
        <v>915</v>
      </c>
      <c r="N121" s="1" t="s">
        <v>915</v>
      </c>
      <c r="O121" s="1" t="s">
        <v>916</v>
      </c>
      <c r="P121" s="1" t="s">
        <v>917</v>
      </c>
      <c r="Q121" s="1" t="s">
        <v>918</v>
      </c>
      <c r="R121" s="1" t="s">
        <v>1659</v>
      </c>
      <c r="S121" s="1" t="s">
        <v>920</v>
      </c>
      <c r="T121" s="1" t="s">
        <v>921</v>
      </c>
      <c r="U121" s="1" t="s">
        <v>922</v>
      </c>
      <c r="V121" s="1" t="s">
        <v>937</v>
      </c>
    </row>
    <row r="122" s="1" customFormat="1" spans="1:22">
      <c r="A122" s="3">
        <v>999223803089617</v>
      </c>
      <c r="B122" s="1" t="s">
        <v>1653</v>
      </c>
      <c r="C122" s="1" t="s">
        <v>1660</v>
      </c>
      <c r="D122" s="1" t="s">
        <v>1661</v>
      </c>
      <c r="E122" s="1" t="s">
        <v>1662</v>
      </c>
      <c r="F122" s="1" t="s">
        <v>907</v>
      </c>
      <c r="G122" s="1" t="s">
        <v>911</v>
      </c>
      <c r="H122" s="1" t="s">
        <v>912</v>
      </c>
      <c r="I122" s="1" t="s">
        <v>1663</v>
      </c>
      <c r="J122" s="1" t="s">
        <v>30</v>
      </c>
      <c r="K122" s="1" t="s">
        <v>1664</v>
      </c>
      <c r="L122" s="1" t="s">
        <v>1665</v>
      </c>
      <c r="M122" s="1" t="s">
        <v>1666</v>
      </c>
      <c r="N122" s="1" t="s">
        <v>1667</v>
      </c>
      <c r="O122" s="1" t="s">
        <v>916</v>
      </c>
      <c r="P122" s="1" t="s">
        <v>917</v>
      </c>
      <c r="Q122" s="1" t="s">
        <v>918</v>
      </c>
      <c r="R122" s="1" t="s">
        <v>1668</v>
      </c>
      <c r="S122" s="1" t="s">
        <v>920</v>
      </c>
      <c r="T122" s="1" t="s">
        <v>921</v>
      </c>
      <c r="U122" s="1" t="s">
        <v>922</v>
      </c>
      <c r="V122" s="1" t="s">
        <v>944</v>
      </c>
    </row>
    <row r="123" s="1" customFormat="1" spans="1:22">
      <c r="A123" s="3">
        <v>999223799812779</v>
      </c>
      <c r="B123" s="1" t="s">
        <v>1653</v>
      </c>
      <c r="C123" s="1" t="s">
        <v>1669</v>
      </c>
      <c r="D123" s="1" t="s">
        <v>1670</v>
      </c>
      <c r="E123" s="1" t="s">
        <v>1671</v>
      </c>
      <c r="F123" s="1" t="s">
        <v>907</v>
      </c>
      <c r="G123" s="1" t="s">
        <v>911</v>
      </c>
      <c r="H123" s="1" t="s">
        <v>912</v>
      </c>
      <c r="I123" s="1" t="s">
        <v>1672</v>
      </c>
      <c r="J123" s="1" t="s">
        <v>30</v>
      </c>
      <c r="K123" s="1" t="s">
        <v>1252</v>
      </c>
      <c r="L123" s="1" t="s">
        <v>1252</v>
      </c>
      <c r="M123" s="1" t="s">
        <v>915</v>
      </c>
      <c r="N123" s="1" t="s">
        <v>915</v>
      </c>
      <c r="O123" s="1" t="s">
        <v>916</v>
      </c>
      <c r="P123" s="1" t="s">
        <v>917</v>
      </c>
      <c r="Q123" s="1" t="s">
        <v>918</v>
      </c>
      <c r="R123" s="1" t="s">
        <v>1673</v>
      </c>
      <c r="S123" s="1" t="s">
        <v>920</v>
      </c>
      <c r="T123" s="1" t="s">
        <v>921</v>
      </c>
      <c r="U123" s="1" t="s">
        <v>922</v>
      </c>
      <c r="V123" s="1" t="s">
        <v>1049</v>
      </c>
    </row>
    <row r="124" s="1" customFormat="1" spans="1:22">
      <c r="A124" s="3">
        <v>999223785282675</v>
      </c>
      <c r="B124" s="1" t="s">
        <v>1674</v>
      </c>
      <c r="C124" s="1" t="s">
        <v>1675</v>
      </c>
      <c r="D124" s="1" t="s">
        <v>1676</v>
      </c>
      <c r="E124" s="1" t="s">
        <v>1677</v>
      </c>
      <c r="F124" s="1" t="s">
        <v>1195</v>
      </c>
      <c r="G124" s="1" t="s">
        <v>911</v>
      </c>
      <c r="H124" s="1" t="s">
        <v>912</v>
      </c>
      <c r="I124" s="1" t="s">
        <v>1678</v>
      </c>
      <c r="J124" s="1" t="s">
        <v>30</v>
      </c>
      <c r="K124" s="1" t="s">
        <v>1679</v>
      </c>
      <c r="L124" s="1" t="s">
        <v>1679</v>
      </c>
      <c r="M124" s="1" t="s">
        <v>915</v>
      </c>
      <c r="N124" s="1" t="s">
        <v>915</v>
      </c>
      <c r="O124" s="1" t="s">
        <v>916</v>
      </c>
      <c r="P124" s="1" t="s">
        <v>917</v>
      </c>
      <c r="Q124" s="1" t="s">
        <v>918</v>
      </c>
      <c r="R124" s="1" t="s">
        <v>1680</v>
      </c>
      <c r="S124" s="1" t="s">
        <v>920</v>
      </c>
      <c r="T124" s="1" t="s">
        <v>921</v>
      </c>
      <c r="U124" s="1" t="s">
        <v>922</v>
      </c>
      <c r="V124" s="1" t="s">
        <v>930</v>
      </c>
    </row>
    <row r="125" s="1" customFormat="1" spans="1:22">
      <c r="A125" s="3">
        <v>999223744408026</v>
      </c>
      <c r="B125" s="1" t="s">
        <v>1681</v>
      </c>
      <c r="C125" s="1" t="s">
        <v>1682</v>
      </c>
      <c r="D125" s="1" t="s">
        <v>1683</v>
      </c>
      <c r="E125" s="1" t="s">
        <v>1684</v>
      </c>
      <c r="F125" s="1" t="s">
        <v>1301</v>
      </c>
      <c r="G125" s="1" t="s">
        <v>911</v>
      </c>
      <c r="H125" s="1" t="s">
        <v>912</v>
      </c>
      <c r="I125" s="1" t="s">
        <v>1685</v>
      </c>
      <c r="J125" s="1" t="s">
        <v>30</v>
      </c>
      <c r="K125" s="1" t="s">
        <v>1686</v>
      </c>
      <c r="L125" s="1" t="s">
        <v>1686</v>
      </c>
      <c r="M125" s="1" t="s">
        <v>915</v>
      </c>
      <c r="N125" s="1" t="s">
        <v>915</v>
      </c>
      <c r="O125" s="1" t="s">
        <v>916</v>
      </c>
      <c r="P125" s="1" t="s">
        <v>917</v>
      </c>
      <c r="Q125" s="1" t="s">
        <v>918</v>
      </c>
      <c r="R125" s="1" t="s">
        <v>1687</v>
      </c>
      <c r="S125" s="1" t="s">
        <v>920</v>
      </c>
      <c r="T125" s="1" t="s">
        <v>921</v>
      </c>
      <c r="U125" s="1" t="s">
        <v>922</v>
      </c>
      <c r="V125" s="1" t="s">
        <v>1571</v>
      </c>
    </row>
    <row r="126" s="1" customFormat="1" spans="1:22">
      <c r="A126" s="3">
        <v>999223712766412</v>
      </c>
      <c r="B126" s="1" t="s">
        <v>1688</v>
      </c>
      <c r="C126" s="1" t="s">
        <v>1689</v>
      </c>
      <c r="D126" s="1" t="s">
        <v>1690</v>
      </c>
      <c r="E126" s="1" t="s">
        <v>1691</v>
      </c>
      <c r="F126" s="1" t="s">
        <v>907</v>
      </c>
      <c r="G126" s="1" t="s">
        <v>911</v>
      </c>
      <c r="H126" s="1" t="s">
        <v>912</v>
      </c>
      <c r="I126" s="1" t="s">
        <v>1692</v>
      </c>
      <c r="J126" s="1" t="s">
        <v>30</v>
      </c>
      <c r="K126" s="1" t="s">
        <v>1693</v>
      </c>
      <c r="L126" s="1" t="s">
        <v>1693</v>
      </c>
      <c r="M126" s="1" t="s">
        <v>915</v>
      </c>
      <c r="N126" s="1" t="s">
        <v>915</v>
      </c>
      <c r="O126" s="1" t="s">
        <v>916</v>
      </c>
      <c r="P126" s="1" t="s">
        <v>917</v>
      </c>
      <c r="Q126" s="1" t="s">
        <v>918</v>
      </c>
      <c r="R126" s="1" t="s">
        <v>1694</v>
      </c>
      <c r="S126" s="1" t="s">
        <v>920</v>
      </c>
      <c r="T126" s="1" t="s">
        <v>921</v>
      </c>
      <c r="U126" s="1" t="s">
        <v>922</v>
      </c>
      <c r="V126" s="1" t="s">
        <v>1103</v>
      </c>
    </row>
    <row r="127" s="1" customFormat="1" spans="1:22">
      <c r="A127" s="3">
        <v>999223699185155</v>
      </c>
      <c r="B127" s="1" t="s">
        <v>1695</v>
      </c>
      <c r="C127" s="1" t="s">
        <v>1696</v>
      </c>
      <c r="D127" s="1" t="s">
        <v>1697</v>
      </c>
      <c r="E127" s="1" t="s">
        <v>1698</v>
      </c>
      <c r="F127" s="1" t="s">
        <v>1078</v>
      </c>
      <c r="G127" s="1" t="s">
        <v>911</v>
      </c>
      <c r="H127" s="1" t="s">
        <v>912</v>
      </c>
      <c r="I127" s="1" t="s">
        <v>1699</v>
      </c>
      <c r="J127" s="1" t="s">
        <v>30</v>
      </c>
      <c r="K127" s="1" t="s">
        <v>1700</v>
      </c>
      <c r="L127" s="1" t="s">
        <v>1700</v>
      </c>
      <c r="M127" s="1" t="s">
        <v>915</v>
      </c>
      <c r="N127" s="1" t="s">
        <v>915</v>
      </c>
      <c r="O127" s="1" t="s">
        <v>916</v>
      </c>
      <c r="P127" s="1" t="s">
        <v>917</v>
      </c>
      <c r="Q127" s="1" t="s">
        <v>918</v>
      </c>
      <c r="R127" s="1" t="s">
        <v>1701</v>
      </c>
      <c r="S127" s="1" t="s">
        <v>920</v>
      </c>
      <c r="T127" s="1" t="s">
        <v>921</v>
      </c>
      <c r="U127" s="1" t="s">
        <v>1328</v>
      </c>
      <c r="V127" s="1" t="s">
        <v>1571</v>
      </c>
    </row>
    <row r="128" s="1" customFormat="1" spans="1:22">
      <c r="A128" s="3">
        <v>999223694454868</v>
      </c>
      <c r="B128" s="1" t="s">
        <v>1695</v>
      </c>
      <c r="C128" s="1" t="s">
        <v>1702</v>
      </c>
      <c r="D128" s="1" t="s">
        <v>1703</v>
      </c>
      <c r="E128" s="1" t="s">
        <v>1704</v>
      </c>
      <c r="F128" s="1" t="s">
        <v>1195</v>
      </c>
      <c r="G128" s="1" t="s">
        <v>911</v>
      </c>
      <c r="H128" s="1" t="s">
        <v>912</v>
      </c>
      <c r="I128" s="1" t="s">
        <v>1705</v>
      </c>
      <c r="J128" s="1" t="s">
        <v>30</v>
      </c>
      <c r="K128" s="1" t="s">
        <v>1706</v>
      </c>
      <c r="L128" s="1" t="s">
        <v>1706</v>
      </c>
      <c r="M128" s="1" t="s">
        <v>915</v>
      </c>
      <c r="N128" s="1" t="s">
        <v>915</v>
      </c>
      <c r="O128" s="1" t="s">
        <v>916</v>
      </c>
      <c r="P128" s="1" t="s">
        <v>917</v>
      </c>
      <c r="Q128" s="1" t="s">
        <v>918</v>
      </c>
      <c r="R128" s="1" t="s">
        <v>1707</v>
      </c>
      <c r="S128" s="1" t="s">
        <v>920</v>
      </c>
      <c r="T128" s="1" t="s">
        <v>921</v>
      </c>
      <c r="U128" s="1" t="s">
        <v>922</v>
      </c>
      <c r="V128" s="1" t="s">
        <v>944</v>
      </c>
    </row>
    <row r="129" s="1" customFormat="1" spans="1:22">
      <c r="A129" s="3">
        <v>999223687644852</v>
      </c>
      <c r="B129" s="1" t="s">
        <v>1708</v>
      </c>
      <c r="C129" s="1" t="s">
        <v>1709</v>
      </c>
      <c r="D129" s="1" t="s">
        <v>1710</v>
      </c>
      <c r="E129" s="1" t="s">
        <v>1711</v>
      </c>
      <c r="F129" s="1" t="s">
        <v>1301</v>
      </c>
      <c r="G129" s="1" t="s">
        <v>911</v>
      </c>
      <c r="H129" s="1" t="s">
        <v>912</v>
      </c>
      <c r="I129" s="1" t="s">
        <v>1712</v>
      </c>
      <c r="J129" s="1" t="s">
        <v>30</v>
      </c>
      <c r="K129" s="1" t="s">
        <v>1713</v>
      </c>
      <c r="L129" s="1" t="s">
        <v>1713</v>
      </c>
      <c r="M129" s="1" t="s">
        <v>915</v>
      </c>
      <c r="N129" s="1" t="s">
        <v>915</v>
      </c>
      <c r="O129" s="1" t="s">
        <v>916</v>
      </c>
      <c r="P129" s="1" t="s">
        <v>917</v>
      </c>
      <c r="Q129" s="1" t="s">
        <v>918</v>
      </c>
      <c r="R129" s="1" t="s">
        <v>1714</v>
      </c>
      <c r="S129" s="1" t="s">
        <v>920</v>
      </c>
      <c r="T129" s="1" t="s">
        <v>921</v>
      </c>
      <c r="U129" s="1" t="s">
        <v>922</v>
      </c>
      <c r="V129" s="1" t="s">
        <v>944</v>
      </c>
    </row>
    <row r="130" s="1" customFormat="1" spans="1:22">
      <c r="A130" s="3">
        <v>999223685368052</v>
      </c>
      <c r="B130" s="1" t="s">
        <v>1708</v>
      </c>
      <c r="C130" s="1" t="s">
        <v>1715</v>
      </c>
      <c r="D130" s="1" t="s">
        <v>1574</v>
      </c>
      <c r="E130" s="1" t="s">
        <v>1716</v>
      </c>
      <c r="F130" s="1" t="s">
        <v>907</v>
      </c>
      <c r="G130" s="1" t="s">
        <v>911</v>
      </c>
      <c r="H130" s="1" t="s">
        <v>912</v>
      </c>
      <c r="I130" s="1" t="s">
        <v>1717</v>
      </c>
      <c r="J130" s="1" t="s">
        <v>30</v>
      </c>
      <c r="K130" s="1" t="s">
        <v>1718</v>
      </c>
      <c r="L130" s="1" t="s">
        <v>1718</v>
      </c>
      <c r="M130" s="1" t="s">
        <v>915</v>
      </c>
      <c r="N130" s="1" t="s">
        <v>915</v>
      </c>
      <c r="O130" s="1" t="s">
        <v>916</v>
      </c>
      <c r="P130" s="1" t="s">
        <v>917</v>
      </c>
      <c r="Q130" s="1" t="s">
        <v>918</v>
      </c>
      <c r="R130" s="1" t="s">
        <v>1719</v>
      </c>
      <c r="S130" s="1" t="s">
        <v>920</v>
      </c>
      <c r="T130" s="1" t="s">
        <v>921</v>
      </c>
      <c r="U130" s="1" t="s">
        <v>1328</v>
      </c>
      <c r="V130" s="1" t="s">
        <v>1397</v>
      </c>
    </row>
    <row r="131" s="1" customFormat="1" spans="1:22">
      <c r="A131" s="3">
        <v>999223679569608</v>
      </c>
      <c r="B131" s="1" t="s">
        <v>1708</v>
      </c>
      <c r="C131" s="1" t="s">
        <v>1720</v>
      </c>
      <c r="D131" s="1" t="s">
        <v>1721</v>
      </c>
      <c r="E131" s="1" t="s">
        <v>1722</v>
      </c>
      <c r="F131" s="1" t="s">
        <v>1301</v>
      </c>
      <c r="G131" s="1" t="s">
        <v>911</v>
      </c>
      <c r="H131" s="1" t="s">
        <v>912</v>
      </c>
      <c r="I131" s="1" t="s">
        <v>1723</v>
      </c>
      <c r="J131" s="1" t="s">
        <v>30</v>
      </c>
      <c r="K131" s="1" t="s">
        <v>1724</v>
      </c>
      <c r="L131" s="1" t="s">
        <v>1724</v>
      </c>
      <c r="M131" s="1" t="s">
        <v>915</v>
      </c>
      <c r="N131" s="1" t="s">
        <v>915</v>
      </c>
      <c r="O131" s="1" t="s">
        <v>916</v>
      </c>
      <c r="P131" s="1" t="s">
        <v>917</v>
      </c>
      <c r="Q131" s="1" t="s">
        <v>918</v>
      </c>
      <c r="R131" s="1" t="s">
        <v>1725</v>
      </c>
      <c r="S131" s="1" t="s">
        <v>920</v>
      </c>
      <c r="T131" s="1" t="s">
        <v>921</v>
      </c>
      <c r="U131" s="1" t="s">
        <v>922</v>
      </c>
      <c r="V131" s="1" t="s">
        <v>1110</v>
      </c>
    </row>
    <row r="132" s="1" customFormat="1" spans="1:22">
      <c r="A132" s="3">
        <v>999223611880959</v>
      </c>
      <c r="B132" s="1" t="s">
        <v>1726</v>
      </c>
      <c r="C132" s="1" t="s">
        <v>1727</v>
      </c>
      <c r="D132" s="1" t="s">
        <v>1566</v>
      </c>
      <c r="E132" s="1" t="s">
        <v>1728</v>
      </c>
      <c r="F132" s="1" t="s">
        <v>1301</v>
      </c>
      <c r="G132" s="1" t="s">
        <v>911</v>
      </c>
      <c r="H132" s="1" t="s">
        <v>912</v>
      </c>
      <c r="I132" s="1" t="s">
        <v>1729</v>
      </c>
      <c r="J132" s="1" t="s">
        <v>30</v>
      </c>
      <c r="K132" s="1" t="s">
        <v>1730</v>
      </c>
      <c r="L132" s="1" t="s">
        <v>1730</v>
      </c>
      <c r="M132" s="1" t="s">
        <v>915</v>
      </c>
      <c r="N132" s="1" t="s">
        <v>915</v>
      </c>
      <c r="O132" s="1" t="s">
        <v>916</v>
      </c>
      <c r="P132" s="1" t="s">
        <v>917</v>
      </c>
      <c r="Q132" s="1" t="s">
        <v>918</v>
      </c>
      <c r="R132" s="1" t="s">
        <v>1731</v>
      </c>
      <c r="S132" s="1" t="s">
        <v>920</v>
      </c>
      <c r="T132" s="1" t="s">
        <v>921</v>
      </c>
      <c r="U132" s="1" t="s">
        <v>922</v>
      </c>
      <c r="V132" s="1" t="s">
        <v>1571</v>
      </c>
    </row>
    <row r="133" s="1" customFormat="1" spans="1:22">
      <c r="A133" s="3">
        <v>999223603557612</v>
      </c>
      <c r="B133" s="1" t="s">
        <v>1726</v>
      </c>
      <c r="C133" s="1" t="s">
        <v>1732</v>
      </c>
      <c r="D133" s="1" t="s">
        <v>1483</v>
      </c>
      <c r="E133" s="1" t="s">
        <v>1733</v>
      </c>
      <c r="F133" s="1" t="s">
        <v>1195</v>
      </c>
      <c r="G133" s="1" t="s">
        <v>911</v>
      </c>
      <c r="H133" s="1" t="s">
        <v>912</v>
      </c>
      <c r="I133" s="1" t="s">
        <v>1734</v>
      </c>
      <c r="J133" s="1" t="s">
        <v>30</v>
      </c>
      <c r="K133" s="1" t="s">
        <v>1735</v>
      </c>
      <c r="L133" s="1" t="s">
        <v>1735</v>
      </c>
      <c r="M133" s="1" t="s">
        <v>915</v>
      </c>
      <c r="N133" s="1" t="s">
        <v>915</v>
      </c>
      <c r="O133" s="1" t="s">
        <v>916</v>
      </c>
      <c r="P133" s="1" t="s">
        <v>917</v>
      </c>
      <c r="Q133" s="1" t="s">
        <v>918</v>
      </c>
      <c r="R133" s="1" t="s">
        <v>1736</v>
      </c>
      <c r="S133" s="1" t="s">
        <v>920</v>
      </c>
      <c r="T133" s="1" t="s">
        <v>921</v>
      </c>
      <c r="U133" s="1" t="s">
        <v>922</v>
      </c>
      <c r="V133" s="1" t="s">
        <v>944</v>
      </c>
    </row>
    <row r="134" s="1" customFormat="1" spans="1:22">
      <c r="A134" s="3">
        <v>999223602877664</v>
      </c>
      <c r="B134" s="1" t="s">
        <v>1726</v>
      </c>
      <c r="C134" s="1" t="s">
        <v>1737</v>
      </c>
      <c r="D134" s="1" t="s">
        <v>1738</v>
      </c>
      <c r="E134" s="1" t="s">
        <v>1739</v>
      </c>
      <c r="F134" s="1" t="s">
        <v>1195</v>
      </c>
      <c r="G134" s="1" t="s">
        <v>911</v>
      </c>
      <c r="H134" s="1" t="s">
        <v>912</v>
      </c>
      <c r="I134" s="1" t="s">
        <v>1740</v>
      </c>
      <c r="J134" s="1" t="s">
        <v>30</v>
      </c>
      <c r="K134" s="1" t="s">
        <v>1741</v>
      </c>
      <c r="L134" s="1" t="s">
        <v>1741</v>
      </c>
      <c r="M134" s="1" t="s">
        <v>915</v>
      </c>
      <c r="N134" s="1" t="s">
        <v>915</v>
      </c>
      <c r="O134" s="1" t="s">
        <v>916</v>
      </c>
      <c r="P134" s="1" t="s">
        <v>917</v>
      </c>
      <c r="Q134" s="1" t="s">
        <v>918</v>
      </c>
      <c r="R134" s="1" t="s">
        <v>1742</v>
      </c>
      <c r="S134" s="1" t="s">
        <v>920</v>
      </c>
      <c r="T134" s="1" t="s">
        <v>921</v>
      </c>
      <c r="U134" s="1" t="s">
        <v>922</v>
      </c>
      <c r="V134" s="1" t="s">
        <v>1103</v>
      </c>
    </row>
    <row r="135" s="1" customFormat="1" spans="1:22">
      <c r="A135" s="3">
        <v>999223587972920</v>
      </c>
      <c r="B135" s="1" t="s">
        <v>1743</v>
      </c>
      <c r="C135" s="1" t="s">
        <v>1744</v>
      </c>
      <c r="D135" s="1" t="s">
        <v>1745</v>
      </c>
      <c r="E135" s="1" t="s">
        <v>1746</v>
      </c>
      <c r="F135" s="1" t="s">
        <v>1078</v>
      </c>
      <c r="G135" s="1" t="s">
        <v>911</v>
      </c>
      <c r="H135" s="1" t="s">
        <v>912</v>
      </c>
      <c r="I135" s="1" t="s">
        <v>1747</v>
      </c>
      <c r="J135" s="1" t="s">
        <v>30</v>
      </c>
      <c r="K135" s="1" t="s">
        <v>1748</v>
      </c>
      <c r="L135" s="1" t="s">
        <v>1748</v>
      </c>
      <c r="M135" s="1" t="s">
        <v>915</v>
      </c>
      <c r="N135" s="1" t="s">
        <v>915</v>
      </c>
      <c r="O135" s="1" t="s">
        <v>916</v>
      </c>
      <c r="P135" s="1" t="s">
        <v>917</v>
      </c>
      <c r="Q135" s="1" t="s">
        <v>918</v>
      </c>
      <c r="R135" s="1" t="s">
        <v>1749</v>
      </c>
      <c r="S135" s="1" t="s">
        <v>920</v>
      </c>
      <c r="T135" s="1" t="s">
        <v>921</v>
      </c>
      <c r="U135" s="1" t="s">
        <v>922</v>
      </c>
      <c r="V135" s="1" t="s">
        <v>1049</v>
      </c>
    </row>
    <row r="136" s="1" customFormat="1" spans="1:22">
      <c r="A136" s="3">
        <v>999223570856219</v>
      </c>
      <c r="B136" s="1" t="s">
        <v>1750</v>
      </c>
      <c r="C136" s="1" t="s">
        <v>1751</v>
      </c>
      <c r="D136" s="1" t="s">
        <v>1752</v>
      </c>
      <c r="E136" s="1" t="s">
        <v>1753</v>
      </c>
      <c r="F136" s="1" t="s">
        <v>1439</v>
      </c>
      <c r="G136" s="1" t="s">
        <v>911</v>
      </c>
      <c r="H136" s="1" t="s">
        <v>912</v>
      </c>
      <c r="I136" s="1" t="s">
        <v>1754</v>
      </c>
      <c r="J136" s="1" t="s">
        <v>30</v>
      </c>
      <c r="K136" s="1" t="s">
        <v>1755</v>
      </c>
      <c r="L136" s="1" t="s">
        <v>1755</v>
      </c>
      <c r="M136" s="1" t="s">
        <v>915</v>
      </c>
      <c r="N136" s="1" t="s">
        <v>915</v>
      </c>
      <c r="O136" s="1" t="s">
        <v>916</v>
      </c>
      <c r="P136" s="1" t="s">
        <v>917</v>
      </c>
      <c r="Q136" s="1" t="s">
        <v>918</v>
      </c>
      <c r="R136" s="1" t="s">
        <v>1756</v>
      </c>
      <c r="S136" s="1" t="s">
        <v>920</v>
      </c>
      <c r="T136" s="1" t="s">
        <v>921</v>
      </c>
      <c r="U136" s="1" t="s">
        <v>922</v>
      </c>
      <c r="V136" s="1" t="s">
        <v>944</v>
      </c>
    </row>
    <row r="137" s="1" customFormat="1" spans="1:22">
      <c r="A137" s="3">
        <v>999223569026875</v>
      </c>
      <c r="B137" s="1" t="s">
        <v>1750</v>
      </c>
      <c r="C137" s="1" t="s">
        <v>1757</v>
      </c>
      <c r="D137" s="1" t="s">
        <v>1758</v>
      </c>
      <c r="E137" s="1" t="s">
        <v>1759</v>
      </c>
      <c r="F137" s="1" t="s">
        <v>1078</v>
      </c>
      <c r="G137" s="1" t="s">
        <v>911</v>
      </c>
      <c r="H137" s="1" t="s">
        <v>912</v>
      </c>
      <c r="I137" s="1" t="s">
        <v>1760</v>
      </c>
      <c r="J137" s="1" t="s">
        <v>30</v>
      </c>
      <c r="K137" s="1" t="s">
        <v>1761</v>
      </c>
      <c r="L137" s="1" t="s">
        <v>916</v>
      </c>
      <c r="M137" s="1" t="s">
        <v>1762</v>
      </c>
      <c r="N137" s="1" t="s">
        <v>1763</v>
      </c>
      <c r="O137" s="1" t="s">
        <v>916</v>
      </c>
      <c r="P137" s="1" t="s">
        <v>917</v>
      </c>
      <c r="Q137" s="1" t="s">
        <v>918</v>
      </c>
      <c r="R137" s="1" t="s">
        <v>1764</v>
      </c>
      <c r="S137" s="1" t="s">
        <v>920</v>
      </c>
      <c r="T137" s="1" t="s">
        <v>921</v>
      </c>
      <c r="U137" s="1" t="s">
        <v>922</v>
      </c>
      <c r="V137" s="1" t="s">
        <v>969</v>
      </c>
    </row>
    <row r="138" s="1" customFormat="1" spans="1:22">
      <c r="A138" s="3">
        <v>999223512245827</v>
      </c>
      <c r="B138" s="1" t="s">
        <v>1765</v>
      </c>
      <c r="C138" s="1" t="s">
        <v>1766</v>
      </c>
      <c r="D138" s="1" t="s">
        <v>1767</v>
      </c>
      <c r="E138" s="1" t="s">
        <v>1768</v>
      </c>
      <c r="F138" s="1" t="s">
        <v>1078</v>
      </c>
      <c r="G138" s="1" t="s">
        <v>911</v>
      </c>
      <c r="H138" s="1" t="s">
        <v>912</v>
      </c>
      <c r="I138" s="1" t="s">
        <v>1769</v>
      </c>
      <c r="J138" s="1" t="s">
        <v>30</v>
      </c>
      <c r="K138" s="1" t="s">
        <v>1770</v>
      </c>
      <c r="L138" s="1" t="s">
        <v>1770</v>
      </c>
      <c r="M138" s="1" t="s">
        <v>915</v>
      </c>
      <c r="N138" s="1" t="s">
        <v>915</v>
      </c>
      <c r="O138" s="1" t="s">
        <v>916</v>
      </c>
      <c r="P138" s="1" t="s">
        <v>917</v>
      </c>
      <c r="Q138" s="1" t="s">
        <v>918</v>
      </c>
      <c r="R138" s="1" t="s">
        <v>1771</v>
      </c>
      <c r="S138" s="1" t="s">
        <v>920</v>
      </c>
      <c r="T138" s="1" t="s">
        <v>921</v>
      </c>
      <c r="U138" s="1" t="s">
        <v>922</v>
      </c>
      <c r="V138" s="1" t="s">
        <v>937</v>
      </c>
    </row>
    <row r="139" s="1" customFormat="1" spans="1:22">
      <c r="A139" s="3">
        <v>999223475851345</v>
      </c>
      <c r="B139" s="1" t="s">
        <v>1772</v>
      </c>
      <c r="C139" s="1" t="s">
        <v>1773</v>
      </c>
      <c r="D139" s="1" t="s">
        <v>1774</v>
      </c>
      <c r="E139" s="1" t="s">
        <v>1775</v>
      </c>
      <c r="F139" s="1" t="s">
        <v>1078</v>
      </c>
      <c r="G139" s="1" t="s">
        <v>911</v>
      </c>
      <c r="H139" s="1" t="s">
        <v>912</v>
      </c>
      <c r="I139" s="1" t="s">
        <v>1776</v>
      </c>
      <c r="J139" s="1" t="s">
        <v>30</v>
      </c>
      <c r="K139" s="1" t="s">
        <v>1462</v>
      </c>
      <c r="L139" s="1" t="s">
        <v>1462</v>
      </c>
      <c r="M139" s="1" t="s">
        <v>915</v>
      </c>
      <c r="N139" s="1" t="s">
        <v>915</v>
      </c>
      <c r="O139" s="1" t="s">
        <v>916</v>
      </c>
      <c r="P139" s="1" t="s">
        <v>917</v>
      </c>
      <c r="Q139" s="1" t="s">
        <v>918</v>
      </c>
      <c r="R139" s="1" t="s">
        <v>1777</v>
      </c>
      <c r="S139" s="1" t="s">
        <v>920</v>
      </c>
      <c r="T139" s="1" t="s">
        <v>921</v>
      </c>
      <c r="U139" s="1" t="s">
        <v>922</v>
      </c>
      <c r="V139" s="1" t="s">
        <v>1778</v>
      </c>
    </row>
    <row r="140" s="1" customFormat="1" spans="1:22">
      <c r="A140" s="3">
        <v>23458962605</v>
      </c>
      <c r="B140" s="1" t="s">
        <v>1779</v>
      </c>
      <c r="C140" s="1" t="s">
        <v>1780</v>
      </c>
      <c r="D140" s="1" t="s">
        <v>1781</v>
      </c>
      <c r="E140" s="1" t="s">
        <v>1782</v>
      </c>
      <c r="F140" s="1" t="s">
        <v>1195</v>
      </c>
      <c r="G140" s="1" t="s">
        <v>911</v>
      </c>
      <c r="H140" s="1" t="s">
        <v>912</v>
      </c>
      <c r="I140" s="1" t="s">
        <v>1783</v>
      </c>
      <c r="J140" s="1" t="s">
        <v>30</v>
      </c>
      <c r="K140" s="1" t="s">
        <v>1784</v>
      </c>
      <c r="L140" s="1" t="s">
        <v>1784</v>
      </c>
      <c r="M140" s="1" t="s">
        <v>915</v>
      </c>
      <c r="N140" s="1" t="s">
        <v>915</v>
      </c>
      <c r="O140" s="1" t="s">
        <v>916</v>
      </c>
      <c r="P140" s="1" t="s">
        <v>917</v>
      </c>
      <c r="Q140" s="1" t="s">
        <v>918</v>
      </c>
      <c r="R140" s="1" t="s">
        <v>1785</v>
      </c>
      <c r="S140" s="1" t="s">
        <v>920</v>
      </c>
      <c r="T140" s="1" t="s">
        <v>921</v>
      </c>
      <c r="U140" s="1" t="s">
        <v>922</v>
      </c>
      <c r="V140" s="1" t="s">
        <v>944</v>
      </c>
    </row>
    <row r="141" s="1" customFormat="1" spans="1:22">
      <c r="A141" s="3">
        <v>999223421307250</v>
      </c>
      <c r="B141" s="1" t="s">
        <v>1786</v>
      </c>
      <c r="C141" s="1" t="s">
        <v>1787</v>
      </c>
      <c r="D141" s="1" t="s">
        <v>1788</v>
      </c>
      <c r="E141" s="1" t="s">
        <v>1789</v>
      </c>
      <c r="F141" s="1" t="s">
        <v>907</v>
      </c>
      <c r="G141" s="1" t="s">
        <v>911</v>
      </c>
      <c r="H141" s="1" t="s">
        <v>912</v>
      </c>
      <c r="I141" s="1" t="s">
        <v>1790</v>
      </c>
      <c r="J141" s="1" t="s">
        <v>30</v>
      </c>
      <c r="K141" s="1" t="s">
        <v>1791</v>
      </c>
      <c r="L141" s="1" t="s">
        <v>1791</v>
      </c>
      <c r="M141" s="1" t="s">
        <v>915</v>
      </c>
      <c r="N141" s="1" t="s">
        <v>915</v>
      </c>
      <c r="O141" s="1" t="s">
        <v>916</v>
      </c>
      <c r="P141" s="1" t="s">
        <v>917</v>
      </c>
      <c r="Q141" s="1" t="s">
        <v>918</v>
      </c>
      <c r="R141" s="1" t="s">
        <v>1792</v>
      </c>
      <c r="S141" s="1" t="s">
        <v>920</v>
      </c>
      <c r="T141" s="1" t="s">
        <v>921</v>
      </c>
      <c r="U141" s="1" t="s">
        <v>922</v>
      </c>
      <c r="V141" s="1" t="s">
        <v>944</v>
      </c>
    </row>
    <row r="142" s="1" customFormat="1" spans="1:22">
      <c r="A142" s="3">
        <v>999223366998207</v>
      </c>
      <c r="B142" s="1" t="s">
        <v>1793</v>
      </c>
      <c r="C142" s="1" t="s">
        <v>1794</v>
      </c>
      <c r="D142" s="1" t="s">
        <v>1795</v>
      </c>
      <c r="E142" s="1" t="s">
        <v>1796</v>
      </c>
      <c r="F142" s="1" t="s">
        <v>1301</v>
      </c>
      <c r="G142" s="1" t="s">
        <v>911</v>
      </c>
      <c r="H142" s="1" t="s">
        <v>912</v>
      </c>
      <c r="I142" s="1" t="s">
        <v>1797</v>
      </c>
      <c r="J142" s="1" t="s">
        <v>30</v>
      </c>
      <c r="K142" s="1" t="s">
        <v>1798</v>
      </c>
      <c r="L142" s="1" t="s">
        <v>1798</v>
      </c>
      <c r="M142" s="1" t="s">
        <v>915</v>
      </c>
      <c r="N142" s="1" t="s">
        <v>915</v>
      </c>
      <c r="O142" s="1" t="s">
        <v>916</v>
      </c>
      <c r="P142" s="1" t="s">
        <v>917</v>
      </c>
      <c r="Q142" s="1" t="s">
        <v>918</v>
      </c>
      <c r="R142" s="1" t="s">
        <v>1799</v>
      </c>
      <c r="S142" s="1" t="s">
        <v>920</v>
      </c>
      <c r="T142" s="1" t="s">
        <v>921</v>
      </c>
      <c r="U142" s="1" t="s">
        <v>922</v>
      </c>
      <c r="V142" s="1" t="s">
        <v>1049</v>
      </c>
    </row>
    <row r="143" s="1" customFormat="1" spans="1:22">
      <c r="A143" s="3">
        <v>999223361344012</v>
      </c>
      <c r="B143" s="1" t="s">
        <v>1800</v>
      </c>
      <c r="C143" s="1" t="s">
        <v>1801</v>
      </c>
      <c r="D143" s="1" t="s">
        <v>1802</v>
      </c>
      <c r="E143" s="1" t="s">
        <v>1803</v>
      </c>
      <c r="F143" s="1" t="s">
        <v>907</v>
      </c>
      <c r="G143" s="1" t="s">
        <v>911</v>
      </c>
      <c r="H143" s="1" t="s">
        <v>912</v>
      </c>
      <c r="I143" s="1" t="s">
        <v>1804</v>
      </c>
      <c r="J143" s="1" t="s">
        <v>30</v>
      </c>
      <c r="K143" s="1" t="s">
        <v>1805</v>
      </c>
      <c r="L143" s="1" t="s">
        <v>1805</v>
      </c>
      <c r="M143" s="1" t="s">
        <v>915</v>
      </c>
      <c r="N143" s="1" t="s">
        <v>915</v>
      </c>
      <c r="O143" s="1" t="s">
        <v>916</v>
      </c>
      <c r="P143" s="1" t="s">
        <v>917</v>
      </c>
      <c r="Q143" s="1" t="s">
        <v>918</v>
      </c>
      <c r="R143" s="1" t="s">
        <v>1806</v>
      </c>
      <c r="S143" s="1" t="s">
        <v>920</v>
      </c>
      <c r="T143" s="1" t="s">
        <v>921</v>
      </c>
      <c r="U143" s="1" t="s">
        <v>1328</v>
      </c>
      <c r="V143" s="1" t="s">
        <v>1007</v>
      </c>
    </row>
    <row r="144" s="1" customFormat="1" spans="1:22">
      <c r="A144" s="3">
        <v>999223324548034</v>
      </c>
      <c r="B144" s="1" t="s">
        <v>1807</v>
      </c>
      <c r="C144" s="1" t="s">
        <v>1808</v>
      </c>
      <c r="D144" s="1" t="s">
        <v>1809</v>
      </c>
      <c r="E144" s="1" t="s">
        <v>1810</v>
      </c>
      <c r="F144" s="1" t="s">
        <v>907</v>
      </c>
      <c r="G144" s="1" t="s">
        <v>911</v>
      </c>
      <c r="H144" s="1" t="s">
        <v>912</v>
      </c>
      <c r="I144" s="1" t="s">
        <v>1811</v>
      </c>
      <c r="J144" s="1" t="s">
        <v>30</v>
      </c>
      <c r="K144" s="1" t="s">
        <v>1812</v>
      </c>
      <c r="L144" s="1" t="s">
        <v>1812</v>
      </c>
      <c r="M144" s="1" t="s">
        <v>915</v>
      </c>
      <c r="N144" s="1" t="s">
        <v>915</v>
      </c>
      <c r="O144" s="1" t="s">
        <v>916</v>
      </c>
      <c r="P144" s="1" t="s">
        <v>917</v>
      </c>
      <c r="Q144" s="1" t="s">
        <v>918</v>
      </c>
      <c r="R144" s="1" t="s">
        <v>1813</v>
      </c>
      <c r="S144" s="1" t="s">
        <v>920</v>
      </c>
      <c r="T144" s="1" t="s">
        <v>921</v>
      </c>
      <c r="U144" s="1" t="s">
        <v>1328</v>
      </c>
      <c r="V144" s="1" t="s">
        <v>937</v>
      </c>
    </row>
    <row r="145" s="1" customFormat="1" spans="1:22">
      <c r="A145" s="3">
        <v>999223159878819</v>
      </c>
      <c r="B145" s="1" t="s">
        <v>1814</v>
      </c>
      <c r="C145" s="1" t="s">
        <v>1815</v>
      </c>
      <c r="D145" s="1" t="s">
        <v>1816</v>
      </c>
      <c r="E145" s="1" t="s">
        <v>1817</v>
      </c>
      <c r="F145" s="1" t="s">
        <v>1195</v>
      </c>
      <c r="G145" s="1" t="s">
        <v>911</v>
      </c>
      <c r="H145" s="1" t="s">
        <v>912</v>
      </c>
      <c r="I145" s="1" t="s">
        <v>1818</v>
      </c>
      <c r="J145" s="1" t="s">
        <v>30</v>
      </c>
      <c r="K145" s="1" t="s">
        <v>1819</v>
      </c>
      <c r="L145" s="1" t="s">
        <v>1819</v>
      </c>
      <c r="M145" s="1" t="s">
        <v>915</v>
      </c>
      <c r="N145" s="1" t="s">
        <v>915</v>
      </c>
      <c r="O145" s="1" t="s">
        <v>916</v>
      </c>
      <c r="P145" s="1" t="s">
        <v>917</v>
      </c>
      <c r="Q145" s="1" t="s">
        <v>918</v>
      </c>
      <c r="R145" s="1" t="s">
        <v>1820</v>
      </c>
      <c r="S145" s="1" t="s">
        <v>920</v>
      </c>
      <c r="T145" s="1" t="s">
        <v>921</v>
      </c>
      <c r="U145" s="1" t="s">
        <v>1328</v>
      </c>
      <c r="V145" s="1" t="s">
        <v>944</v>
      </c>
    </row>
    <row r="146" s="1" customFormat="1" spans="1:22">
      <c r="A146" s="3">
        <v>999223159872201</v>
      </c>
      <c r="B146" s="1" t="s">
        <v>1814</v>
      </c>
      <c r="C146" s="1" t="s">
        <v>1821</v>
      </c>
      <c r="D146" s="1" t="s">
        <v>1816</v>
      </c>
      <c r="E146" s="1" t="s">
        <v>1817</v>
      </c>
      <c r="F146" s="1" t="s">
        <v>1195</v>
      </c>
      <c r="G146" s="1" t="s">
        <v>911</v>
      </c>
      <c r="H146" s="1" t="s">
        <v>912</v>
      </c>
      <c r="I146" s="1" t="s">
        <v>1822</v>
      </c>
      <c r="J146" s="1" t="s">
        <v>30</v>
      </c>
      <c r="K146" s="1" t="s">
        <v>1823</v>
      </c>
      <c r="L146" s="1" t="s">
        <v>1823</v>
      </c>
      <c r="M146" s="1" t="s">
        <v>915</v>
      </c>
      <c r="N146" s="1" t="s">
        <v>915</v>
      </c>
      <c r="O146" s="1" t="s">
        <v>916</v>
      </c>
      <c r="P146" s="1" t="s">
        <v>917</v>
      </c>
      <c r="Q146" s="1" t="s">
        <v>918</v>
      </c>
      <c r="R146" s="1" t="s">
        <v>1824</v>
      </c>
      <c r="S146" s="1" t="s">
        <v>920</v>
      </c>
      <c r="T146" s="1" t="s">
        <v>921</v>
      </c>
      <c r="U146" s="1" t="s">
        <v>1328</v>
      </c>
      <c r="V146" s="1" t="s">
        <v>944</v>
      </c>
    </row>
    <row r="147" s="1" customFormat="1" spans="1:22">
      <c r="A147" s="3">
        <v>999223091146293</v>
      </c>
      <c r="B147" s="1" t="s">
        <v>1825</v>
      </c>
      <c r="C147" s="1" t="s">
        <v>1826</v>
      </c>
      <c r="D147" s="1" t="s">
        <v>1827</v>
      </c>
      <c r="E147" s="1" t="s">
        <v>1828</v>
      </c>
      <c r="F147" s="1" t="s">
        <v>1384</v>
      </c>
      <c r="G147" s="1" t="s">
        <v>911</v>
      </c>
      <c r="H147" s="1" t="s">
        <v>912</v>
      </c>
      <c r="I147" s="1" t="s">
        <v>1829</v>
      </c>
      <c r="J147" s="1" t="s">
        <v>30</v>
      </c>
      <c r="K147" s="1" t="s">
        <v>1830</v>
      </c>
      <c r="L147" s="1" t="s">
        <v>1830</v>
      </c>
      <c r="M147" s="1" t="s">
        <v>915</v>
      </c>
      <c r="N147" s="1" t="s">
        <v>915</v>
      </c>
      <c r="O147" s="1" t="s">
        <v>916</v>
      </c>
      <c r="P147" s="1" t="s">
        <v>917</v>
      </c>
      <c r="Q147" s="1" t="s">
        <v>918</v>
      </c>
      <c r="R147" s="1" t="s">
        <v>1831</v>
      </c>
      <c r="S147" s="1" t="s">
        <v>920</v>
      </c>
      <c r="T147" s="1" t="s">
        <v>921</v>
      </c>
      <c r="U147" s="1" t="s">
        <v>922</v>
      </c>
      <c r="V147" s="1" t="s">
        <v>1314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2023-05-12T01:09:00Z</dcterms:created>
  <dcterms:modified xsi:type="dcterms:W3CDTF">2023-05-12T09:29:03Z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EEE189A3FA44491894388B584A5DFB41_12</vt:lpwstr>
  </property>
</Properties>
</file>