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44" activeTab="1"/>
  </bookViews>
  <sheets>
    <sheet name="Sheet1" sheetId="1" r:id="rId1"/>
    <sheet name="对账" sheetId="2" r:id="rId2"/>
    <sheet name="HOP" sheetId="3" r:id="rId3"/>
    <sheet name="Sheet2" sheetId="4" r:id="rId4"/>
    <sheet name="Sheet3" sheetId="5" r:id="rId5"/>
  </sheets>
  <definedNames>
    <definedName name="_xlnm._FilterDatabase" localSheetId="1" hidden="1">对账!$A$1:$X$161</definedName>
    <definedName name="_xlnm._FilterDatabase" localSheetId="3" hidden="1">Sheet2!$1:$164</definedName>
  </definedNames>
  <calcPr calcId="144525"/>
</workbook>
</file>

<file path=xl/sharedStrings.xml><?xml version="1.0" encoding="utf-8"?>
<sst xmlns="http://schemas.openxmlformats.org/spreadsheetml/2006/main" count="9009" uniqueCount="1893">
  <si>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</si>
  <si>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</si>
  <si>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</si>
  <si>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</si>
  <si>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</si>
  <si>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</si>
  <si>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</si>
  <si>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</si>
  <si>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</si>
  <si>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</si>
  <si>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</si>
  <si>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</si>
  <si>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</si>
  <si>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</si>
  <si>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</si>
  <si>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</si>
  <si>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</si>
  <si>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</si>
  <si>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</si>
  <si>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</si>
  <si>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</si>
  <si>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</si>
  <si>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</si>
  <si>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</si>
  <si>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</si>
  <si>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999222361397236	</t>
  </si>
  <si>
    <t>Ctrip</t>
  </si>
  <si>
    <t>正常</t>
  </si>
  <si>
    <t>[蒙特利尔]蒙特利尔中心科洛姆酒店(Hotel Chrome Montreal Centre-Ville)(55391535)</t>
  </si>
  <si>
    <t>大号床间&lt;2人入住&gt;</t>
  </si>
  <si>
    <t>HKD</t>
  </si>
  <si>
    <t>HINES/GRAHAM</t>
  </si>
  <si>
    <t>CA13030230506HKD</t>
  </si>
  <si>
    <t>未提现</t>
  </si>
  <si>
    <t>携程开票</t>
  </si>
  <si>
    <t xml:space="preserve">2979724	</t>
  </si>
  <si>
    <t xml:space="preserve">58-26114-77333	</t>
  </si>
  <si>
    <t xml:space="preserve">22472713826	</t>
  </si>
  <si>
    <t>[Rim Tai]清迈四季度假酒店(Four Seasons Resort Chiang Mai -Sha Plus)(55402708)</t>
  </si>
  <si>
    <t>一楼花园阁&lt;2人入住&gt;&lt;不退款&gt;&lt;早餐&gt;</t>
  </si>
  <si>
    <t>GUO/QINGYING,Li/Hanwen</t>
  </si>
  <si>
    <t xml:space="preserve">2996338	</t>
  </si>
  <si>
    <t xml:space="preserve">14947114	</t>
  </si>
  <si>
    <t xml:space="preserve">999222759364712	</t>
  </si>
  <si>
    <t>[吉隆坡]吉隆坡·觅酒店，傲途格精选(Hotel Stripes Kuala Lumpur, Autograph Collection)(55680289)</t>
  </si>
  <si>
    <t>豪华特大床房&lt;2人入住&gt;&lt;不退款&gt;&lt;早餐&gt;</t>
  </si>
  <si>
    <t>PEDERSEN/TOM KROGH</t>
  </si>
  <si>
    <t xml:space="preserve">3035276	</t>
  </si>
  <si>
    <t xml:space="preserve">	</t>
  </si>
  <si>
    <t xml:space="preserve">999223035159687	</t>
  </si>
  <si>
    <t>[檀香山]威基基珍珠酒店(Pearl Hotel Waikiki)(57301900)</t>
  </si>
  <si>
    <t>甄选房(带阳台)&lt;2人入住&gt;&lt;不退款&gt;</t>
  </si>
  <si>
    <t>OKUNARI/HIROMI,OKUNARI/YUICHI</t>
  </si>
  <si>
    <t xml:space="preserve">3096136	</t>
  </si>
  <si>
    <t xml:space="preserve">0216558	</t>
  </si>
  <si>
    <t xml:space="preserve">999223073511576	</t>
  </si>
  <si>
    <t>[琅勃拉邦]琅勃拉邦安凡尼臻选酒店(Avani+ Luang Prabang Hotel)(55585936)</t>
  </si>
  <si>
    <t>阿瓦尼豪华房&lt;2人入住&gt;&lt;不退款&gt;</t>
  </si>
  <si>
    <t>SHEN/HAONING</t>
  </si>
  <si>
    <t xml:space="preserve">3106593	</t>
  </si>
  <si>
    <t xml:space="preserve">999223073528633	</t>
  </si>
  <si>
    <t>TIAN/XUAN</t>
  </si>
  <si>
    <t xml:space="preserve">3106599	</t>
  </si>
  <si>
    <t xml:space="preserve">23139461765	</t>
  </si>
  <si>
    <t>[曼谷]曼谷安納塔拉暹邏酒店(Anantara Siam Bangkok Hotel)(55269836)</t>
  </si>
  <si>
    <t>豪华房&lt;2人入住&gt;&lt;不退款&gt;</t>
  </si>
  <si>
    <t>ZHAI/CHENGXI</t>
  </si>
  <si>
    <t xml:space="preserve">3122231	</t>
  </si>
  <si>
    <t xml:space="preserve">386228825 - 1678529996025923	</t>
  </si>
  <si>
    <t xml:space="preserve">999223251663819	</t>
  </si>
  <si>
    <t>[清迈]清迈安纳塔拉度假酒店(Anantara Chiang Mai Resort)(55280766)</t>
  </si>
  <si>
    <t>卡萨拉河景套房&lt;2人入住&gt;&lt;早餐&gt;</t>
  </si>
  <si>
    <t>CAO/JIA,Zhu/Xiaoping</t>
  </si>
  <si>
    <t xml:space="preserve">3152816	</t>
  </si>
  <si>
    <t>取消</t>
  </si>
  <si>
    <t>权益取消</t>
  </si>
  <si>
    <t xml:space="preserve">999223397357195	</t>
  </si>
  <si>
    <t>[普吉岛]小娘惹酒店(政府卫生认证)(Little Nyonya Hotel)(55626121)</t>
  </si>
  <si>
    <t>小型套房(带阳台)&lt;2人入住&gt;&lt;不退款&gt;</t>
  </si>
  <si>
    <t>Gao/Kefeng,Ge/YILANG</t>
  </si>
  <si>
    <t xml:space="preserve">3180227	</t>
  </si>
  <si>
    <t xml:space="preserve">-1483560830	</t>
  </si>
  <si>
    <t xml:space="preserve">999223498871435	</t>
  </si>
  <si>
    <t>[普吉岛]普吉岛莎拉迈考海滩度假村(Sala Phuket Mai Khao Beach Resort)(55599184)</t>
  </si>
  <si>
    <t>园景泳池别墅&lt;2人入住&gt;&lt;早餐&gt;</t>
  </si>
  <si>
    <t>WANG/MICHAEL MING CHEN,MAHMOOD/MEENA</t>
  </si>
  <si>
    <t xml:space="preserve">3199825	</t>
  </si>
  <si>
    <t xml:space="preserve">-1487787899	</t>
  </si>
  <si>
    <t xml:space="preserve">999223519881216	</t>
  </si>
  <si>
    <t>[里贾纳]温德姆里贾纳蔚景酒店(Wingate by Wyndham Regina)(55720469)</t>
  </si>
  <si>
    <t>客房(特大床)&lt;2人入住&gt;&lt;不退款&gt;&lt;早餐&gt;</t>
  </si>
  <si>
    <t>Sivaraman/Kesavan</t>
  </si>
  <si>
    <t xml:space="preserve">3203722	</t>
  </si>
  <si>
    <t xml:space="preserve">999223520805577	</t>
  </si>
  <si>
    <t>[普吉岛]普吉岛城市海港度假酒店(Fishermen's Harbour Urban Resort Phuket)(55611865)</t>
  </si>
  <si>
    <t>BO/QIQI,SHANG/QIANQIAN</t>
  </si>
  <si>
    <t xml:space="preserve">3203902	</t>
  </si>
  <si>
    <t xml:space="preserve">56659	</t>
  </si>
  <si>
    <t xml:space="preserve">999223523332265	</t>
  </si>
  <si>
    <t>[德累斯顿]德雷斯顿杜瑞特酒店(Dorint Hotel Dresden)(55426412)</t>
  </si>
  <si>
    <t>高级房&lt;2人入住&gt;&lt;早餐&gt;</t>
  </si>
  <si>
    <t>Waligora/Bartlomiej</t>
  </si>
  <si>
    <t xml:space="preserve">3204853	</t>
  </si>
  <si>
    <t xml:space="preserve">1488771899(Room1)1488771901(Room2)	</t>
  </si>
  <si>
    <t xml:space="preserve">999223523498669	</t>
  </si>
  <si>
    <t>[巴黎]巴黎罗莎帕克斯公寓式酒店(Residhome Paris Rosa Parks)(55491961)</t>
  </si>
  <si>
    <t>一室房&lt;2人入住&gt;&lt;早餐&gt;</t>
  </si>
  <si>
    <t>FIGUEIREDO/CELIA,OLIVEIRA/LUIS</t>
  </si>
  <si>
    <t xml:space="preserve">3204995	</t>
  </si>
  <si>
    <t xml:space="preserve">69004843	</t>
  </si>
  <si>
    <t xml:space="preserve">999223534004258	</t>
  </si>
  <si>
    <t>[河内]河内拉瑟瓦酒店(Hanoi La Selva Hotel)(55831973)</t>
  </si>
  <si>
    <t>标准房&lt;2人入住&gt;&lt;早餐&gt;</t>
  </si>
  <si>
    <t>SZETO/CHUNG WAI</t>
  </si>
  <si>
    <t xml:space="preserve">3206369	</t>
  </si>
  <si>
    <t xml:space="preserve">1489061672	</t>
  </si>
  <si>
    <t xml:space="preserve">999223548969173	</t>
  </si>
  <si>
    <t>[利兹]皇后酒店(The Queens Hotel)(55920150)</t>
  </si>
  <si>
    <t>舒适双人间&lt;2人入住&gt;&lt;不退款&gt;</t>
  </si>
  <si>
    <t>thomas/michelle</t>
  </si>
  <si>
    <t xml:space="preserve">3209128	</t>
  </si>
  <si>
    <t xml:space="preserve">128486208	</t>
  </si>
  <si>
    <t xml:space="preserve">999223550143422	</t>
  </si>
  <si>
    <t>[首尔]首尔世贸中心洲际酒店(InterContinental Seoul COEX, an IHG Hotel)(55799375)</t>
  </si>
  <si>
    <t>经典双床房&lt;2人入住&gt;&lt;不退款&gt;</t>
  </si>
  <si>
    <t>DUAN/RAN</t>
  </si>
  <si>
    <t xml:space="preserve">3209386	</t>
  </si>
  <si>
    <t xml:space="preserve">21234473	</t>
  </si>
  <si>
    <t xml:space="preserve">999223561837859	</t>
  </si>
  <si>
    <t>[利兹]利兹便捷酒店(EasyHotel Leeds)(89935295)</t>
  </si>
  <si>
    <t>标准间1双人床（无窗户）&lt;2人入住&gt;&lt;不退款&gt;</t>
  </si>
  <si>
    <t>PROMTHA/AMPORN</t>
  </si>
  <si>
    <t xml:space="preserve">3211297	</t>
  </si>
  <si>
    <t xml:space="preserve">999223588447140	</t>
  </si>
  <si>
    <t>[曼谷]曼谷廊曼机场阿玛瑞酒店(Amari Don Muang Airport Bangkok)(55280787)</t>
  </si>
  <si>
    <t>豪华双床房&lt;2人入住&gt;&lt;不退款&gt;&lt;早餐&gt;</t>
  </si>
  <si>
    <t>liang/ting</t>
  </si>
  <si>
    <t xml:space="preserve">3215574	</t>
  </si>
  <si>
    <t xml:space="preserve">999223588576069	</t>
  </si>
  <si>
    <t>[芭堤雅]芭堤雅阿瓦尼度假酒店(Avani Pattaya Resort)(69338173)</t>
  </si>
  <si>
    <t>阿瓦尼精致套房带露台&lt;2人入住&gt;&lt;不退款&gt;&lt;早餐&gt;</t>
  </si>
  <si>
    <t>GREEN/BENJAMIN JOHN</t>
  </si>
  <si>
    <t xml:space="preserve">3215614	</t>
  </si>
  <si>
    <t xml:space="preserve">61987299	</t>
  </si>
  <si>
    <t xml:space="preserve">999223619995282	</t>
  </si>
  <si>
    <t>[雅典]多里安旅馆(Dorian Inn)(55707855)</t>
  </si>
  <si>
    <t>标准双人床房&lt;2人入住&gt;&lt;不退款&gt;&lt;早餐&gt;</t>
  </si>
  <si>
    <t>fontana/milena</t>
  </si>
  <si>
    <t xml:space="preserve">3220658	</t>
  </si>
  <si>
    <t xml:space="preserve">1646173845297713152	</t>
  </si>
  <si>
    <t xml:space="preserve">999223638472967	</t>
  </si>
  <si>
    <t>[普吉岛]普吉瑰丽酒店(Rosewood Phuket)(55289704)</t>
  </si>
  <si>
    <t>园景泳池凉亭特大床房&lt;2人入住&gt;&lt;不退款&gt;&lt;早餐&gt;</t>
  </si>
  <si>
    <t>Li/Xiang</t>
  </si>
  <si>
    <t xml:space="preserve">3224656	</t>
  </si>
  <si>
    <t xml:space="preserve">6822928	</t>
  </si>
  <si>
    <t xml:space="preserve">23639357087	</t>
  </si>
  <si>
    <t>[斗亚兰]哥打京那巴鲁香格里拉莎利雅度假酒店(Shangri-la's Rasa Ria Resort &amp; Spa Kota Kinabalu)(55932608)</t>
  </si>
  <si>
    <t>海洋翼园景套房&lt;2人入住&gt;&lt;不退款&gt;&lt;早餐&gt;</t>
  </si>
  <si>
    <t>GUO/ZHENG,HUANG/RUIQING</t>
  </si>
  <si>
    <t xml:space="preserve">3224809	</t>
  </si>
  <si>
    <t xml:space="preserve">11596085705	</t>
  </si>
  <si>
    <t xml:space="preserve">999223652174100	</t>
  </si>
  <si>
    <t>[甲米]甲米悦榕庄酒店(Banyan Tree Krabi)(94360569)</t>
  </si>
  <si>
    <t>豪华花园泳池特大床套房&lt;2人入住&gt;&lt;不退款&gt;&lt;早餐&gt;</t>
  </si>
  <si>
    <t>LUAN/JINGYI</t>
  </si>
  <si>
    <t xml:space="preserve">3228812	</t>
  </si>
  <si>
    <t xml:space="preserve">205578	</t>
  </si>
  <si>
    <t xml:space="preserve">999223654189441	</t>
  </si>
  <si>
    <t>[清迈]清迈安纳塔拉度假村(Anantara Chiang Mai Resort)(55280766)</t>
  </si>
  <si>
    <t>TANG/SHAN</t>
  </si>
  <si>
    <t xml:space="preserve">3229043	</t>
  </si>
  <si>
    <t xml:space="preserve">19951391	</t>
  </si>
  <si>
    <t xml:space="preserve">999223657874760	</t>
  </si>
  <si>
    <t>[曼谷]曼谷湄南河畔华美达广场酒店(Ramada Plaza by Wyndham Bangkok Menam Riverside)(55289780)</t>
  </si>
  <si>
    <t>池景泰式豪华双床房&lt;2人入住&gt;&lt;不退款&gt;&lt;早餐&gt;</t>
  </si>
  <si>
    <t>YANG/ZIXIN</t>
  </si>
  <si>
    <t xml:space="preserve">3229748	</t>
  </si>
  <si>
    <t xml:space="preserve">1074282017	</t>
  </si>
  <si>
    <t xml:space="preserve">999223657884535	</t>
  </si>
  <si>
    <t>尊贵房&lt;2人入住&gt;&lt;不退款&gt;</t>
  </si>
  <si>
    <t>STRAKHOV/MIKHAIL</t>
  </si>
  <si>
    <t xml:space="preserve">3229752	</t>
  </si>
  <si>
    <t xml:space="preserve">397266465 - 1681491398027868	</t>
  </si>
  <si>
    <t xml:space="preserve">999223663783053	</t>
  </si>
  <si>
    <t>ZHOU/QING</t>
  </si>
  <si>
    <t xml:space="preserve">3230446	</t>
  </si>
  <si>
    <t xml:space="preserve">999223671867481	</t>
  </si>
  <si>
    <t>[旧金山]渔人码头之家酒店(Hotel Caza Fisherman's Wharf)(77288431)</t>
  </si>
  <si>
    <t>城景2张大床房&lt;2人入住&gt;&lt;不退款&gt;</t>
  </si>
  <si>
    <t>WAN/XIAOQING</t>
  </si>
  <si>
    <t xml:space="preserve">3231725	</t>
  </si>
  <si>
    <t xml:space="preserve">164250	</t>
  </si>
  <si>
    <t xml:space="preserve">999223673371641	</t>
  </si>
  <si>
    <t>[曼谷]曼谷 JW 万豪酒店(JW Marriott Hotel Bangkok)(55299096)</t>
  </si>
  <si>
    <t>豪华特大床客房&lt;2人入住&gt;&lt;不退款&gt;</t>
  </si>
  <si>
    <t>Wu/Jiagang,Lin/Jiamin,Li/Chunde,Chen/Jiajing,Sun/Zhiyong,Tang/Zixin,Yang/Shengquan,Huang/Xiaoyi</t>
  </si>
  <si>
    <t xml:space="preserve">3232084	</t>
  </si>
  <si>
    <t xml:space="preserve">99456051	</t>
  </si>
  <si>
    <t xml:space="preserve">999223675889873	</t>
  </si>
  <si>
    <t>[胡志明市]卡拉维拉西贡酒店(Caravelle Saigon)(55799401)</t>
  </si>
  <si>
    <t>豪华双床房&lt;2人入住&gt;&lt;不退款&gt;</t>
  </si>
  <si>
    <t>Zhuang/Zhiyan</t>
  </si>
  <si>
    <t xml:space="preserve">3232178	</t>
  </si>
  <si>
    <t xml:space="preserve">31136743	</t>
  </si>
  <si>
    <t xml:space="preserve">999223679131619	</t>
  </si>
  <si>
    <t>[吉隆坡]吉隆坡 EQ 酒店(EQ Kuala Lumpur)(68031232)</t>
  </si>
  <si>
    <t>豪华特大床房&lt;2人入住&gt;&lt;不退款&gt;</t>
  </si>
  <si>
    <t>Liu/Jiao,Huang/Jingnan</t>
  </si>
  <si>
    <t xml:space="preserve">3232498	</t>
  </si>
  <si>
    <t xml:space="preserve">6257SE156369	</t>
  </si>
  <si>
    <t xml:space="preserve">999223716699463	</t>
  </si>
  <si>
    <t>[纽约]纽约市中心中城区第五大道希尔顿逸林酒店(DoubleTree by Hilton New York Midtown Fifth Ave)(89917050)</t>
  </si>
  <si>
    <t>一室大床套房&lt;2人入住&gt;&lt;不退款&gt;</t>
  </si>
  <si>
    <t>FUNG/SAU YIM</t>
  </si>
  <si>
    <t xml:space="preserve">3243686	</t>
  </si>
  <si>
    <t xml:space="preserve">93728589	</t>
  </si>
  <si>
    <t xml:space="preserve">999223727048240	</t>
  </si>
  <si>
    <t>阿瓦尼园景房&lt;2人入住&gt;&lt;不退款&gt;&lt;早餐&gt;</t>
  </si>
  <si>
    <t>Eom/Seonyeong</t>
  </si>
  <si>
    <t xml:space="preserve">3244817	</t>
  </si>
  <si>
    <t xml:space="preserve">999223728507760	</t>
  </si>
  <si>
    <t>阿瓦尼豪华池景房&lt;2人入住&gt;&lt;不退款&gt;&lt;早餐&gt;</t>
  </si>
  <si>
    <t>LIANG/ZHOUQIAN</t>
  </si>
  <si>
    <t xml:space="preserve">3245132	</t>
  </si>
  <si>
    <t xml:space="preserve">999223732832251	</t>
  </si>
  <si>
    <t>[普吉岛]普吉岛艾希莉焦点酒店(Ashlee Hub Hotel Patong)(60467091)</t>
  </si>
  <si>
    <t>豪华房&lt;2人入住&gt;&lt;不退款&gt;&lt;早餐&gt;</t>
  </si>
  <si>
    <t>ZHOU/YUWEI</t>
  </si>
  <si>
    <t xml:space="preserve">3245902	</t>
  </si>
  <si>
    <t xml:space="preserve">999223751541900	</t>
  </si>
  <si>
    <t>[首尔]三成新罗舒泰酒店(Shilla Stay Samsung)(77366750)</t>
  </si>
  <si>
    <t>舒适休闲房&lt;2人入住&gt;&lt;不退款&gt;</t>
  </si>
  <si>
    <t>SUNG/SANGHYUN</t>
  </si>
  <si>
    <t xml:space="preserve">3256966	</t>
  </si>
  <si>
    <t xml:space="preserve">999223758695463	</t>
  </si>
  <si>
    <t>[曼谷]曼谷 137 Pillars 公寓酒店(137 Pillars Residences Bangkok)(55611829)</t>
  </si>
  <si>
    <t>支柱行政公寓（中宾）&lt;2人入住&gt;&lt;早餐&gt;</t>
  </si>
  <si>
    <t>MENSHOVA/MARIIA,BAIER/MAXIMILIAN KARL SIEGFRIED</t>
  </si>
  <si>
    <t xml:space="preserve">3262445	</t>
  </si>
  <si>
    <t xml:space="preserve">211236	</t>
  </si>
  <si>
    <t xml:space="preserve">999223766822819	</t>
  </si>
  <si>
    <t>[曼谷]曼谷香格里拉大酒店(Shangri-La Bangkok)(55944616)</t>
  </si>
  <si>
    <t>奢华客房&lt;2人入住&gt;&lt;不退款&gt;&lt;早餐&gt;</t>
  </si>
  <si>
    <t>WANG/JUNYI,Yao/Jinming</t>
  </si>
  <si>
    <t xml:space="preserve">3263852	</t>
  </si>
  <si>
    <t xml:space="preserve">999223767035316	</t>
  </si>
  <si>
    <t>[首尔]三井酒店(Hotel Samjung)(55337145)</t>
  </si>
  <si>
    <t>标准双床房&lt;2人入住&gt;&lt;不退款&gt;</t>
  </si>
  <si>
    <t>SHEN/HONGYU,ZHU/CHUNYAN</t>
  </si>
  <si>
    <t xml:space="preserve">3263891	</t>
  </si>
  <si>
    <t xml:space="preserve">23041719	</t>
  </si>
  <si>
    <t xml:space="preserve">999223768669080	</t>
  </si>
  <si>
    <t>[开罗]开罗弗拉门戈金色郁金香酒店(Golden Tulip Hotel Flamenco Cairo)(55337513)</t>
  </si>
  <si>
    <t>客房&lt;2人入住&gt;&lt;不退款&gt;</t>
  </si>
  <si>
    <t>Annalingam/Prasadh</t>
  </si>
  <si>
    <t xml:space="preserve">3264521	</t>
  </si>
  <si>
    <t xml:space="preserve">999223771970685	</t>
  </si>
  <si>
    <t>[纽约]中央公园酒店(Park Central)(55280914)</t>
  </si>
  <si>
    <t>经典双大床房&lt;2人入住&gt;&lt;不退款&gt;</t>
  </si>
  <si>
    <t>Suleman/Bisma</t>
  </si>
  <si>
    <t xml:space="preserve">3266091	</t>
  </si>
  <si>
    <t xml:space="preserve">999223773229021	</t>
  </si>
  <si>
    <t>[乔治市]槟城长荣桂冠酒店 (槟城对抗新冠肺炎认证)(Evergreen Laurel Hotel Penang (PenangFightCovid-19 Certified))(55451685)</t>
  </si>
  <si>
    <t>城景高级房&lt;2人入住&gt;&lt;不退款&gt;</t>
  </si>
  <si>
    <t>OOI/YING YING,LEE/SEONG WAH</t>
  </si>
  <si>
    <t xml:space="preserve">999223783794778	</t>
  </si>
  <si>
    <t>[普吉岛]芭东高地酒店(Patong Heights)(70391838)</t>
  </si>
  <si>
    <t>园景标准套房&lt;2人入住&gt;</t>
  </si>
  <si>
    <t>XU/FUSHENG,JIANG/TAO</t>
  </si>
  <si>
    <t xml:space="preserve">3270244	</t>
  </si>
  <si>
    <t xml:space="preserve">24021611	</t>
  </si>
  <si>
    <t xml:space="preserve">999223784571741	</t>
  </si>
  <si>
    <t>[迪拜]迪拜 SLS 酒店和公寓(SLS Dubai Hotel &amp; Residences)(96745566)</t>
  </si>
  <si>
    <t>特色特大床房带阳台&lt;2人入住&gt;&lt;不退款&gt;</t>
  </si>
  <si>
    <t>Zhou/Tian</t>
  </si>
  <si>
    <t xml:space="preserve">3270524	</t>
  </si>
  <si>
    <t xml:space="preserve">999223785695363	</t>
  </si>
  <si>
    <t>[曼谷]曼谷林布兰套房酒店(Rembrandt Hotel and Suites Bangkok)(55452251)</t>
  </si>
  <si>
    <t>高级房&lt;2人入住&gt;&lt;不退款&gt;</t>
  </si>
  <si>
    <t>YOON/CHANGKI</t>
  </si>
  <si>
    <t xml:space="preserve">3271197	</t>
  </si>
  <si>
    <t xml:space="preserve">123391756	</t>
  </si>
  <si>
    <t xml:space="preserve">999223785833509	</t>
  </si>
  <si>
    <t>[曼谷]曼谷拉玛九萨默赛特酒店(Somerset Rama 9 Bangkok)(94361514)</t>
  </si>
  <si>
    <t>YU/ZHIYANG,Chen/Yanan</t>
  </si>
  <si>
    <t xml:space="preserve">3271244	</t>
  </si>
  <si>
    <t xml:space="preserve">8943020	</t>
  </si>
  <si>
    <t xml:space="preserve">999223788035434	</t>
  </si>
  <si>
    <t>[新加坡]新加坡威大酒店 - 明古连(V Hotel Bencoolen)(56196642)</t>
  </si>
  <si>
    <t>高级双人房&lt;2人入住&gt;</t>
  </si>
  <si>
    <t>Huang/Qiuyu</t>
  </si>
  <si>
    <t xml:space="preserve">3272542	</t>
  </si>
  <si>
    <t xml:space="preserve">1497226151	</t>
  </si>
  <si>
    <t xml:space="preserve">999223788086524	</t>
  </si>
  <si>
    <t>Xiong/Zhangchen,Fan/Junjie</t>
  </si>
  <si>
    <t xml:space="preserve">3272560	</t>
  </si>
  <si>
    <t xml:space="preserve">1497227459	</t>
  </si>
  <si>
    <t xml:space="preserve">999223792139373	</t>
  </si>
  <si>
    <t>[曼谷]曼谷河畔萨利尔酒店(The Salil Hotel Riverside Bangkok)(104397302)</t>
  </si>
  <si>
    <t>池景豪华房&lt;2人入住&gt;&lt;不退款&gt;&lt;早餐&gt;</t>
  </si>
  <si>
    <t>DAI/YINGYI</t>
  </si>
  <si>
    <t xml:space="preserve">3272915	</t>
  </si>
  <si>
    <t xml:space="preserve">9804	</t>
  </si>
  <si>
    <t xml:space="preserve">999223793990360	</t>
  </si>
  <si>
    <t>[新加坡]新加坡圣淘沙索菲特度假村及水疗中心(Sofitel Singapore Sentosa Resort &amp; Spa (SG Clean))(55439300)</t>
  </si>
  <si>
    <t>奢华双床房&lt;2人入住&gt;&lt;不退款&gt;&lt;早餐&gt;</t>
  </si>
  <si>
    <t>FENG/WEI,WU/JUNDONG</t>
  </si>
  <si>
    <t xml:space="preserve">3273503	</t>
  </si>
  <si>
    <t xml:space="preserve">60022339	</t>
  </si>
  <si>
    <t xml:space="preserve">999223797369410	</t>
  </si>
  <si>
    <t>[普吉岛]普吉岛德瓦度假酒店(Dewa Phuket Resort &amp; Villas)(68031204)</t>
  </si>
  <si>
    <t>豪华房&lt;1人入住&gt;&lt;早餐&gt;</t>
  </si>
  <si>
    <t>ZHANG/YUPENG</t>
  </si>
  <si>
    <t xml:space="preserve">3274111	</t>
  </si>
  <si>
    <t xml:space="preserve">602466900	</t>
  </si>
  <si>
    <t xml:space="preserve">999223799062508	</t>
  </si>
  <si>
    <t>[胡志明市]维拉西贡酒店(La Vela Saigon Hotel)(77368247)</t>
  </si>
  <si>
    <t>La Vela Deluxe Double Room&lt;2人入住&gt;&lt;早餐&gt;</t>
  </si>
  <si>
    <t>ZHANG/TISHUN</t>
  </si>
  <si>
    <t xml:space="preserve">3274519	</t>
  </si>
  <si>
    <t xml:space="preserve">-1497336982	</t>
  </si>
  <si>
    <t xml:space="preserve">999223799655460	</t>
  </si>
  <si>
    <t>豪华特大床客房&lt;2人入住&gt;&lt;不退款&gt;&lt;早餐&gt;</t>
  </si>
  <si>
    <t>Basso Brusa/Paul</t>
  </si>
  <si>
    <t xml:space="preserve">3274672	</t>
  </si>
  <si>
    <t xml:space="preserve">999223799838617	</t>
  </si>
  <si>
    <t>[曼谷]曼谷西隆富丽华大酒店(Furama Silom Hotel)(55328991)</t>
  </si>
  <si>
    <t>BAO/HONG,WU/LIMEI</t>
  </si>
  <si>
    <t xml:space="preserve">3274730	</t>
  </si>
  <si>
    <t xml:space="preserve">MTN-4917940173571955141	</t>
  </si>
  <si>
    <t xml:space="preserve">23799864729	</t>
  </si>
  <si>
    <t>Gao/Xiaoxi,Zhang/Zihao</t>
  </si>
  <si>
    <t xml:space="preserve">3274740	</t>
  </si>
  <si>
    <t xml:space="preserve">999223802602404	</t>
  </si>
  <si>
    <t>豪华特大床客房&lt;1人入住&gt;&lt;不退款&gt;</t>
  </si>
  <si>
    <t>CHEN/YINGJIE</t>
  </si>
  <si>
    <t xml:space="preserve">3275897	</t>
  </si>
  <si>
    <t xml:space="preserve">999223812450265	</t>
  </si>
  <si>
    <t>[新加坡]新加坡81酒店-好莱坞(Hotel 81 Premier Hollywood - SG Clean)(55451862)</t>
  </si>
  <si>
    <t>高级房(大床)&lt;2人入住&gt;</t>
  </si>
  <si>
    <t>KWON/MINHYEOK,VU/THI PHUONG</t>
  </si>
  <si>
    <t xml:space="preserve">3278620	</t>
  </si>
  <si>
    <t xml:space="preserve">T04217903	</t>
  </si>
  <si>
    <t xml:space="preserve">999223814102986	</t>
  </si>
  <si>
    <t>SUZUKI/RYO</t>
  </si>
  <si>
    <t xml:space="preserve">3279125	</t>
  </si>
  <si>
    <t xml:space="preserve">-1497712907	</t>
  </si>
  <si>
    <t xml:space="preserve">999223814613995	</t>
  </si>
  <si>
    <t>[曼谷]素坤逸艾斯鲍克斯酒店(S Box Sukhumvit Hotel)(55680400)</t>
  </si>
  <si>
    <t>胶囊房&lt;1人入住&gt;&lt;不退款&gt;&lt;早餐&gt;</t>
  </si>
  <si>
    <t>THAMPHIBAL/PREEDAWAN</t>
  </si>
  <si>
    <t xml:space="preserve">3279386	</t>
  </si>
  <si>
    <t xml:space="preserve">999223814868978	</t>
  </si>
  <si>
    <t>[兰卡威]贝斯特星星酒店(Best Star Resort)(55851989)</t>
  </si>
  <si>
    <t>高级房(双床)&lt;1人入住&gt;&lt;不退款&gt;&lt;早餐&gt;</t>
  </si>
  <si>
    <t>Yun/Yongdae</t>
  </si>
  <si>
    <t xml:space="preserve">3279462	</t>
  </si>
  <si>
    <t xml:space="preserve">26489150	</t>
  </si>
  <si>
    <t xml:space="preserve">999223817199100	</t>
  </si>
  <si>
    <t>至尊豪华房&lt;2人入住&gt;&lt;不退款&gt;</t>
  </si>
  <si>
    <t>LAI/LINGXIAO</t>
  </si>
  <si>
    <t xml:space="preserve">3280397	</t>
  </si>
  <si>
    <t xml:space="preserve">999223818719890	</t>
  </si>
  <si>
    <t>[普吉岛]芭东艾希莉高地酒店公寓(The Ashlee Heights Patong Hotel &amp; Suites)(54503374)</t>
  </si>
  <si>
    <t>Twin/Double room - Superior&lt;1人入住&gt;&lt;不退款&gt;&lt;早餐&gt;</t>
  </si>
  <si>
    <t>Wu/Jiechang</t>
  </si>
  <si>
    <t xml:space="preserve">3280994	</t>
  </si>
  <si>
    <t xml:space="preserve">999223819189908	</t>
  </si>
  <si>
    <t>[洛杉矶]LAX拉昆塔旅馆及套房酒店(La Quinta by Wyndham LAX)(91595309)</t>
  </si>
  <si>
    <t>特大床房&lt;2人入住&gt;&lt;不退款&gt;&lt;早餐&gt;</t>
  </si>
  <si>
    <t>ZENG/CHENG</t>
  </si>
  <si>
    <t xml:space="preserve">3281289	</t>
  </si>
  <si>
    <t xml:space="preserve">999223819804191	</t>
  </si>
  <si>
    <t>CHEN/ZHILING,ZHANG/HONGWEI,CHAI/JIEYING,CHEN/JIAYI,ZHAO/ZHONGTAO</t>
  </si>
  <si>
    <t xml:space="preserve">3281578	</t>
  </si>
  <si>
    <t xml:space="preserve">11527474	</t>
  </si>
  <si>
    <t xml:space="preserve">999223819987543	</t>
  </si>
  <si>
    <t>FENG/BOWEI</t>
  </si>
  <si>
    <t xml:space="preserve">3281644	</t>
  </si>
  <si>
    <t xml:space="preserve">999223828814650	</t>
  </si>
  <si>
    <t>双峰塔景或吉隆坡塔景尊贵特大床房&lt;2人入住&gt;&lt;不退款&gt;&lt;早餐&gt;</t>
  </si>
  <si>
    <t>YU/XINKAI,Yu/Xinkai</t>
  </si>
  <si>
    <t xml:space="preserve">3283155	</t>
  </si>
  <si>
    <t xml:space="preserve">34279410-1	</t>
  </si>
  <si>
    <t xml:space="preserve">999223830347474	</t>
  </si>
  <si>
    <t>[兰卡威]兰卡威卡马尔度假村(Camar Resort Langkawi)(55768748)</t>
  </si>
  <si>
    <t>豪华特大床间-泳池翼&lt;2人入住&gt;&lt;不退款&gt;&lt;早餐&gt;</t>
  </si>
  <si>
    <t>HUANG/WENTAO,LIU/MANYU,JI/HANGYU,LIAO/JIAJUN,Wang/Shuai,Hong/Xiujuan</t>
  </si>
  <si>
    <t xml:space="preserve">3283700	</t>
  </si>
  <si>
    <t xml:space="preserve">129125	</t>
  </si>
  <si>
    <t xml:space="preserve">999223831550029	</t>
  </si>
  <si>
    <t>CHEN/NINGNING</t>
  </si>
  <si>
    <t xml:space="preserve">3283945	</t>
  </si>
  <si>
    <t xml:space="preserve">93380048	</t>
  </si>
  <si>
    <t xml:space="preserve">999223832108868	</t>
  </si>
  <si>
    <t>奢华特大床房&lt;2人入住&gt;&lt;不退款&gt;&lt;早餐&gt;</t>
  </si>
  <si>
    <t>ZHOU/HONGFEI,YANG/TIANYAO</t>
  </si>
  <si>
    <t xml:space="preserve">3284059	</t>
  </si>
  <si>
    <t xml:space="preserve">60025588	</t>
  </si>
  <si>
    <t xml:space="preserve">999223833220847	</t>
  </si>
  <si>
    <t>[圣何塞]拉昆塔圣何塞机场酒店(La Quinta Inn &amp; Suites by Wyndham San Jose Airport)(90386956)</t>
  </si>
  <si>
    <t>无障碍特大床房&lt;2人入住&gt;&lt;不退款&gt;&lt;早餐&gt;</t>
  </si>
  <si>
    <t>Minelli/Alex</t>
  </si>
  <si>
    <t xml:space="preserve">999223838249581	</t>
  </si>
  <si>
    <t>[曼谷]曼谷彩虹云宵酒店(Baiyoke Sky Hotel Bangkok)(55831872)</t>
  </si>
  <si>
    <t>豪华客房(天空区)&lt;2人入住&gt;&lt;不退款&gt;</t>
  </si>
  <si>
    <t>OU/HAOWEI</t>
  </si>
  <si>
    <t xml:space="preserve">3286272	</t>
  </si>
  <si>
    <t xml:space="preserve">MTN-4917940196584152517	</t>
  </si>
  <si>
    <t xml:space="preserve">23846526030	</t>
  </si>
  <si>
    <t>[万象]老挝广场酒店(Lao Plaza Hotel)(55956419)</t>
  </si>
  <si>
    <t>豪华房 2张单人床&lt;2人入住&gt;&lt;不退款&gt;&lt;早餐&gt;</t>
  </si>
  <si>
    <t>Yoshinaga/Jun</t>
  </si>
  <si>
    <t xml:space="preserve">3289024	</t>
  </si>
  <si>
    <t xml:space="preserve">999223847893998	</t>
  </si>
  <si>
    <t>ZHANG/DEYING,YIN/SHIDA</t>
  </si>
  <si>
    <t xml:space="preserve">3289431	</t>
  </si>
  <si>
    <t xml:space="preserve">129147	</t>
  </si>
  <si>
    <t xml:space="preserve">999223859703069	</t>
  </si>
  <si>
    <t>[帕赛市]马尼拉萨沃伊酒店(Savoy Hotel Manila)(56140523)</t>
  </si>
  <si>
    <t>基本双床房2&lt;2人入住&gt;&lt;不退款&gt;</t>
  </si>
  <si>
    <t>EVANGELISTA/KLYDE JUSTINE DE GUZMAN</t>
  </si>
  <si>
    <t xml:space="preserve">3292338	</t>
  </si>
  <si>
    <t>RZ-1499074982</t>
  </si>
  <si>
    <t xml:space="preserve">RZ-1499074983	</t>
  </si>
  <si>
    <t xml:space="preserve">999223866814901	</t>
  </si>
  <si>
    <t>[普吉岛]卡塔SIS度假酒店(The Sis Kata, Resort)(69427769)</t>
  </si>
  <si>
    <t>DOUBLE SIS over the Garden&lt;2人入住&gt;&lt;不退款&gt;&lt;早餐&gt;</t>
  </si>
  <si>
    <t>YANG/CHENXU</t>
  </si>
  <si>
    <t xml:space="preserve">3294036	</t>
  </si>
  <si>
    <t xml:space="preserve">57721	</t>
  </si>
  <si>
    <t xml:space="preserve">999223870759638	</t>
  </si>
  <si>
    <t>[瓜达拉哈拉]戴安娜广场酒店(Hotel Plaza Diana)(90356738)</t>
  </si>
  <si>
    <t>行政双人床房&lt;2人入住&gt;&lt;不退款&gt;</t>
  </si>
  <si>
    <t>Mueller/Janek</t>
  </si>
  <si>
    <t xml:space="preserve">3295137	</t>
  </si>
  <si>
    <t xml:space="preserve">1992001-269584	</t>
  </si>
  <si>
    <t xml:space="preserve">999223872964820	</t>
  </si>
  <si>
    <t>[胡志明市]西贡酒店(Le Saigon Hotel)(90371421)</t>
  </si>
  <si>
    <t>Deluxe Double Room, 1 King Bed, No Windows&lt;2人入住&gt;&lt;不退款&gt;&lt;早餐&gt;</t>
  </si>
  <si>
    <t>PARK/GUNEUI</t>
  </si>
  <si>
    <t xml:space="preserve">3295872	</t>
  </si>
  <si>
    <t xml:space="preserve">999223874668902	</t>
  </si>
  <si>
    <t>[巴拿马城]巴拿马城瑞广场酒店(Riu Plaza Panama)(55733524)</t>
  </si>
  <si>
    <t>Palmer/Donna</t>
  </si>
  <si>
    <t xml:space="preserve">3296668	</t>
  </si>
  <si>
    <t xml:space="preserve">999223875807262	</t>
  </si>
  <si>
    <t>[甲米]安凡尼奥南悬崖甲米度假村(Avani Ao Nang Cliff Krabi Resort)(55402694)</t>
  </si>
  <si>
    <t>阿瓦尼房（双人床或双床）&lt;2人入住&gt;&lt;不退款&gt;&lt;早餐&gt;</t>
  </si>
  <si>
    <t>KHUNPHUTTHIWONG/PORNCHAN</t>
  </si>
  <si>
    <t xml:space="preserve">3297300	</t>
  </si>
  <si>
    <t xml:space="preserve">1701408	</t>
  </si>
  <si>
    <t xml:space="preserve">999223881283722	</t>
  </si>
  <si>
    <t>[吉隆坡]吉隆坡弗拉斯尔商业园区戴斯套房酒店(Days Hotel &amp; Suites by Wyndham Fraser Business Park)(77366173)</t>
  </si>
  <si>
    <t>高级特大床房&lt;1&gt;&lt;2人入住&gt;&lt;不退款&gt;</t>
  </si>
  <si>
    <t>ABDULLAH/SITI MARDIAH</t>
  </si>
  <si>
    <t xml:space="preserve">3298020	</t>
  </si>
  <si>
    <t xml:space="preserve">HTL-WBD-401539885	</t>
  </si>
  <si>
    <t xml:space="preserve">999223883121737	</t>
  </si>
  <si>
    <t>[吉隆坡]吉隆坡豪亚酒店式公寓 - 远东酒店集团旗下(Oasia Suites Kuala Lumpur by Far East Hospitality)(55465407)</t>
  </si>
  <si>
    <t>CHU/TANGHONG</t>
  </si>
  <si>
    <t xml:space="preserve">3298294	</t>
  </si>
  <si>
    <t xml:space="preserve">999223886352855	</t>
  </si>
  <si>
    <t>[卡拉奇]卡拉奇万豪酒店(Karachi Marriott Hotel)(70789917)</t>
  </si>
  <si>
    <t>豪华双床客房&lt;2人入住&gt;&lt;不退款&gt;&lt;早餐&gt;</t>
  </si>
  <si>
    <t>ZHU/XIAOBO,Tan/Weiming</t>
  </si>
  <si>
    <t xml:space="preserve">3298659	</t>
  </si>
  <si>
    <t xml:space="preserve">71993687	</t>
  </si>
  <si>
    <t xml:space="preserve">999223887104665	</t>
  </si>
  <si>
    <t>豪华房（双床）&lt;2人入住&gt;&lt;不退款&gt;</t>
  </si>
  <si>
    <t>ZONG/QIANHUI</t>
  </si>
  <si>
    <t xml:space="preserve">3298800	</t>
  </si>
  <si>
    <t xml:space="preserve">999223887188698	</t>
  </si>
  <si>
    <t>[多伦多]诺富特多伦多北约克酒店(Novotel Toronto North York)(55598846)</t>
  </si>
  <si>
    <t>行政房(特大床)&lt;2人入住&gt;&lt;不退款&gt;</t>
  </si>
  <si>
    <t>YUQING/TANG,YUWEI/XIAO</t>
  </si>
  <si>
    <t xml:space="preserve">3298823	</t>
  </si>
  <si>
    <t xml:space="preserve">999223890243483	</t>
  </si>
  <si>
    <t>[普吉岛]普吉阿瑞纳海滩度假酒店(Arinara Beach Resort Phuket)(55270337)</t>
  </si>
  <si>
    <t>豪华园景房&lt;2人入住&gt;&lt;不退款&gt;&lt;早餐&gt;</t>
  </si>
  <si>
    <t>HATTINGH/HUGO</t>
  </si>
  <si>
    <t xml:space="preserve">3299586	</t>
  </si>
  <si>
    <t xml:space="preserve">198550	</t>
  </si>
  <si>
    <t xml:space="preserve">999223890967368	</t>
  </si>
  <si>
    <t>[金兰]阿南酒店(The Anam Cam Ranh)(55281343)</t>
  </si>
  <si>
    <t>园景双床房带阳台&lt;2人入住&gt;&lt;不退款&gt;&lt;早餐&gt;</t>
  </si>
  <si>
    <t>Hu/Jia,Wang/Wei</t>
  </si>
  <si>
    <t xml:space="preserve">3299745	</t>
  </si>
  <si>
    <t xml:space="preserve">316557 / 316558.	</t>
  </si>
  <si>
    <t xml:space="preserve">999223891542108	</t>
  </si>
  <si>
    <t>[Brantiraya]班德拉西亚里酒店(Hotel Bandara Syariah)(94358458)</t>
  </si>
  <si>
    <t>高级房间&lt;2人入住&gt;&lt;不退款&gt;&lt;早餐&gt;</t>
  </si>
  <si>
    <t>WAHYUNI/ANIS</t>
  </si>
  <si>
    <t xml:space="preserve">3299868	</t>
  </si>
  <si>
    <t xml:space="preserve">Conf by Ms Caca FDA	</t>
  </si>
  <si>
    <t xml:space="preserve">999223892415980	</t>
  </si>
  <si>
    <t>[爱妮岛]爱妮岛桃花心木海滩酒店(El Nido Mahogany Beach)(94361293)</t>
  </si>
  <si>
    <t>别墅&lt;2人入住&gt;&lt;不退款&gt;&lt;早餐&gt;</t>
  </si>
  <si>
    <t>SADAN/YUMNA</t>
  </si>
  <si>
    <t xml:space="preserve">3300013	</t>
  </si>
  <si>
    <t xml:space="preserve">1979434	</t>
  </si>
  <si>
    <t xml:space="preserve">999223896261984	</t>
  </si>
  <si>
    <t>[吉隆坡]吉隆坡皇家朱兰酒店(Royale Chulan Kuala Lumpur)(55851892)</t>
  </si>
  <si>
    <t>YANG/GUODONG</t>
  </si>
  <si>
    <t xml:space="preserve">3300944	</t>
  </si>
  <si>
    <t xml:space="preserve">10010667502	</t>
  </si>
  <si>
    <t xml:space="preserve">999223896476805	</t>
  </si>
  <si>
    <t>[芭堤雅]芭堤雅新套房(Nova Suites Pattaya by Compass Hospitality)(55822356)</t>
  </si>
  <si>
    <t>一卧室套房&lt;2人入住&gt;&lt;不退款&gt;</t>
  </si>
  <si>
    <t>WAN/BOWEN</t>
  </si>
  <si>
    <t xml:space="preserve">3300991	</t>
  </si>
  <si>
    <t xml:space="preserve">999223903933161	</t>
  </si>
  <si>
    <t>[马斯特特]悉尼机场智选假日酒店 - IHG 旗下饭店(Holiday Inn Express Sydney Airport, an IHG Hotel)(100678047)</t>
  </si>
  <si>
    <t>无障碍大床房&lt;2人入住&gt;&lt;不退款&gt;&lt;早餐&gt;</t>
  </si>
  <si>
    <t>LIAO/YANTING,WANG/MENG</t>
  </si>
  <si>
    <t xml:space="preserve">3303505	</t>
  </si>
  <si>
    <t xml:space="preserve">63146790	</t>
  </si>
  <si>
    <t xml:space="preserve">999223904825137	</t>
  </si>
  <si>
    <t>[古邦]克里斯塔尔酒店 库邦(Kristal Hotel Kupang)(55694584)</t>
  </si>
  <si>
    <t>thompson/neil,thompson/neil</t>
  </si>
  <si>
    <t xml:space="preserve">3303796	</t>
  </si>
  <si>
    <t xml:space="preserve">7772744	</t>
  </si>
  <si>
    <t xml:space="preserve">999223915935331	</t>
  </si>
  <si>
    <t>[孟买]梅鲁哈费恩酒店(Meluha - the Fern)(55414226)</t>
  </si>
  <si>
    <t>冬季绿色房&lt;2人入住&gt;&lt;不退款&gt;&lt;早餐&gt;</t>
  </si>
  <si>
    <t>ANERAO/ABHISHEK JANARDAN</t>
  </si>
  <si>
    <t xml:space="preserve">3305304	</t>
  </si>
  <si>
    <t xml:space="preserve">7774142	</t>
  </si>
  <si>
    <t xml:space="preserve">999223918520036	</t>
  </si>
  <si>
    <t>[里约热内卢]里约热内卢大西洋酒店(Hotel Atlântico Rio)(68545268)</t>
  </si>
  <si>
    <t>标准双床房&lt;2人入住&gt;&lt;不退款&gt;&lt;早餐&gt;</t>
  </si>
  <si>
    <t>DESTEFANIS/ALEXANDER</t>
  </si>
  <si>
    <t xml:space="preserve">165-306690-223464812	</t>
  </si>
  <si>
    <t xml:space="preserve">999223924547303	</t>
  </si>
  <si>
    <t>支柱一卧室公寓（中宾）&lt;2人入住&gt;&lt;不退款&gt;</t>
  </si>
  <si>
    <t>LIU/CHENG,ZHOU/HEHUA</t>
  </si>
  <si>
    <t xml:space="preserve">3306847	</t>
  </si>
  <si>
    <t xml:space="preserve">212320	</t>
  </si>
  <si>
    <t xml:space="preserve">999223924717416	</t>
  </si>
  <si>
    <t>[马德里]顶点酒店(Vértice Roomspace)(55290572)</t>
  </si>
  <si>
    <t>标准大床房&lt;2人入住&gt;&lt;不退款&gt;</t>
  </si>
  <si>
    <t>REGUEIRO LOPEZ/JOSE ANTONIO</t>
  </si>
  <si>
    <t xml:space="preserve">3306912	</t>
  </si>
  <si>
    <t xml:space="preserve">-2293819	</t>
  </si>
  <si>
    <t xml:space="preserve">999223925227566	</t>
  </si>
  <si>
    <t>[Sam Rong Nua]斯里纳卡林海纳酒店(Bay Hotel Srinakarin)(55547233)</t>
  </si>
  <si>
    <t>BAI/LI</t>
  </si>
  <si>
    <t xml:space="preserve">3307018	</t>
  </si>
  <si>
    <t xml:space="preserve">8701427	</t>
  </si>
  <si>
    <t xml:space="preserve">999223925675415	</t>
  </si>
  <si>
    <t>[伊普斯维奇]伊普斯威治便捷酒店(EasyHotel Ipswich)(94360190)</t>
  </si>
  <si>
    <t>基础双人房（无窗）&lt;2人入住&gt;&lt;不退款&gt;</t>
  </si>
  <si>
    <t>MATLIS/VLADIMIR</t>
  </si>
  <si>
    <t xml:space="preserve">3307093	</t>
  </si>
  <si>
    <t xml:space="preserve">-1500565570	</t>
  </si>
  <si>
    <t xml:space="preserve">999223925800954	</t>
  </si>
  <si>
    <t>[曼谷]曼谷奇迹大酒店(Miracle Grand Convention Hotel)(55465043)</t>
  </si>
  <si>
    <t>LIU/SONG</t>
  </si>
  <si>
    <t xml:space="preserve">3307118	</t>
  </si>
  <si>
    <t xml:space="preserve">570360	</t>
  </si>
  <si>
    <t xml:space="preserve">999223926393224	</t>
  </si>
  <si>
    <t>[海湾海岸]海滨度假酒店(Beachside Resort Hotel)(89916848)</t>
  </si>
  <si>
    <t>标准间1特大床&lt;2人入住&gt;&lt;不退款&gt;&lt;早餐&gt;</t>
  </si>
  <si>
    <t>Dupuy/Shannon</t>
  </si>
  <si>
    <t xml:space="preserve">3307249	</t>
  </si>
  <si>
    <t xml:space="preserve">R356FVW0D	</t>
  </si>
  <si>
    <t xml:space="preserve">999223933496367	</t>
  </si>
  <si>
    <t>[Racha Thewa]德维拉素万那普酒店(Dwella Suvarnabhumi)(55465025)</t>
  </si>
  <si>
    <t>高级房（双人床，无机场接送服务）&lt;2人入住&gt;&lt;不退款&gt;</t>
  </si>
  <si>
    <t>KHANTHASAI/TANAPAT,CONCOME/PAKARIN</t>
  </si>
  <si>
    <t xml:space="preserve">3308058	</t>
  </si>
  <si>
    <t xml:space="preserve">HGUConf1500628466	</t>
  </si>
  <si>
    <t xml:space="preserve">999223934525135	</t>
  </si>
  <si>
    <t>[Pedah]达鲁尔马克穆尔酒店(Hotel DarulMakmur Jerantut)(103759247)</t>
  </si>
  <si>
    <t>Superior Promotion Room, No Window&lt;2人入住&gt;&lt;不退款&gt;</t>
  </si>
  <si>
    <t>ISMAIL/NUR SALHAN BIBI</t>
  </si>
  <si>
    <t xml:space="preserve">3308246	</t>
  </si>
  <si>
    <t xml:space="preserve">15122644e141cd7b9c	</t>
  </si>
  <si>
    <t xml:space="preserve">999223936868271	</t>
  </si>
  <si>
    <t>[纽约]纽约花园索内斯塔 ES 套房(The Gardens Sonesta ES Suites New York)(55367701)</t>
  </si>
  <si>
    <t>普通套房, 1 张特大床&lt;2人入住&gt;&lt;不退款&gt;</t>
  </si>
  <si>
    <t>YIN/RAYMOND LEI</t>
  </si>
  <si>
    <t xml:space="preserve">3308603	</t>
  </si>
  <si>
    <t xml:space="preserve">10148SE032895	</t>
  </si>
  <si>
    <t xml:space="preserve">999223939448553	</t>
  </si>
  <si>
    <t>[曼谷]金玉素万那普酒店(Golden Jade Suvarnabhumi)(55851976)</t>
  </si>
  <si>
    <t>TSENG/DEH CHE</t>
  </si>
  <si>
    <t xml:space="preserve">3309223	</t>
  </si>
  <si>
    <t xml:space="preserve">acknowledge	</t>
  </si>
  <si>
    <t xml:space="preserve">999223941251603	</t>
  </si>
  <si>
    <t>三人房&lt;3人入住&gt;&lt;不退款&gt;&lt;早餐&gt;</t>
  </si>
  <si>
    <t>JIN/YINFU,JIN/LONGZHU,PIAO/YINGHUA</t>
  </si>
  <si>
    <t xml:space="preserve">3309637	</t>
  </si>
  <si>
    <t xml:space="preserve">999223941860919	</t>
  </si>
  <si>
    <t>[普拉托]达蒂妮酒店(Hotel Datini)(94361036)</t>
  </si>
  <si>
    <t>双人或双床房&lt;2人入住&gt;&lt;不退款&gt;&lt;早餐&gt;</t>
  </si>
  <si>
    <t>Sunderji/Diamond</t>
  </si>
  <si>
    <t xml:space="preserve">3309781	</t>
  </si>
  <si>
    <t xml:space="preserve">BDY1500700104	</t>
  </si>
  <si>
    <t xml:space="preserve">999223942626295	</t>
  </si>
  <si>
    <t>[金边]湄公四季精品酒店(G Mekong Hotel)(55281445)</t>
  </si>
  <si>
    <t>豪华大床房&lt;2人入住&gt;&lt;不退款&gt;</t>
  </si>
  <si>
    <t>ZHONG/ZICHENG</t>
  </si>
  <si>
    <t xml:space="preserve">3310122	</t>
  </si>
  <si>
    <t xml:space="preserve">-1500719393	</t>
  </si>
  <si>
    <t xml:space="preserve">999223943015208	</t>
  </si>
  <si>
    <t>[那不勒斯]那不勒斯全景NH酒店(NH Napoli Panorama)(60480693)</t>
  </si>
  <si>
    <t>标准房&lt;2人入住&gt;&lt;不退款&gt;</t>
  </si>
  <si>
    <t>ZHANG/ZHIJING,WANG/Xin,Ran/Lu,Ran/Shi,TAN/JING,CAO/JING,LIN/JINFENG,FAN/XIAO</t>
  </si>
  <si>
    <t xml:space="preserve">3310208	</t>
  </si>
  <si>
    <t xml:space="preserve">115998173	</t>
  </si>
  <si>
    <t xml:space="preserve">999223943330450	</t>
  </si>
  <si>
    <t>[胡志明市]胡志明市凯霍阿酒店(KY Hoa Hotel Ho Chi Minh)(95687888)</t>
  </si>
  <si>
    <t>高级房&lt;2人入住&gt;&lt;不退款&gt;&lt;早餐&gt;</t>
  </si>
  <si>
    <t>tang/xiaoyu</t>
  </si>
  <si>
    <t xml:space="preserve">3310375	</t>
  </si>
  <si>
    <t xml:space="preserve">999223945379647	</t>
  </si>
  <si>
    <t>[Playas de Rosarito Municipality]岩石区度假酒店及Spa(Las Rocas Resort &amp; Spa)(96303258)</t>
  </si>
  <si>
    <t>海景标准间&lt;2人入住&gt;&lt;不退款&gt;</t>
  </si>
  <si>
    <t>Reyes/Victor</t>
  </si>
  <si>
    <t xml:space="preserve">3310489	</t>
  </si>
  <si>
    <t xml:space="preserve">-1500771362	</t>
  </si>
  <si>
    <t xml:space="preserve">999223946212471	</t>
  </si>
  <si>
    <t>[岘港]可可辛酒店 - 薇精选(Cocochine Da Nang)(60480310)</t>
  </si>
  <si>
    <t>小型套房&lt;2人入住&gt;&lt;不退款&gt;</t>
  </si>
  <si>
    <t>MARIZZA/SOFIA</t>
  </si>
  <si>
    <t xml:space="preserve">3310623	</t>
  </si>
  <si>
    <t xml:space="preserve">999223946219672	</t>
  </si>
  <si>
    <t>[新奥尔良]维纳奇酒店(Hotel Vinache)(55720440)</t>
  </si>
  <si>
    <t>Minor/Kevin</t>
  </si>
  <si>
    <t xml:space="preserve">3310626	</t>
  </si>
  <si>
    <t xml:space="preserve">32235SE097562	</t>
  </si>
  <si>
    <t xml:space="preserve">999223946664937	</t>
  </si>
  <si>
    <t>[华沙]声音花园机场酒店(Sound Garden Hotel Airport)(55320768)</t>
  </si>
  <si>
    <t>经典双人床房&lt;2人入住&gt;&lt;不退款&gt;&lt;早餐&gt;</t>
  </si>
  <si>
    <t>Babichev/Artur</t>
  </si>
  <si>
    <t xml:space="preserve">3310746	</t>
  </si>
  <si>
    <t xml:space="preserve">25882605	</t>
  </si>
  <si>
    <t xml:space="preserve">23952724779	</t>
  </si>
  <si>
    <t>[西雅加达]雅加达普瑞英达法维酒店(Favehotel Puri Indah Jakarta)(55944610)</t>
  </si>
  <si>
    <t>法维房&lt;2人入住&gt;&lt;不退款&gt;</t>
  </si>
  <si>
    <t>WIBOWO/RUDY</t>
  </si>
  <si>
    <t xml:space="preserve">3311874	</t>
  </si>
  <si>
    <t>RZ-2495947</t>
  </si>
  <si>
    <t>RZ-2495950</t>
  </si>
  <si>
    <t>RZ-2495952</t>
  </si>
  <si>
    <t xml:space="preserve">RZ-2495953	</t>
  </si>
  <si>
    <t xml:space="preserve">999223952939042	</t>
  </si>
  <si>
    <t>[洛杉矶]好莱坞W酒店(W Hollywood)(55299111)</t>
  </si>
  <si>
    <t>Room, 1 King Bed, Accessible, Non Smoking (Hearing)&lt;2人入住&gt;&lt;不退款&gt;</t>
  </si>
  <si>
    <t>GAO/ZHUO FEI</t>
  </si>
  <si>
    <t xml:space="preserve">3311911	</t>
  </si>
  <si>
    <t xml:space="preserve">999223954866098	</t>
  </si>
  <si>
    <t>[涛岛]蒙塔莱海滨度假酒店(Montalay Beach Resort)(95389895)</t>
  </si>
  <si>
    <t>带空调的高级客房&lt;2人入住&gt;&lt;不退款&gt;&lt;早餐&gt;</t>
  </si>
  <si>
    <t>SAKDADET/WANIDA</t>
  </si>
  <si>
    <t xml:space="preserve">3312498	</t>
  </si>
  <si>
    <t xml:space="preserve">999223955075366	</t>
  </si>
  <si>
    <t>[迪拜]迪拜五朱美拉村酒店(Five Jumeirah Village)(91812396)</t>
  </si>
  <si>
    <t>SUPERIOR ROOM&lt;2人入住&gt;&lt;不退款&gt;</t>
  </si>
  <si>
    <t>GILLESPIE/CHRIS</t>
  </si>
  <si>
    <t xml:space="preserve">3312531	</t>
  </si>
  <si>
    <t xml:space="preserve">129790265	</t>
  </si>
  <si>
    <t xml:space="preserve">999223962786725	</t>
  </si>
  <si>
    <t>[Guntung Payung]班贾巴鲁马辰法维酒店(Favehotel Banjarbaru)(55270126)</t>
  </si>
  <si>
    <t>致爱房&lt;2人入住&gt;&lt;不退款&gt;</t>
  </si>
  <si>
    <t>RAZI/FAKHRU</t>
  </si>
  <si>
    <t xml:space="preserve">3314072	</t>
  </si>
  <si>
    <t xml:space="preserve">RZ-1501036980	</t>
  </si>
  <si>
    <t xml:space="preserve">999223963031805	</t>
  </si>
  <si>
    <t>[曼谷]曼谷 LiT 酒店(LiT BANGKOK Hotel)(60493897)</t>
  </si>
  <si>
    <t>不同温度特大床房&lt;2人入住&gt;&lt;不退款&gt;</t>
  </si>
  <si>
    <t>Zhou/Xin,Li/Gonghao</t>
  </si>
  <si>
    <t xml:space="preserve">3314117	</t>
  </si>
  <si>
    <t xml:space="preserve">13843	</t>
  </si>
  <si>
    <t xml:space="preserve">999223964493747	</t>
  </si>
  <si>
    <t>[曼谷]娜娜阿尔特酒店 - UHG(Alt Hotel Nana by Uhg)(55519564)</t>
  </si>
  <si>
    <t>Alt高级客房&lt;2人入住&gt;&lt;不退款&gt;&lt;早餐&gt;</t>
  </si>
  <si>
    <t>MA/ZHIXIN</t>
  </si>
  <si>
    <t xml:space="preserve">3314452	</t>
  </si>
  <si>
    <t xml:space="preserve">-1501071866	</t>
  </si>
  <si>
    <t xml:space="preserve">999223964500786	</t>
  </si>
  <si>
    <t>[芭堤雅]芭堤雅 J 灵感酒店(J Inspired Hotel Pattaya - Sha Extra Plus)(55932708)</t>
  </si>
  <si>
    <t>豪华池景房&lt;2人入住&gt;&lt;不退款&gt;&lt;早餐&gt;</t>
  </si>
  <si>
    <t>long/yanduo</t>
  </si>
  <si>
    <t xml:space="preserve">3314454	</t>
  </si>
  <si>
    <t xml:space="preserve">-2604400	</t>
  </si>
  <si>
    <t xml:space="preserve">999223965137539	</t>
  </si>
  <si>
    <t>[旧金山]格兰特广场酒店(Grant Plaza Hotel)(89918027)</t>
  </si>
  <si>
    <t>标准双人房&lt;2人入住&gt;&lt;不退款&gt;</t>
  </si>
  <si>
    <t>WEN/YUJIE</t>
  </si>
  <si>
    <t xml:space="preserve">3314769	</t>
  </si>
  <si>
    <t xml:space="preserve">-1501093015	</t>
  </si>
  <si>
    <t xml:space="preserve">23965371963	</t>
  </si>
  <si>
    <t>[南雅加达]美拉威 M 区高级酒店(D'Primahotel Melawai - Blok M)(55831806)</t>
  </si>
  <si>
    <t>LAY/JEANNY MARGARETH</t>
  </si>
  <si>
    <t xml:space="preserve">3314833	</t>
  </si>
  <si>
    <t xml:space="preserve">999223966162586	</t>
  </si>
  <si>
    <t>PRIYA/PRIYA</t>
  </si>
  <si>
    <t xml:space="preserve">3315117	</t>
  </si>
  <si>
    <t xml:space="preserve">-2690038	</t>
  </si>
  <si>
    <t xml:space="preserve">999223966759220	</t>
  </si>
  <si>
    <t>[曼谷]曼谷素坤逸奥克伍德华庭工作室酒店(Oakwood Studios Sukhumvit Bangkok)(103956658)</t>
  </si>
  <si>
    <t>高级双床房&lt;2人入住&gt;&lt;不退款&gt;&lt;早餐&gt;</t>
  </si>
  <si>
    <t>XIE/WEN</t>
  </si>
  <si>
    <t xml:space="preserve">3315317	</t>
  </si>
  <si>
    <t xml:space="preserve">8998799	</t>
  </si>
  <si>
    <t xml:space="preserve">999223967042126	</t>
  </si>
  <si>
    <t>[迈阿密泉]迈阿密国际机场克拉丽奥套房酒店(Clarion Inn &amp; Suites Miami International Airport)(55320453)</t>
  </si>
  <si>
    <t>2 Double Beds Nonsmoking&lt;2人入住&gt;&lt;不退款&gt;</t>
  </si>
  <si>
    <t>LIU/XINYI</t>
  </si>
  <si>
    <t xml:space="preserve">3315382	</t>
  </si>
  <si>
    <t xml:space="preserve">65125166	</t>
  </si>
  <si>
    <t xml:space="preserve">999223967244232	</t>
  </si>
  <si>
    <t>YANG/XIAOZHAO,XIE/FEIFEI</t>
  </si>
  <si>
    <t xml:space="preserve">3315461	</t>
  </si>
  <si>
    <t xml:space="preserve">570696-697	</t>
  </si>
  <si>
    <t xml:space="preserve">999223967468990	</t>
  </si>
  <si>
    <t>[弗里蒙特]弗里蒙特/硅谷拉昆塔旅馆及套房酒店(La Quinta by Wyndham Fremont / Silicon Valley)(77368775)</t>
  </si>
  <si>
    <t>豪华双人间 - 带2张双人床&lt;2人入住&gt;&lt;不退款&gt;&lt;早餐&gt;</t>
  </si>
  <si>
    <t>Gupta/Sanjay</t>
  </si>
  <si>
    <t xml:space="preserve">3315513	</t>
  </si>
  <si>
    <t xml:space="preserve">999223967531138	</t>
  </si>
  <si>
    <t>[布城]艾佛利普特拉贾亚酒店(The Everly Putrajaya)(55465259)</t>
  </si>
  <si>
    <t>WU/SONGQING</t>
  </si>
  <si>
    <t xml:space="preserve">3315527	</t>
  </si>
  <si>
    <t xml:space="preserve">7788022	</t>
  </si>
  <si>
    <t xml:space="preserve">999223967591869	</t>
  </si>
  <si>
    <t>[巴黎]杜尔酒店(Hôtel Duo)(55932613)</t>
  </si>
  <si>
    <t>高级双人房&lt;2人入住&gt;&lt;不退款&gt;</t>
  </si>
  <si>
    <t>Lim/Kelly Jin Mei</t>
  </si>
  <si>
    <t xml:space="preserve">3315546	</t>
  </si>
  <si>
    <t xml:space="preserve">1501298949	</t>
  </si>
  <si>
    <t xml:space="preserve">999223967916753	</t>
  </si>
  <si>
    <t>SORNSIT/Jariya</t>
  </si>
  <si>
    <t xml:space="preserve">3315646	</t>
  </si>
  <si>
    <t xml:space="preserve">570704	</t>
  </si>
  <si>
    <t xml:space="preserve">999223967969957	</t>
  </si>
  <si>
    <t>[苏梅岛]阿洛哈度假酒店(Aloha Resort)(55822370)</t>
  </si>
  <si>
    <t>超值豪华套房&lt;2人入住&gt;&lt;不退款&gt;</t>
  </si>
  <si>
    <t>DING/YIQIONG</t>
  </si>
  <si>
    <t xml:space="preserve">3315661	</t>
  </si>
  <si>
    <t xml:space="preserve">-2744592	</t>
  </si>
  <si>
    <t xml:space="preserve">999223968296341	</t>
  </si>
  <si>
    <t>[曼谷]曼谷凯璞易居酒店(Cape House Langsuan Hotel)(60494017)</t>
  </si>
  <si>
    <t>套房&lt;2人入住&gt;&lt;不退款&gt;&lt;早餐&gt;</t>
  </si>
  <si>
    <t>LIU/ZHIPING</t>
  </si>
  <si>
    <t xml:space="preserve">3315742	</t>
  </si>
  <si>
    <t xml:space="preserve">-1501317724	</t>
  </si>
  <si>
    <t xml:space="preserve">999223968297923	</t>
  </si>
  <si>
    <t>[普吉岛]皇家天堂酒店(The Royal Paradise Hotel &amp; Spa)(56196603)</t>
  </si>
  <si>
    <t>皇家翼高级房&lt;2人入住&gt;&lt;不退款&gt;</t>
  </si>
  <si>
    <t>CHEN/CHEN</t>
  </si>
  <si>
    <t xml:space="preserve">3315744	</t>
  </si>
  <si>
    <t xml:space="preserve">-1501320067	</t>
  </si>
  <si>
    <t xml:space="preserve">999223968357500	</t>
  </si>
  <si>
    <t>[佐拉]托利潘度假酒店(The Lodge at Torrey Pines)(55519673)</t>
  </si>
  <si>
    <t>招牌特大床房&lt;2人入住&gt;&lt;不退款&gt;</t>
  </si>
  <si>
    <t>Siqi/Campbell</t>
  </si>
  <si>
    <t xml:space="preserve">3315783	</t>
  </si>
  <si>
    <t xml:space="preserve">64072SE101246	</t>
  </si>
  <si>
    <t xml:space="preserve">999223968854048	</t>
  </si>
  <si>
    <t>[河内]河内布鲁城市酒店(Blue Hanoi Inn City Hotel)(55799235)</t>
  </si>
  <si>
    <t>豪华双人床房(带水疗浴缸)&lt;2人入住&gt;&lt;不退款&gt;</t>
  </si>
  <si>
    <t>LI/ZHIQIANG</t>
  </si>
  <si>
    <t xml:space="preserve">3315933	</t>
  </si>
  <si>
    <t xml:space="preserve">999223969002326	</t>
  </si>
  <si>
    <t>[蒙特雷]斯皮恩德里福特旅馆(Spindrift Inn)(92029646)</t>
  </si>
  <si>
    <t>客房, 1 张特大床, 壁炉, 海景&lt;2人入住&gt;&lt;不退款&gt;&lt;早餐&gt;</t>
  </si>
  <si>
    <t>MA/PEIQUAN,LIU/YUAN</t>
  </si>
  <si>
    <t xml:space="preserve">3316024	</t>
  </si>
  <si>
    <t xml:space="preserve">11316SE096574	</t>
  </si>
  <si>
    <t xml:space="preserve">999223969005045	</t>
  </si>
  <si>
    <t>[南雅加达]珐维梅拉瓦酒店(Favehotel Melawai)(55414060)</t>
  </si>
  <si>
    <t>NURFAUZIAH/NURFAUZIAH</t>
  </si>
  <si>
    <t xml:space="preserve">3316026	</t>
  </si>
  <si>
    <t xml:space="preserve">RZ-1501334032	</t>
  </si>
  <si>
    <t xml:space="preserve">999223969261235	</t>
  </si>
  <si>
    <t>[北悉尼]北悉尼米勒酒店(Rydges North Sydney)(55547242)</t>
  </si>
  <si>
    <t>Sha/Ting</t>
  </si>
  <si>
    <t xml:space="preserve">3316113	</t>
  </si>
  <si>
    <t xml:space="preserve">-2767505	</t>
  </si>
  <si>
    <t xml:space="preserve">23969564487	</t>
  </si>
  <si>
    <t>STORER/LEE</t>
  </si>
  <si>
    <t xml:space="preserve">3316259	</t>
  </si>
  <si>
    <t xml:space="preserve">-2774333	</t>
  </si>
  <si>
    <t xml:space="preserve">999223969659648	</t>
  </si>
  <si>
    <t>[曼谷]家庭旅馆(The Home Hotel)(90402652)</t>
  </si>
  <si>
    <t>双人套房&lt;2人入住&gt;&lt;不退款&gt;</t>
  </si>
  <si>
    <t>HALLAM/DANIEL</t>
  </si>
  <si>
    <t xml:space="preserve">3316306	</t>
  </si>
  <si>
    <t xml:space="preserve">HGUConf2778504	</t>
  </si>
  <si>
    <t xml:space="preserve">999223969667217	</t>
  </si>
  <si>
    <t>乐园翼豪华房&lt;2人入住&gt;&lt;不退款&gt;</t>
  </si>
  <si>
    <t>HAN/LINLIN</t>
  </si>
  <si>
    <t xml:space="preserve">3316311	</t>
  </si>
  <si>
    <t xml:space="preserve">-1501343087	</t>
  </si>
  <si>
    <t xml:space="preserve">999223969931000	</t>
  </si>
  <si>
    <t>[日惹]日惹马里奥波罗酒店(favehotel Malioboro - Yogyakarta)(55822194)</t>
  </si>
  <si>
    <t>RAMDHANI/DWI ARIE</t>
  </si>
  <si>
    <t xml:space="preserve">3316445	</t>
  </si>
  <si>
    <t xml:space="preserve">RZ-1501345803	</t>
  </si>
  <si>
    <t xml:space="preserve">999223970302492	</t>
  </si>
  <si>
    <t>[三宝垄]三宝拢古玛雅大厦酒店(Gumaya Tower Hotel)(55426791)</t>
  </si>
  <si>
    <t>一间卧室豪华客房&lt;2人入住&gt;&lt;不退款&gt;&lt;早餐&gt;</t>
  </si>
  <si>
    <t>ZHANLI/XI,JUN/YUAN,SHILONG/LI</t>
  </si>
  <si>
    <t xml:space="preserve">3316624	</t>
  </si>
  <si>
    <t xml:space="preserve">23970950627	</t>
  </si>
  <si>
    <t>[森尼韦尔]硅谷森尼维耳舒适酒店(Comfort Inn Sunnyvale - Silicon Valley)(55680673)</t>
  </si>
  <si>
    <t>标准房, 1 张特大床房&lt;2人入住&gt;&lt;不退款&gt;&lt;早餐&gt;</t>
  </si>
  <si>
    <t>LIU/XIAOPING</t>
  </si>
  <si>
    <t xml:space="preserve">3316875	</t>
  </si>
  <si>
    <t xml:space="preserve">999223974084419	</t>
  </si>
  <si>
    <t>[纳空沙旺]德洽提旺桥迈欧姆度假村(Maihom Resort Dechatiwong Bridge)(96309633)</t>
  </si>
  <si>
    <t>标准双人间&lt;2人入住&gt;&lt;不退款&gt;&lt;早餐&gt;</t>
  </si>
  <si>
    <t>PANDEEKAEW/SIRIYA</t>
  </si>
  <si>
    <t xml:space="preserve">3317040	</t>
  </si>
  <si>
    <t xml:space="preserve">999223974482551	</t>
  </si>
  <si>
    <t>[Caturtunggal]木格姆酒店(Mmugm Hotel)(69451868)</t>
  </si>
  <si>
    <t>高级房间&lt;2人入住&gt;&lt;不退款&gt;</t>
  </si>
  <si>
    <t>Roviq/Abdul</t>
  </si>
  <si>
    <t xml:space="preserve">3317067	</t>
  </si>
  <si>
    <t xml:space="preserve">8743788	</t>
  </si>
  <si>
    <t xml:space="preserve">999223975591605	</t>
  </si>
  <si>
    <t>[Bang Non]拉廊府 B 风潮酒店(The b Ranong Trend Hotel)(90401223)</t>
  </si>
  <si>
    <t>ZII/SORN</t>
  </si>
  <si>
    <t xml:space="preserve">3317237	</t>
  </si>
  <si>
    <t xml:space="preserve">999223976432563	</t>
  </si>
  <si>
    <t>[查尔顿汉姆]查尔顿汉姆康帕斯柑橘酒店(Citrus Hotel Cheltenham by Compass Hospitality)(60532343)</t>
  </si>
  <si>
    <t>双人床房&lt;2人入住&gt;&lt;不退款&gt;</t>
  </si>
  <si>
    <t>YAN/YAN</t>
  </si>
  <si>
    <t xml:space="preserve">3317334	</t>
  </si>
  <si>
    <t xml:space="preserve">-2880496	</t>
  </si>
  <si>
    <t xml:space="preserve">999223977190651	</t>
  </si>
  <si>
    <t>[梅利哈]玛丽蒂姆马耳他酒店(Maritim Antonine Hotel &amp; Spa Malta)(55299455)</t>
  </si>
  <si>
    <t>经济房&lt;2人入住&gt;&lt;不退款&gt;</t>
  </si>
  <si>
    <t>Shridi/Sami</t>
  </si>
  <si>
    <t xml:space="preserve">3317548	</t>
  </si>
  <si>
    <t xml:space="preserve">129860582	</t>
  </si>
  <si>
    <t xml:space="preserve">999223977194713	</t>
  </si>
  <si>
    <t>[圣巴巴拉]圣巴巴拉华美达酒店(Ramada by Wyndham Santa Barbara)(60467465)</t>
  </si>
  <si>
    <t>豪华房（1张特大床）&lt;2人入住&gt;&lt;不退款&gt;&lt;早餐&gt;</t>
  </si>
  <si>
    <t>SHI/CHENYANG,TBA/TBA</t>
  </si>
  <si>
    <t xml:space="preserve">3317550	</t>
  </si>
  <si>
    <t xml:space="preserve">999223977248167	</t>
  </si>
  <si>
    <t>[安邦]艺术马拉维蒂酒店(Ark Malawti Hotel)(77372358)</t>
  </si>
  <si>
    <t>双人间&lt;2人入住&gt;&lt;不退款&gt;</t>
  </si>
  <si>
    <t>MUHAMMAD/MAHADHIR</t>
  </si>
  <si>
    <t xml:space="preserve">3317563	</t>
  </si>
  <si>
    <t xml:space="preserve">999223977213887	</t>
  </si>
  <si>
    <t>[中雅加达]中央商务区萨希德亚大酒店(Grand Sahid Jaya CBD)(55822059)</t>
  </si>
  <si>
    <t>高级套房&lt;2人入住&gt;&lt;不退款&gt;</t>
  </si>
  <si>
    <t>HERMAWAN/SRI BUDIHARDJO</t>
  </si>
  <si>
    <t xml:space="preserve">3317553	</t>
  </si>
  <si>
    <t xml:space="preserve">7790470	</t>
  </si>
  <si>
    <t xml:space="preserve">999223977771021	</t>
  </si>
  <si>
    <t>[马卡蒂]我是酒店(I'm Hotel)(56174703)</t>
  </si>
  <si>
    <t>经典一室公寓&lt;2人入住&gt;&lt;不退款&gt;</t>
  </si>
  <si>
    <t>Tao/Anthony</t>
  </si>
  <si>
    <t xml:space="preserve">3317771	</t>
  </si>
  <si>
    <t xml:space="preserve">-1501371119	</t>
  </si>
  <si>
    <t xml:space="preserve">999223977820680	</t>
  </si>
  <si>
    <t>[圣保罗]圣保罗市中心贵族酒店(Slaviero São Paulo Downtown)(70393324)</t>
  </si>
  <si>
    <t>FAN/LIANG</t>
  </si>
  <si>
    <t xml:space="preserve">3317788	</t>
  </si>
  <si>
    <t xml:space="preserve">68802739	</t>
  </si>
  <si>
    <t xml:space="preserve">999223978788845	</t>
  </si>
  <si>
    <t>[East Bogor]阿玛里斯帕库安茂物酒店(Amaris Hotel Pakuan Bogor)(68545400)</t>
  </si>
  <si>
    <t>智能大床房&lt;2人入住&gt;&lt;不退款&gt;&lt;早餐&gt;</t>
  </si>
  <si>
    <t>NURAHMAH/DISA</t>
  </si>
  <si>
    <t xml:space="preserve">3318075	</t>
  </si>
  <si>
    <t xml:space="preserve">999223978960006	</t>
  </si>
  <si>
    <t>[巴塞罗那]绿洲酒店(Hotel Oasis)(55452171)</t>
  </si>
  <si>
    <t>Hoskins/Amy</t>
  </si>
  <si>
    <t xml:space="preserve">3318103	</t>
  </si>
  <si>
    <t xml:space="preserve">-1501394807	</t>
  </si>
  <si>
    <t xml:space="preserve">999223979143725	</t>
  </si>
  <si>
    <t>[纳什维尔]纳什维尔/范德比尔特舒适酒店(Comfort Inn Downtown Nashville/Vanderbilt)(55270543)</t>
  </si>
  <si>
    <t>2张大床房&lt;2人入住&gt;&lt;不退款&gt;&lt;早餐&gt;</t>
  </si>
  <si>
    <t>CHAVARRIA/RICKEY</t>
  </si>
  <si>
    <t xml:space="preserve">3318137	</t>
  </si>
  <si>
    <t xml:space="preserve">999223918429329	</t>
  </si>
  <si>
    <t>退单</t>
  </si>
  <si>
    <t>[Thani]TR宾馆(TR Guesthouse)(55337400)</t>
  </si>
  <si>
    <t>SCHULZE/HEIKO</t>
  </si>
  <si>
    <t xml:space="preserve">3305682	</t>
  </si>
  <si>
    <t>,</t>
  </si>
  <si>
    <t>999223073511576此单多收2466元待退回</t>
  </si>
  <si>
    <t>999223073528633此单多收2466元待退回</t>
  </si>
  <si>
    <t>5.12可退130元</t>
  </si>
  <si>
    <t>A230515141415911</t>
  </si>
  <si>
    <t>A230515141500911</t>
  </si>
  <si>
    <t>A230515141929925</t>
  </si>
  <si>
    <t>总计：367710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</si>
  <si>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</si>
  <si>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</si>
  <si>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</si>
  <si>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</si>
  <si>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</si>
  <si>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</si>
  <si>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</si>
  <si>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</si>
  <si>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</si>
  <si>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</si>
  <si>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</si>
  <si>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</si>
  <si>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</si>
  <si>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</si>
  <si>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</si>
  <si>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</si>
  <si>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</si>
  <si>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</si>
  <si>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</si>
  <si>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2023-05-02</t>
  </si>
  <si>
    <t>3318137</t>
  </si>
  <si>
    <t>纳什维尔/范德比尔特舒适酒店</t>
  </si>
  <si>
    <t>CHAVARRIA RICKEY</t>
  </si>
  <si>
    <t>2023-05-03</t>
  </si>
  <si>
    <t>退房日周结</t>
  </si>
  <si>
    <t>947.06</t>
  </si>
  <si>
    <t>1070.00</t>
  </si>
  <si>
    <t>0</t>
  </si>
  <si>
    <t>0.00</t>
  </si>
  <si>
    <t>携程汇智国际直连</t>
  </si>
  <si>
    <t>925</t>
  </si>
  <si>
    <t>2023-05-02 22:51:31</t>
  </si>
  <si>
    <t>否</t>
  </si>
  <si>
    <t>汇智国际旅游发展有限公司</t>
  </si>
  <si>
    <t>直连</t>
  </si>
  <si>
    <t>美国</t>
  </si>
  <si>
    <t>3318103</t>
  </si>
  <si>
    <t>绿洲酒店</t>
  </si>
  <si>
    <t>Hoskins Amy</t>
  </si>
  <si>
    <t>682.41</t>
  </si>
  <si>
    <t>771.00</t>
  </si>
  <si>
    <t>2023-05-02 22:48:17</t>
  </si>
  <si>
    <t>西班牙</t>
  </si>
  <si>
    <t>3318075</t>
  </si>
  <si>
    <t>阿玛里斯帕库安茂物酒店</t>
  </si>
  <si>
    <t>NURAHMAH DISA</t>
  </si>
  <si>
    <t>201.80</t>
  </si>
  <si>
    <t>228.00</t>
  </si>
  <si>
    <t>2023-05-02 22:26:30</t>
  </si>
  <si>
    <t>印度尼西亚</t>
  </si>
  <si>
    <t>3317788</t>
  </si>
  <si>
    <t>圣保罗市中心贵族酒店</t>
  </si>
  <si>
    <t>FAN LIANG</t>
  </si>
  <si>
    <t>261.10</t>
  </si>
  <si>
    <t>295.00</t>
  </si>
  <si>
    <t>2023-05-02 21:24:42</t>
  </si>
  <si>
    <t>巴西</t>
  </si>
  <si>
    <t>3317771</t>
  </si>
  <si>
    <t>马尼拉我是酒店</t>
  </si>
  <si>
    <t>Tao Anthony</t>
  </si>
  <si>
    <t>764.73</t>
  </si>
  <si>
    <t>864.00</t>
  </si>
  <si>
    <t>2023-05-02 21:21:38</t>
  </si>
  <si>
    <t>菲律宾</t>
  </si>
  <si>
    <t>3317563</t>
  </si>
  <si>
    <t>艺术马拉维蒂酒店</t>
  </si>
  <si>
    <t>MUHAMMAD MAHADHIR</t>
  </si>
  <si>
    <t>89.40</t>
  </si>
  <si>
    <t>101.00</t>
  </si>
  <si>
    <t>2023-05-02 20:59:07</t>
  </si>
  <si>
    <t>马来西亚</t>
  </si>
  <si>
    <t>3317553</t>
  </si>
  <si>
    <t>中央商务区萨希德亚大酒店</t>
  </si>
  <si>
    <t>HERMAWAN SRI BUDIHARDJO</t>
  </si>
  <si>
    <t>524.86</t>
  </si>
  <si>
    <t>593.00</t>
  </si>
  <si>
    <t>2023-05-02 20:49:24</t>
  </si>
  <si>
    <t>3317550</t>
  </si>
  <si>
    <t>圣巴巴拉华美达酒店</t>
  </si>
  <si>
    <t>SHI CHENYANG,TBA TBA</t>
  </si>
  <si>
    <t>1014.32</t>
  </si>
  <si>
    <t>1146.00</t>
  </si>
  <si>
    <t>2023-05-02 20:45:58</t>
  </si>
  <si>
    <t>3317548</t>
  </si>
  <si>
    <t>玛丽蒂姆马耳他酒店</t>
  </si>
  <si>
    <t>Shridi Sami</t>
  </si>
  <si>
    <t>259.33</t>
  </si>
  <si>
    <t>293.00</t>
  </si>
  <si>
    <t>2023-05-02 20:46:19</t>
  </si>
  <si>
    <t>马耳他</t>
  </si>
  <si>
    <t>3317334</t>
  </si>
  <si>
    <t>切尔滕纳姆康帕斯柑橘酒店</t>
  </si>
  <si>
    <t>YAN YAN</t>
  </si>
  <si>
    <t>452.29</t>
  </si>
  <si>
    <t>511.00</t>
  </si>
  <si>
    <t>2023-05-02 20:23:39</t>
  </si>
  <si>
    <t>英国</t>
  </si>
  <si>
    <t>3317237</t>
  </si>
  <si>
    <t>拉廊府 B 风潮酒店</t>
  </si>
  <si>
    <t>ZII SORN</t>
  </si>
  <si>
    <t>191.18</t>
  </si>
  <si>
    <t>216.00</t>
  </si>
  <si>
    <t>2023-05-02 19:25:15</t>
  </si>
  <si>
    <t>泰国</t>
  </si>
  <si>
    <t>3317067</t>
  </si>
  <si>
    <t>木格姆酒店</t>
  </si>
  <si>
    <t>Roviq Abdul</t>
  </si>
  <si>
    <t>123.91</t>
  </si>
  <si>
    <t>140.00</t>
  </si>
  <si>
    <t>2023-05-02 18:44:19</t>
  </si>
  <si>
    <t>3317040</t>
  </si>
  <si>
    <t>德洽提旺桥迈欧姆度假村</t>
  </si>
  <si>
    <t>PANDEEKAEW SIRIYA</t>
  </si>
  <si>
    <t>183.22</t>
  </si>
  <si>
    <t>207.00</t>
  </si>
  <si>
    <t>2023-05-02 18:32:57</t>
  </si>
  <si>
    <t>3316875</t>
  </si>
  <si>
    <t>硅谷森尼维耳舒适酒店</t>
  </si>
  <si>
    <t>LIU XIAOPING</t>
  </si>
  <si>
    <t>828.45</t>
  </si>
  <si>
    <t>936.00</t>
  </si>
  <si>
    <t>2023-05-02 17:37:17</t>
  </si>
  <si>
    <t>3316624</t>
  </si>
  <si>
    <t>古玛雅大厦酒店</t>
  </si>
  <si>
    <t>ZHANLI XI,JUN YUAN,SHILONG LI</t>
  </si>
  <si>
    <t>1845.43</t>
  </si>
  <si>
    <t>2085.00</t>
  </si>
  <si>
    <t>2023-05-02 16:10:11</t>
  </si>
  <si>
    <t>3316445</t>
  </si>
  <si>
    <t>日惹马里奥波罗酒店</t>
  </si>
  <si>
    <t>RAMDHANI DWI ARIE</t>
  </si>
  <si>
    <t>154.01</t>
  </si>
  <si>
    <t>174.00</t>
  </si>
  <si>
    <t>2023-05-02 15:18:31</t>
  </si>
  <si>
    <t>3316311</t>
  </si>
  <si>
    <t>皇家天堂酒店(SHA Plus+)</t>
  </si>
  <si>
    <t>HAN LINLIN</t>
  </si>
  <si>
    <t>375.28</t>
  </si>
  <si>
    <t>424.00</t>
  </si>
  <si>
    <t>2023-05-02 14:45:39</t>
  </si>
  <si>
    <t>3316306</t>
  </si>
  <si>
    <t>家庭旅馆</t>
  </si>
  <si>
    <t>HALLAM DANIEL</t>
  </si>
  <si>
    <t>229.24</t>
  </si>
  <si>
    <t>259.00</t>
  </si>
  <si>
    <t>2023-05-02 14:50:38</t>
  </si>
  <si>
    <t>3316259</t>
  </si>
  <si>
    <t>伊普斯威治便捷酒店</t>
  </si>
  <si>
    <t>STORER LEE</t>
  </si>
  <si>
    <t>362.01</t>
  </si>
  <si>
    <t>409.00</t>
  </si>
  <si>
    <t>2023-05-02 14:30:00</t>
  </si>
  <si>
    <t>3316113</t>
  </si>
  <si>
    <t>北悉尼米勒酒店</t>
  </si>
  <si>
    <t>Sha Ting</t>
  </si>
  <si>
    <t>1050.61</t>
  </si>
  <si>
    <t>1187.00</t>
  </si>
  <si>
    <t>2023-05-02 13:55:53</t>
  </si>
  <si>
    <t>澳大利亚</t>
  </si>
  <si>
    <t>3316026</t>
  </si>
  <si>
    <t>珐维梅拉瓦酒店</t>
  </si>
  <si>
    <t>NURFAUZIAH NURFAUZIAH</t>
  </si>
  <si>
    <t>184.99</t>
  </si>
  <si>
    <t>209.00</t>
  </si>
  <si>
    <t>2023-05-02 13:12:46</t>
  </si>
  <si>
    <t>3316024</t>
  </si>
  <si>
    <t>斯皮恩德里福特旅馆</t>
  </si>
  <si>
    <t>MA PEIQUAN,LIU YUAN</t>
  </si>
  <si>
    <t>2050.78</t>
  </si>
  <si>
    <t>2317.00</t>
  </si>
  <si>
    <t>2023-05-02 13:12:27</t>
  </si>
  <si>
    <t>3315933</t>
  </si>
  <si>
    <t>河内布鲁城市酒店</t>
  </si>
  <si>
    <t>LI ZHIQIANG</t>
  </si>
  <si>
    <t>169.05</t>
  </si>
  <si>
    <t>191.00</t>
  </si>
  <si>
    <t>2023-05-02 12:50:09</t>
  </si>
  <si>
    <t>越南</t>
  </si>
  <si>
    <t>3315783</t>
  </si>
  <si>
    <t>托利潘度假酒店</t>
  </si>
  <si>
    <t>Siqi Campbell</t>
  </si>
  <si>
    <t>3992.69</t>
  </si>
  <si>
    <t>4511.00</t>
  </si>
  <si>
    <t>2023-05-02 12:02:37</t>
  </si>
  <si>
    <t>3315744</t>
  </si>
  <si>
    <t>CHEN CHEN</t>
  </si>
  <si>
    <t>2023-05-02 12:05:22</t>
  </si>
  <si>
    <t>3315742</t>
  </si>
  <si>
    <t>曼谷海角易居朗双路酒店</t>
  </si>
  <si>
    <t>LIU ZHIPING</t>
  </si>
  <si>
    <t>926.70</t>
  </si>
  <si>
    <t>1047.00</t>
  </si>
  <si>
    <t>2023-05-02 11:55:09</t>
  </si>
  <si>
    <t>3315661</t>
  </si>
  <si>
    <t>阿洛哈度假酒店</t>
  </si>
  <si>
    <t>DING YIQIONG</t>
  </si>
  <si>
    <t>567.35</t>
  </si>
  <si>
    <t>641.00</t>
  </si>
  <si>
    <t>2023-05-02 11:24:29</t>
  </si>
  <si>
    <t>3315646</t>
  </si>
  <si>
    <t>奇迹大酒店</t>
  </si>
  <si>
    <t>SORNSIT Jariya</t>
  </si>
  <si>
    <t>319.52</t>
  </si>
  <si>
    <t>361.00</t>
  </si>
  <si>
    <t>2023-05-02 11:37:12</t>
  </si>
  <si>
    <t>直采</t>
  </si>
  <si>
    <t>3315546</t>
  </si>
  <si>
    <t>杜尔酒店</t>
  </si>
  <si>
    <t>Lim Kelly Jin Mei</t>
  </si>
  <si>
    <t>1940.14</t>
  </si>
  <si>
    <t>2192.00</t>
  </si>
  <si>
    <t>2023-05-02 10:46:19</t>
  </si>
  <si>
    <t>法国</t>
  </si>
  <si>
    <t>3315527</t>
  </si>
  <si>
    <t>艾佛利普特拉贾亚酒店</t>
  </si>
  <si>
    <t>WU SONGQING</t>
  </si>
  <si>
    <t>379.71</t>
  </si>
  <si>
    <t>429.00</t>
  </si>
  <si>
    <t>2023-05-02 10:41:19</t>
  </si>
  <si>
    <t>3315513</t>
  </si>
  <si>
    <t>弗里蒙特/硅谷拉昆塔旅馆及套房酒店</t>
  </si>
  <si>
    <t>Gupta Sanjay</t>
  </si>
  <si>
    <t>652.32</t>
  </si>
  <si>
    <t>737.00</t>
  </si>
  <si>
    <t>2023-05-02 10:31:15</t>
  </si>
  <si>
    <t>3315461</t>
  </si>
  <si>
    <t>YANG XIAOZHAO,XIE FEIFEI</t>
  </si>
  <si>
    <t>639.04</t>
  </si>
  <si>
    <t>722.00</t>
  </si>
  <si>
    <t>2023-05-02 10:23:13</t>
  </si>
  <si>
    <t>3315382</t>
  </si>
  <si>
    <t>迈阿密国际机场克拉丽奥套房酒店</t>
  </si>
  <si>
    <t>LIU XINYI</t>
  </si>
  <si>
    <t>483.26</t>
  </si>
  <si>
    <t>546.00</t>
  </si>
  <si>
    <t>2023-05-02 09:43:04</t>
  </si>
  <si>
    <t>3315317</t>
  </si>
  <si>
    <t>曼谷素坤逸奥克伍德华庭工作室酒店</t>
  </si>
  <si>
    <t>XIE WEN</t>
  </si>
  <si>
    <t>443.44</t>
  </si>
  <si>
    <t>501.00</t>
  </si>
  <si>
    <t>2023-05-02 11:53:59</t>
  </si>
  <si>
    <t>3315117</t>
  </si>
  <si>
    <t>PRIYA PRIYA</t>
  </si>
  <si>
    <t>357.58</t>
  </si>
  <si>
    <t>404.00</t>
  </si>
  <si>
    <t>2023-05-02 06:39:27</t>
  </si>
  <si>
    <t>3314833</t>
  </si>
  <si>
    <t>梅拉瓦德普利马酒店-布洛克M</t>
  </si>
  <si>
    <t>LAY JEANNY MARGARETH</t>
  </si>
  <si>
    <t>149.33</t>
  </si>
  <si>
    <t>169.00</t>
  </si>
  <si>
    <t>2023-05-02 01:22:56</t>
  </si>
  <si>
    <t>3314769</t>
  </si>
  <si>
    <t>旧金山嘉蘭酒店</t>
  </si>
  <si>
    <t>WEN YUJIE</t>
  </si>
  <si>
    <t>591.13</t>
  </si>
  <si>
    <t>669.00</t>
  </si>
  <si>
    <t>2023-05-02 00:49:29</t>
  </si>
  <si>
    <t>2023-05-01</t>
  </si>
  <si>
    <t>3314454</t>
  </si>
  <si>
    <t>芭堤雅J灵感酒店</t>
  </si>
  <si>
    <t>long yanduo</t>
  </si>
  <si>
    <t>266.85</t>
  </si>
  <si>
    <t>302.00</t>
  </si>
  <si>
    <t>2023-05-01 23:51:31</t>
  </si>
  <si>
    <t>3314452</t>
  </si>
  <si>
    <t>UHG娜娜阿尔特酒店</t>
  </si>
  <si>
    <t>MA ZHIXIN</t>
  </si>
  <si>
    <t>316.33</t>
  </si>
  <si>
    <t>358.00</t>
  </si>
  <si>
    <t>2023-05-01 23:51:01</t>
  </si>
  <si>
    <t>3314117</t>
  </si>
  <si>
    <t>曼谷利特酒店</t>
  </si>
  <si>
    <t>Zhou Xin,Li Gonghao</t>
  </si>
  <si>
    <t>530.16</t>
  </si>
  <si>
    <t>600.00</t>
  </si>
  <si>
    <t>2023-05-02 09:27:17</t>
  </si>
  <si>
    <t>3314072</t>
  </si>
  <si>
    <t>班贾巴鲁马辰法维酒店</t>
  </si>
  <si>
    <t>RAZI FAKHRU</t>
  </si>
  <si>
    <t>172.30</t>
  </si>
  <si>
    <t>195.00</t>
  </si>
  <si>
    <t>2023-05-01 22:08:59</t>
  </si>
  <si>
    <t>3312531</t>
  </si>
  <si>
    <t>迪拜五朱美拉村酒店</t>
  </si>
  <si>
    <t>GILLESPIE CHRIS</t>
  </si>
  <si>
    <t>1856.44</t>
  </si>
  <si>
    <t>2101.00</t>
  </si>
  <si>
    <t>2023-05-01 16:33:38</t>
  </si>
  <si>
    <t>阿拉伯联合酋长国</t>
  </si>
  <si>
    <t>3312498</t>
  </si>
  <si>
    <t>蒙塔莱海滨度假酒店</t>
  </si>
  <si>
    <t>SAKDADET WANIDA</t>
  </si>
  <si>
    <t>341.95</t>
  </si>
  <si>
    <t>387.00</t>
  </si>
  <si>
    <t>2023-05-01 16:20:55</t>
  </si>
  <si>
    <t>3311874</t>
  </si>
  <si>
    <t>雅加达普瑞英达法维酒店</t>
  </si>
  <si>
    <t>WIBOWO RUDY</t>
  </si>
  <si>
    <t>696.28</t>
  </si>
  <si>
    <t>788.00</t>
  </si>
  <si>
    <t>2023-05-01 13:50:45</t>
  </si>
  <si>
    <t>3310746</t>
  </si>
  <si>
    <t xml:space="preserve">声音花园机场酒店  </t>
  </si>
  <si>
    <t>Babichev Artur</t>
  </si>
  <si>
    <t>435.61</t>
  </si>
  <si>
    <t>493.00</t>
  </si>
  <si>
    <t>2023-05-01 06:13:51</t>
  </si>
  <si>
    <t>波兰</t>
  </si>
  <si>
    <t>3310626</t>
  </si>
  <si>
    <t>维纳奇酒店</t>
  </si>
  <si>
    <t>Minor Kevin</t>
  </si>
  <si>
    <t>550.48</t>
  </si>
  <si>
    <t>623.00</t>
  </si>
  <si>
    <t>2023-05-01 08:21:54</t>
  </si>
  <si>
    <t>3310623</t>
  </si>
  <si>
    <t>可可辛酒店 - 薇精选</t>
  </si>
  <si>
    <t>MARIZZA SOFIA</t>
  </si>
  <si>
    <t>397.62</t>
  </si>
  <si>
    <t>450.00</t>
  </si>
  <si>
    <t>2023-05-01 03:33:58</t>
  </si>
  <si>
    <t>3310489</t>
  </si>
  <si>
    <t>岩石区度假酒店及Spa</t>
  </si>
  <si>
    <t>Reyes Victor</t>
  </si>
  <si>
    <t>914.53</t>
  </si>
  <si>
    <t>1035.00</t>
  </si>
  <si>
    <t>2023-05-01 01:54:14</t>
  </si>
  <si>
    <t>墨西哥</t>
  </si>
  <si>
    <t>3310375</t>
  </si>
  <si>
    <t>胡志明市凯霍阿酒店</t>
  </si>
  <si>
    <t>tang xiaoyu</t>
  </si>
  <si>
    <t>425.90</t>
  </si>
  <si>
    <t>482.00</t>
  </si>
  <si>
    <t>2023-05-01 00:36:09</t>
  </si>
  <si>
    <t>2023-04-30</t>
  </si>
  <si>
    <t>3310208</t>
  </si>
  <si>
    <t>那不勒斯全景NH酒店</t>
  </si>
  <si>
    <t>ZHANG ZHIJING,WANG Xin,Ran Lu,Ran Shi,TAN JING,CAO JING,LIN JINFENG,FAN XIAO</t>
  </si>
  <si>
    <t>14508.71</t>
  </si>
  <si>
    <t>16420.00</t>
  </si>
  <si>
    <t>2023-04-30 23:53:53</t>
  </si>
  <si>
    <t>意大利</t>
  </si>
  <si>
    <t>3310122</t>
  </si>
  <si>
    <t>金边 - 湄公四季精品酒店</t>
  </si>
  <si>
    <t>ZHONG ZICHENG</t>
  </si>
  <si>
    <t>784.64</t>
  </si>
  <si>
    <t>888.00</t>
  </si>
  <si>
    <t>2023-04-30 23:11:14</t>
  </si>
  <si>
    <t>柬埔寨</t>
  </si>
  <si>
    <t>3309781</t>
  </si>
  <si>
    <t>达蒂妮酒店</t>
  </si>
  <si>
    <t>Sunderji Diamond</t>
  </si>
  <si>
    <t>726.32</t>
  </si>
  <si>
    <t>822.00</t>
  </si>
  <si>
    <t>2023-04-30 22:02:27</t>
  </si>
  <si>
    <t>3309637</t>
  </si>
  <si>
    <t>曼谷金玉素旺纳普酒店</t>
  </si>
  <si>
    <t>JIN YINFU,JIN LONGZHU,PIAO YINGHUA</t>
  </si>
  <si>
    <t>361.39</t>
  </si>
  <si>
    <t>2023-05-01 10:02:47</t>
  </si>
  <si>
    <t>3309223</t>
  </si>
  <si>
    <t>TSENG DEH CHE</t>
  </si>
  <si>
    <t>514.26</t>
  </si>
  <si>
    <t>582.00</t>
  </si>
  <si>
    <t>2023-05-01 11:31:20</t>
  </si>
  <si>
    <t>3308603</t>
  </si>
  <si>
    <t>纽约花园索内斯塔 ES 套房</t>
  </si>
  <si>
    <t>YIN RAYMOND LEI</t>
  </si>
  <si>
    <t>6788.70</t>
  </si>
  <si>
    <t>7683.00</t>
  </si>
  <si>
    <t>2023-04-30 17:00:32</t>
  </si>
  <si>
    <t>3308246</t>
  </si>
  <si>
    <t>达鲁尔马克穆尔酒店</t>
  </si>
  <si>
    <t>ISMAIL NUR SALHAN BIBI</t>
  </si>
  <si>
    <t>337.54</t>
  </si>
  <si>
    <t>382.00</t>
  </si>
  <si>
    <t>2023-04-30 15:08:35</t>
  </si>
  <si>
    <t>3308058</t>
  </si>
  <si>
    <t>德维拉素万那普酒店</t>
  </si>
  <si>
    <t>KHANTHASAI TANAPAT,CONCOME PAKARIN</t>
  </si>
  <si>
    <t>146.68</t>
  </si>
  <si>
    <t>166.00</t>
  </si>
  <si>
    <t>2023-04-30 14:16:50</t>
  </si>
  <si>
    <t>3307249</t>
  </si>
  <si>
    <t>海滨度假酒店</t>
  </si>
  <si>
    <t>Dupuy Shannon</t>
  </si>
  <si>
    <t>1320.10</t>
  </si>
  <si>
    <t>1494.00</t>
  </si>
  <si>
    <t>2023-04-30 10:22:42</t>
  </si>
  <si>
    <t>3307118</t>
  </si>
  <si>
    <t>LIU SONG</t>
  </si>
  <si>
    <t>318.10</t>
  </si>
  <si>
    <t>360.00</t>
  </si>
  <si>
    <t>2023-04-30 09:36:56</t>
  </si>
  <si>
    <t>3307093</t>
  </si>
  <si>
    <t>MATLIS VLADIMIR</t>
  </si>
  <si>
    <t>356.97</t>
  </si>
  <si>
    <t>2023-04-30 09:18:25</t>
  </si>
  <si>
    <t>3307018</t>
  </si>
  <si>
    <t>斯里纳卡林海纳酒店</t>
  </si>
  <si>
    <t>BAI LI</t>
  </si>
  <si>
    <t>126.35</t>
  </si>
  <si>
    <t>143.00</t>
  </si>
  <si>
    <t>2023-04-30 08:19:43</t>
  </si>
  <si>
    <t>3306912</t>
  </si>
  <si>
    <t>顶点酒店</t>
  </si>
  <si>
    <t>REGUEIRO LOPEZ JOSE ANTONIO</t>
  </si>
  <si>
    <t>340.19</t>
  </si>
  <si>
    <t>385.00</t>
  </si>
  <si>
    <t>2023-04-30 06:24:46</t>
  </si>
  <si>
    <t>3306847</t>
  </si>
  <si>
    <t>曼谷137柱公寓酒店</t>
  </si>
  <si>
    <t>LIU CHENG,ZHOU HEHUA</t>
  </si>
  <si>
    <t>7383.38</t>
  </si>
  <si>
    <t>8356.02</t>
  </si>
  <si>
    <t>2023-04-30 04:27:48</t>
  </si>
  <si>
    <t>2023-04-29</t>
  </si>
  <si>
    <t>3305749</t>
  </si>
  <si>
    <t>里约大西洋酒店</t>
  </si>
  <si>
    <t>DESTEFANIS ALEXANDER</t>
  </si>
  <si>
    <t>234.00</t>
  </si>
  <si>
    <t>265.00</t>
  </si>
  <si>
    <t>2023-04-29 20:02:23</t>
  </si>
  <si>
    <t>3305304</t>
  </si>
  <si>
    <t>梅鲁哈费恩酒店</t>
  </si>
  <si>
    <t>ANERAO ABHISHEK JANARDAN</t>
  </si>
  <si>
    <t>1336.86</t>
  </si>
  <si>
    <t>1514.00</t>
  </si>
  <si>
    <t>2023-04-29 18:01:08</t>
  </si>
  <si>
    <t>印度</t>
  </si>
  <si>
    <t>3303796</t>
  </si>
  <si>
    <t>克里斯塔尔酒店 库邦</t>
  </si>
  <si>
    <t>thompson neil,thompson neil</t>
  </si>
  <si>
    <t>143.93</t>
  </si>
  <si>
    <t>163.00</t>
  </si>
  <si>
    <t>2023-04-29 10:51:14</t>
  </si>
  <si>
    <t>3303505</t>
  </si>
  <si>
    <t>悉尼机场智选假日酒店 - IHG 酒店</t>
  </si>
  <si>
    <t>LIAO YANTING,WANG MENG</t>
  </si>
  <si>
    <t>867.11</t>
  </si>
  <si>
    <t>982.00</t>
  </si>
  <si>
    <t>2023-04-29 08:01:28</t>
  </si>
  <si>
    <t>2023-04-28</t>
  </si>
  <si>
    <t>3300991</t>
  </si>
  <si>
    <t>康帕斯酒店集团芭堤雅诺华酒店</t>
  </si>
  <si>
    <t>WAN BOWEN</t>
  </si>
  <si>
    <t>633.23</t>
  </si>
  <si>
    <t>716.00</t>
  </si>
  <si>
    <t>2023-04-28 16:56:14</t>
  </si>
  <si>
    <t>3300944</t>
  </si>
  <si>
    <t>吉隆坡皇家朱兰酒店</t>
  </si>
  <si>
    <t>YANG GUODONG</t>
  </si>
  <si>
    <t>2214.54</t>
  </si>
  <si>
    <t>2504.00</t>
  </si>
  <si>
    <t>2023-04-28 23:35:21</t>
  </si>
  <si>
    <t>3300013</t>
  </si>
  <si>
    <t>爱妮岛桃花心木海滩酒店</t>
  </si>
  <si>
    <t>SADAN YUMNA</t>
  </si>
  <si>
    <t>971.07</t>
  </si>
  <si>
    <t>1098.00</t>
  </si>
  <si>
    <t>2023-04-28 13:02:24</t>
  </si>
  <si>
    <t>3299868</t>
  </si>
  <si>
    <t>班德拉西亚里酒店</t>
  </si>
  <si>
    <t>WAHYUNI ANIS</t>
  </si>
  <si>
    <t>311.31</t>
  </si>
  <si>
    <t>352.00</t>
  </si>
  <si>
    <t>2023-04-28 12:07:41</t>
  </si>
  <si>
    <t>3299745</t>
  </si>
  <si>
    <t>芽庄阿南酒店</t>
  </si>
  <si>
    <t>Hu Jia,Wang Wei</t>
  </si>
  <si>
    <t>2064.19</t>
  </si>
  <si>
    <t>2334.00</t>
  </si>
  <si>
    <t>2023-04-28 11:32:16</t>
  </si>
  <si>
    <t>3299586</t>
  </si>
  <si>
    <t>普吉阿瑞纳海滩度假酒店</t>
  </si>
  <si>
    <t>HATTINGH HUGO</t>
  </si>
  <si>
    <t>841.95</t>
  </si>
  <si>
    <t>952.00</t>
  </si>
  <si>
    <t>2023-04-28 10:47:16</t>
  </si>
  <si>
    <t>3298823</t>
  </si>
  <si>
    <t>诺富特多伦多北约克酒店</t>
  </si>
  <si>
    <t>YUQING TANG,YUWEI XIAO</t>
  </si>
  <si>
    <t>3003.83</t>
  </si>
  <si>
    <t>3398.00</t>
  </si>
  <si>
    <t>2023-04-28 01:27:47</t>
  </si>
  <si>
    <t>加拿大</t>
  </si>
  <si>
    <t>3298800</t>
  </si>
  <si>
    <t>曼谷廊曼机场阿玛瑞酒店</t>
  </si>
  <si>
    <t>ZONG QIANHUI</t>
  </si>
  <si>
    <t>677.14</t>
  </si>
  <si>
    <t>766.00</t>
  </si>
  <si>
    <t>2023-04-28 08:34:23</t>
  </si>
  <si>
    <t>3298659</t>
  </si>
  <si>
    <t>卡拉奇万豪酒店</t>
  </si>
  <si>
    <t>ZHU XIAOBO,Tan Weiming</t>
  </si>
  <si>
    <t>4107.06</t>
  </si>
  <si>
    <t>4646.00</t>
  </si>
  <si>
    <t>2023-04-28 08:08:24</t>
  </si>
  <si>
    <t>巴基斯坦</t>
  </si>
  <si>
    <t>2023-04-27</t>
  </si>
  <si>
    <t>3298294</t>
  </si>
  <si>
    <t>吉隆坡豪亚酒店式公寓-遠東酒店集團旗下</t>
  </si>
  <si>
    <t>CHU TANGHONG</t>
  </si>
  <si>
    <t>553.38</t>
  </si>
  <si>
    <t>626.00</t>
  </si>
  <si>
    <t>2023-04-27 22:12:42</t>
  </si>
  <si>
    <t>3298020</t>
  </si>
  <si>
    <t>吉隆坡弗拉斯尔商业园区戴斯套房酒店</t>
  </si>
  <si>
    <t>ABDULLAH SITI MARDIAH</t>
  </si>
  <si>
    <t>357.14</t>
  </si>
  <si>
    <t>2023-04-27 21:30:41</t>
  </si>
  <si>
    <t>3297300</t>
  </si>
  <si>
    <t>安凡尼奥南悬崖甲米度假村</t>
  </si>
  <si>
    <t>KHUNPHUTTHIWONG PORNCHAN</t>
  </si>
  <si>
    <t>427.86</t>
  </si>
  <si>
    <t>484.00</t>
  </si>
  <si>
    <t>2023-04-27 19:08:05</t>
  </si>
  <si>
    <t>3296668</t>
  </si>
  <si>
    <t>巴拿马城瑞广场酒店</t>
  </si>
  <si>
    <t>Palmer Donna</t>
  </si>
  <si>
    <t>3429.92</t>
  </si>
  <si>
    <t>3880.00</t>
  </si>
  <si>
    <t>2023-04-27 16:57:29</t>
  </si>
  <si>
    <t>巴拿马</t>
  </si>
  <si>
    <t>3295872</t>
  </si>
  <si>
    <t>乐西贡酒店</t>
  </si>
  <si>
    <t>PARK GUNEUI</t>
  </si>
  <si>
    <t>1463.90</t>
  </si>
  <si>
    <t>1656.00</t>
  </si>
  <si>
    <t>2023-04-27 13:47:12</t>
  </si>
  <si>
    <t>3295137</t>
  </si>
  <si>
    <t>戴安娜广场酒店</t>
  </si>
  <si>
    <t>Mueller Janek</t>
  </si>
  <si>
    <t>933.50</t>
  </si>
  <si>
    <t>1056.00</t>
  </si>
  <si>
    <t>2023-04-27 10:59:56</t>
  </si>
  <si>
    <t>2023-04-26</t>
  </si>
  <si>
    <t>3294036</t>
  </si>
  <si>
    <t>普吉岛SIS卡塔度假村</t>
  </si>
  <si>
    <t>YANG CHENXU</t>
  </si>
  <si>
    <t>1224.29</t>
  </si>
  <si>
    <t>1384.00</t>
  </si>
  <si>
    <t>2023-04-26 23:44:35</t>
  </si>
  <si>
    <t>3292338</t>
  </si>
  <si>
    <t>马尼拉萨沃伊酒店</t>
  </si>
  <si>
    <t>EVANGELISTA KLYDE JUSTINE DE GUZMAN</t>
  </si>
  <si>
    <t>1758.58</t>
  </si>
  <si>
    <t>1988.00</t>
  </si>
  <si>
    <t>2023-04-26 18:38:31</t>
  </si>
  <si>
    <t>2023-04-25</t>
  </si>
  <si>
    <t>3289431</t>
  </si>
  <si>
    <t>兰卡威卡马度假村</t>
  </si>
  <si>
    <t>ZHANG DEYING,YIN SHIDA</t>
  </si>
  <si>
    <t>1225.66</t>
  </si>
  <si>
    <t>1392.00</t>
  </si>
  <si>
    <t>2023-04-25 23:44:44</t>
  </si>
  <si>
    <t>3289024</t>
  </si>
  <si>
    <t>老挝广场酒店</t>
  </si>
  <si>
    <t>Yoshinaga Jun</t>
  </si>
  <si>
    <t>552.95</t>
  </si>
  <si>
    <t>628.00</t>
  </si>
  <si>
    <t>2023-04-25 21:49:51</t>
  </si>
  <si>
    <t>老挝</t>
  </si>
  <si>
    <t>3286272</t>
  </si>
  <si>
    <t>曼谷彩虹云宵酒店</t>
  </si>
  <si>
    <t>OU HAOWEI</t>
  </si>
  <si>
    <t>429.68</t>
  </si>
  <si>
    <t>488.00</t>
  </si>
  <si>
    <t>2023-04-25 13:09:21</t>
  </si>
  <si>
    <t>3284667</t>
  </si>
  <si>
    <t>拉昆塔圣何塞机场酒店</t>
  </si>
  <si>
    <t>Minelli Alex</t>
  </si>
  <si>
    <t>885.78</t>
  </si>
  <si>
    <t>1006.00</t>
  </si>
  <si>
    <t>2023-04-25 03:00:05</t>
  </si>
  <si>
    <t>2023-04-24</t>
  </si>
  <si>
    <t>3284059</t>
  </si>
  <si>
    <t>新加坡圣淘沙索菲特度假村及水疗中心 (Staycation Approved)</t>
  </si>
  <si>
    <t>ZHOU HONGFEI,YANG TIANYAO</t>
  </si>
  <si>
    <t>4263.20</t>
  </si>
  <si>
    <t>4844.00</t>
  </si>
  <si>
    <t>2023-04-26 11:10:14</t>
  </si>
  <si>
    <t>新加坡</t>
  </si>
  <si>
    <t>3283945</t>
  </si>
  <si>
    <t>曼谷JW万豪酒店</t>
  </si>
  <si>
    <t>CHEN NINGNING</t>
  </si>
  <si>
    <t>1155.57</t>
  </si>
  <si>
    <t>1313.00</t>
  </si>
  <si>
    <t>2023-04-24 21:58:19</t>
  </si>
  <si>
    <t>3283700</t>
  </si>
  <si>
    <t>HUANG WENTAO,LIU MANYU,JI HANGYU,LIAO JIAJUN,Wang Shuai,Hong Xiujuan</t>
  </si>
  <si>
    <t>6883.26</t>
  </si>
  <si>
    <t>7821.00</t>
  </si>
  <si>
    <t>2023-04-24 20:34:18</t>
  </si>
  <si>
    <t>3283155</t>
  </si>
  <si>
    <t>吉隆坡EQ酒店</t>
  </si>
  <si>
    <t>YU XINKAI,Zhang Hanyu</t>
  </si>
  <si>
    <t>5034.17</t>
  </si>
  <si>
    <t>5720.00</t>
  </si>
  <si>
    <t>2023-04-25 09:43:07</t>
  </si>
  <si>
    <t>3281644</t>
  </si>
  <si>
    <t>曼谷香格里拉大酒店</t>
  </si>
  <si>
    <t>FENG BOWEI</t>
  </si>
  <si>
    <t>4807.11</t>
  </si>
  <si>
    <t>5462.00</t>
  </si>
  <si>
    <t>2023-04-24 13:22:57</t>
  </si>
  <si>
    <t>3281578</t>
  </si>
  <si>
    <t>CHEN ZHILING,ZHANG HONGWEI,CHAI JIEYING,CHEN JIAYI,ZHAO ZHONGTAO</t>
  </si>
  <si>
    <t>24035.53</t>
  </si>
  <si>
    <t>27310.00</t>
  </si>
  <si>
    <t>2023-04-24 13:03:14</t>
  </si>
  <si>
    <t>3281289</t>
  </si>
  <si>
    <t>LAX拉金塔旅馆及套房酒店</t>
  </si>
  <si>
    <t>ZENG CHENG</t>
  </si>
  <si>
    <t>880.98</t>
  </si>
  <si>
    <t>1001.00</t>
  </si>
  <si>
    <t>2023-04-24 11:57:06</t>
  </si>
  <si>
    <t>3280994</t>
  </si>
  <si>
    <t>芭东艾希莉高地酒店公寓 (SHA Extra Plus)</t>
  </si>
  <si>
    <t>Wu Jiechang</t>
  </si>
  <si>
    <t>183.94</t>
  </si>
  <si>
    <t>2023-04-24 11:01:16</t>
  </si>
  <si>
    <t>3280397</t>
  </si>
  <si>
    <t>曼谷华美达广场湄南河畔酒店</t>
  </si>
  <si>
    <t>LAI LINGXIAO</t>
  </si>
  <si>
    <t>3277.49</t>
  </si>
  <si>
    <t>3724.00</t>
  </si>
  <si>
    <t>2023-04-24 08:02:08</t>
  </si>
  <si>
    <t>2023-04-23</t>
  </si>
  <si>
    <t>3279462</t>
  </si>
  <si>
    <t>佳星度假村</t>
  </si>
  <si>
    <t>Yun Yongdae</t>
  </si>
  <si>
    <t>303.67</t>
  </si>
  <si>
    <t>345.00</t>
  </si>
  <si>
    <t>2023-04-23 22:30:30</t>
  </si>
  <si>
    <t>3279386</t>
  </si>
  <si>
    <t>素坤逸艾斯鲍克斯酒店</t>
  </si>
  <si>
    <t>THAMPHIBAL PREEDAWAN</t>
  </si>
  <si>
    <t>272.86</t>
  </si>
  <si>
    <t>310.00</t>
  </si>
  <si>
    <t>2023-04-23 22:11:03</t>
  </si>
  <si>
    <t>3279125</t>
  </si>
  <si>
    <t>西贡拉维拉酒店</t>
  </si>
  <si>
    <t>SUZUKI RYO</t>
  </si>
  <si>
    <t>1476.10</t>
  </si>
  <si>
    <t>1677.00</t>
  </si>
  <si>
    <t>2023-04-23 21:38:19</t>
  </si>
  <si>
    <t>3278620</t>
  </si>
  <si>
    <t>新加坡81酒店-好莱坞 (Staycation Approved)</t>
  </si>
  <si>
    <t>KWON MINHYEOK,VU THI PHUONG</t>
  </si>
  <si>
    <t>1442.65</t>
  </si>
  <si>
    <t>1639.00</t>
  </si>
  <si>
    <t>2023-04-23 20:08:11</t>
  </si>
  <si>
    <t>3275897</t>
  </si>
  <si>
    <t>CHEN YINGJIE</t>
  </si>
  <si>
    <t>2318.45</t>
  </si>
  <si>
    <t>2634.00</t>
  </si>
  <si>
    <t>2023-04-23 12:53:57</t>
  </si>
  <si>
    <t>3274740</t>
  </si>
  <si>
    <t>Gao Xiaoxi,Zhang Zihao</t>
  </si>
  <si>
    <t>1264.99</t>
  </si>
  <si>
    <t>1437.00</t>
  </si>
  <si>
    <t>2023-04-23 01:08:48</t>
  </si>
  <si>
    <t>3274730</t>
  </si>
  <si>
    <t>曼谷是隆富丽华酒店</t>
  </si>
  <si>
    <t>BAO HONG,WU LIMEI</t>
  </si>
  <si>
    <t>1225.38</t>
  </si>
  <si>
    <t>2023-04-23 01:02:57</t>
  </si>
  <si>
    <t>3274672</t>
  </si>
  <si>
    <t>Basso Brusa Paul</t>
  </si>
  <si>
    <t>5059.96</t>
  </si>
  <si>
    <t>5748.00</t>
  </si>
  <si>
    <t>2023-04-23 00:31:48</t>
  </si>
  <si>
    <t>2023-04-22</t>
  </si>
  <si>
    <t>3274111</t>
  </si>
  <si>
    <t>普吉岛德瓦酒店</t>
  </si>
  <si>
    <t>ZHANG YUPENG</t>
  </si>
  <si>
    <t>523.78</t>
  </si>
  <si>
    <t>595.00</t>
  </si>
  <si>
    <t>2023-04-22 21:28:37</t>
  </si>
  <si>
    <t>3273503</t>
  </si>
  <si>
    <t>FENG WEI,WU JUNDONG</t>
  </si>
  <si>
    <t>4074.03</t>
  </si>
  <si>
    <t>4628.00</t>
  </si>
  <si>
    <t>2023-04-26 11:10:19</t>
  </si>
  <si>
    <t>3272915</t>
  </si>
  <si>
    <t>曼谷河畔萨利尔酒店</t>
  </si>
  <si>
    <t>DAI YINGYI</t>
  </si>
  <si>
    <t>2049.34</t>
  </si>
  <si>
    <t>2328.00</t>
  </si>
  <si>
    <t>2023-04-22 16:56:18</t>
  </si>
  <si>
    <t>3272560</t>
  </si>
  <si>
    <t>新加坡威大酒店 - 明古连</t>
  </si>
  <si>
    <t>Xiong Zhangchen,Fan Junjie</t>
  </si>
  <si>
    <t>1581.02</t>
  </si>
  <si>
    <t>1796.00</t>
  </si>
  <si>
    <t>2023-04-22 15:12:28</t>
  </si>
  <si>
    <t>3272542</t>
  </si>
  <si>
    <t>Huang Qiuyu</t>
  </si>
  <si>
    <t>2023-04-22 15:04:27</t>
  </si>
  <si>
    <t>3271244</t>
  </si>
  <si>
    <t>曼谷拉玛九萨默赛特酒店</t>
  </si>
  <si>
    <t>YU ZHIYANG,Chen Yanan</t>
  </si>
  <si>
    <t>588.04</t>
  </si>
  <si>
    <t>668.00</t>
  </si>
  <si>
    <t>2023-04-22 10:27:38</t>
  </si>
  <si>
    <t>3271197</t>
  </si>
  <si>
    <t>曼谷瑞博朗得酒店</t>
  </si>
  <si>
    <t>YOON CHANGKI</t>
  </si>
  <si>
    <t>725.37</t>
  </si>
  <si>
    <t>824.00</t>
  </si>
  <si>
    <t>2023-04-22 18:23:49</t>
  </si>
  <si>
    <t>3270524</t>
  </si>
  <si>
    <t>迪拜 SLS 酒店和公寓</t>
  </si>
  <si>
    <t>Zhou Tian</t>
  </si>
  <si>
    <t>6108.40</t>
  </si>
  <si>
    <t>6939.00</t>
  </si>
  <si>
    <t>2023-04-22 02:28:55</t>
  </si>
  <si>
    <t>3270244</t>
  </si>
  <si>
    <t>芭东高地酒店</t>
  </si>
  <si>
    <t>XU FUSHENG,JIANG TAO</t>
  </si>
  <si>
    <t>1330.44</t>
  </si>
  <si>
    <t>1516.00</t>
  </si>
  <si>
    <t>2023-04-22 00:25:48</t>
  </si>
  <si>
    <t>2023-04-21</t>
  </si>
  <si>
    <t>3268563</t>
  </si>
  <si>
    <t>槟城长荣桂冠酒店</t>
  </si>
  <si>
    <t>OOI YING YING,LEE SEONG WAH</t>
  </si>
  <si>
    <t>726.65</t>
  </si>
  <si>
    <t>828.00</t>
  </si>
  <si>
    <t>2023-04-21 17:10:02</t>
  </si>
  <si>
    <t>3266091</t>
  </si>
  <si>
    <t>中央公园酒店</t>
  </si>
  <si>
    <t>Suleman Bisma</t>
  </si>
  <si>
    <t>5152.39</t>
  </si>
  <si>
    <t>5871.00</t>
  </si>
  <si>
    <t>2023-04-21 14:55:14</t>
  </si>
  <si>
    <t>3264521</t>
  </si>
  <si>
    <t>开罗弗拉门戈金色郁金香酒店</t>
  </si>
  <si>
    <t>Annalingam Prasadh</t>
  </si>
  <si>
    <t>573.07</t>
  </si>
  <si>
    <t>653.00</t>
  </si>
  <si>
    <t>2023-04-21 08:48:50</t>
  </si>
  <si>
    <t>埃及</t>
  </si>
  <si>
    <t>3263891</t>
  </si>
  <si>
    <t>首尔三井酒店</t>
  </si>
  <si>
    <t>SHEN HONGYU,ZHU CHUNYAN</t>
  </si>
  <si>
    <t>1120.23</t>
  </si>
  <si>
    <t>1274.00</t>
  </si>
  <si>
    <t>2023-04-21 11:43:29</t>
  </si>
  <si>
    <t>韩国</t>
  </si>
  <si>
    <t>3263852</t>
  </si>
  <si>
    <t>WANG JUNYI,Yao Jinming</t>
  </si>
  <si>
    <t>2265.08</t>
  </si>
  <si>
    <t>2576.00</t>
  </si>
  <si>
    <t>2023-04-21 00:19:14</t>
  </si>
  <si>
    <t>2023-04-20</t>
  </si>
  <si>
    <t>3262445</t>
  </si>
  <si>
    <t>MENSHOVA MARIIA,BAIER MAXIMILIAN KARL SIEGFRIED</t>
  </si>
  <si>
    <t>2282.66</t>
  </si>
  <si>
    <t>2596.00</t>
  </si>
  <si>
    <t>2023-04-20 19:49:58</t>
  </si>
  <si>
    <t>3256966</t>
  </si>
  <si>
    <t>三成新罗舒泰酒店</t>
  </si>
  <si>
    <t>SUNG SANGHYUN</t>
  </si>
  <si>
    <t>1684.74</t>
  </si>
  <si>
    <t>1916.00</t>
  </si>
  <si>
    <t>2023-04-20 10:08:18</t>
  </si>
  <si>
    <t>2023-04-19</t>
  </si>
  <si>
    <t>3245902</t>
  </si>
  <si>
    <t>普吉艾希莉焦点酒店</t>
  </si>
  <si>
    <t>ZHOU YUWEI</t>
  </si>
  <si>
    <t>368.72</t>
  </si>
  <si>
    <t>420.00</t>
  </si>
  <si>
    <t>2023-04-19 11:33:43</t>
  </si>
  <si>
    <t>2023-04-18</t>
  </si>
  <si>
    <t>3245132</t>
  </si>
  <si>
    <t>琅勃拉邦安凡尼臻选酒店</t>
  </si>
  <si>
    <t>LIANG ZHOUQIAN</t>
  </si>
  <si>
    <t>1918.20</t>
  </si>
  <si>
    <t>2183.00</t>
  </si>
  <si>
    <t>2023-04-18 21:45:37</t>
  </si>
  <si>
    <t>3244817</t>
  </si>
  <si>
    <t>芭堤雅阿瓦尼度假酒店</t>
  </si>
  <si>
    <t>Eom Seonyeong</t>
  </si>
  <si>
    <t>1481.49</t>
  </si>
  <si>
    <t>1686.00</t>
  </si>
  <si>
    <t>2023-04-19 14:56:26</t>
  </si>
  <si>
    <t>2023-04-16</t>
  </si>
  <si>
    <t>3232498</t>
  </si>
  <si>
    <t>Liu Jiao,Huang Jingnan</t>
  </si>
  <si>
    <t>1052.76</t>
  </si>
  <si>
    <t>1200.00</t>
  </si>
  <si>
    <t>2023-04-16 08:06:08</t>
  </si>
  <si>
    <t>2023-04-15</t>
  </si>
  <si>
    <t>3232178</t>
  </si>
  <si>
    <t>卡拉维拉西贡酒店</t>
  </si>
  <si>
    <t>Zhuang Zhiyan</t>
  </si>
  <si>
    <t>3512.31</t>
  </si>
  <si>
    <t>4004.00</t>
  </si>
  <si>
    <t>2023-04-15 23:19:45</t>
  </si>
  <si>
    <t>3232084</t>
  </si>
  <si>
    <t>Wu Jiagang,Lin Jiamin,Li Chunde,Chen Jiajing,Sun Zhiyong,Tang Zixin,Yang Shengquan,Huang Xiaoyi</t>
  </si>
  <si>
    <t>10126.40</t>
  </si>
  <si>
    <t>11544.00</t>
  </si>
  <si>
    <t>2023-04-15 22:38:24</t>
  </si>
  <si>
    <t>3231725</t>
  </si>
  <si>
    <t>渔人码头之家酒店</t>
  </si>
  <si>
    <t>WAN XIAOQING</t>
  </si>
  <si>
    <t>2093.00</t>
  </si>
  <si>
    <t>2386.00</t>
  </si>
  <si>
    <t>2023-04-15 20:15:01</t>
  </si>
  <si>
    <t>3230446</t>
  </si>
  <si>
    <t>曼谷暹罗安纳塔拉酒店</t>
  </si>
  <si>
    <t>ZHOU QING</t>
  </si>
  <si>
    <t>5015.83</t>
  </si>
  <si>
    <t>5718.00</t>
  </si>
  <si>
    <t>2023-04-15 11:20:51</t>
  </si>
  <si>
    <t>3229752</t>
  </si>
  <si>
    <t>STRAKHOV MIKHAIL</t>
  </si>
  <si>
    <t>8223.69</t>
  </si>
  <si>
    <t>9376.00</t>
  </si>
  <si>
    <t>-9376</t>
  </si>
  <si>
    <t>-8223</t>
  </si>
  <si>
    <t>2023-04-15 00:56:41</t>
  </si>
  <si>
    <t>3229748</t>
  </si>
  <si>
    <t>YANG ZIXIN</t>
  </si>
  <si>
    <t>973.58</t>
  </si>
  <si>
    <t>1110.00</t>
  </si>
  <si>
    <t>2023-04-15 08:08:03</t>
  </si>
  <si>
    <t>2023-04-14</t>
  </si>
  <si>
    <t>3229043</t>
  </si>
  <si>
    <t>清迈安纳塔拉度假酒店</t>
  </si>
  <si>
    <t>TANG SHAN</t>
  </si>
  <si>
    <t>6401.08</t>
  </si>
  <si>
    <t>7298.00</t>
  </si>
  <si>
    <t>2023-04-16 12:09:04</t>
  </si>
  <si>
    <t>3228812</t>
  </si>
  <si>
    <t>甲米悦榕庄酒店</t>
  </si>
  <si>
    <t>LUAN JINGYI</t>
  </si>
  <si>
    <t>2879.52</t>
  </si>
  <si>
    <t>3283.00</t>
  </si>
  <si>
    <t>2023-04-15 13:39:07</t>
  </si>
  <si>
    <t>3224809</t>
  </si>
  <si>
    <t>哥打京那巴鲁香格里拉莎莉雅酒店</t>
  </si>
  <si>
    <t>GUO ZHENG,HUANG RUIQING</t>
  </si>
  <si>
    <t>1849.95</t>
  </si>
  <si>
    <t>2107.00</t>
  </si>
  <si>
    <t>2023-04-14 00:16:17</t>
  </si>
  <si>
    <t>2023-04-13</t>
  </si>
  <si>
    <t>3224656</t>
  </si>
  <si>
    <t>普吉岛瑰丽酒店</t>
  </si>
  <si>
    <t>Li Xiang</t>
  </si>
  <si>
    <t>16527.47</t>
  </si>
  <si>
    <t>18824.00</t>
  </si>
  <si>
    <t>2023-04-13 23:19:22</t>
  </si>
  <si>
    <t>2023-04-12</t>
  </si>
  <si>
    <t>3220658</t>
  </si>
  <si>
    <t>多里安旅馆</t>
  </si>
  <si>
    <t>fontana milena</t>
  </si>
  <si>
    <t>2968.52</t>
  </si>
  <si>
    <t>3376.00</t>
  </si>
  <si>
    <t>2023-04-12 23:31:27</t>
  </si>
  <si>
    <t>希腊</t>
  </si>
  <si>
    <t>2023-04-11</t>
  </si>
  <si>
    <t>3215614</t>
  </si>
  <si>
    <t>GREEN BENJAMIN JOHN</t>
  </si>
  <si>
    <t>6707.53</t>
  </si>
  <si>
    <t>7630.00</t>
  </si>
  <si>
    <t>2023-04-11 14:00:57</t>
  </si>
  <si>
    <t>3215574</t>
  </si>
  <si>
    <t>liang ting</t>
  </si>
  <si>
    <t>488.78</t>
  </si>
  <si>
    <t>556.00</t>
  </si>
  <si>
    <t>2023-04-11 10:18:53</t>
  </si>
  <si>
    <t>2023-04-09</t>
  </si>
  <si>
    <t>3211297</t>
  </si>
  <si>
    <t>利兹便捷酒店</t>
  </si>
  <si>
    <t>PROMTHA AMPORN</t>
  </si>
  <si>
    <t>282.43</t>
  </si>
  <si>
    <t>322.00</t>
  </si>
  <si>
    <t>2023-04-09 15:39:34</t>
  </si>
  <si>
    <t>2023-04-08</t>
  </si>
  <si>
    <t>3209386</t>
  </si>
  <si>
    <t>首尔世贸中心洲际酒店</t>
  </si>
  <si>
    <t>DUAN RAN</t>
  </si>
  <si>
    <t>3495.56</t>
  </si>
  <si>
    <t>3984.00</t>
  </si>
  <si>
    <t>2023-04-08 19:17:47</t>
  </si>
  <si>
    <t>3209128</t>
  </si>
  <si>
    <t>皇后酒店</t>
  </si>
  <si>
    <t>thomas michelle</t>
  </si>
  <si>
    <t>1479.30</t>
  </si>
  <si>
    <t>2023-04-08 16:54:21</t>
  </si>
  <si>
    <t>2023-04-07</t>
  </si>
  <si>
    <t>3206369</t>
  </si>
  <si>
    <t>河内拉瑟瓦酒店</t>
  </si>
  <si>
    <t>SZETO CHUNG WAI</t>
  </si>
  <si>
    <t>284.44</t>
  </si>
  <si>
    <t>324.00</t>
  </si>
  <si>
    <t>2023-04-07 16:45:19</t>
  </si>
  <si>
    <t>3204995</t>
  </si>
  <si>
    <t>巴黎罗莎帕克斯公寓式酒店</t>
  </si>
  <si>
    <t>FIGUEIREDO CELIA,OLIVEIRA LUIS</t>
  </si>
  <si>
    <t>3105.13</t>
  </si>
  <si>
    <t>3537.00</t>
  </si>
  <si>
    <t>2023-04-07 07:13:37</t>
  </si>
  <si>
    <t>3204853</t>
  </si>
  <si>
    <t>德雷斯顿杜瑞特酒店</t>
  </si>
  <si>
    <t>Waligora Bartlomiej</t>
  </si>
  <si>
    <t>8094.24</t>
  </si>
  <si>
    <t>9220.00</t>
  </si>
  <si>
    <t>2023-04-07 04:00:49</t>
  </si>
  <si>
    <t>德国</t>
  </si>
  <si>
    <t>2023-04-06</t>
  </si>
  <si>
    <t>3203902</t>
  </si>
  <si>
    <t>普吉岛城市海港度假酒店 (SHA Extra Plus)</t>
  </si>
  <si>
    <t>BO QIQI,SHANG QIANQIAN</t>
  </si>
  <si>
    <t>990.61</t>
  </si>
  <si>
    <t>1128.00</t>
  </si>
  <si>
    <t>2023-04-06 20:31:21</t>
  </si>
  <si>
    <t>3203722</t>
  </si>
  <si>
    <t>温德姆里贾纳蔚景酒店</t>
  </si>
  <si>
    <t>Sivaraman Kesavan</t>
  </si>
  <si>
    <t>609.47</t>
  </si>
  <si>
    <t>694.00</t>
  </si>
  <si>
    <t>2023-04-06 19:22:33</t>
  </si>
  <si>
    <t>2023-04-05</t>
  </si>
  <si>
    <t>3199825</t>
  </si>
  <si>
    <t>普吉岛莎拉迈考海滩度假村</t>
  </si>
  <si>
    <t>WANG MICHAEL MING CHEN,MAHMOOD MEENA</t>
  </si>
  <si>
    <t>2821.10</t>
  </si>
  <si>
    <t>3212.00</t>
  </si>
  <si>
    <t>2023-04-05 12:52:45</t>
  </si>
  <si>
    <t>2023-03-18</t>
  </si>
  <si>
    <t>3152816</t>
  </si>
  <si>
    <t>CAO JIA,Zhu Xiaoping</t>
  </si>
  <si>
    <t>20348.11</t>
  </si>
  <si>
    <t>23136.00</t>
  </si>
  <si>
    <t>2023-03-18 23:32:32</t>
  </si>
  <si>
    <t>2023-03-11</t>
  </si>
  <si>
    <t>3122231</t>
  </si>
  <si>
    <t>ZHAI CHENGXI</t>
  </si>
  <si>
    <t>3520.46</t>
  </si>
  <si>
    <t>3991.00</t>
  </si>
  <si>
    <t>2023-03-11 18:19:58</t>
  </si>
  <si>
    <t>2023-03-07</t>
  </si>
  <si>
    <t>3106599</t>
  </si>
  <si>
    <t>TIAN XUAN</t>
  </si>
  <si>
    <t>2726.95</t>
  </si>
  <si>
    <t>3082.00</t>
  </si>
  <si>
    <t>616.01</t>
  </si>
  <si>
    <t>-2465</t>
  </si>
  <si>
    <t>-2181</t>
  </si>
  <si>
    <t>2023-03-25 08:14:23</t>
  </si>
  <si>
    <t>3106593</t>
  </si>
  <si>
    <t>SHEN HAONING</t>
  </si>
  <si>
    <t>2023-03-25 08:18:27</t>
  </si>
  <si>
    <t>2023-03-05</t>
  </si>
  <si>
    <t>3096136</t>
  </si>
  <si>
    <t>威基基珍珠酒店</t>
  </si>
  <si>
    <t>OKUNARI HIROMI,OKUNARI YUICHI</t>
  </si>
  <si>
    <t>4131.07</t>
  </si>
  <si>
    <t>4688.00</t>
  </si>
  <si>
    <t>2023-03-05 17:15:00</t>
  </si>
  <si>
    <t>2023-02-16</t>
  </si>
  <si>
    <t>3035276</t>
  </si>
  <si>
    <t>吉隆坡·觅酒店，傲途格精选</t>
  </si>
  <si>
    <t>PEDERSEN TOM KROGH</t>
  </si>
  <si>
    <t>538.00</t>
  </si>
  <si>
    <t>615.00</t>
  </si>
  <si>
    <t>2023-02-16 13:36:18</t>
  </si>
  <si>
    <t>23633199705,999223652174100,</t>
  </si>
  <si>
    <t>2023-02-04</t>
  </si>
  <si>
    <t>3003939</t>
  </si>
  <si>
    <t>Wang Long,LUAN JINGYI</t>
  </si>
  <si>
    <t>RMB</t>
  </si>
  <si>
    <t>2023-04-15 13:34:15</t>
  </si>
  <si>
    <t>2023-02-01</t>
  </si>
  <si>
    <t>2996338</t>
  </si>
  <si>
    <t>清迈四季度假酒店</t>
  </si>
  <si>
    <t>GUO QINGYING,Li Hanwen</t>
  </si>
  <si>
    <t>10604.01</t>
  </si>
  <si>
    <t>12276.00</t>
  </si>
  <si>
    <t>2023-02-07 12:20:09</t>
  </si>
  <si>
    <t>2023-01-26</t>
  </si>
  <si>
    <t>2979724</t>
  </si>
  <si>
    <t>蒙特利尔中心科洛姆酒店</t>
  </si>
  <si>
    <t>HINES GRAHAM</t>
  </si>
  <si>
    <t>1025.54</t>
  </si>
  <si>
    <t>1180.00</t>
  </si>
  <si>
    <t>2023-01-26 17:09:30</t>
  </si>
  <si>
    <t>999223073511576此单多收2465.99元待退回</t>
  </si>
  <si>
    <t>999223073528633此单多收2465.99元待退回</t>
  </si>
  <si>
    <t>美拉威 M 区高级酒店</t>
  </si>
  <si>
    <t>3989.98</t>
  </si>
  <si>
    <t>-1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</si>
</sst>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6" tint="-0.2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4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8" borderId="2" applyNumberFormat="0" applyFont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15" fillId="12" borderId="5" applyNumberFormat="0" applyAlignment="0" applyProtection="0">
      <alignment vertical="center"/>
    </xf>
    <xf numFmtId="0" fontId="16" fillId="12" borderId="1" applyNumberFormat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3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" fillId="20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3" fillId="22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3" fillId="26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2" borderId="0" xfId="0" applyFont="1" applyFill="1" applyAlignment="1">
      <alignment vertical="center"/>
    </xf>
    <xf numFmtId="22" fontId="0" fillId="0" borderId="0" xfId="0" applyNumberFormat="1" applyFont="1" applyFill="1" applyAlignment="1">
      <alignment vertical="center"/>
    </xf>
    <xf numFmtId="0" fontId="0" fillId="0" borderId="0" xfId="0" applyFont="1" applyFill="1" applyAlignment="1" quotePrefix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71"/>
  <sheetViews>
    <sheetView workbookViewId="0">
      <selection activeCell="A1" sqref="$A1:$XFD1048576"/>
    </sheetView>
  </sheetViews>
  <sheetFormatPr defaultColWidth="10" defaultRowHeight="14.4"/>
  <cols>
    <col min="1" max="16384" width="10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45047</v>
      </c>
      <c r="G2" s="6">
        <v>45049</v>
      </c>
      <c r="H2" s="4">
        <v>1</v>
      </c>
      <c r="I2" s="4">
        <v>2</v>
      </c>
      <c r="J2" s="4">
        <v>2</v>
      </c>
      <c r="K2" s="4" t="s">
        <v>30</v>
      </c>
      <c r="L2" s="4">
        <v>1180</v>
      </c>
      <c r="M2" s="4">
        <v>1180</v>
      </c>
      <c r="N2" s="4" t="s">
        <v>31</v>
      </c>
      <c r="O2" s="4" t="s">
        <v>32</v>
      </c>
      <c r="P2" s="4" t="s">
        <v>33</v>
      </c>
      <c r="Q2" s="4">
        <v>0</v>
      </c>
      <c r="R2" s="12">
        <v>44952</v>
      </c>
      <c r="S2" s="6">
        <v>45052</v>
      </c>
      <c r="T2" s="4" t="s">
        <v>34</v>
      </c>
      <c r="U2" s="4">
        <v>1180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45045</v>
      </c>
      <c r="G3" s="6">
        <v>45049</v>
      </c>
      <c r="H3" s="4">
        <v>1</v>
      </c>
      <c r="I3" s="4">
        <v>4</v>
      </c>
      <c r="J3" s="4">
        <v>4</v>
      </c>
      <c r="K3" s="4" t="s">
        <v>30</v>
      </c>
      <c r="L3" s="4">
        <v>12276</v>
      </c>
      <c r="M3" s="4">
        <v>12276</v>
      </c>
      <c r="N3" s="4" t="s">
        <v>40</v>
      </c>
      <c r="O3" s="4" t="s">
        <v>32</v>
      </c>
      <c r="P3" s="4" t="s">
        <v>33</v>
      </c>
      <c r="Q3" s="4">
        <v>0</v>
      </c>
      <c r="R3" s="12">
        <v>44958</v>
      </c>
      <c r="S3" s="6">
        <v>45052</v>
      </c>
      <c r="T3" s="4" t="s">
        <v>34</v>
      </c>
      <c r="U3" s="4">
        <v>12276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6">
        <v>45048</v>
      </c>
      <c r="G4" s="6">
        <v>45049</v>
      </c>
      <c r="H4" s="4">
        <v>1</v>
      </c>
      <c r="I4" s="4">
        <v>1</v>
      </c>
      <c r="J4" s="4">
        <v>1</v>
      </c>
      <c r="K4" s="4" t="s">
        <v>30</v>
      </c>
      <c r="L4" s="4">
        <v>615</v>
      </c>
      <c r="M4" s="4">
        <v>615</v>
      </c>
      <c r="N4" s="4" t="s">
        <v>46</v>
      </c>
      <c r="O4" s="4" t="s">
        <v>32</v>
      </c>
      <c r="P4" s="4" t="s">
        <v>33</v>
      </c>
      <c r="Q4" s="4">
        <v>0</v>
      </c>
      <c r="R4" s="12">
        <v>44973</v>
      </c>
      <c r="S4" s="6">
        <v>45052</v>
      </c>
      <c r="T4" s="4" t="s">
        <v>34</v>
      </c>
      <c r="U4" s="4">
        <v>615</v>
      </c>
      <c r="V4" s="4">
        <v>0</v>
      </c>
      <c r="W4" s="4">
        <v>0</v>
      </c>
      <c r="X4" s="4" t="s">
        <v>47</v>
      </c>
      <c r="Y4" s="4" t="s">
        <v>48</v>
      </c>
    </row>
    <row r="5" s="4" customFormat="1" spans="1:25">
      <c r="A5" s="4" t="s">
        <v>49</v>
      </c>
      <c r="B5" s="4" t="s">
        <v>26</v>
      </c>
      <c r="C5" s="4" t="s">
        <v>27</v>
      </c>
      <c r="D5" s="4" t="s">
        <v>50</v>
      </c>
      <c r="E5" s="4" t="s">
        <v>51</v>
      </c>
      <c r="F5" s="6">
        <v>45045</v>
      </c>
      <c r="G5" s="6">
        <v>45049</v>
      </c>
      <c r="H5" s="4">
        <v>1</v>
      </c>
      <c r="I5" s="4">
        <v>4</v>
      </c>
      <c r="J5" s="4">
        <v>4</v>
      </c>
      <c r="K5" s="4" t="s">
        <v>30</v>
      </c>
      <c r="L5" s="4">
        <v>4688</v>
      </c>
      <c r="M5" s="4">
        <v>4688</v>
      </c>
      <c r="N5" s="4" t="s">
        <v>52</v>
      </c>
      <c r="O5" s="4" t="s">
        <v>32</v>
      </c>
      <c r="P5" s="4" t="s">
        <v>33</v>
      </c>
      <c r="Q5" s="4">
        <v>0</v>
      </c>
      <c r="R5" s="12">
        <v>44990</v>
      </c>
      <c r="S5" s="6">
        <v>45052</v>
      </c>
      <c r="T5" s="4" t="s">
        <v>34</v>
      </c>
      <c r="U5" s="4">
        <v>4688</v>
      </c>
      <c r="V5" s="4">
        <v>0</v>
      </c>
      <c r="W5" s="4">
        <v>0</v>
      </c>
      <c r="X5" s="4" t="s">
        <v>53</v>
      </c>
      <c r="Y5" s="4" t="s">
        <v>54</v>
      </c>
    </row>
    <row r="6" s="4" customFormat="1" spans="1:25">
      <c r="A6" s="4" t="s">
        <v>55</v>
      </c>
      <c r="B6" s="4" t="s">
        <v>26</v>
      </c>
      <c r="C6" s="4" t="s">
        <v>27</v>
      </c>
      <c r="D6" s="4" t="s">
        <v>56</v>
      </c>
      <c r="E6" s="4" t="s">
        <v>57</v>
      </c>
      <c r="F6" s="6">
        <v>45047</v>
      </c>
      <c r="G6" s="6">
        <v>45049</v>
      </c>
      <c r="H6" s="4">
        <v>1</v>
      </c>
      <c r="I6" s="4">
        <v>2</v>
      </c>
      <c r="J6" s="4">
        <v>2</v>
      </c>
      <c r="K6" s="4" t="s">
        <v>30</v>
      </c>
      <c r="L6" s="4">
        <v>3082</v>
      </c>
      <c r="M6" s="4">
        <v>3082</v>
      </c>
      <c r="N6" s="4" t="s">
        <v>58</v>
      </c>
      <c r="O6" s="4" t="s">
        <v>32</v>
      </c>
      <c r="P6" s="4" t="s">
        <v>33</v>
      </c>
      <c r="Q6" s="4">
        <v>0</v>
      </c>
      <c r="R6" s="12">
        <v>44992</v>
      </c>
      <c r="S6" s="6">
        <v>45052</v>
      </c>
      <c r="T6" s="4" t="s">
        <v>34</v>
      </c>
      <c r="U6" s="4">
        <v>3082</v>
      </c>
      <c r="V6" s="4">
        <v>0</v>
      </c>
      <c r="W6" s="4">
        <v>0</v>
      </c>
      <c r="X6" s="4" t="s">
        <v>59</v>
      </c>
      <c r="Y6" s="4" t="s">
        <v>48</v>
      </c>
    </row>
    <row r="7" s="4" customFormat="1" spans="1:25">
      <c r="A7" s="4" t="s">
        <v>60</v>
      </c>
      <c r="B7" s="4" t="s">
        <v>26</v>
      </c>
      <c r="C7" s="4" t="s">
        <v>27</v>
      </c>
      <c r="D7" s="4" t="s">
        <v>56</v>
      </c>
      <c r="E7" s="4" t="s">
        <v>57</v>
      </c>
      <c r="F7" s="6">
        <v>45047</v>
      </c>
      <c r="G7" s="6">
        <v>45049</v>
      </c>
      <c r="H7" s="4">
        <v>1</v>
      </c>
      <c r="I7" s="4">
        <v>2</v>
      </c>
      <c r="J7" s="4">
        <v>2</v>
      </c>
      <c r="K7" s="4" t="s">
        <v>30</v>
      </c>
      <c r="L7" s="4">
        <v>3082</v>
      </c>
      <c r="M7" s="4">
        <v>3082</v>
      </c>
      <c r="N7" s="4" t="s">
        <v>61</v>
      </c>
      <c r="O7" s="4" t="s">
        <v>32</v>
      </c>
      <c r="P7" s="4" t="s">
        <v>33</v>
      </c>
      <c r="Q7" s="4">
        <v>0</v>
      </c>
      <c r="R7" s="12">
        <v>44992</v>
      </c>
      <c r="S7" s="6">
        <v>45052</v>
      </c>
      <c r="T7" s="4" t="s">
        <v>34</v>
      </c>
      <c r="U7" s="4">
        <v>3082</v>
      </c>
      <c r="V7" s="4">
        <v>0</v>
      </c>
      <c r="W7" s="4">
        <v>0</v>
      </c>
      <c r="X7" s="4" t="s">
        <v>62</v>
      </c>
      <c r="Y7" s="4" t="s">
        <v>48</v>
      </c>
    </row>
    <row r="8" s="4" customFormat="1" spans="1:25">
      <c r="A8" s="4" t="s">
        <v>63</v>
      </c>
      <c r="B8" s="4" t="s">
        <v>26</v>
      </c>
      <c r="C8" s="4" t="s">
        <v>27</v>
      </c>
      <c r="D8" s="4" t="s">
        <v>64</v>
      </c>
      <c r="E8" s="4" t="s">
        <v>65</v>
      </c>
      <c r="F8" s="6">
        <v>45046</v>
      </c>
      <c r="G8" s="6">
        <v>45049</v>
      </c>
      <c r="H8" s="4">
        <v>1</v>
      </c>
      <c r="I8" s="4">
        <v>3</v>
      </c>
      <c r="J8" s="4">
        <v>3</v>
      </c>
      <c r="K8" s="4" t="s">
        <v>30</v>
      </c>
      <c r="L8" s="4">
        <v>3990</v>
      </c>
      <c r="M8" s="4">
        <v>3990</v>
      </c>
      <c r="N8" s="4" t="s">
        <v>66</v>
      </c>
      <c r="O8" s="4" t="s">
        <v>32</v>
      </c>
      <c r="P8" s="4" t="s">
        <v>33</v>
      </c>
      <c r="Q8" s="4">
        <v>0</v>
      </c>
      <c r="R8" s="12">
        <v>44996</v>
      </c>
      <c r="S8" s="6">
        <v>45052</v>
      </c>
      <c r="T8" s="4" t="s">
        <v>34</v>
      </c>
      <c r="U8" s="4">
        <v>3990</v>
      </c>
      <c r="V8" s="4">
        <v>0</v>
      </c>
      <c r="W8" s="4">
        <v>0</v>
      </c>
      <c r="X8" s="4" t="s">
        <v>67</v>
      </c>
      <c r="Y8" s="4" t="s">
        <v>68</v>
      </c>
    </row>
    <row r="9" s="4" customFormat="1" spans="1:25">
      <c r="A9" s="4" t="s">
        <v>69</v>
      </c>
      <c r="B9" s="4" t="s">
        <v>26</v>
      </c>
      <c r="C9" s="4" t="s">
        <v>27</v>
      </c>
      <c r="D9" s="4" t="s">
        <v>70</v>
      </c>
      <c r="E9" s="4" t="s">
        <v>71</v>
      </c>
      <c r="F9" s="6">
        <v>45045</v>
      </c>
      <c r="G9" s="6">
        <v>45049</v>
      </c>
      <c r="H9" s="4">
        <v>2</v>
      </c>
      <c r="I9" s="4">
        <v>4</v>
      </c>
      <c r="J9" s="4">
        <v>8</v>
      </c>
      <c r="K9" s="4" t="s">
        <v>30</v>
      </c>
      <c r="L9" s="4">
        <v>23136</v>
      </c>
      <c r="M9" s="4">
        <v>23136</v>
      </c>
      <c r="N9" s="4" t="s">
        <v>72</v>
      </c>
      <c r="O9" s="4" t="s">
        <v>32</v>
      </c>
      <c r="P9" s="4" t="s">
        <v>33</v>
      </c>
      <c r="Q9" s="4">
        <v>0</v>
      </c>
      <c r="R9" s="12">
        <v>45003</v>
      </c>
      <c r="S9" s="6">
        <v>45052</v>
      </c>
      <c r="T9" s="4" t="s">
        <v>34</v>
      </c>
      <c r="U9" s="4">
        <v>23136</v>
      </c>
      <c r="V9" s="4">
        <v>0</v>
      </c>
      <c r="W9" s="4">
        <v>0</v>
      </c>
      <c r="X9" s="4" t="s">
        <v>73</v>
      </c>
      <c r="Y9" s="4" t="s">
        <v>48</v>
      </c>
    </row>
    <row r="10" s="4" customFormat="1" spans="1:25">
      <c r="A10" s="4" t="s">
        <v>60</v>
      </c>
      <c r="B10" s="4" t="s">
        <v>26</v>
      </c>
      <c r="C10" s="4" t="s">
        <v>74</v>
      </c>
      <c r="D10" s="4" t="s">
        <v>56</v>
      </c>
      <c r="E10" s="4" t="s">
        <v>57</v>
      </c>
      <c r="F10" s="6">
        <v>45047</v>
      </c>
      <c r="G10" s="6">
        <v>45049</v>
      </c>
      <c r="H10" s="4">
        <v>1</v>
      </c>
      <c r="I10" s="4">
        <v>2</v>
      </c>
      <c r="J10" s="4">
        <v>2</v>
      </c>
      <c r="K10" s="4" t="s">
        <v>30</v>
      </c>
      <c r="L10" s="4">
        <v>-3082</v>
      </c>
      <c r="M10" s="4">
        <v>-3082</v>
      </c>
      <c r="N10" s="4" t="s">
        <v>61</v>
      </c>
      <c r="O10" s="4" t="s">
        <v>32</v>
      </c>
      <c r="P10" s="4" t="s">
        <v>33</v>
      </c>
      <c r="Q10" s="4">
        <v>0</v>
      </c>
      <c r="R10" s="12">
        <v>44992</v>
      </c>
      <c r="S10" s="6">
        <v>45052</v>
      </c>
      <c r="T10" s="4" t="s">
        <v>34</v>
      </c>
      <c r="U10" s="4">
        <v>-3082</v>
      </c>
      <c r="V10" s="4">
        <v>0</v>
      </c>
      <c r="W10" s="4">
        <v>0</v>
      </c>
      <c r="X10" s="4" t="s">
        <v>62</v>
      </c>
      <c r="Y10" s="4" t="s">
        <v>48</v>
      </c>
    </row>
    <row r="11" s="4" customFormat="1" spans="1:25">
      <c r="A11" s="4" t="s">
        <v>55</v>
      </c>
      <c r="B11" s="4" t="s">
        <v>26</v>
      </c>
      <c r="C11" s="4" t="s">
        <v>74</v>
      </c>
      <c r="D11" s="4" t="s">
        <v>56</v>
      </c>
      <c r="E11" s="4" t="s">
        <v>57</v>
      </c>
      <c r="F11" s="6">
        <v>45047</v>
      </c>
      <c r="G11" s="6">
        <v>45049</v>
      </c>
      <c r="H11" s="4">
        <v>1</v>
      </c>
      <c r="I11" s="4">
        <v>2</v>
      </c>
      <c r="J11" s="4">
        <v>2</v>
      </c>
      <c r="K11" s="4" t="s">
        <v>30</v>
      </c>
      <c r="L11" s="4">
        <v>-3082</v>
      </c>
      <c r="M11" s="4">
        <v>-3082</v>
      </c>
      <c r="N11" s="4" t="s">
        <v>58</v>
      </c>
      <c r="O11" s="4" t="s">
        <v>32</v>
      </c>
      <c r="P11" s="4" t="s">
        <v>33</v>
      </c>
      <c r="Q11" s="4">
        <v>0</v>
      </c>
      <c r="R11" s="12">
        <v>44992</v>
      </c>
      <c r="S11" s="6">
        <v>45052</v>
      </c>
      <c r="T11" s="4" t="s">
        <v>34</v>
      </c>
      <c r="U11" s="4">
        <v>-3082</v>
      </c>
      <c r="V11" s="4">
        <v>0</v>
      </c>
      <c r="W11" s="4">
        <v>0</v>
      </c>
      <c r="X11" s="4" t="s">
        <v>59</v>
      </c>
      <c r="Y11" s="4" t="s">
        <v>48</v>
      </c>
    </row>
    <row r="12" s="4" customFormat="1" spans="1:25">
      <c r="A12" s="4" t="s">
        <v>60</v>
      </c>
      <c r="B12" s="4" t="s">
        <v>26</v>
      </c>
      <c r="C12" s="4" t="s">
        <v>75</v>
      </c>
      <c r="D12" s="4" t="s">
        <v>56</v>
      </c>
      <c r="E12" s="4" t="s">
        <v>57</v>
      </c>
      <c r="F12" s="6">
        <v>45047</v>
      </c>
      <c r="G12" s="6">
        <v>45049</v>
      </c>
      <c r="H12" s="4">
        <v>1</v>
      </c>
      <c r="I12" s="4">
        <v>2</v>
      </c>
      <c r="J12" s="4">
        <v>2</v>
      </c>
      <c r="K12" s="4" t="s">
        <v>30</v>
      </c>
      <c r="L12" s="4">
        <v>3082</v>
      </c>
      <c r="M12" s="4">
        <v>3082</v>
      </c>
      <c r="N12" s="4" t="s">
        <v>61</v>
      </c>
      <c r="O12" s="4" t="s">
        <v>32</v>
      </c>
      <c r="P12" s="4" t="s">
        <v>33</v>
      </c>
      <c r="Q12" s="4">
        <v>0</v>
      </c>
      <c r="R12" s="12">
        <v>44992</v>
      </c>
      <c r="S12" s="6">
        <v>45052</v>
      </c>
      <c r="T12" s="4" t="s">
        <v>34</v>
      </c>
      <c r="U12" s="4">
        <v>3082</v>
      </c>
      <c r="V12" s="4">
        <v>0</v>
      </c>
      <c r="W12" s="4">
        <v>0</v>
      </c>
      <c r="X12" s="4" t="s">
        <v>62</v>
      </c>
      <c r="Y12" s="4" t="s">
        <v>48</v>
      </c>
    </row>
    <row r="13" s="4" customFormat="1" spans="1:25">
      <c r="A13" s="4" t="s">
        <v>55</v>
      </c>
      <c r="B13" s="4" t="s">
        <v>26</v>
      </c>
      <c r="C13" s="4" t="s">
        <v>75</v>
      </c>
      <c r="D13" s="4" t="s">
        <v>56</v>
      </c>
      <c r="E13" s="4" t="s">
        <v>57</v>
      </c>
      <c r="F13" s="6">
        <v>45047</v>
      </c>
      <c r="G13" s="6">
        <v>45049</v>
      </c>
      <c r="H13" s="4">
        <v>1</v>
      </c>
      <c r="I13" s="4">
        <v>2</v>
      </c>
      <c r="J13" s="4">
        <v>2</v>
      </c>
      <c r="K13" s="4" t="s">
        <v>30</v>
      </c>
      <c r="L13" s="4">
        <v>3082</v>
      </c>
      <c r="M13" s="4">
        <v>3082</v>
      </c>
      <c r="N13" s="4" t="s">
        <v>58</v>
      </c>
      <c r="O13" s="4" t="s">
        <v>32</v>
      </c>
      <c r="P13" s="4" t="s">
        <v>33</v>
      </c>
      <c r="Q13" s="4">
        <v>0</v>
      </c>
      <c r="R13" s="12">
        <v>44992</v>
      </c>
      <c r="S13" s="6">
        <v>45052</v>
      </c>
      <c r="T13" s="4" t="s">
        <v>34</v>
      </c>
      <c r="U13" s="4">
        <v>3082</v>
      </c>
      <c r="V13" s="4">
        <v>0</v>
      </c>
      <c r="W13" s="4">
        <v>0</v>
      </c>
      <c r="X13" s="4" t="s">
        <v>59</v>
      </c>
      <c r="Y13" s="4" t="s">
        <v>48</v>
      </c>
    </row>
    <row r="14" s="4" customFormat="1" spans="1:25">
      <c r="A14" s="4" t="s">
        <v>76</v>
      </c>
      <c r="B14" s="4" t="s">
        <v>26</v>
      </c>
      <c r="C14" s="4" t="s">
        <v>27</v>
      </c>
      <c r="D14" s="4" t="s">
        <v>77</v>
      </c>
      <c r="E14" s="4" t="s">
        <v>78</v>
      </c>
      <c r="F14" s="6">
        <v>45048</v>
      </c>
      <c r="G14" s="6">
        <v>45049</v>
      </c>
      <c r="H14" s="4">
        <v>1</v>
      </c>
      <c r="I14" s="4">
        <v>1</v>
      </c>
      <c r="J14" s="4">
        <v>1</v>
      </c>
      <c r="K14" s="4" t="s">
        <v>30</v>
      </c>
      <c r="L14" s="4">
        <v>475</v>
      </c>
      <c r="M14" s="4">
        <v>475</v>
      </c>
      <c r="N14" s="4" t="s">
        <v>79</v>
      </c>
      <c r="O14" s="4" t="s">
        <v>32</v>
      </c>
      <c r="P14" s="4" t="s">
        <v>33</v>
      </c>
      <c r="Q14" s="4">
        <v>0</v>
      </c>
      <c r="R14" s="12">
        <v>45014</v>
      </c>
      <c r="S14" s="6">
        <v>45052</v>
      </c>
      <c r="T14" s="4" t="s">
        <v>34</v>
      </c>
      <c r="U14" s="4">
        <v>475</v>
      </c>
      <c r="V14" s="4">
        <v>0</v>
      </c>
      <c r="W14" s="4">
        <v>0</v>
      </c>
      <c r="X14" s="4" t="s">
        <v>80</v>
      </c>
      <c r="Y14" s="4" t="s">
        <v>81</v>
      </c>
    </row>
    <row r="15" s="4" customFormat="1" spans="1:25">
      <c r="A15" s="4" t="s">
        <v>82</v>
      </c>
      <c r="B15" s="4" t="s">
        <v>26</v>
      </c>
      <c r="C15" s="4" t="s">
        <v>27</v>
      </c>
      <c r="D15" s="4" t="s">
        <v>83</v>
      </c>
      <c r="E15" s="4" t="s">
        <v>84</v>
      </c>
      <c r="F15" s="6">
        <v>45047</v>
      </c>
      <c r="G15" s="6">
        <v>45049</v>
      </c>
      <c r="H15" s="4">
        <v>1</v>
      </c>
      <c r="I15" s="4">
        <v>2</v>
      </c>
      <c r="J15" s="4">
        <v>2</v>
      </c>
      <c r="K15" s="4" t="s">
        <v>30</v>
      </c>
      <c r="L15" s="4">
        <v>3212</v>
      </c>
      <c r="M15" s="4">
        <v>3212</v>
      </c>
      <c r="N15" s="4" t="s">
        <v>85</v>
      </c>
      <c r="O15" s="4" t="s">
        <v>32</v>
      </c>
      <c r="P15" s="4" t="s">
        <v>33</v>
      </c>
      <c r="Q15" s="4">
        <v>0</v>
      </c>
      <c r="R15" s="12">
        <v>45021</v>
      </c>
      <c r="S15" s="6">
        <v>45052</v>
      </c>
      <c r="T15" s="4" t="s">
        <v>34</v>
      </c>
      <c r="U15" s="4">
        <v>3212</v>
      </c>
      <c r="V15" s="4">
        <v>0</v>
      </c>
      <c r="W15" s="4">
        <v>0</v>
      </c>
      <c r="X15" s="4" t="s">
        <v>86</v>
      </c>
      <c r="Y15" s="4" t="s">
        <v>87</v>
      </c>
    </row>
    <row r="16" s="4" customFormat="1" spans="1:25">
      <c r="A16" s="4" t="s">
        <v>88</v>
      </c>
      <c r="B16" s="4" t="s">
        <v>26</v>
      </c>
      <c r="C16" s="4" t="s">
        <v>27</v>
      </c>
      <c r="D16" s="4" t="s">
        <v>89</v>
      </c>
      <c r="E16" s="4" t="s">
        <v>90</v>
      </c>
      <c r="F16" s="6">
        <v>45048</v>
      </c>
      <c r="G16" s="6">
        <v>45049</v>
      </c>
      <c r="H16" s="4">
        <v>1</v>
      </c>
      <c r="I16" s="4">
        <v>1</v>
      </c>
      <c r="J16" s="4">
        <v>1</v>
      </c>
      <c r="K16" s="4" t="s">
        <v>30</v>
      </c>
      <c r="L16" s="4">
        <v>694</v>
      </c>
      <c r="M16" s="4">
        <v>694</v>
      </c>
      <c r="N16" s="4" t="s">
        <v>91</v>
      </c>
      <c r="O16" s="4" t="s">
        <v>32</v>
      </c>
      <c r="P16" s="4" t="s">
        <v>33</v>
      </c>
      <c r="Q16" s="4">
        <v>0</v>
      </c>
      <c r="R16" s="12">
        <v>45022</v>
      </c>
      <c r="S16" s="6">
        <v>45052</v>
      </c>
      <c r="T16" s="4" t="s">
        <v>34</v>
      </c>
      <c r="U16" s="4">
        <v>694</v>
      </c>
      <c r="V16" s="4">
        <v>0</v>
      </c>
      <c r="W16" s="4">
        <v>0</v>
      </c>
      <c r="X16" s="4" t="s">
        <v>92</v>
      </c>
      <c r="Y16" s="4" t="s">
        <v>48</v>
      </c>
    </row>
    <row r="17" s="4" customFormat="1" spans="1:25">
      <c r="A17" s="4" t="s">
        <v>93</v>
      </c>
      <c r="B17" s="4" t="s">
        <v>26</v>
      </c>
      <c r="C17" s="4" t="s">
        <v>27</v>
      </c>
      <c r="D17" s="4" t="s">
        <v>94</v>
      </c>
      <c r="E17" s="4" t="s">
        <v>65</v>
      </c>
      <c r="F17" s="6">
        <v>45045</v>
      </c>
      <c r="G17" s="6">
        <v>45049</v>
      </c>
      <c r="H17" s="4">
        <v>1</v>
      </c>
      <c r="I17" s="4">
        <v>4</v>
      </c>
      <c r="J17" s="4">
        <v>4</v>
      </c>
      <c r="K17" s="4" t="s">
        <v>30</v>
      </c>
      <c r="L17" s="4">
        <v>1128</v>
      </c>
      <c r="M17" s="4">
        <v>1128</v>
      </c>
      <c r="N17" s="4" t="s">
        <v>95</v>
      </c>
      <c r="O17" s="4" t="s">
        <v>32</v>
      </c>
      <c r="P17" s="4" t="s">
        <v>33</v>
      </c>
      <c r="Q17" s="4">
        <v>0</v>
      </c>
      <c r="R17" s="12">
        <v>45022</v>
      </c>
      <c r="S17" s="6">
        <v>45052</v>
      </c>
      <c r="T17" s="4" t="s">
        <v>34</v>
      </c>
      <c r="U17" s="4">
        <v>1128</v>
      </c>
      <c r="V17" s="4">
        <v>0</v>
      </c>
      <c r="W17" s="4">
        <v>0</v>
      </c>
      <c r="X17" s="4" t="s">
        <v>96</v>
      </c>
      <c r="Y17" s="4" t="s">
        <v>97</v>
      </c>
    </row>
    <row r="18" s="4" customFormat="1" spans="1:25">
      <c r="A18" s="4" t="s">
        <v>98</v>
      </c>
      <c r="B18" s="4" t="s">
        <v>26</v>
      </c>
      <c r="C18" s="4" t="s">
        <v>27</v>
      </c>
      <c r="D18" s="4" t="s">
        <v>99</v>
      </c>
      <c r="E18" s="4" t="s">
        <v>100</v>
      </c>
      <c r="F18" s="6">
        <v>45045</v>
      </c>
      <c r="G18" s="6">
        <v>45049</v>
      </c>
      <c r="H18" s="4">
        <v>2</v>
      </c>
      <c r="I18" s="4">
        <v>4</v>
      </c>
      <c r="J18" s="4">
        <v>8</v>
      </c>
      <c r="K18" s="4" t="s">
        <v>30</v>
      </c>
      <c r="L18" s="4">
        <v>9220</v>
      </c>
      <c r="M18" s="4">
        <v>9220</v>
      </c>
      <c r="N18" s="4" t="s">
        <v>101</v>
      </c>
      <c r="O18" s="4" t="s">
        <v>32</v>
      </c>
      <c r="P18" s="4" t="s">
        <v>33</v>
      </c>
      <c r="Q18" s="4">
        <v>0</v>
      </c>
      <c r="R18" s="12">
        <v>45023</v>
      </c>
      <c r="S18" s="6">
        <v>45052</v>
      </c>
      <c r="T18" s="4" t="s">
        <v>34</v>
      </c>
      <c r="U18" s="4">
        <v>9220</v>
      </c>
      <c r="V18" s="4">
        <v>0</v>
      </c>
      <c r="W18" s="4">
        <v>0</v>
      </c>
      <c r="X18" s="4" t="s">
        <v>102</v>
      </c>
      <c r="Y18" s="4" t="s">
        <v>103</v>
      </c>
    </row>
    <row r="19" s="4" customFormat="1" spans="1:25">
      <c r="A19" s="4" t="s">
        <v>104</v>
      </c>
      <c r="B19" s="4" t="s">
        <v>26</v>
      </c>
      <c r="C19" s="4" t="s">
        <v>27</v>
      </c>
      <c r="D19" s="4" t="s">
        <v>105</v>
      </c>
      <c r="E19" s="4" t="s">
        <v>106</v>
      </c>
      <c r="F19" s="6">
        <v>45046</v>
      </c>
      <c r="G19" s="6">
        <v>45049</v>
      </c>
      <c r="H19" s="4">
        <v>1</v>
      </c>
      <c r="I19" s="4">
        <v>3</v>
      </c>
      <c r="J19" s="4">
        <v>3</v>
      </c>
      <c r="K19" s="4" t="s">
        <v>30</v>
      </c>
      <c r="L19" s="4">
        <v>3537</v>
      </c>
      <c r="M19" s="4">
        <v>3537</v>
      </c>
      <c r="N19" s="4" t="s">
        <v>107</v>
      </c>
      <c r="O19" s="4" t="s">
        <v>32</v>
      </c>
      <c r="P19" s="4" t="s">
        <v>33</v>
      </c>
      <c r="Q19" s="4">
        <v>0</v>
      </c>
      <c r="R19" s="12">
        <v>45023</v>
      </c>
      <c r="S19" s="6">
        <v>45052</v>
      </c>
      <c r="T19" s="4" t="s">
        <v>34</v>
      </c>
      <c r="U19" s="4">
        <v>3537</v>
      </c>
      <c r="V19" s="4">
        <v>0</v>
      </c>
      <c r="W19" s="4">
        <v>0</v>
      </c>
      <c r="X19" s="4" t="s">
        <v>108</v>
      </c>
      <c r="Y19" s="4" t="s">
        <v>109</v>
      </c>
    </row>
    <row r="20" s="4" customFormat="1" spans="1:25">
      <c r="A20" s="4" t="s">
        <v>110</v>
      </c>
      <c r="B20" s="4" t="s">
        <v>26</v>
      </c>
      <c r="C20" s="4" t="s">
        <v>27</v>
      </c>
      <c r="D20" s="4" t="s">
        <v>111</v>
      </c>
      <c r="E20" s="4" t="s">
        <v>112</v>
      </c>
      <c r="F20" s="6">
        <v>45048</v>
      </c>
      <c r="G20" s="6">
        <v>45049</v>
      </c>
      <c r="H20" s="4">
        <v>1</v>
      </c>
      <c r="I20" s="4">
        <v>1</v>
      </c>
      <c r="J20" s="4">
        <v>1</v>
      </c>
      <c r="K20" s="4" t="s">
        <v>30</v>
      </c>
      <c r="L20" s="4">
        <v>324</v>
      </c>
      <c r="M20" s="4">
        <v>324</v>
      </c>
      <c r="N20" s="4" t="s">
        <v>113</v>
      </c>
      <c r="O20" s="4" t="s">
        <v>32</v>
      </c>
      <c r="P20" s="4" t="s">
        <v>33</v>
      </c>
      <c r="Q20" s="4">
        <v>0</v>
      </c>
      <c r="R20" s="12">
        <v>45023</v>
      </c>
      <c r="S20" s="6">
        <v>45052</v>
      </c>
      <c r="T20" s="4" t="s">
        <v>34</v>
      </c>
      <c r="U20" s="4">
        <v>324</v>
      </c>
      <c r="V20" s="4">
        <v>0</v>
      </c>
      <c r="W20" s="4">
        <v>0</v>
      </c>
      <c r="X20" s="4" t="s">
        <v>114</v>
      </c>
      <c r="Y20" s="4" t="s">
        <v>115</v>
      </c>
    </row>
    <row r="21" s="4" customFormat="1" spans="1:25">
      <c r="A21" s="4" t="s">
        <v>116</v>
      </c>
      <c r="B21" s="4" t="s">
        <v>26</v>
      </c>
      <c r="C21" s="4" t="s">
        <v>27</v>
      </c>
      <c r="D21" s="4" t="s">
        <v>117</v>
      </c>
      <c r="E21" s="4" t="s">
        <v>118</v>
      </c>
      <c r="F21" s="6">
        <v>45047</v>
      </c>
      <c r="G21" s="6">
        <v>45049</v>
      </c>
      <c r="H21" s="4">
        <v>1</v>
      </c>
      <c r="I21" s="4">
        <v>2</v>
      </c>
      <c r="J21" s="4">
        <v>2</v>
      </c>
      <c r="K21" s="4" t="s">
        <v>30</v>
      </c>
      <c r="L21" s="4">
        <v>1686</v>
      </c>
      <c r="M21" s="4">
        <v>1686</v>
      </c>
      <c r="N21" s="4" t="s">
        <v>119</v>
      </c>
      <c r="O21" s="4" t="s">
        <v>32</v>
      </c>
      <c r="P21" s="4" t="s">
        <v>33</v>
      </c>
      <c r="Q21" s="4">
        <v>0</v>
      </c>
      <c r="R21" s="12">
        <v>45024</v>
      </c>
      <c r="S21" s="6">
        <v>45052</v>
      </c>
      <c r="T21" s="4" t="s">
        <v>34</v>
      </c>
      <c r="U21" s="4">
        <v>1686</v>
      </c>
      <c r="V21" s="4">
        <v>0</v>
      </c>
      <c r="W21" s="4">
        <v>0</v>
      </c>
      <c r="X21" s="4" t="s">
        <v>120</v>
      </c>
      <c r="Y21" s="4" t="s">
        <v>121</v>
      </c>
    </row>
    <row r="22" s="4" customFormat="1" spans="1:25">
      <c r="A22" s="4" t="s">
        <v>122</v>
      </c>
      <c r="B22" s="4" t="s">
        <v>26</v>
      </c>
      <c r="C22" s="4" t="s">
        <v>27</v>
      </c>
      <c r="D22" s="4" t="s">
        <v>123</v>
      </c>
      <c r="E22" s="4" t="s">
        <v>124</v>
      </c>
      <c r="F22" s="6">
        <v>45046</v>
      </c>
      <c r="G22" s="6">
        <v>45049</v>
      </c>
      <c r="H22" s="4">
        <v>1</v>
      </c>
      <c r="I22" s="4">
        <v>3</v>
      </c>
      <c r="J22" s="4">
        <v>3</v>
      </c>
      <c r="K22" s="4" t="s">
        <v>30</v>
      </c>
      <c r="L22" s="4">
        <v>3984</v>
      </c>
      <c r="M22" s="4">
        <v>3984</v>
      </c>
      <c r="N22" s="4" t="s">
        <v>125</v>
      </c>
      <c r="O22" s="4" t="s">
        <v>32</v>
      </c>
      <c r="P22" s="4" t="s">
        <v>33</v>
      </c>
      <c r="Q22" s="4">
        <v>0</v>
      </c>
      <c r="R22" s="12">
        <v>45024</v>
      </c>
      <c r="S22" s="6">
        <v>45052</v>
      </c>
      <c r="T22" s="4" t="s">
        <v>34</v>
      </c>
      <c r="U22" s="4">
        <v>3984</v>
      </c>
      <c r="V22" s="4">
        <v>0</v>
      </c>
      <c r="W22" s="4">
        <v>0</v>
      </c>
      <c r="X22" s="4" t="s">
        <v>126</v>
      </c>
      <c r="Y22" s="4" t="s">
        <v>127</v>
      </c>
    </row>
    <row r="23" s="4" customFormat="1" spans="1:25">
      <c r="A23" s="4" t="s">
        <v>128</v>
      </c>
      <c r="B23" s="4" t="s">
        <v>26</v>
      </c>
      <c r="C23" s="4" t="s">
        <v>27</v>
      </c>
      <c r="D23" s="4" t="s">
        <v>129</v>
      </c>
      <c r="E23" s="4" t="s">
        <v>130</v>
      </c>
      <c r="F23" s="6">
        <v>45048</v>
      </c>
      <c r="G23" s="6">
        <v>45049</v>
      </c>
      <c r="H23" s="4">
        <v>1</v>
      </c>
      <c r="I23" s="4">
        <v>1</v>
      </c>
      <c r="J23" s="4">
        <v>1</v>
      </c>
      <c r="K23" s="4" t="s">
        <v>30</v>
      </c>
      <c r="L23" s="4">
        <v>322</v>
      </c>
      <c r="M23" s="4">
        <v>322</v>
      </c>
      <c r="N23" s="4" t="s">
        <v>131</v>
      </c>
      <c r="O23" s="4" t="s">
        <v>32</v>
      </c>
      <c r="P23" s="4" t="s">
        <v>33</v>
      </c>
      <c r="Q23" s="4">
        <v>0</v>
      </c>
      <c r="R23" s="12">
        <v>45025</v>
      </c>
      <c r="S23" s="6">
        <v>45052</v>
      </c>
      <c r="T23" s="4" t="s">
        <v>34</v>
      </c>
      <c r="U23" s="4">
        <v>322</v>
      </c>
      <c r="V23" s="4">
        <v>0</v>
      </c>
      <c r="W23" s="4">
        <v>0</v>
      </c>
      <c r="X23" s="4" t="s">
        <v>132</v>
      </c>
      <c r="Y23" s="4" t="s">
        <v>48</v>
      </c>
    </row>
    <row r="24" s="4" customFormat="1" spans="1:25">
      <c r="A24" s="4" t="s">
        <v>133</v>
      </c>
      <c r="B24" s="4" t="s">
        <v>26</v>
      </c>
      <c r="C24" s="4" t="s">
        <v>27</v>
      </c>
      <c r="D24" s="4" t="s">
        <v>134</v>
      </c>
      <c r="E24" s="4" t="s">
        <v>135</v>
      </c>
      <c r="F24" s="6">
        <v>45048</v>
      </c>
      <c r="G24" s="6">
        <v>45049</v>
      </c>
      <c r="H24" s="4">
        <v>1</v>
      </c>
      <c r="I24" s="4">
        <v>1</v>
      </c>
      <c r="J24" s="4">
        <v>1</v>
      </c>
      <c r="K24" s="4" t="s">
        <v>30</v>
      </c>
      <c r="L24" s="4">
        <v>556</v>
      </c>
      <c r="M24" s="4">
        <v>556</v>
      </c>
      <c r="N24" s="4" t="s">
        <v>136</v>
      </c>
      <c r="O24" s="4" t="s">
        <v>32</v>
      </c>
      <c r="P24" s="4" t="s">
        <v>33</v>
      </c>
      <c r="Q24" s="4">
        <v>0</v>
      </c>
      <c r="R24" s="12">
        <v>45027</v>
      </c>
      <c r="S24" s="6">
        <v>45052</v>
      </c>
      <c r="T24" s="4" t="s">
        <v>34</v>
      </c>
      <c r="U24" s="4">
        <v>556</v>
      </c>
      <c r="V24" s="4">
        <v>0</v>
      </c>
      <c r="W24" s="4">
        <v>0</v>
      </c>
      <c r="X24" s="4" t="s">
        <v>137</v>
      </c>
      <c r="Y24" s="4" t="s">
        <v>48</v>
      </c>
    </row>
    <row r="25" s="4" customFormat="1" spans="1:25">
      <c r="A25" s="4" t="s">
        <v>138</v>
      </c>
      <c r="B25" s="4" t="s">
        <v>26</v>
      </c>
      <c r="C25" s="4" t="s">
        <v>27</v>
      </c>
      <c r="D25" s="4" t="s">
        <v>139</v>
      </c>
      <c r="E25" s="4" t="s">
        <v>140</v>
      </c>
      <c r="F25" s="6">
        <v>45044</v>
      </c>
      <c r="G25" s="6">
        <v>45049</v>
      </c>
      <c r="H25" s="4">
        <v>1</v>
      </c>
      <c r="I25" s="4">
        <v>5</v>
      </c>
      <c r="J25" s="4">
        <v>5</v>
      </c>
      <c r="K25" s="4" t="s">
        <v>30</v>
      </c>
      <c r="L25" s="4">
        <v>7630</v>
      </c>
      <c r="M25" s="4">
        <v>7630</v>
      </c>
      <c r="N25" s="4" t="s">
        <v>141</v>
      </c>
      <c r="O25" s="4" t="s">
        <v>32</v>
      </c>
      <c r="P25" s="4" t="s">
        <v>33</v>
      </c>
      <c r="Q25" s="4">
        <v>0</v>
      </c>
      <c r="R25" s="12">
        <v>45027</v>
      </c>
      <c r="S25" s="6">
        <v>45052</v>
      </c>
      <c r="T25" s="4" t="s">
        <v>34</v>
      </c>
      <c r="U25" s="4">
        <v>7630</v>
      </c>
      <c r="V25" s="4">
        <v>0</v>
      </c>
      <c r="W25" s="4">
        <v>0</v>
      </c>
      <c r="X25" s="4" t="s">
        <v>142</v>
      </c>
      <c r="Y25" s="4" t="s">
        <v>143</v>
      </c>
    </row>
    <row r="26" s="4" customFormat="1" spans="1:25">
      <c r="A26" s="4" t="s">
        <v>144</v>
      </c>
      <c r="B26" s="4" t="s">
        <v>26</v>
      </c>
      <c r="C26" s="4" t="s">
        <v>27</v>
      </c>
      <c r="D26" s="4" t="s">
        <v>145</v>
      </c>
      <c r="E26" s="4" t="s">
        <v>146</v>
      </c>
      <c r="F26" s="6">
        <v>45045</v>
      </c>
      <c r="G26" s="6">
        <v>45049</v>
      </c>
      <c r="H26" s="4">
        <v>1</v>
      </c>
      <c r="I26" s="4">
        <v>4</v>
      </c>
      <c r="J26" s="4">
        <v>4</v>
      </c>
      <c r="K26" s="4" t="s">
        <v>30</v>
      </c>
      <c r="L26" s="4">
        <v>3376</v>
      </c>
      <c r="M26" s="4">
        <v>3376</v>
      </c>
      <c r="N26" s="4" t="s">
        <v>147</v>
      </c>
      <c r="O26" s="4" t="s">
        <v>32</v>
      </c>
      <c r="P26" s="4" t="s">
        <v>33</v>
      </c>
      <c r="Q26" s="4">
        <v>0</v>
      </c>
      <c r="R26" s="12">
        <v>45028</v>
      </c>
      <c r="S26" s="6">
        <v>45052</v>
      </c>
      <c r="T26" s="4" t="s">
        <v>34</v>
      </c>
      <c r="U26" s="4">
        <v>3376</v>
      </c>
      <c r="V26" s="4">
        <v>0</v>
      </c>
      <c r="W26" s="4">
        <v>0</v>
      </c>
      <c r="X26" s="4" t="s">
        <v>148</v>
      </c>
      <c r="Y26" s="4" t="s">
        <v>149</v>
      </c>
    </row>
    <row r="27" s="4" customFormat="1" spans="1:25">
      <c r="A27" s="4" t="s">
        <v>150</v>
      </c>
      <c r="B27" s="4" t="s">
        <v>26</v>
      </c>
      <c r="C27" s="4" t="s">
        <v>27</v>
      </c>
      <c r="D27" s="4" t="s">
        <v>151</v>
      </c>
      <c r="E27" s="4" t="s">
        <v>152</v>
      </c>
      <c r="F27" s="6">
        <v>45047</v>
      </c>
      <c r="G27" s="6">
        <v>45049</v>
      </c>
      <c r="H27" s="4">
        <v>1</v>
      </c>
      <c r="I27" s="4">
        <v>2</v>
      </c>
      <c r="J27" s="4">
        <v>2</v>
      </c>
      <c r="K27" s="4" t="s">
        <v>30</v>
      </c>
      <c r="L27" s="4">
        <v>18824</v>
      </c>
      <c r="M27" s="4">
        <v>18824</v>
      </c>
      <c r="N27" s="4" t="s">
        <v>153</v>
      </c>
      <c r="O27" s="4" t="s">
        <v>32</v>
      </c>
      <c r="P27" s="4" t="s">
        <v>33</v>
      </c>
      <c r="Q27" s="4">
        <v>0</v>
      </c>
      <c r="R27" s="12">
        <v>45029</v>
      </c>
      <c r="S27" s="6">
        <v>45052</v>
      </c>
      <c r="T27" s="4" t="s">
        <v>34</v>
      </c>
      <c r="U27" s="4">
        <v>18824</v>
      </c>
      <c r="V27" s="4">
        <v>0</v>
      </c>
      <c r="W27" s="4">
        <v>0</v>
      </c>
      <c r="X27" s="4" t="s">
        <v>154</v>
      </c>
      <c r="Y27" s="4" t="s">
        <v>155</v>
      </c>
    </row>
    <row r="28" s="4" customFormat="1" spans="1:25">
      <c r="A28" s="4" t="s">
        <v>156</v>
      </c>
      <c r="B28" s="4" t="s">
        <v>26</v>
      </c>
      <c r="C28" s="4" t="s">
        <v>27</v>
      </c>
      <c r="D28" s="4" t="s">
        <v>157</v>
      </c>
      <c r="E28" s="4" t="s">
        <v>158</v>
      </c>
      <c r="F28" s="6">
        <v>45048</v>
      </c>
      <c r="G28" s="6">
        <v>45049</v>
      </c>
      <c r="H28" s="4">
        <v>1</v>
      </c>
      <c r="I28" s="4">
        <v>1</v>
      </c>
      <c r="J28" s="4">
        <v>1</v>
      </c>
      <c r="K28" s="4" t="s">
        <v>30</v>
      </c>
      <c r="L28" s="4">
        <v>2107</v>
      </c>
      <c r="M28" s="4">
        <v>2107</v>
      </c>
      <c r="N28" s="4" t="s">
        <v>159</v>
      </c>
      <c r="O28" s="4" t="s">
        <v>32</v>
      </c>
      <c r="P28" s="4" t="s">
        <v>33</v>
      </c>
      <c r="Q28" s="4">
        <v>0</v>
      </c>
      <c r="R28" s="12">
        <v>45030</v>
      </c>
      <c r="S28" s="6">
        <v>45052</v>
      </c>
      <c r="T28" s="4" t="s">
        <v>34</v>
      </c>
      <c r="U28" s="4">
        <v>2107</v>
      </c>
      <c r="V28" s="4">
        <v>0</v>
      </c>
      <c r="W28" s="4">
        <v>0</v>
      </c>
      <c r="X28" s="4" t="s">
        <v>160</v>
      </c>
      <c r="Y28" s="4" t="s">
        <v>161</v>
      </c>
    </row>
    <row r="29" s="4" customFormat="1" spans="1:25">
      <c r="A29" s="4" t="s">
        <v>162</v>
      </c>
      <c r="B29" s="4" t="s">
        <v>26</v>
      </c>
      <c r="C29" s="4" t="s">
        <v>27</v>
      </c>
      <c r="D29" s="4" t="s">
        <v>163</v>
      </c>
      <c r="E29" s="4" t="s">
        <v>164</v>
      </c>
      <c r="F29" s="6">
        <v>45048</v>
      </c>
      <c r="G29" s="6">
        <v>45049</v>
      </c>
      <c r="H29" s="4">
        <v>1</v>
      </c>
      <c r="I29" s="4">
        <v>1</v>
      </c>
      <c r="J29" s="4">
        <v>1</v>
      </c>
      <c r="K29" s="4" t="s">
        <v>30</v>
      </c>
      <c r="L29" s="4">
        <v>3283</v>
      </c>
      <c r="M29" s="4">
        <v>3283</v>
      </c>
      <c r="N29" s="4" t="s">
        <v>165</v>
      </c>
      <c r="O29" s="4" t="s">
        <v>32</v>
      </c>
      <c r="P29" s="4" t="s">
        <v>33</v>
      </c>
      <c r="Q29" s="4">
        <v>0</v>
      </c>
      <c r="R29" s="12">
        <v>45030</v>
      </c>
      <c r="S29" s="6">
        <v>45052</v>
      </c>
      <c r="T29" s="4" t="s">
        <v>34</v>
      </c>
      <c r="U29" s="4">
        <v>3283</v>
      </c>
      <c r="V29" s="4">
        <v>0</v>
      </c>
      <c r="W29" s="4">
        <v>0</v>
      </c>
      <c r="X29" s="4" t="s">
        <v>166</v>
      </c>
      <c r="Y29" s="4" t="s">
        <v>167</v>
      </c>
    </row>
    <row r="30" s="4" customFormat="1" spans="1:25">
      <c r="A30" s="4" t="s">
        <v>168</v>
      </c>
      <c r="B30" s="4" t="s">
        <v>26</v>
      </c>
      <c r="C30" s="4" t="s">
        <v>27</v>
      </c>
      <c r="D30" s="4" t="s">
        <v>169</v>
      </c>
      <c r="E30" s="4" t="s">
        <v>71</v>
      </c>
      <c r="F30" s="6">
        <v>45047</v>
      </c>
      <c r="G30" s="6">
        <v>45049</v>
      </c>
      <c r="H30" s="4">
        <v>1</v>
      </c>
      <c r="I30" s="4">
        <v>2</v>
      </c>
      <c r="J30" s="4">
        <v>2</v>
      </c>
      <c r="K30" s="4" t="s">
        <v>30</v>
      </c>
      <c r="L30" s="4">
        <v>7298</v>
      </c>
      <c r="M30" s="4">
        <v>7298</v>
      </c>
      <c r="N30" s="4" t="s">
        <v>170</v>
      </c>
      <c r="O30" s="4" t="s">
        <v>32</v>
      </c>
      <c r="P30" s="4" t="s">
        <v>33</v>
      </c>
      <c r="Q30" s="4">
        <v>0</v>
      </c>
      <c r="R30" s="12">
        <v>45030</v>
      </c>
      <c r="S30" s="6">
        <v>45052</v>
      </c>
      <c r="T30" s="4" t="s">
        <v>34</v>
      </c>
      <c r="U30" s="4">
        <v>7298</v>
      </c>
      <c r="V30" s="4">
        <v>0</v>
      </c>
      <c r="W30" s="4">
        <v>0</v>
      </c>
      <c r="X30" s="4" t="s">
        <v>171</v>
      </c>
      <c r="Y30" s="4" t="s">
        <v>172</v>
      </c>
    </row>
    <row r="31" s="4" customFormat="1" spans="1:25">
      <c r="A31" s="4" t="s">
        <v>173</v>
      </c>
      <c r="B31" s="4" t="s">
        <v>26</v>
      </c>
      <c r="C31" s="4" t="s">
        <v>27</v>
      </c>
      <c r="D31" s="4" t="s">
        <v>174</v>
      </c>
      <c r="E31" s="4" t="s">
        <v>175</v>
      </c>
      <c r="F31" s="6">
        <v>45047</v>
      </c>
      <c r="G31" s="6">
        <v>45049</v>
      </c>
      <c r="H31" s="4">
        <v>1</v>
      </c>
      <c r="I31" s="4">
        <v>2</v>
      </c>
      <c r="J31" s="4">
        <v>2</v>
      </c>
      <c r="K31" s="4" t="s">
        <v>30</v>
      </c>
      <c r="L31" s="4">
        <v>1110</v>
      </c>
      <c r="M31" s="4">
        <v>1110</v>
      </c>
      <c r="N31" s="4" t="s">
        <v>176</v>
      </c>
      <c r="O31" s="4" t="s">
        <v>32</v>
      </c>
      <c r="P31" s="4" t="s">
        <v>33</v>
      </c>
      <c r="Q31" s="4">
        <v>0</v>
      </c>
      <c r="R31" s="12">
        <v>45031</v>
      </c>
      <c r="S31" s="6">
        <v>45052</v>
      </c>
      <c r="T31" s="4" t="s">
        <v>34</v>
      </c>
      <c r="U31" s="4">
        <v>1110</v>
      </c>
      <c r="V31" s="4">
        <v>0</v>
      </c>
      <c r="W31" s="4">
        <v>0</v>
      </c>
      <c r="X31" s="4" t="s">
        <v>177</v>
      </c>
      <c r="Y31" s="4" t="s">
        <v>178</v>
      </c>
    </row>
    <row r="32" s="4" customFormat="1" spans="1:25">
      <c r="A32" s="4" t="s">
        <v>179</v>
      </c>
      <c r="B32" s="4" t="s">
        <v>26</v>
      </c>
      <c r="C32" s="4" t="s">
        <v>27</v>
      </c>
      <c r="D32" s="4" t="s">
        <v>64</v>
      </c>
      <c r="E32" s="4" t="s">
        <v>180</v>
      </c>
      <c r="F32" s="6">
        <v>45043</v>
      </c>
      <c r="G32" s="6">
        <v>45049</v>
      </c>
      <c r="H32" s="4">
        <v>1</v>
      </c>
      <c r="I32" s="4">
        <v>6</v>
      </c>
      <c r="J32" s="4">
        <v>6</v>
      </c>
      <c r="K32" s="4" t="s">
        <v>30</v>
      </c>
      <c r="L32" s="4">
        <v>9376</v>
      </c>
      <c r="M32" s="4">
        <v>9376</v>
      </c>
      <c r="N32" s="4" t="s">
        <v>181</v>
      </c>
      <c r="O32" s="4" t="s">
        <v>32</v>
      </c>
      <c r="P32" s="4" t="s">
        <v>33</v>
      </c>
      <c r="Q32" s="4">
        <v>0</v>
      </c>
      <c r="R32" s="12">
        <v>45031</v>
      </c>
      <c r="S32" s="6">
        <v>45052</v>
      </c>
      <c r="T32" s="4" t="s">
        <v>34</v>
      </c>
      <c r="U32" s="4">
        <v>9376</v>
      </c>
      <c r="V32" s="4">
        <v>0</v>
      </c>
      <c r="W32" s="4">
        <v>0</v>
      </c>
      <c r="X32" s="4" t="s">
        <v>182</v>
      </c>
      <c r="Y32" s="4" t="s">
        <v>183</v>
      </c>
    </row>
    <row r="33" s="4" customFormat="1" spans="1:25">
      <c r="A33" s="4" t="s">
        <v>184</v>
      </c>
      <c r="B33" s="4" t="s">
        <v>26</v>
      </c>
      <c r="C33" s="4" t="s">
        <v>27</v>
      </c>
      <c r="D33" s="4" t="s">
        <v>64</v>
      </c>
      <c r="E33" s="4" t="s">
        <v>65</v>
      </c>
      <c r="F33" s="6">
        <v>45045</v>
      </c>
      <c r="G33" s="6">
        <v>45049</v>
      </c>
      <c r="H33" s="4">
        <v>1</v>
      </c>
      <c r="I33" s="4">
        <v>4</v>
      </c>
      <c r="J33" s="4">
        <v>4</v>
      </c>
      <c r="K33" s="4" t="s">
        <v>30</v>
      </c>
      <c r="L33" s="4">
        <v>5718</v>
      </c>
      <c r="M33" s="4">
        <v>5718</v>
      </c>
      <c r="N33" s="4" t="s">
        <v>185</v>
      </c>
      <c r="O33" s="4" t="s">
        <v>32</v>
      </c>
      <c r="P33" s="4" t="s">
        <v>33</v>
      </c>
      <c r="Q33" s="4">
        <v>0</v>
      </c>
      <c r="R33" s="12">
        <v>45031</v>
      </c>
      <c r="S33" s="6">
        <v>45052</v>
      </c>
      <c r="T33" s="4" t="s">
        <v>34</v>
      </c>
      <c r="U33" s="4">
        <v>5718</v>
      </c>
      <c r="V33" s="4">
        <v>0</v>
      </c>
      <c r="W33" s="4">
        <v>0</v>
      </c>
      <c r="X33" s="4" t="s">
        <v>186</v>
      </c>
      <c r="Y33" s="4" t="s">
        <v>48</v>
      </c>
    </row>
    <row r="34" s="4" customFormat="1" spans="1:25">
      <c r="A34" s="4" t="s">
        <v>187</v>
      </c>
      <c r="B34" s="4" t="s">
        <v>26</v>
      </c>
      <c r="C34" s="4" t="s">
        <v>27</v>
      </c>
      <c r="D34" s="4" t="s">
        <v>188</v>
      </c>
      <c r="E34" s="4" t="s">
        <v>189</v>
      </c>
      <c r="F34" s="6">
        <v>45047</v>
      </c>
      <c r="G34" s="6">
        <v>45049</v>
      </c>
      <c r="H34" s="4">
        <v>1</v>
      </c>
      <c r="I34" s="4">
        <v>2</v>
      </c>
      <c r="J34" s="4">
        <v>2</v>
      </c>
      <c r="K34" s="4" t="s">
        <v>30</v>
      </c>
      <c r="L34" s="4">
        <v>2386</v>
      </c>
      <c r="M34" s="4">
        <v>2386</v>
      </c>
      <c r="N34" s="4" t="s">
        <v>190</v>
      </c>
      <c r="O34" s="4" t="s">
        <v>32</v>
      </c>
      <c r="P34" s="4" t="s">
        <v>33</v>
      </c>
      <c r="Q34" s="4">
        <v>0</v>
      </c>
      <c r="R34" s="12">
        <v>45031</v>
      </c>
      <c r="S34" s="6">
        <v>45052</v>
      </c>
      <c r="T34" s="4" t="s">
        <v>34</v>
      </c>
      <c r="U34" s="4">
        <v>2386</v>
      </c>
      <c r="V34" s="4">
        <v>0</v>
      </c>
      <c r="W34" s="4">
        <v>0</v>
      </c>
      <c r="X34" s="4" t="s">
        <v>191</v>
      </c>
      <c r="Y34" s="4" t="s">
        <v>192</v>
      </c>
    </row>
    <row r="35" s="4" customFormat="1" spans="1:28">
      <c r="A35" s="4" t="s">
        <v>193</v>
      </c>
      <c r="B35" s="4" t="s">
        <v>26</v>
      </c>
      <c r="C35" s="4" t="s">
        <v>27</v>
      </c>
      <c r="D35" s="4" t="s">
        <v>194</v>
      </c>
      <c r="E35" s="4" t="s">
        <v>195</v>
      </c>
      <c r="F35" s="6">
        <v>45047</v>
      </c>
      <c r="G35" s="6">
        <v>45049</v>
      </c>
      <c r="H35" s="4">
        <v>4</v>
      </c>
      <c r="I35" s="4">
        <v>2</v>
      </c>
      <c r="J35" s="4">
        <v>8</v>
      </c>
      <c r="K35" s="4" t="s">
        <v>30</v>
      </c>
      <c r="L35" s="4">
        <v>11544</v>
      </c>
      <c r="M35" s="4">
        <v>11544</v>
      </c>
      <c r="N35" s="4" t="s">
        <v>196</v>
      </c>
      <c r="O35" s="4" t="s">
        <v>32</v>
      </c>
      <c r="P35" s="4" t="s">
        <v>33</v>
      </c>
      <c r="Q35" s="4">
        <v>0</v>
      </c>
      <c r="R35" s="12">
        <v>45031</v>
      </c>
      <c r="S35" s="6">
        <v>45052</v>
      </c>
      <c r="T35" s="4" t="s">
        <v>34</v>
      </c>
      <c r="U35" s="4">
        <v>11544</v>
      </c>
      <c r="V35" s="4">
        <v>0</v>
      </c>
      <c r="W35" s="4">
        <v>0</v>
      </c>
      <c r="X35" s="4" t="s">
        <v>197</v>
      </c>
      <c r="Y35" s="4">
        <v>99452185</v>
      </c>
      <c r="Z35" s="4">
        <v>99454235</v>
      </c>
      <c r="AA35" s="4">
        <v>99455071</v>
      </c>
      <c r="AB35" s="4" t="s">
        <v>198</v>
      </c>
    </row>
    <row r="36" s="4" customFormat="1" spans="1:25">
      <c r="A36" s="4" t="s">
        <v>199</v>
      </c>
      <c r="B36" s="4" t="s">
        <v>26</v>
      </c>
      <c r="C36" s="4" t="s">
        <v>27</v>
      </c>
      <c r="D36" s="4" t="s">
        <v>200</v>
      </c>
      <c r="E36" s="4" t="s">
        <v>201</v>
      </c>
      <c r="F36" s="6">
        <v>45045</v>
      </c>
      <c r="G36" s="6">
        <v>45049</v>
      </c>
      <c r="H36" s="4">
        <v>1</v>
      </c>
      <c r="I36" s="4">
        <v>4</v>
      </c>
      <c r="J36" s="4">
        <v>4</v>
      </c>
      <c r="K36" s="4" t="s">
        <v>30</v>
      </c>
      <c r="L36" s="4">
        <v>4004</v>
      </c>
      <c r="M36" s="4">
        <v>4004</v>
      </c>
      <c r="N36" s="4" t="s">
        <v>202</v>
      </c>
      <c r="O36" s="4" t="s">
        <v>32</v>
      </c>
      <c r="P36" s="4" t="s">
        <v>33</v>
      </c>
      <c r="Q36" s="4">
        <v>0</v>
      </c>
      <c r="R36" s="12">
        <v>45031</v>
      </c>
      <c r="S36" s="6">
        <v>45052</v>
      </c>
      <c r="T36" s="4" t="s">
        <v>34</v>
      </c>
      <c r="U36" s="4">
        <v>4004</v>
      </c>
      <c r="V36" s="4">
        <v>0</v>
      </c>
      <c r="W36" s="4">
        <v>0</v>
      </c>
      <c r="X36" s="4" t="s">
        <v>203</v>
      </c>
      <c r="Y36" s="4" t="s">
        <v>204</v>
      </c>
    </row>
    <row r="37" s="4" customFormat="1" spans="1:25">
      <c r="A37" s="4" t="s">
        <v>205</v>
      </c>
      <c r="B37" s="4" t="s">
        <v>26</v>
      </c>
      <c r="C37" s="4" t="s">
        <v>27</v>
      </c>
      <c r="D37" s="4" t="s">
        <v>206</v>
      </c>
      <c r="E37" s="4" t="s">
        <v>207</v>
      </c>
      <c r="F37" s="6">
        <v>45048</v>
      </c>
      <c r="G37" s="6">
        <v>45049</v>
      </c>
      <c r="H37" s="4">
        <v>1</v>
      </c>
      <c r="I37" s="4">
        <v>1</v>
      </c>
      <c r="J37" s="4">
        <v>1</v>
      </c>
      <c r="K37" s="4" t="s">
        <v>30</v>
      </c>
      <c r="L37" s="4">
        <v>1200</v>
      </c>
      <c r="M37" s="4">
        <v>1200</v>
      </c>
      <c r="N37" s="4" t="s">
        <v>208</v>
      </c>
      <c r="O37" s="4" t="s">
        <v>32</v>
      </c>
      <c r="P37" s="4" t="s">
        <v>33</v>
      </c>
      <c r="Q37" s="4">
        <v>0</v>
      </c>
      <c r="R37" s="12">
        <v>45032</v>
      </c>
      <c r="S37" s="6">
        <v>45052</v>
      </c>
      <c r="T37" s="4" t="s">
        <v>34</v>
      </c>
      <c r="U37" s="4">
        <v>1200</v>
      </c>
      <c r="V37" s="4">
        <v>0</v>
      </c>
      <c r="W37" s="4">
        <v>0</v>
      </c>
      <c r="X37" s="4" t="s">
        <v>209</v>
      </c>
      <c r="Y37" s="4" t="s">
        <v>210</v>
      </c>
    </row>
    <row r="38" s="4" customFormat="1" spans="1:25">
      <c r="A38" s="4" t="s">
        <v>211</v>
      </c>
      <c r="B38" s="4" t="s">
        <v>26</v>
      </c>
      <c r="C38" s="4" t="s">
        <v>27</v>
      </c>
      <c r="D38" s="4" t="s">
        <v>212</v>
      </c>
      <c r="E38" s="4" t="s">
        <v>213</v>
      </c>
      <c r="F38" s="6">
        <v>45047</v>
      </c>
      <c r="G38" s="6">
        <v>45049</v>
      </c>
      <c r="H38" s="4">
        <v>1</v>
      </c>
      <c r="I38" s="4">
        <v>2</v>
      </c>
      <c r="J38" s="4">
        <v>2</v>
      </c>
      <c r="K38" s="4" t="s">
        <v>30</v>
      </c>
      <c r="L38" s="4">
        <v>9458</v>
      </c>
      <c r="M38" s="4">
        <v>9458</v>
      </c>
      <c r="N38" s="4" t="s">
        <v>214</v>
      </c>
      <c r="O38" s="4" t="s">
        <v>32</v>
      </c>
      <c r="P38" s="4" t="s">
        <v>33</v>
      </c>
      <c r="Q38" s="4">
        <v>0</v>
      </c>
      <c r="R38" s="12">
        <v>45034</v>
      </c>
      <c r="S38" s="6">
        <v>45052</v>
      </c>
      <c r="T38" s="4" t="s">
        <v>34</v>
      </c>
      <c r="U38" s="4">
        <v>9458</v>
      </c>
      <c r="V38" s="4">
        <v>0</v>
      </c>
      <c r="W38" s="4">
        <v>0</v>
      </c>
      <c r="X38" s="4" t="s">
        <v>215</v>
      </c>
      <c r="Y38" s="4" t="s">
        <v>216</v>
      </c>
    </row>
    <row r="39" s="4" customFormat="1" spans="1:25">
      <c r="A39" s="4" t="s">
        <v>217</v>
      </c>
      <c r="B39" s="4" t="s">
        <v>26</v>
      </c>
      <c r="C39" s="4" t="s">
        <v>27</v>
      </c>
      <c r="D39" s="4" t="s">
        <v>139</v>
      </c>
      <c r="E39" s="4" t="s">
        <v>218</v>
      </c>
      <c r="F39" s="6">
        <v>45047</v>
      </c>
      <c r="G39" s="6">
        <v>45049</v>
      </c>
      <c r="H39" s="4">
        <v>1</v>
      </c>
      <c r="I39" s="4">
        <v>2</v>
      </c>
      <c r="J39" s="4">
        <v>2</v>
      </c>
      <c r="K39" s="4" t="s">
        <v>30</v>
      </c>
      <c r="L39" s="4">
        <v>1686</v>
      </c>
      <c r="M39" s="4">
        <v>1686</v>
      </c>
      <c r="N39" s="4" t="s">
        <v>219</v>
      </c>
      <c r="O39" s="4" t="s">
        <v>32</v>
      </c>
      <c r="P39" s="4" t="s">
        <v>33</v>
      </c>
      <c r="Q39" s="4">
        <v>0</v>
      </c>
      <c r="R39" s="12">
        <v>45034</v>
      </c>
      <c r="S39" s="6">
        <v>45052</v>
      </c>
      <c r="T39" s="4" t="s">
        <v>34</v>
      </c>
      <c r="U39" s="4">
        <v>1686</v>
      </c>
      <c r="V39" s="4">
        <v>0</v>
      </c>
      <c r="W39" s="4">
        <v>0</v>
      </c>
      <c r="X39" s="4" t="s">
        <v>220</v>
      </c>
      <c r="Y39" s="4" t="s">
        <v>48</v>
      </c>
    </row>
    <row r="40" s="4" customFormat="1" spans="1:25">
      <c r="A40" s="4" t="s">
        <v>221</v>
      </c>
      <c r="B40" s="4" t="s">
        <v>26</v>
      </c>
      <c r="C40" s="4" t="s">
        <v>27</v>
      </c>
      <c r="D40" s="4" t="s">
        <v>56</v>
      </c>
      <c r="E40" s="4" t="s">
        <v>222</v>
      </c>
      <c r="F40" s="6">
        <v>45048</v>
      </c>
      <c r="G40" s="6">
        <v>45049</v>
      </c>
      <c r="H40" s="4">
        <v>1</v>
      </c>
      <c r="I40" s="4">
        <v>1</v>
      </c>
      <c r="J40" s="4">
        <v>1</v>
      </c>
      <c r="K40" s="4" t="s">
        <v>30</v>
      </c>
      <c r="L40" s="4">
        <v>2183</v>
      </c>
      <c r="M40" s="4">
        <v>2183</v>
      </c>
      <c r="N40" s="4" t="s">
        <v>223</v>
      </c>
      <c r="O40" s="4" t="s">
        <v>32</v>
      </c>
      <c r="P40" s="4" t="s">
        <v>33</v>
      </c>
      <c r="Q40" s="4">
        <v>0</v>
      </c>
      <c r="R40" s="12">
        <v>45034</v>
      </c>
      <c r="S40" s="6">
        <v>45052</v>
      </c>
      <c r="T40" s="4" t="s">
        <v>34</v>
      </c>
      <c r="U40" s="4">
        <v>2183</v>
      </c>
      <c r="V40" s="4">
        <v>0</v>
      </c>
      <c r="W40" s="4">
        <v>0</v>
      </c>
      <c r="X40" s="4" t="s">
        <v>224</v>
      </c>
      <c r="Y40" s="4" t="s">
        <v>48</v>
      </c>
    </row>
    <row r="41" s="4" customFormat="1" spans="1:25">
      <c r="A41" s="4" t="s">
        <v>225</v>
      </c>
      <c r="B41" s="4" t="s">
        <v>26</v>
      </c>
      <c r="C41" s="4" t="s">
        <v>27</v>
      </c>
      <c r="D41" s="4" t="s">
        <v>226</v>
      </c>
      <c r="E41" s="4" t="s">
        <v>227</v>
      </c>
      <c r="F41" s="6">
        <v>45047</v>
      </c>
      <c r="G41" s="6">
        <v>45049</v>
      </c>
      <c r="H41" s="4">
        <v>1</v>
      </c>
      <c r="I41" s="4">
        <v>2</v>
      </c>
      <c r="J41" s="4">
        <v>2</v>
      </c>
      <c r="K41" s="4" t="s">
        <v>30</v>
      </c>
      <c r="L41" s="4">
        <v>420</v>
      </c>
      <c r="M41" s="4">
        <v>420</v>
      </c>
      <c r="N41" s="4" t="s">
        <v>228</v>
      </c>
      <c r="O41" s="4" t="s">
        <v>32</v>
      </c>
      <c r="P41" s="4" t="s">
        <v>33</v>
      </c>
      <c r="Q41" s="4">
        <v>0</v>
      </c>
      <c r="R41" s="12">
        <v>45035</v>
      </c>
      <c r="S41" s="6">
        <v>45052</v>
      </c>
      <c r="T41" s="4" t="s">
        <v>34</v>
      </c>
      <c r="U41" s="4">
        <v>420</v>
      </c>
      <c r="V41" s="4">
        <v>0</v>
      </c>
      <c r="W41" s="4">
        <v>0</v>
      </c>
      <c r="X41" s="4" t="s">
        <v>229</v>
      </c>
      <c r="Y41" s="4" t="s">
        <v>48</v>
      </c>
    </row>
    <row r="42" s="4" customFormat="1" spans="1:25">
      <c r="A42" s="4" t="s">
        <v>230</v>
      </c>
      <c r="B42" s="4" t="s">
        <v>26</v>
      </c>
      <c r="C42" s="4" t="s">
        <v>27</v>
      </c>
      <c r="D42" s="4" t="s">
        <v>231</v>
      </c>
      <c r="E42" s="4" t="s">
        <v>232</v>
      </c>
      <c r="F42" s="6">
        <v>45047</v>
      </c>
      <c r="G42" s="6">
        <v>45049</v>
      </c>
      <c r="H42" s="4">
        <v>1</v>
      </c>
      <c r="I42" s="4">
        <v>2</v>
      </c>
      <c r="J42" s="4">
        <v>2</v>
      </c>
      <c r="K42" s="4" t="s">
        <v>30</v>
      </c>
      <c r="L42" s="4">
        <v>1916</v>
      </c>
      <c r="M42" s="4">
        <v>1916</v>
      </c>
      <c r="N42" s="4" t="s">
        <v>233</v>
      </c>
      <c r="O42" s="4" t="s">
        <v>32</v>
      </c>
      <c r="P42" s="4" t="s">
        <v>33</v>
      </c>
      <c r="Q42" s="4">
        <v>0</v>
      </c>
      <c r="R42" s="12">
        <v>45036</v>
      </c>
      <c r="S42" s="6">
        <v>45052</v>
      </c>
      <c r="T42" s="4" t="s">
        <v>34</v>
      </c>
      <c r="U42" s="4">
        <v>1916</v>
      </c>
      <c r="V42" s="4">
        <v>0</v>
      </c>
      <c r="W42" s="4">
        <v>0</v>
      </c>
      <c r="X42" s="4" t="s">
        <v>234</v>
      </c>
      <c r="Y42" s="4" t="s">
        <v>48</v>
      </c>
    </row>
    <row r="43" s="4" customFormat="1" spans="1:25">
      <c r="A43" s="4" t="s">
        <v>235</v>
      </c>
      <c r="B43" s="4" t="s">
        <v>26</v>
      </c>
      <c r="C43" s="4" t="s">
        <v>27</v>
      </c>
      <c r="D43" s="4" t="s">
        <v>236</v>
      </c>
      <c r="E43" s="4" t="s">
        <v>237</v>
      </c>
      <c r="F43" s="6">
        <v>45047</v>
      </c>
      <c r="G43" s="6">
        <v>45049</v>
      </c>
      <c r="H43" s="4">
        <v>1</v>
      </c>
      <c r="I43" s="4">
        <v>2</v>
      </c>
      <c r="J43" s="4">
        <v>2</v>
      </c>
      <c r="K43" s="4" t="s">
        <v>30</v>
      </c>
      <c r="L43" s="4">
        <v>2596</v>
      </c>
      <c r="M43" s="4">
        <v>2596</v>
      </c>
      <c r="N43" s="4" t="s">
        <v>238</v>
      </c>
      <c r="O43" s="4" t="s">
        <v>32</v>
      </c>
      <c r="P43" s="4" t="s">
        <v>33</v>
      </c>
      <c r="Q43" s="4">
        <v>0</v>
      </c>
      <c r="R43" s="12">
        <v>45036</v>
      </c>
      <c r="S43" s="6">
        <v>45052</v>
      </c>
      <c r="T43" s="4" t="s">
        <v>34</v>
      </c>
      <c r="U43" s="4">
        <v>2596</v>
      </c>
      <c r="V43" s="4">
        <v>0</v>
      </c>
      <c r="W43" s="4">
        <v>0</v>
      </c>
      <c r="X43" s="4" t="s">
        <v>239</v>
      </c>
      <c r="Y43" s="4" t="s">
        <v>240</v>
      </c>
    </row>
    <row r="44" s="4" customFormat="1" spans="1:25">
      <c r="A44" s="4" t="s">
        <v>241</v>
      </c>
      <c r="B44" s="4" t="s">
        <v>26</v>
      </c>
      <c r="C44" s="4" t="s">
        <v>27</v>
      </c>
      <c r="D44" s="4" t="s">
        <v>242</v>
      </c>
      <c r="E44" s="4" t="s">
        <v>243</v>
      </c>
      <c r="F44" s="6">
        <v>45048</v>
      </c>
      <c r="G44" s="6">
        <v>45049</v>
      </c>
      <c r="H44" s="4">
        <v>2</v>
      </c>
      <c r="I44" s="4">
        <v>1</v>
      </c>
      <c r="J44" s="4">
        <v>2</v>
      </c>
      <c r="K44" s="4" t="s">
        <v>30</v>
      </c>
      <c r="L44" s="4">
        <v>2576</v>
      </c>
      <c r="M44" s="4">
        <v>2576</v>
      </c>
      <c r="N44" s="4" t="s">
        <v>244</v>
      </c>
      <c r="O44" s="4" t="s">
        <v>32</v>
      </c>
      <c r="P44" s="4" t="s">
        <v>33</v>
      </c>
      <c r="Q44" s="4">
        <v>0</v>
      </c>
      <c r="R44" s="12">
        <v>45037</v>
      </c>
      <c r="S44" s="6">
        <v>45052</v>
      </c>
      <c r="T44" s="4" t="s">
        <v>34</v>
      </c>
      <c r="U44" s="4">
        <v>2576</v>
      </c>
      <c r="V44" s="4">
        <v>0</v>
      </c>
      <c r="W44" s="4">
        <v>0</v>
      </c>
      <c r="X44" s="4" t="s">
        <v>245</v>
      </c>
      <c r="Y44" s="4" t="s">
        <v>48</v>
      </c>
    </row>
    <row r="45" s="4" customFormat="1" spans="1:25">
      <c r="A45" s="4" t="s">
        <v>246</v>
      </c>
      <c r="B45" s="4" t="s">
        <v>26</v>
      </c>
      <c r="C45" s="4" t="s">
        <v>27</v>
      </c>
      <c r="D45" s="4" t="s">
        <v>247</v>
      </c>
      <c r="E45" s="4" t="s">
        <v>248</v>
      </c>
      <c r="F45" s="6">
        <v>45047</v>
      </c>
      <c r="G45" s="6">
        <v>45049</v>
      </c>
      <c r="H45" s="4">
        <v>1</v>
      </c>
      <c r="I45" s="4">
        <v>2</v>
      </c>
      <c r="J45" s="4">
        <v>2</v>
      </c>
      <c r="K45" s="4" t="s">
        <v>30</v>
      </c>
      <c r="L45" s="4">
        <v>1274</v>
      </c>
      <c r="M45" s="4">
        <v>1274</v>
      </c>
      <c r="N45" s="4" t="s">
        <v>249</v>
      </c>
      <c r="O45" s="4" t="s">
        <v>32</v>
      </c>
      <c r="P45" s="4" t="s">
        <v>33</v>
      </c>
      <c r="Q45" s="4">
        <v>0</v>
      </c>
      <c r="R45" s="12">
        <v>45037</v>
      </c>
      <c r="S45" s="6">
        <v>45052</v>
      </c>
      <c r="T45" s="4" t="s">
        <v>34</v>
      </c>
      <c r="U45" s="4">
        <v>1274</v>
      </c>
      <c r="V45" s="4">
        <v>0</v>
      </c>
      <c r="W45" s="4">
        <v>0</v>
      </c>
      <c r="X45" s="4" t="s">
        <v>250</v>
      </c>
      <c r="Y45" s="4" t="s">
        <v>251</v>
      </c>
    </row>
    <row r="46" s="4" customFormat="1" spans="1:25">
      <c r="A46" s="4" t="s">
        <v>252</v>
      </c>
      <c r="B46" s="4" t="s">
        <v>26</v>
      </c>
      <c r="C46" s="4" t="s">
        <v>27</v>
      </c>
      <c r="D46" s="4" t="s">
        <v>253</v>
      </c>
      <c r="E46" s="4" t="s">
        <v>254</v>
      </c>
      <c r="F46" s="6">
        <v>45048</v>
      </c>
      <c r="G46" s="6">
        <v>45049</v>
      </c>
      <c r="H46" s="4">
        <v>1</v>
      </c>
      <c r="I46" s="4">
        <v>1</v>
      </c>
      <c r="J46" s="4">
        <v>1</v>
      </c>
      <c r="K46" s="4" t="s">
        <v>30</v>
      </c>
      <c r="L46" s="4">
        <v>653</v>
      </c>
      <c r="M46" s="4">
        <v>653</v>
      </c>
      <c r="N46" s="4" t="s">
        <v>255</v>
      </c>
      <c r="O46" s="4" t="s">
        <v>32</v>
      </c>
      <c r="P46" s="4" t="s">
        <v>33</v>
      </c>
      <c r="Q46" s="4">
        <v>0</v>
      </c>
      <c r="R46" s="12">
        <v>45037</v>
      </c>
      <c r="S46" s="6">
        <v>45052</v>
      </c>
      <c r="T46" s="4" t="s">
        <v>34</v>
      </c>
      <c r="U46" s="4">
        <v>653</v>
      </c>
      <c r="V46" s="4">
        <v>0</v>
      </c>
      <c r="W46" s="4">
        <v>0</v>
      </c>
      <c r="X46" s="4" t="s">
        <v>256</v>
      </c>
      <c r="Y46" s="4" t="s">
        <v>48</v>
      </c>
    </row>
    <row r="47" s="4" customFormat="1" spans="1:25">
      <c r="A47" s="4" t="s">
        <v>257</v>
      </c>
      <c r="B47" s="4" t="s">
        <v>26</v>
      </c>
      <c r="C47" s="4" t="s">
        <v>27</v>
      </c>
      <c r="D47" s="4" t="s">
        <v>258</v>
      </c>
      <c r="E47" s="4" t="s">
        <v>259</v>
      </c>
      <c r="F47" s="6">
        <v>45046</v>
      </c>
      <c r="G47" s="6">
        <v>45049</v>
      </c>
      <c r="H47" s="4">
        <v>1</v>
      </c>
      <c r="I47" s="4">
        <v>3</v>
      </c>
      <c r="J47" s="4">
        <v>3</v>
      </c>
      <c r="K47" s="4" t="s">
        <v>30</v>
      </c>
      <c r="L47" s="4">
        <v>5871</v>
      </c>
      <c r="M47" s="4">
        <v>5871</v>
      </c>
      <c r="N47" s="4" t="s">
        <v>260</v>
      </c>
      <c r="O47" s="4" t="s">
        <v>32</v>
      </c>
      <c r="P47" s="4" t="s">
        <v>33</v>
      </c>
      <c r="Q47" s="4">
        <v>0</v>
      </c>
      <c r="R47" s="12">
        <v>45037</v>
      </c>
      <c r="S47" s="6">
        <v>45052</v>
      </c>
      <c r="T47" s="4" t="s">
        <v>34</v>
      </c>
      <c r="U47" s="4">
        <v>5871</v>
      </c>
      <c r="V47" s="4">
        <v>0</v>
      </c>
      <c r="W47" s="4">
        <v>0</v>
      </c>
      <c r="X47" s="4" t="s">
        <v>261</v>
      </c>
      <c r="Y47" s="4" t="s">
        <v>48</v>
      </c>
    </row>
    <row r="48" s="4" customFormat="1" spans="1:25">
      <c r="A48" s="4" t="s">
        <v>262</v>
      </c>
      <c r="B48" s="4" t="s">
        <v>26</v>
      </c>
      <c r="C48" s="4" t="s">
        <v>27</v>
      </c>
      <c r="D48" s="4" t="s">
        <v>263</v>
      </c>
      <c r="E48" s="4" t="s">
        <v>264</v>
      </c>
      <c r="F48" s="6">
        <v>45048</v>
      </c>
      <c r="G48" s="6">
        <v>45049</v>
      </c>
      <c r="H48" s="4">
        <v>2</v>
      </c>
      <c r="I48" s="4">
        <v>1</v>
      </c>
      <c r="J48" s="4">
        <v>2</v>
      </c>
      <c r="K48" s="4" t="s">
        <v>30</v>
      </c>
      <c r="L48" s="4">
        <v>828</v>
      </c>
      <c r="M48" s="4">
        <v>828</v>
      </c>
      <c r="N48" s="4" t="s">
        <v>265</v>
      </c>
      <c r="O48" s="4" t="s">
        <v>32</v>
      </c>
      <c r="P48" s="4" t="s">
        <v>33</v>
      </c>
      <c r="Q48" s="4">
        <v>0</v>
      </c>
      <c r="R48" s="12">
        <v>45037</v>
      </c>
      <c r="S48" s="6">
        <v>45052</v>
      </c>
      <c r="T48" s="4" t="s">
        <v>34</v>
      </c>
      <c r="U48" s="4">
        <v>828</v>
      </c>
      <c r="V48" s="4">
        <v>0</v>
      </c>
      <c r="W48" s="4">
        <v>0</v>
      </c>
      <c r="X48" s="4" t="s">
        <v>48</v>
      </c>
      <c r="Y48" s="4" t="s">
        <v>48</v>
      </c>
    </row>
    <row r="49" s="4" customFormat="1" spans="1:25">
      <c r="A49" s="4" t="s">
        <v>179</v>
      </c>
      <c r="B49" s="4" t="s">
        <v>26</v>
      </c>
      <c r="C49" s="4" t="s">
        <v>74</v>
      </c>
      <c r="D49" s="4" t="s">
        <v>64</v>
      </c>
      <c r="E49" s="4" t="s">
        <v>180</v>
      </c>
      <c r="F49" s="6">
        <v>45043</v>
      </c>
      <c r="G49" s="6">
        <v>45049</v>
      </c>
      <c r="H49" s="4">
        <v>1</v>
      </c>
      <c r="I49" s="4">
        <v>6</v>
      </c>
      <c r="J49" s="4">
        <v>6</v>
      </c>
      <c r="K49" s="4" t="s">
        <v>30</v>
      </c>
      <c r="L49" s="4">
        <v>-9376</v>
      </c>
      <c r="M49" s="4">
        <v>-9376</v>
      </c>
      <c r="N49" s="4" t="s">
        <v>181</v>
      </c>
      <c r="O49" s="4" t="s">
        <v>32</v>
      </c>
      <c r="P49" s="4" t="s">
        <v>33</v>
      </c>
      <c r="Q49" s="4">
        <v>0</v>
      </c>
      <c r="R49" s="12">
        <v>45031</v>
      </c>
      <c r="S49" s="6">
        <v>45052</v>
      </c>
      <c r="T49" s="4" t="s">
        <v>34</v>
      </c>
      <c r="U49" s="4">
        <v>-9376</v>
      </c>
      <c r="V49" s="4">
        <v>0</v>
      </c>
      <c r="W49" s="4">
        <v>0</v>
      </c>
      <c r="X49" s="4" t="s">
        <v>182</v>
      </c>
      <c r="Y49" s="4" t="s">
        <v>183</v>
      </c>
    </row>
    <row r="50" s="4" customFormat="1" spans="1:25">
      <c r="A50" s="4" t="s">
        <v>266</v>
      </c>
      <c r="B50" s="4" t="s">
        <v>26</v>
      </c>
      <c r="C50" s="4" t="s">
        <v>27</v>
      </c>
      <c r="D50" s="4" t="s">
        <v>267</v>
      </c>
      <c r="E50" s="4" t="s">
        <v>268</v>
      </c>
      <c r="F50" s="6">
        <v>45047</v>
      </c>
      <c r="G50" s="6">
        <v>45049</v>
      </c>
      <c r="H50" s="4">
        <v>1</v>
      </c>
      <c r="I50" s="4">
        <v>2</v>
      </c>
      <c r="J50" s="4">
        <v>2</v>
      </c>
      <c r="K50" s="4" t="s">
        <v>30</v>
      </c>
      <c r="L50" s="4">
        <v>1516</v>
      </c>
      <c r="M50" s="4">
        <v>1516</v>
      </c>
      <c r="N50" s="4" t="s">
        <v>269</v>
      </c>
      <c r="O50" s="4" t="s">
        <v>32</v>
      </c>
      <c r="P50" s="4" t="s">
        <v>33</v>
      </c>
      <c r="Q50" s="4">
        <v>0</v>
      </c>
      <c r="R50" s="12">
        <v>45038</v>
      </c>
      <c r="S50" s="6">
        <v>45052</v>
      </c>
      <c r="T50" s="4" t="s">
        <v>34</v>
      </c>
      <c r="U50" s="4">
        <v>1516</v>
      </c>
      <c r="V50" s="4">
        <v>0</v>
      </c>
      <c r="W50" s="4">
        <v>0</v>
      </c>
      <c r="X50" s="4" t="s">
        <v>270</v>
      </c>
      <c r="Y50" s="4" t="s">
        <v>271</v>
      </c>
    </row>
    <row r="51" s="4" customFormat="1" spans="1:25">
      <c r="A51" s="4" t="s">
        <v>272</v>
      </c>
      <c r="B51" s="4" t="s">
        <v>26</v>
      </c>
      <c r="C51" s="4" t="s">
        <v>27</v>
      </c>
      <c r="D51" s="4" t="s">
        <v>273</v>
      </c>
      <c r="E51" s="4" t="s">
        <v>274</v>
      </c>
      <c r="F51" s="6">
        <v>45046</v>
      </c>
      <c r="G51" s="6">
        <v>45049</v>
      </c>
      <c r="H51" s="4">
        <v>1</v>
      </c>
      <c r="I51" s="4">
        <v>3</v>
      </c>
      <c r="J51" s="4">
        <v>3</v>
      </c>
      <c r="K51" s="4" t="s">
        <v>30</v>
      </c>
      <c r="L51" s="4">
        <v>6939</v>
      </c>
      <c r="M51" s="4">
        <v>6939</v>
      </c>
      <c r="N51" s="4" t="s">
        <v>275</v>
      </c>
      <c r="O51" s="4" t="s">
        <v>32</v>
      </c>
      <c r="P51" s="4" t="s">
        <v>33</v>
      </c>
      <c r="Q51" s="4">
        <v>0</v>
      </c>
      <c r="R51" s="12">
        <v>45038</v>
      </c>
      <c r="S51" s="6">
        <v>45052</v>
      </c>
      <c r="T51" s="4" t="s">
        <v>34</v>
      </c>
      <c r="U51" s="4">
        <v>6939</v>
      </c>
      <c r="V51" s="4">
        <v>0</v>
      </c>
      <c r="W51" s="4">
        <v>0</v>
      </c>
      <c r="X51" s="4" t="s">
        <v>276</v>
      </c>
      <c r="Y51" s="4" t="s">
        <v>48</v>
      </c>
    </row>
    <row r="52" s="4" customFormat="1" spans="1:25">
      <c r="A52" s="4" t="s">
        <v>277</v>
      </c>
      <c r="B52" s="4" t="s">
        <v>26</v>
      </c>
      <c r="C52" s="4" t="s">
        <v>27</v>
      </c>
      <c r="D52" s="4" t="s">
        <v>278</v>
      </c>
      <c r="E52" s="4" t="s">
        <v>279</v>
      </c>
      <c r="F52" s="6">
        <v>45047</v>
      </c>
      <c r="G52" s="6">
        <v>45049</v>
      </c>
      <c r="H52" s="4">
        <v>1</v>
      </c>
      <c r="I52" s="4">
        <v>2</v>
      </c>
      <c r="J52" s="4">
        <v>2</v>
      </c>
      <c r="K52" s="4" t="s">
        <v>30</v>
      </c>
      <c r="L52" s="4">
        <v>824</v>
      </c>
      <c r="M52" s="4">
        <v>824</v>
      </c>
      <c r="N52" s="4" t="s">
        <v>280</v>
      </c>
      <c r="O52" s="4" t="s">
        <v>32</v>
      </c>
      <c r="P52" s="4" t="s">
        <v>33</v>
      </c>
      <c r="Q52" s="4">
        <v>0</v>
      </c>
      <c r="R52" s="12">
        <v>45038</v>
      </c>
      <c r="S52" s="6">
        <v>45052</v>
      </c>
      <c r="T52" s="4" t="s">
        <v>34</v>
      </c>
      <c r="U52" s="4">
        <v>824</v>
      </c>
      <c r="V52" s="4">
        <v>0</v>
      </c>
      <c r="W52" s="4">
        <v>0</v>
      </c>
      <c r="X52" s="4" t="s">
        <v>281</v>
      </c>
      <c r="Y52" s="4" t="s">
        <v>282</v>
      </c>
    </row>
    <row r="53" s="4" customFormat="1" spans="1:25">
      <c r="A53" s="4" t="s">
        <v>283</v>
      </c>
      <c r="B53" s="4" t="s">
        <v>26</v>
      </c>
      <c r="C53" s="4" t="s">
        <v>27</v>
      </c>
      <c r="D53" s="4" t="s">
        <v>284</v>
      </c>
      <c r="E53" s="4" t="s">
        <v>227</v>
      </c>
      <c r="F53" s="6">
        <v>45048</v>
      </c>
      <c r="G53" s="6">
        <v>45049</v>
      </c>
      <c r="H53" s="4">
        <v>1</v>
      </c>
      <c r="I53" s="4">
        <v>1</v>
      </c>
      <c r="J53" s="4">
        <v>1</v>
      </c>
      <c r="K53" s="4" t="s">
        <v>30</v>
      </c>
      <c r="L53" s="4">
        <v>668</v>
      </c>
      <c r="M53" s="4">
        <v>668</v>
      </c>
      <c r="N53" s="4" t="s">
        <v>285</v>
      </c>
      <c r="O53" s="4" t="s">
        <v>32</v>
      </c>
      <c r="P53" s="4" t="s">
        <v>33</v>
      </c>
      <c r="Q53" s="4">
        <v>0</v>
      </c>
      <c r="R53" s="12">
        <v>45038</v>
      </c>
      <c r="S53" s="6">
        <v>45052</v>
      </c>
      <c r="T53" s="4" t="s">
        <v>34</v>
      </c>
      <c r="U53" s="4">
        <v>668</v>
      </c>
      <c r="V53" s="4">
        <v>0</v>
      </c>
      <c r="W53" s="4">
        <v>0</v>
      </c>
      <c r="X53" s="4" t="s">
        <v>286</v>
      </c>
      <c r="Y53" s="4" t="s">
        <v>287</v>
      </c>
    </row>
    <row r="54" s="4" customFormat="1" spans="1:25">
      <c r="A54" s="4" t="s">
        <v>288</v>
      </c>
      <c r="B54" s="4" t="s">
        <v>26</v>
      </c>
      <c r="C54" s="4" t="s">
        <v>27</v>
      </c>
      <c r="D54" s="4" t="s">
        <v>289</v>
      </c>
      <c r="E54" s="4" t="s">
        <v>290</v>
      </c>
      <c r="F54" s="6">
        <v>45047</v>
      </c>
      <c r="G54" s="6">
        <v>45049</v>
      </c>
      <c r="H54" s="4">
        <v>1</v>
      </c>
      <c r="I54" s="4">
        <v>2</v>
      </c>
      <c r="J54" s="4">
        <v>2</v>
      </c>
      <c r="K54" s="4" t="s">
        <v>30</v>
      </c>
      <c r="L54" s="4">
        <v>1796</v>
      </c>
      <c r="M54" s="4">
        <v>1796</v>
      </c>
      <c r="N54" s="4" t="s">
        <v>291</v>
      </c>
      <c r="O54" s="4" t="s">
        <v>32</v>
      </c>
      <c r="P54" s="4" t="s">
        <v>33</v>
      </c>
      <c r="Q54" s="4">
        <v>0</v>
      </c>
      <c r="R54" s="12">
        <v>45038</v>
      </c>
      <c r="S54" s="6">
        <v>45052</v>
      </c>
      <c r="T54" s="4" t="s">
        <v>34</v>
      </c>
      <c r="U54" s="4">
        <v>1796</v>
      </c>
      <c r="V54" s="4">
        <v>0</v>
      </c>
      <c r="W54" s="4">
        <v>0</v>
      </c>
      <c r="X54" s="4" t="s">
        <v>292</v>
      </c>
      <c r="Y54" s="4" t="s">
        <v>293</v>
      </c>
    </row>
    <row r="55" s="4" customFormat="1" spans="1:25">
      <c r="A55" s="4" t="s">
        <v>294</v>
      </c>
      <c r="B55" s="4" t="s">
        <v>26</v>
      </c>
      <c r="C55" s="4" t="s">
        <v>27</v>
      </c>
      <c r="D55" s="4" t="s">
        <v>289</v>
      </c>
      <c r="E55" s="4" t="s">
        <v>290</v>
      </c>
      <c r="F55" s="6">
        <v>45047</v>
      </c>
      <c r="G55" s="6">
        <v>45049</v>
      </c>
      <c r="H55" s="4">
        <v>1</v>
      </c>
      <c r="I55" s="4">
        <v>2</v>
      </c>
      <c r="J55" s="4">
        <v>2</v>
      </c>
      <c r="K55" s="4" t="s">
        <v>30</v>
      </c>
      <c r="L55" s="4">
        <v>1796</v>
      </c>
      <c r="M55" s="4">
        <v>1796</v>
      </c>
      <c r="N55" s="4" t="s">
        <v>295</v>
      </c>
      <c r="O55" s="4" t="s">
        <v>32</v>
      </c>
      <c r="P55" s="4" t="s">
        <v>33</v>
      </c>
      <c r="Q55" s="4">
        <v>0</v>
      </c>
      <c r="R55" s="12">
        <v>45038</v>
      </c>
      <c r="S55" s="6">
        <v>45052</v>
      </c>
      <c r="T55" s="4" t="s">
        <v>34</v>
      </c>
      <c r="U55" s="4">
        <v>1796</v>
      </c>
      <c r="V55" s="4">
        <v>0</v>
      </c>
      <c r="W55" s="4">
        <v>0</v>
      </c>
      <c r="X55" s="4" t="s">
        <v>296</v>
      </c>
      <c r="Y55" s="4" t="s">
        <v>297</v>
      </c>
    </row>
    <row r="56" s="4" customFormat="1" spans="1:25">
      <c r="A56" s="4" t="s">
        <v>298</v>
      </c>
      <c r="B56" s="4" t="s">
        <v>26</v>
      </c>
      <c r="C56" s="4" t="s">
        <v>27</v>
      </c>
      <c r="D56" s="4" t="s">
        <v>299</v>
      </c>
      <c r="E56" s="4" t="s">
        <v>300</v>
      </c>
      <c r="F56" s="6">
        <v>45047</v>
      </c>
      <c r="G56" s="6">
        <v>45049</v>
      </c>
      <c r="H56" s="4">
        <v>1</v>
      </c>
      <c r="I56" s="4">
        <v>2</v>
      </c>
      <c r="J56" s="4">
        <v>2</v>
      </c>
      <c r="K56" s="4" t="s">
        <v>30</v>
      </c>
      <c r="L56" s="4">
        <v>2328</v>
      </c>
      <c r="M56" s="4">
        <v>2328</v>
      </c>
      <c r="N56" s="4" t="s">
        <v>301</v>
      </c>
      <c r="O56" s="4" t="s">
        <v>32</v>
      </c>
      <c r="P56" s="4" t="s">
        <v>33</v>
      </c>
      <c r="Q56" s="4">
        <v>0</v>
      </c>
      <c r="R56" s="12">
        <v>45038</v>
      </c>
      <c r="S56" s="6">
        <v>45052</v>
      </c>
      <c r="T56" s="4" t="s">
        <v>34</v>
      </c>
      <c r="U56" s="4">
        <v>2328</v>
      </c>
      <c r="V56" s="4">
        <v>0</v>
      </c>
      <c r="W56" s="4">
        <v>0</v>
      </c>
      <c r="X56" s="4" t="s">
        <v>302</v>
      </c>
      <c r="Y56" s="4" t="s">
        <v>303</v>
      </c>
    </row>
    <row r="57" s="4" customFormat="1" spans="1:25">
      <c r="A57" s="4" t="s">
        <v>304</v>
      </c>
      <c r="B57" s="4" t="s">
        <v>26</v>
      </c>
      <c r="C57" s="4" t="s">
        <v>27</v>
      </c>
      <c r="D57" s="4" t="s">
        <v>305</v>
      </c>
      <c r="E57" s="4" t="s">
        <v>306</v>
      </c>
      <c r="F57" s="6">
        <v>45047</v>
      </c>
      <c r="G57" s="6">
        <v>45049</v>
      </c>
      <c r="H57" s="4">
        <v>1</v>
      </c>
      <c r="I57" s="4">
        <v>2</v>
      </c>
      <c r="J57" s="4">
        <v>2</v>
      </c>
      <c r="K57" s="4" t="s">
        <v>30</v>
      </c>
      <c r="L57" s="4">
        <v>4628</v>
      </c>
      <c r="M57" s="4">
        <v>4628</v>
      </c>
      <c r="N57" s="4" t="s">
        <v>307</v>
      </c>
      <c r="O57" s="4" t="s">
        <v>32</v>
      </c>
      <c r="P57" s="4" t="s">
        <v>33</v>
      </c>
      <c r="Q57" s="4">
        <v>0</v>
      </c>
      <c r="R57" s="12">
        <v>45038</v>
      </c>
      <c r="S57" s="6">
        <v>45052</v>
      </c>
      <c r="T57" s="4" t="s">
        <v>34</v>
      </c>
      <c r="U57" s="4">
        <v>4628</v>
      </c>
      <c r="V57" s="4">
        <v>0</v>
      </c>
      <c r="W57" s="4">
        <v>0</v>
      </c>
      <c r="X57" s="4" t="s">
        <v>308</v>
      </c>
      <c r="Y57" s="4" t="s">
        <v>309</v>
      </c>
    </row>
    <row r="58" s="4" customFormat="1" spans="1:25">
      <c r="A58" s="4" t="s">
        <v>310</v>
      </c>
      <c r="B58" s="4" t="s">
        <v>26</v>
      </c>
      <c r="C58" s="4" t="s">
        <v>27</v>
      </c>
      <c r="D58" s="4" t="s">
        <v>311</v>
      </c>
      <c r="E58" s="4" t="s">
        <v>312</v>
      </c>
      <c r="F58" s="6">
        <v>45048</v>
      </c>
      <c r="G58" s="6">
        <v>45049</v>
      </c>
      <c r="H58" s="4">
        <v>1</v>
      </c>
      <c r="I58" s="4">
        <v>1</v>
      </c>
      <c r="J58" s="4">
        <v>1</v>
      </c>
      <c r="K58" s="4" t="s">
        <v>30</v>
      </c>
      <c r="L58" s="4">
        <v>595</v>
      </c>
      <c r="M58" s="4">
        <v>595</v>
      </c>
      <c r="N58" s="4" t="s">
        <v>313</v>
      </c>
      <c r="O58" s="4" t="s">
        <v>32</v>
      </c>
      <c r="P58" s="4" t="s">
        <v>33</v>
      </c>
      <c r="Q58" s="4">
        <v>0</v>
      </c>
      <c r="R58" s="12">
        <v>45038</v>
      </c>
      <c r="S58" s="6">
        <v>45052</v>
      </c>
      <c r="T58" s="4" t="s">
        <v>34</v>
      </c>
      <c r="U58" s="4">
        <v>595</v>
      </c>
      <c r="V58" s="4">
        <v>0</v>
      </c>
      <c r="W58" s="4">
        <v>0</v>
      </c>
      <c r="X58" s="4" t="s">
        <v>314</v>
      </c>
      <c r="Y58" s="4" t="s">
        <v>315</v>
      </c>
    </row>
    <row r="59" s="4" customFormat="1" spans="1:25">
      <c r="A59" s="4" t="s">
        <v>316</v>
      </c>
      <c r="B59" s="4" t="s">
        <v>26</v>
      </c>
      <c r="C59" s="4" t="s">
        <v>27</v>
      </c>
      <c r="D59" s="4" t="s">
        <v>317</v>
      </c>
      <c r="E59" s="4" t="s">
        <v>318</v>
      </c>
      <c r="F59" s="6">
        <v>45048</v>
      </c>
      <c r="G59" s="6">
        <v>45049</v>
      </c>
      <c r="H59" s="4">
        <v>1</v>
      </c>
      <c r="I59" s="4">
        <v>1</v>
      </c>
      <c r="J59" s="4">
        <v>1</v>
      </c>
      <c r="K59" s="4" t="s">
        <v>30</v>
      </c>
      <c r="L59" s="4">
        <v>785</v>
      </c>
      <c r="M59" s="4">
        <v>785</v>
      </c>
      <c r="N59" s="4" t="s">
        <v>319</v>
      </c>
      <c r="O59" s="4" t="s">
        <v>32</v>
      </c>
      <c r="P59" s="4" t="s">
        <v>33</v>
      </c>
      <c r="Q59" s="4">
        <v>0</v>
      </c>
      <c r="R59" s="12">
        <v>45038</v>
      </c>
      <c r="S59" s="6">
        <v>45052</v>
      </c>
      <c r="T59" s="4" t="s">
        <v>34</v>
      </c>
      <c r="U59" s="4">
        <v>785</v>
      </c>
      <c r="V59" s="4">
        <v>0</v>
      </c>
      <c r="W59" s="4">
        <v>0</v>
      </c>
      <c r="X59" s="4" t="s">
        <v>320</v>
      </c>
      <c r="Y59" s="4" t="s">
        <v>321</v>
      </c>
    </row>
    <row r="60" s="4" customFormat="1" spans="1:25">
      <c r="A60" s="4" t="s">
        <v>322</v>
      </c>
      <c r="B60" s="4" t="s">
        <v>26</v>
      </c>
      <c r="C60" s="4" t="s">
        <v>27</v>
      </c>
      <c r="D60" s="4" t="s">
        <v>194</v>
      </c>
      <c r="E60" s="4" t="s">
        <v>323</v>
      </c>
      <c r="F60" s="6">
        <v>45047</v>
      </c>
      <c r="G60" s="6">
        <v>45049</v>
      </c>
      <c r="H60" s="4">
        <v>2</v>
      </c>
      <c r="I60" s="4">
        <v>2</v>
      </c>
      <c r="J60" s="4">
        <v>4</v>
      </c>
      <c r="K60" s="4" t="s">
        <v>30</v>
      </c>
      <c r="L60" s="4">
        <v>5748</v>
      </c>
      <c r="M60" s="4">
        <v>5748</v>
      </c>
      <c r="N60" s="4" t="s">
        <v>324</v>
      </c>
      <c r="O60" s="4" t="s">
        <v>32</v>
      </c>
      <c r="P60" s="4" t="s">
        <v>33</v>
      </c>
      <c r="Q60" s="4">
        <v>0</v>
      </c>
      <c r="R60" s="12">
        <v>45039</v>
      </c>
      <c r="S60" s="6">
        <v>45052</v>
      </c>
      <c r="T60" s="4" t="s">
        <v>34</v>
      </c>
      <c r="U60" s="4">
        <v>5748</v>
      </c>
      <c r="V60" s="4">
        <v>0</v>
      </c>
      <c r="W60" s="4">
        <v>0</v>
      </c>
      <c r="X60" s="4" t="s">
        <v>325</v>
      </c>
      <c r="Y60" s="4" t="s">
        <v>48</v>
      </c>
    </row>
    <row r="61" s="4" customFormat="1" spans="1:25">
      <c r="A61" s="4" t="s">
        <v>326</v>
      </c>
      <c r="B61" s="4" t="s">
        <v>26</v>
      </c>
      <c r="C61" s="4" t="s">
        <v>27</v>
      </c>
      <c r="D61" s="4" t="s">
        <v>327</v>
      </c>
      <c r="E61" s="4" t="s">
        <v>279</v>
      </c>
      <c r="F61" s="6">
        <v>45045</v>
      </c>
      <c r="G61" s="6">
        <v>45049</v>
      </c>
      <c r="H61" s="4">
        <v>1</v>
      </c>
      <c r="I61" s="4">
        <v>4</v>
      </c>
      <c r="J61" s="4">
        <v>4</v>
      </c>
      <c r="K61" s="4" t="s">
        <v>30</v>
      </c>
      <c r="L61" s="4">
        <v>1392</v>
      </c>
      <c r="M61" s="4">
        <v>1392</v>
      </c>
      <c r="N61" s="4" t="s">
        <v>328</v>
      </c>
      <c r="O61" s="4" t="s">
        <v>32</v>
      </c>
      <c r="P61" s="4" t="s">
        <v>33</v>
      </c>
      <c r="Q61" s="4">
        <v>0</v>
      </c>
      <c r="R61" s="12">
        <v>45039</v>
      </c>
      <c r="S61" s="6">
        <v>45052</v>
      </c>
      <c r="T61" s="4" t="s">
        <v>34</v>
      </c>
      <c r="U61" s="4">
        <v>1392</v>
      </c>
      <c r="V61" s="4">
        <v>0</v>
      </c>
      <c r="W61" s="4">
        <v>0</v>
      </c>
      <c r="X61" s="4" t="s">
        <v>329</v>
      </c>
      <c r="Y61" s="4" t="s">
        <v>330</v>
      </c>
    </row>
    <row r="62" s="4" customFormat="1" spans="1:25">
      <c r="A62" s="4" t="s">
        <v>331</v>
      </c>
      <c r="B62" s="4" t="s">
        <v>26</v>
      </c>
      <c r="C62" s="4" t="s">
        <v>27</v>
      </c>
      <c r="D62" s="4" t="s">
        <v>194</v>
      </c>
      <c r="E62" s="4" t="s">
        <v>323</v>
      </c>
      <c r="F62" s="6">
        <v>45048</v>
      </c>
      <c r="G62" s="6">
        <v>45049</v>
      </c>
      <c r="H62" s="4">
        <v>1</v>
      </c>
      <c r="I62" s="4">
        <v>1</v>
      </c>
      <c r="J62" s="4">
        <v>1</v>
      </c>
      <c r="K62" s="4" t="s">
        <v>30</v>
      </c>
      <c r="L62" s="4">
        <v>1437</v>
      </c>
      <c r="M62" s="4">
        <v>1437</v>
      </c>
      <c r="N62" s="4" t="s">
        <v>332</v>
      </c>
      <c r="O62" s="4" t="s">
        <v>32</v>
      </c>
      <c r="P62" s="4" t="s">
        <v>33</v>
      </c>
      <c r="Q62" s="4">
        <v>0</v>
      </c>
      <c r="R62" s="12">
        <v>45039</v>
      </c>
      <c r="S62" s="6">
        <v>45052</v>
      </c>
      <c r="T62" s="4" t="s">
        <v>34</v>
      </c>
      <c r="U62" s="4">
        <v>1437</v>
      </c>
      <c r="V62" s="4">
        <v>0</v>
      </c>
      <c r="W62" s="4">
        <v>0</v>
      </c>
      <c r="X62" s="4" t="s">
        <v>333</v>
      </c>
      <c r="Y62" s="4" t="s">
        <v>48</v>
      </c>
    </row>
    <row r="63" s="4" customFormat="1" spans="1:25">
      <c r="A63" s="4" t="s">
        <v>334</v>
      </c>
      <c r="B63" s="4" t="s">
        <v>26</v>
      </c>
      <c r="C63" s="4" t="s">
        <v>27</v>
      </c>
      <c r="D63" s="4" t="s">
        <v>194</v>
      </c>
      <c r="E63" s="4" t="s">
        <v>335</v>
      </c>
      <c r="F63" s="6">
        <v>45047</v>
      </c>
      <c r="G63" s="6">
        <v>45049</v>
      </c>
      <c r="H63" s="4">
        <v>1</v>
      </c>
      <c r="I63" s="4">
        <v>2</v>
      </c>
      <c r="J63" s="4">
        <v>2</v>
      </c>
      <c r="K63" s="4" t="s">
        <v>30</v>
      </c>
      <c r="L63" s="4">
        <v>2634</v>
      </c>
      <c r="M63" s="4">
        <v>2634</v>
      </c>
      <c r="N63" s="4" t="s">
        <v>336</v>
      </c>
      <c r="O63" s="4" t="s">
        <v>32</v>
      </c>
      <c r="P63" s="4" t="s">
        <v>33</v>
      </c>
      <c r="Q63" s="4">
        <v>0</v>
      </c>
      <c r="R63" s="12">
        <v>45039</v>
      </c>
      <c r="S63" s="6">
        <v>45052</v>
      </c>
      <c r="T63" s="4" t="s">
        <v>34</v>
      </c>
      <c r="U63" s="4">
        <v>2634</v>
      </c>
      <c r="V63" s="4">
        <v>0</v>
      </c>
      <c r="W63" s="4">
        <v>0</v>
      </c>
      <c r="X63" s="4" t="s">
        <v>337</v>
      </c>
      <c r="Y63" s="4" t="s">
        <v>48</v>
      </c>
    </row>
    <row r="64" s="4" customFormat="1" spans="1:25">
      <c r="A64" s="4" t="s">
        <v>338</v>
      </c>
      <c r="B64" s="4" t="s">
        <v>26</v>
      </c>
      <c r="C64" s="4" t="s">
        <v>27</v>
      </c>
      <c r="D64" s="4" t="s">
        <v>339</v>
      </c>
      <c r="E64" s="4" t="s">
        <v>340</v>
      </c>
      <c r="F64" s="6">
        <v>45046</v>
      </c>
      <c r="G64" s="6">
        <v>45049</v>
      </c>
      <c r="H64" s="4">
        <v>1</v>
      </c>
      <c r="I64" s="4">
        <v>3</v>
      </c>
      <c r="J64" s="4">
        <v>3</v>
      </c>
      <c r="K64" s="4" t="s">
        <v>30</v>
      </c>
      <c r="L64" s="4">
        <v>1639</v>
      </c>
      <c r="M64" s="4">
        <v>1639</v>
      </c>
      <c r="N64" s="4" t="s">
        <v>341</v>
      </c>
      <c r="O64" s="4" t="s">
        <v>32</v>
      </c>
      <c r="P64" s="4" t="s">
        <v>33</v>
      </c>
      <c r="Q64" s="4">
        <v>0</v>
      </c>
      <c r="R64" s="12">
        <v>45039</v>
      </c>
      <c r="S64" s="6">
        <v>45052</v>
      </c>
      <c r="T64" s="4" t="s">
        <v>34</v>
      </c>
      <c r="U64" s="4">
        <v>1639</v>
      </c>
      <c r="V64" s="4">
        <v>0</v>
      </c>
      <c r="W64" s="4">
        <v>0</v>
      </c>
      <c r="X64" s="4" t="s">
        <v>342</v>
      </c>
      <c r="Y64" s="4" t="s">
        <v>343</v>
      </c>
    </row>
    <row r="65" s="4" customFormat="1" spans="1:25">
      <c r="A65" s="4" t="s">
        <v>344</v>
      </c>
      <c r="B65" s="4" t="s">
        <v>26</v>
      </c>
      <c r="C65" s="4" t="s">
        <v>27</v>
      </c>
      <c r="D65" s="4" t="s">
        <v>317</v>
      </c>
      <c r="E65" s="4" t="s">
        <v>318</v>
      </c>
      <c r="F65" s="6">
        <v>45047</v>
      </c>
      <c r="G65" s="6">
        <v>45049</v>
      </c>
      <c r="H65" s="4">
        <v>1</v>
      </c>
      <c r="I65" s="4">
        <v>2</v>
      </c>
      <c r="J65" s="4">
        <v>2</v>
      </c>
      <c r="K65" s="4" t="s">
        <v>30</v>
      </c>
      <c r="L65" s="4">
        <v>1677</v>
      </c>
      <c r="M65" s="4">
        <v>1677</v>
      </c>
      <c r="N65" s="4" t="s">
        <v>345</v>
      </c>
      <c r="O65" s="4" t="s">
        <v>32</v>
      </c>
      <c r="P65" s="4" t="s">
        <v>33</v>
      </c>
      <c r="Q65" s="4">
        <v>0</v>
      </c>
      <c r="R65" s="12">
        <v>45039</v>
      </c>
      <c r="S65" s="6">
        <v>45052</v>
      </c>
      <c r="T65" s="4" t="s">
        <v>34</v>
      </c>
      <c r="U65" s="4">
        <v>1677</v>
      </c>
      <c r="V65" s="4">
        <v>0</v>
      </c>
      <c r="W65" s="4">
        <v>0</v>
      </c>
      <c r="X65" s="4" t="s">
        <v>346</v>
      </c>
      <c r="Y65" s="4" t="s">
        <v>347</v>
      </c>
    </row>
    <row r="66" s="4" customFormat="1" spans="1:25">
      <c r="A66" s="4" t="s">
        <v>348</v>
      </c>
      <c r="B66" s="4" t="s">
        <v>26</v>
      </c>
      <c r="C66" s="4" t="s">
        <v>27</v>
      </c>
      <c r="D66" s="4" t="s">
        <v>349</v>
      </c>
      <c r="E66" s="4" t="s">
        <v>350</v>
      </c>
      <c r="F66" s="6">
        <v>45047</v>
      </c>
      <c r="G66" s="6">
        <v>45049</v>
      </c>
      <c r="H66" s="4">
        <v>1</v>
      </c>
      <c r="I66" s="4">
        <v>2</v>
      </c>
      <c r="J66" s="4">
        <v>2</v>
      </c>
      <c r="K66" s="4" t="s">
        <v>30</v>
      </c>
      <c r="L66" s="4">
        <v>310</v>
      </c>
      <c r="M66" s="4">
        <v>310</v>
      </c>
      <c r="N66" s="4" t="s">
        <v>351</v>
      </c>
      <c r="O66" s="4" t="s">
        <v>32</v>
      </c>
      <c r="P66" s="4" t="s">
        <v>33</v>
      </c>
      <c r="Q66" s="4">
        <v>0</v>
      </c>
      <c r="R66" s="12">
        <v>45039</v>
      </c>
      <c r="S66" s="6">
        <v>45052</v>
      </c>
      <c r="T66" s="4" t="s">
        <v>34</v>
      </c>
      <c r="U66" s="4">
        <v>310</v>
      </c>
      <c r="V66" s="4">
        <v>0</v>
      </c>
      <c r="W66" s="4">
        <v>0</v>
      </c>
      <c r="X66" s="4" t="s">
        <v>352</v>
      </c>
      <c r="Y66" s="4" t="s">
        <v>48</v>
      </c>
    </row>
    <row r="67" s="4" customFormat="1" spans="1:25">
      <c r="A67" s="4" t="s">
        <v>353</v>
      </c>
      <c r="B67" s="4" t="s">
        <v>26</v>
      </c>
      <c r="C67" s="4" t="s">
        <v>27</v>
      </c>
      <c r="D67" s="4" t="s">
        <v>354</v>
      </c>
      <c r="E67" s="4" t="s">
        <v>355</v>
      </c>
      <c r="F67" s="6">
        <v>45048</v>
      </c>
      <c r="G67" s="6">
        <v>45049</v>
      </c>
      <c r="H67" s="4">
        <v>1</v>
      </c>
      <c r="I67" s="4">
        <v>1</v>
      </c>
      <c r="J67" s="4">
        <v>1</v>
      </c>
      <c r="K67" s="4" t="s">
        <v>30</v>
      </c>
      <c r="L67" s="4">
        <v>345</v>
      </c>
      <c r="M67" s="4">
        <v>345</v>
      </c>
      <c r="N67" s="4" t="s">
        <v>356</v>
      </c>
      <c r="O67" s="4" t="s">
        <v>32</v>
      </c>
      <c r="P67" s="4" t="s">
        <v>33</v>
      </c>
      <c r="Q67" s="4">
        <v>0</v>
      </c>
      <c r="R67" s="12">
        <v>45039</v>
      </c>
      <c r="S67" s="6">
        <v>45052</v>
      </c>
      <c r="T67" s="4" t="s">
        <v>34</v>
      </c>
      <c r="U67" s="4">
        <v>345</v>
      </c>
      <c r="V67" s="4">
        <v>0</v>
      </c>
      <c r="W67" s="4">
        <v>0</v>
      </c>
      <c r="X67" s="4" t="s">
        <v>357</v>
      </c>
      <c r="Y67" s="4" t="s">
        <v>358</v>
      </c>
    </row>
    <row r="68" s="4" customFormat="1" spans="1:25">
      <c r="A68" s="4" t="s">
        <v>359</v>
      </c>
      <c r="B68" s="4" t="s">
        <v>26</v>
      </c>
      <c r="C68" s="4" t="s">
        <v>27</v>
      </c>
      <c r="D68" s="4" t="s">
        <v>174</v>
      </c>
      <c r="E68" s="4" t="s">
        <v>360</v>
      </c>
      <c r="F68" s="6">
        <v>45045</v>
      </c>
      <c r="G68" s="6">
        <v>45049</v>
      </c>
      <c r="H68" s="4">
        <v>1</v>
      </c>
      <c r="I68" s="4">
        <v>4</v>
      </c>
      <c r="J68" s="4">
        <v>4</v>
      </c>
      <c r="K68" s="4" t="s">
        <v>30</v>
      </c>
      <c r="L68" s="4">
        <v>3724</v>
      </c>
      <c r="M68" s="4">
        <v>3724</v>
      </c>
      <c r="N68" s="4" t="s">
        <v>361</v>
      </c>
      <c r="O68" s="4" t="s">
        <v>32</v>
      </c>
      <c r="P68" s="4" t="s">
        <v>33</v>
      </c>
      <c r="Q68" s="4">
        <v>0</v>
      </c>
      <c r="R68" s="12">
        <v>45040</v>
      </c>
      <c r="S68" s="6">
        <v>45052</v>
      </c>
      <c r="T68" s="4" t="s">
        <v>34</v>
      </c>
      <c r="U68" s="4">
        <v>3724</v>
      </c>
      <c r="V68" s="4">
        <v>0</v>
      </c>
      <c r="W68" s="4">
        <v>0</v>
      </c>
      <c r="X68" s="4" t="s">
        <v>362</v>
      </c>
      <c r="Y68" s="4" t="s">
        <v>48</v>
      </c>
    </row>
    <row r="69" s="4" customFormat="1" spans="1:25">
      <c r="A69" s="4" t="s">
        <v>363</v>
      </c>
      <c r="B69" s="4" t="s">
        <v>26</v>
      </c>
      <c r="C69" s="4" t="s">
        <v>27</v>
      </c>
      <c r="D69" s="4" t="s">
        <v>364</v>
      </c>
      <c r="E69" s="4" t="s">
        <v>365</v>
      </c>
      <c r="F69" s="6">
        <v>45048</v>
      </c>
      <c r="G69" s="6">
        <v>45049</v>
      </c>
      <c r="H69" s="4">
        <v>1</v>
      </c>
      <c r="I69" s="4">
        <v>1</v>
      </c>
      <c r="J69" s="4">
        <v>1</v>
      </c>
      <c r="K69" s="4" t="s">
        <v>30</v>
      </c>
      <c r="L69" s="4">
        <v>209</v>
      </c>
      <c r="M69" s="4">
        <v>209</v>
      </c>
      <c r="N69" s="4" t="s">
        <v>366</v>
      </c>
      <c r="O69" s="4" t="s">
        <v>32</v>
      </c>
      <c r="P69" s="4" t="s">
        <v>33</v>
      </c>
      <c r="Q69" s="4">
        <v>0</v>
      </c>
      <c r="R69" s="12">
        <v>45040</v>
      </c>
      <c r="S69" s="6">
        <v>45052</v>
      </c>
      <c r="T69" s="4" t="s">
        <v>34</v>
      </c>
      <c r="U69" s="4">
        <v>209</v>
      </c>
      <c r="V69" s="4">
        <v>0</v>
      </c>
      <c r="W69" s="4">
        <v>0</v>
      </c>
      <c r="X69" s="4" t="s">
        <v>367</v>
      </c>
      <c r="Y69" s="4" t="s">
        <v>48</v>
      </c>
    </row>
    <row r="70" s="4" customFormat="1" spans="1:25">
      <c r="A70" s="4" t="s">
        <v>368</v>
      </c>
      <c r="B70" s="4" t="s">
        <v>26</v>
      </c>
      <c r="C70" s="4" t="s">
        <v>27</v>
      </c>
      <c r="D70" s="4" t="s">
        <v>369</v>
      </c>
      <c r="E70" s="4" t="s">
        <v>370</v>
      </c>
      <c r="F70" s="6">
        <v>45048</v>
      </c>
      <c r="G70" s="6">
        <v>45049</v>
      </c>
      <c r="H70" s="4">
        <v>1</v>
      </c>
      <c r="I70" s="4">
        <v>1</v>
      </c>
      <c r="J70" s="4">
        <v>1</v>
      </c>
      <c r="K70" s="4" t="s">
        <v>30</v>
      </c>
      <c r="L70" s="4">
        <v>1001</v>
      </c>
      <c r="M70" s="4">
        <v>1001</v>
      </c>
      <c r="N70" s="4" t="s">
        <v>371</v>
      </c>
      <c r="O70" s="4" t="s">
        <v>32</v>
      </c>
      <c r="P70" s="4" t="s">
        <v>33</v>
      </c>
      <c r="Q70" s="4">
        <v>0</v>
      </c>
      <c r="R70" s="12">
        <v>45040</v>
      </c>
      <c r="S70" s="6">
        <v>45052</v>
      </c>
      <c r="T70" s="4" t="s">
        <v>34</v>
      </c>
      <c r="U70" s="4">
        <v>1001</v>
      </c>
      <c r="V70" s="4">
        <v>0</v>
      </c>
      <c r="W70" s="4">
        <v>0</v>
      </c>
      <c r="X70" s="4" t="s">
        <v>372</v>
      </c>
      <c r="Y70" s="4" t="s">
        <v>48</v>
      </c>
    </row>
    <row r="71" s="4" customFormat="1" spans="1:29">
      <c r="A71" s="4" t="s">
        <v>373</v>
      </c>
      <c r="B71" s="4" t="s">
        <v>26</v>
      </c>
      <c r="C71" s="4" t="s">
        <v>27</v>
      </c>
      <c r="D71" s="4" t="s">
        <v>242</v>
      </c>
      <c r="E71" s="4" t="s">
        <v>243</v>
      </c>
      <c r="F71" s="6">
        <v>45045</v>
      </c>
      <c r="G71" s="6">
        <v>45049</v>
      </c>
      <c r="H71" s="4">
        <v>5</v>
      </c>
      <c r="I71" s="4">
        <v>4</v>
      </c>
      <c r="J71" s="4">
        <v>20</v>
      </c>
      <c r="K71" s="4" t="s">
        <v>30</v>
      </c>
      <c r="L71" s="4">
        <v>27310</v>
      </c>
      <c r="M71" s="4">
        <v>27310</v>
      </c>
      <c r="N71" s="4" t="s">
        <v>374</v>
      </c>
      <c r="O71" s="4" t="s">
        <v>32</v>
      </c>
      <c r="P71" s="4" t="s">
        <v>33</v>
      </c>
      <c r="Q71" s="4">
        <v>0</v>
      </c>
      <c r="R71" s="12">
        <v>45040</v>
      </c>
      <c r="S71" s="6">
        <v>45052</v>
      </c>
      <c r="T71" s="4" t="s">
        <v>34</v>
      </c>
      <c r="U71" s="4">
        <v>27310</v>
      </c>
      <c r="V71" s="4">
        <v>0</v>
      </c>
      <c r="W71" s="4">
        <v>0</v>
      </c>
      <c r="X71" s="4" t="s">
        <v>375</v>
      </c>
      <c r="Y71" s="4">
        <v>11527470</v>
      </c>
      <c r="Z71" s="4">
        <v>11527471</v>
      </c>
      <c r="AA71" s="4">
        <v>11527472</v>
      </c>
      <c r="AB71" s="4">
        <v>11527473</v>
      </c>
      <c r="AC71" s="4" t="s">
        <v>376</v>
      </c>
    </row>
    <row r="72" s="4" customFormat="1" spans="1:25">
      <c r="A72" s="4" t="s">
        <v>377</v>
      </c>
      <c r="B72" s="4" t="s">
        <v>26</v>
      </c>
      <c r="C72" s="4" t="s">
        <v>27</v>
      </c>
      <c r="D72" s="4" t="s">
        <v>242</v>
      </c>
      <c r="E72" s="4" t="s">
        <v>243</v>
      </c>
      <c r="F72" s="6">
        <v>45045</v>
      </c>
      <c r="G72" s="6">
        <v>45049</v>
      </c>
      <c r="H72" s="4">
        <v>1</v>
      </c>
      <c r="I72" s="4">
        <v>4</v>
      </c>
      <c r="J72" s="4">
        <v>4</v>
      </c>
      <c r="K72" s="4" t="s">
        <v>30</v>
      </c>
      <c r="L72" s="4">
        <v>5462</v>
      </c>
      <c r="M72" s="4">
        <v>5462</v>
      </c>
      <c r="N72" s="4" t="s">
        <v>378</v>
      </c>
      <c r="O72" s="4" t="s">
        <v>32</v>
      </c>
      <c r="P72" s="4" t="s">
        <v>33</v>
      </c>
      <c r="Q72" s="4">
        <v>0</v>
      </c>
      <c r="R72" s="12">
        <v>45040</v>
      </c>
      <c r="S72" s="6">
        <v>45052</v>
      </c>
      <c r="T72" s="4" t="s">
        <v>34</v>
      </c>
      <c r="U72" s="4">
        <v>5462</v>
      </c>
      <c r="V72" s="4">
        <v>0</v>
      </c>
      <c r="W72" s="4">
        <v>0</v>
      </c>
      <c r="X72" s="4" t="s">
        <v>379</v>
      </c>
      <c r="Y72" s="4" t="s">
        <v>48</v>
      </c>
    </row>
    <row r="73" s="4" customFormat="1" spans="1:25">
      <c r="A73" s="4" t="s">
        <v>380</v>
      </c>
      <c r="B73" s="4" t="s">
        <v>26</v>
      </c>
      <c r="C73" s="4" t="s">
        <v>27</v>
      </c>
      <c r="D73" s="4" t="s">
        <v>206</v>
      </c>
      <c r="E73" s="4" t="s">
        <v>381</v>
      </c>
      <c r="F73" s="6">
        <v>45046</v>
      </c>
      <c r="G73" s="6">
        <v>45049</v>
      </c>
      <c r="H73" s="4">
        <v>1</v>
      </c>
      <c r="I73" s="4">
        <v>3</v>
      </c>
      <c r="J73" s="4">
        <v>3</v>
      </c>
      <c r="K73" s="4" t="s">
        <v>30</v>
      </c>
      <c r="L73" s="4">
        <v>5720</v>
      </c>
      <c r="M73" s="4">
        <v>5720</v>
      </c>
      <c r="N73" s="4" t="s">
        <v>382</v>
      </c>
      <c r="O73" s="4" t="s">
        <v>32</v>
      </c>
      <c r="P73" s="4" t="s">
        <v>33</v>
      </c>
      <c r="Q73" s="4">
        <v>0</v>
      </c>
      <c r="R73" s="12">
        <v>45040</v>
      </c>
      <c r="S73" s="6">
        <v>45052</v>
      </c>
      <c r="T73" s="4" t="s">
        <v>34</v>
      </c>
      <c r="U73" s="4">
        <v>5720</v>
      </c>
      <c r="V73" s="4">
        <v>0</v>
      </c>
      <c r="W73" s="4">
        <v>0</v>
      </c>
      <c r="X73" s="4" t="s">
        <v>383</v>
      </c>
      <c r="Y73" s="4" t="s">
        <v>384</v>
      </c>
    </row>
    <row r="74" s="4" customFormat="1" spans="1:25">
      <c r="A74" s="4" t="s">
        <v>385</v>
      </c>
      <c r="B74" s="4" t="s">
        <v>26</v>
      </c>
      <c r="C74" s="4" t="s">
        <v>27</v>
      </c>
      <c r="D74" s="4" t="s">
        <v>386</v>
      </c>
      <c r="E74" s="4" t="s">
        <v>387</v>
      </c>
      <c r="F74" s="6">
        <v>45046</v>
      </c>
      <c r="G74" s="6">
        <v>45049</v>
      </c>
      <c r="H74" s="4">
        <v>3</v>
      </c>
      <c r="I74" s="4">
        <v>3</v>
      </c>
      <c r="J74" s="4">
        <v>9</v>
      </c>
      <c r="K74" s="4" t="s">
        <v>30</v>
      </c>
      <c r="L74" s="4">
        <v>7821</v>
      </c>
      <c r="M74" s="4">
        <v>7821</v>
      </c>
      <c r="N74" s="4" t="s">
        <v>388</v>
      </c>
      <c r="O74" s="4" t="s">
        <v>32</v>
      </c>
      <c r="P74" s="4" t="s">
        <v>33</v>
      </c>
      <c r="Q74" s="4">
        <v>0</v>
      </c>
      <c r="R74" s="12">
        <v>45040</v>
      </c>
      <c r="S74" s="6">
        <v>45052</v>
      </c>
      <c r="T74" s="4" t="s">
        <v>34</v>
      </c>
      <c r="U74" s="4">
        <v>7821</v>
      </c>
      <c r="V74" s="4">
        <v>0</v>
      </c>
      <c r="W74" s="4">
        <v>0</v>
      </c>
      <c r="X74" s="4" t="s">
        <v>389</v>
      </c>
      <c r="Y74" s="4" t="s">
        <v>390</v>
      </c>
    </row>
    <row r="75" s="4" customFormat="1" spans="1:25">
      <c r="A75" s="4" t="s">
        <v>391</v>
      </c>
      <c r="B75" s="4" t="s">
        <v>26</v>
      </c>
      <c r="C75" s="4" t="s">
        <v>27</v>
      </c>
      <c r="D75" s="4" t="s">
        <v>194</v>
      </c>
      <c r="E75" s="4" t="s">
        <v>335</v>
      </c>
      <c r="F75" s="6">
        <v>45048</v>
      </c>
      <c r="G75" s="6">
        <v>45049</v>
      </c>
      <c r="H75" s="4">
        <v>1</v>
      </c>
      <c r="I75" s="4">
        <v>1</v>
      </c>
      <c r="J75" s="4">
        <v>1</v>
      </c>
      <c r="K75" s="4" t="s">
        <v>30</v>
      </c>
      <c r="L75" s="4">
        <v>1313</v>
      </c>
      <c r="M75" s="4">
        <v>1313</v>
      </c>
      <c r="N75" s="4" t="s">
        <v>392</v>
      </c>
      <c r="O75" s="4" t="s">
        <v>32</v>
      </c>
      <c r="P75" s="4" t="s">
        <v>33</v>
      </c>
      <c r="Q75" s="4">
        <v>0</v>
      </c>
      <c r="R75" s="12">
        <v>45040</v>
      </c>
      <c r="S75" s="6">
        <v>45052</v>
      </c>
      <c r="T75" s="4" t="s">
        <v>34</v>
      </c>
      <c r="U75" s="4">
        <v>1313</v>
      </c>
      <c r="V75" s="4">
        <v>0</v>
      </c>
      <c r="W75" s="4">
        <v>0</v>
      </c>
      <c r="X75" s="4" t="s">
        <v>393</v>
      </c>
      <c r="Y75" s="4" t="s">
        <v>394</v>
      </c>
    </row>
    <row r="76" s="4" customFormat="1" spans="1:25">
      <c r="A76" s="4" t="s">
        <v>395</v>
      </c>
      <c r="B76" s="4" t="s">
        <v>26</v>
      </c>
      <c r="C76" s="4" t="s">
        <v>27</v>
      </c>
      <c r="D76" s="4" t="s">
        <v>305</v>
      </c>
      <c r="E76" s="4" t="s">
        <v>396</v>
      </c>
      <c r="F76" s="6">
        <v>45047</v>
      </c>
      <c r="G76" s="6">
        <v>45049</v>
      </c>
      <c r="H76" s="4">
        <v>1</v>
      </c>
      <c r="I76" s="4">
        <v>2</v>
      </c>
      <c r="J76" s="4">
        <v>2</v>
      </c>
      <c r="K76" s="4" t="s">
        <v>30</v>
      </c>
      <c r="L76" s="4">
        <v>4844</v>
      </c>
      <c r="M76" s="4">
        <v>4844</v>
      </c>
      <c r="N76" s="4" t="s">
        <v>397</v>
      </c>
      <c r="O76" s="4" t="s">
        <v>32</v>
      </c>
      <c r="P76" s="4" t="s">
        <v>33</v>
      </c>
      <c r="Q76" s="4">
        <v>0</v>
      </c>
      <c r="R76" s="12">
        <v>45040</v>
      </c>
      <c r="S76" s="6">
        <v>45052</v>
      </c>
      <c r="T76" s="4" t="s">
        <v>34</v>
      </c>
      <c r="U76" s="4">
        <v>4844</v>
      </c>
      <c r="V76" s="4">
        <v>0</v>
      </c>
      <c r="W76" s="4">
        <v>0</v>
      </c>
      <c r="X76" s="4" t="s">
        <v>398</v>
      </c>
      <c r="Y76" s="4" t="s">
        <v>399</v>
      </c>
    </row>
    <row r="77" s="4" customFormat="1" spans="1:25">
      <c r="A77" s="4" t="s">
        <v>400</v>
      </c>
      <c r="B77" s="4" t="s">
        <v>26</v>
      </c>
      <c r="C77" s="4" t="s">
        <v>27</v>
      </c>
      <c r="D77" s="4" t="s">
        <v>401</v>
      </c>
      <c r="E77" s="4" t="s">
        <v>402</v>
      </c>
      <c r="F77" s="6">
        <v>45048</v>
      </c>
      <c r="G77" s="6">
        <v>45049</v>
      </c>
      <c r="H77" s="4">
        <v>1</v>
      </c>
      <c r="I77" s="4">
        <v>1</v>
      </c>
      <c r="J77" s="4">
        <v>1</v>
      </c>
      <c r="K77" s="4" t="s">
        <v>30</v>
      </c>
      <c r="L77" s="4">
        <v>1006</v>
      </c>
      <c r="M77" s="4">
        <v>1006</v>
      </c>
      <c r="N77" s="4" t="s">
        <v>403</v>
      </c>
      <c r="O77" s="4" t="s">
        <v>32</v>
      </c>
      <c r="P77" s="4" t="s">
        <v>33</v>
      </c>
      <c r="Q77" s="4">
        <v>0</v>
      </c>
      <c r="R77" s="12">
        <v>45041</v>
      </c>
      <c r="S77" s="6">
        <v>45052</v>
      </c>
      <c r="T77" s="4" t="s">
        <v>34</v>
      </c>
      <c r="U77" s="4">
        <v>1006</v>
      </c>
      <c r="V77" s="4">
        <v>0</v>
      </c>
      <c r="W77" s="4">
        <v>0</v>
      </c>
      <c r="X77" s="4" t="s">
        <v>48</v>
      </c>
      <c r="Y77" s="4" t="s">
        <v>48</v>
      </c>
    </row>
    <row r="78" s="4" customFormat="1" spans="1:25">
      <c r="A78" s="4" t="s">
        <v>404</v>
      </c>
      <c r="B78" s="4" t="s">
        <v>26</v>
      </c>
      <c r="C78" s="4" t="s">
        <v>27</v>
      </c>
      <c r="D78" s="4" t="s">
        <v>405</v>
      </c>
      <c r="E78" s="4" t="s">
        <v>406</v>
      </c>
      <c r="F78" s="6">
        <v>45048</v>
      </c>
      <c r="G78" s="6">
        <v>45049</v>
      </c>
      <c r="H78" s="4">
        <v>1</v>
      </c>
      <c r="I78" s="4">
        <v>1</v>
      </c>
      <c r="J78" s="4">
        <v>1</v>
      </c>
      <c r="K78" s="4" t="s">
        <v>30</v>
      </c>
      <c r="L78" s="4">
        <v>488</v>
      </c>
      <c r="M78" s="4">
        <v>488</v>
      </c>
      <c r="N78" s="4" t="s">
        <v>407</v>
      </c>
      <c r="O78" s="4" t="s">
        <v>32</v>
      </c>
      <c r="P78" s="4" t="s">
        <v>33</v>
      </c>
      <c r="Q78" s="4">
        <v>0</v>
      </c>
      <c r="R78" s="12">
        <v>45041</v>
      </c>
      <c r="S78" s="6">
        <v>45052</v>
      </c>
      <c r="T78" s="4" t="s">
        <v>34</v>
      </c>
      <c r="U78" s="4">
        <v>488</v>
      </c>
      <c r="V78" s="4">
        <v>0</v>
      </c>
      <c r="W78" s="4">
        <v>0</v>
      </c>
      <c r="X78" s="4" t="s">
        <v>408</v>
      </c>
      <c r="Y78" s="4" t="s">
        <v>409</v>
      </c>
    </row>
    <row r="79" s="4" customFormat="1" spans="1:25">
      <c r="A79" s="4" t="s">
        <v>410</v>
      </c>
      <c r="B79" s="4" t="s">
        <v>26</v>
      </c>
      <c r="C79" s="4" t="s">
        <v>27</v>
      </c>
      <c r="D79" s="4" t="s">
        <v>411</v>
      </c>
      <c r="E79" s="4" t="s">
        <v>412</v>
      </c>
      <c r="F79" s="6">
        <v>45048</v>
      </c>
      <c r="G79" s="6">
        <v>45049</v>
      </c>
      <c r="H79" s="4">
        <v>1</v>
      </c>
      <c r="I79" s="4">
        <v>1</v>
      </c>
      <c r="J79" s="4">
        <v>1</v>
      </c>
      <c r="K79" s="4" t="s">
        <v>30</v>
      </c>
      <c r="L79" s="4">
        <v>628</v>
      </c>
      <c r="M79" s="4">
        <v>628</v>
      </c>
      <c r="N79" s="4" t="s">
        <v>413</v>
      </c>
      <c r="O79" s="4" t="s">
        <v>32</v>
      </c>
      <c r="P79" s="4" t="s">
        <v>33</v>
      </c>
      <c r="Q79" s="4">
        <v>0</v>
      </c>
      <c r="R79" s="12">
        <v>45041</v>
      </c>
      <c r="S79" s="6">
        <v>45052</v>
      </c>
      <c r="T79" s="4" t="s">
        <v>34</v>
      </c>
      <c r="U79" s="4">
        <v>628</v>
      </c>
      <c r="V79" s="4">
        <v>0</v>
      </c>
      <c r="W79" s="4">
        <v>0</v>
      </c>
      <c r="X79" s="4" t="s">
        <v>414</v>
      </c>
      <c r="Y79" s="4" t="s">
        <v>48</v>
      </c>
    </row>
    <row r="80" s="4" customFormat="1" spans="1:25">
      <c r="A80" s="4" t="s">
        <v>415</v>
      </c>
      <c r="B80" s="4" t="s">
        <v>26</v>
      </c>
      <c r="C80" s="4" t="s">
        <v>27</v>
      </c>
      <c r="D80" s="4" t="s">
        <v>386</v>
      </c>
      <c r="E80" s="4" t="s">
        <v>387</v>
      </c>
      <c r="F80" s="6">
        <v>45047</v>
      </c>
      <c r="G80" s="6">
        <v>45049</v>
      </c>
      <c r="H80" s="4">
        <v>1</v>
      </c>
      <c r="I80" s="4">
        <v>2</v>
      </c>
      <c r="J80" s="4">
        <v>2</v>
      </c>
      <c r="K80" s="4" t="s">
        <v>30</v>
      </c>
      <c r="L80" s="4">
        <v>1392</v>
      </c>
      <c r="M80" s="4">
        <v>1392</v>
      </c>
      <c r="N80" s="4" t="s">
        <v>416</v>
      </c>
      <c r="O80" s="4" t="s">
        <v>32</v>
      </c>
      <c r="P80" s="4" t="s">
        <v>33</v>
      </c>
      <c r="Q80" s="4">
        <v>0</v>
      </c>
      <c r="R80" s="12">
        <v>45041</v>
      </c>
      <c r="S80" s="6">
        <v>45052</v>
      </c>
      <c r="T80" s="4" t="s">
        <v>34</v>
      </c>
      <c r="U80" s="4">
        <v>1392</v>
      </c>
      <c r="V80" s="4">
        <v>0</v>
      </c>
      <c r="W80" s="4">
        <v>0</v>
      </c>
      <c r="X80" s="4" t="s">
        <v>417</v>
      </c>
      <c r="Y80" s="4" t="s">
        <v>418</v>
      </c>
    </row>
    <row r="81" s="4" customFormat="1" spans="1:25">
      <c r="A81" s="4" t="s">
        <v>316</v>
      </c>
      <c r="B81" s="4" t="s">
        <v>26</v>
      </c>
      <c r="C81" s="4" t="s">
        <v>74</v>
      </c>
      <c r="D81" s="4" t="s">
        <v>317</v>
      </c>
      <c r="E81" s="4" t="s">
        <v>318</v>
      </c>
      <c r="F81" s="6">
        <v>45048</v>
      </c>
      <c r="G81" s="6">
        <v>45049</v>
      </c>
      <c r="H81" s="4">
        <v>1</v>
      </c>
      <c r="I81" s="4">
        <v>1</v>
      </c>
      <c r="J81" s="4">
        <v>1</v>
      </c>
      <c r="K81" s="4" t="s">
        <v>30</v>
      </c>
      <c r="L81" s="4">
        <v>-785</v>
      </c>
      <c r="M81" s="4">
        <v>-785</v>
      </c>
      <c r="N81" s="4" t="s">
        <v>319</v>
      </c>
      <c r="O81" s="4" t="s">
        <v>32</v>
      </c>
      <c r="P81" s="4" t="s">
        <v>33</v>
      </c>
      <c r="Q81" s="4">
        <v>0</v>
      </c>
      <c r="R81" s="12">
        <v>45038</v>
      </c>
      <c r="S81" s="6">
        <v>45052</v>
      </c>
      <c r="T81" s="4" t="s">
        <v>34</v>
      </c>
      <c r="U81" s="4">
        <v>-785</v>
      </c>
      <c r="V81" s="4">
        <v>0</v>
      </c>
      <c r="W81" s="4">
        <v>0</v>
      </c>
      <c r="X81" s="4" t="s">
        <v>320</v>
      </c>
      <c r="Y81" s="4" t="s">
        <v>321</v>
      </c>
    </row>
    <row r="82" s="4" customFormat="1" spans="1:26">
      <c r="A82" s="4" t="s">
        <v>419</v>
      </c>
      <c r="B82" s="4" t="s">
        <v>26</v>
      </c>
      <c r="C82" s="4" t="s">
        <v>27</v>
      </c>
      <c r="D82" s="4" t="s">
        <v>420</v>
      </c>
      <c r="E82" s="4" t="s">
        <v>421</v>
      </c>
      <c r="F82" s="6">
        <v>45047</v>
      </c>
      <c r="G82" s="6">
        <v>45049</v>
      </c>
      <c r="H82" s="4">
        <v>2</v>
      </c>
      <c r="I82" s="4">
        <v>2</v>
      </c>
      <c r="J82" s="4">
        <v>4</v>
      </c>
      <c r="K82" s="4" t="s">
        <v>30</v>
      </c>
      <c r="L82" s="4">
        <v>1988</v>
      </c>
      <c r="M82" s="4">
        <v>1988</v>
      </c>
      <c r="N82" s="4" t="s">
        <v>422</v>
      </c>
      <c r="O82" s="4" t="s">
        <v>32</v>
      </c>
      <c r="P82" s="4" t="s">
        <v>33</v>
      </c>
      <c r="Q82" s="4">
        <v>0</v>
      </c>
      <c r="R82" s="12">
        <v>45042</v>
      </c>
      <c r="S82" s="6">
        <v>45052</v>
      </c>
      <c r="T82" s="4" t="s">
        <v>34</v>
      </c>
      <c r="U82" s="4">
        <v>1988</v>
      </c>
      <c r="V82" s="4">
        <v>0</v>
      </c>
      <c r="W82" s="4">
        <v>0</v>
      </c>
      <c r="X82" s="4" t="s">
        <v>423</v>
      </c>
      <c r="Y82" s="4" t="s">
        <v>424</v>
      </c>
      <c r="Z82" s="4" t="s">
        <v>425</v>
      </c>
    </row>
    <row r="83" s="4" customFormat="1" spans="1:25">
      <c r="A83" s="4" t="s">
        <v>426</v>
      </c>
      <c r="B83" s="4" t="s">
        <v>26</v>
      </c>
      <c r="C83" s="4" t="s">
        <v>27</v>
      </c>
      <c r="D83" s="4" t="s">
        <v>427</v>
      </c>
      <c r="E83" s="4" t="s">
        <v>428</v>
      </c>
      <c r="F83" s="6">
        <v>45047</v>
      </c>
      <c r="G83" s="6">
        <v>45049</v>
      </c>
      <c r="H83" s="4">
        <v>1</v>
      </c>
      <c r="I83" s="4">
        <v>2</v>
      </c>
      <c r="J83" s="4">
        <v>2</v>
      </c>
      <c r="K83" s="4" t="s">
        <v>30</v>
      </c>
      <c r="L83" s="4">
        <v>1384</v>
      </c>
      <c r="M83" s="4">
        <v>1384</v>
      </c>
      <c r="N83" s="4" t="s">
        <v>429</v>
      </c>
      <c r="O83" s="4" t="s">
        <v>32</v>
      </c>
      <c r="P83" s="4" t="s">
        <v>33</v>
      </c>
      <c r="Q83" s="4">
        <v>0</v>
      </c>
      <c r="R83" s="12">
        <v>45042</v>
      </c>
      <c r="S83" s="6">
        <v>45052</v>
      </c>
      <c r="T83" s="4" t="s">
        <v>34</v>
      </c>
      <c r="U83" s="4">
        <v>1384</v>
      </c>
      <c r="V83" s="4">
        <v>0</v>
      </c>
      <c r="W83" s="4">
        <v>0</v>
      </c>
      <c r="X83" s="4" t="s">
        <v>430</v>
      </c>
      <c r="Y83" s="4" t="s">
        <v>431</v>
      </c>
    </row>
    <row r="84" s="4" customFormat="1" spans="1:25">
      <c r="A84" s="4" t="s">
        <v>432</v>
      </c>
      <c r="B84" s="4" t="s">
        <v>26</v>
      </c>
      <c r="C84" s="4" t="s">
        <v>27</v>
      </c>
      <c r="D84" s="4" t="s">
        <v>433</v>
      </c>
      <c r="E84" s="4" t="s">
        <v>434</v>
      </c>
      <c r="F84" s="6">
        <v>45046</v>
      </c>
      <c r="G84" s="6">
        <v>45049</v>
      </c>
      <c r="H84" s="4">
        <v>1</v>
      </c>
      <c r="I84" s="4">
        <v>3</v>
      </c>
      <c r="J84" s="4">
        <v>3</v>
      </c>
      <c r="K84" s="4" t="s">
        <v>30</v>
      </c>
      <c r="L84" s="4">
        <v>1056</v>
      </c>
      <c r="M84" s="4">
        <v>1056</v>
      </c>
      <c r="N84" s="4" t="s">
        <v>435</v>
      </c>
      <c r="O84" s="4" t="s">
        <v>32</v>
      </c>
      <c r="P84" s="4" t="s">
        <v>33</v>
      </c>
      <c r="Q84" s="4">
        <v>0</v>
      </c>
      <c r="R84" s="12">
        <v>45043</v>
      </c>
      <c r="S84" s="6">
        <v>45052</v>
      </c>
      <c r="T84" s="4" t="s">
        <v>34</v>
      </c>
      <c r="U84" s="4">
        <v>1056</v>
      </c>
      <c r="V84" s="4">
        <v>0</v>
      </c>
      <c r="W84" s="4">
        <v>0</v>
      </c>
      <c r="X84" s="4" t="s">
        <v>436</v>
      </c>
      <c r="Y84" s="4" t="s">
        <v>437</v>
      </c>
    </row>
    <row r="85" s="4" customFormat="1" spans="1:25">
      <c r="A85" s="4" t="s">
        <v>438</v>
      </c>
      <c r="B85" s="4" t="s">
        <v>26</v>
      </c>
      <c r="C85" s="4" t="s">
        <v>27</v>
      </c>
      <c r="D85" s="4" t="s">
        <v>439</v>
      </c>
      <c r="E85" s="4" t="s">
        <v>440</v>
      </c>
      <c r="F85" s="6">
        <v>45043</v>
      </c>
      <c r="G85" s="6">
        <v>45049</v>
      </c>
      <c r="H85" s="4">
        <v>1</v>
      </c>
      <c r="I85" s="4">
        <v>6</v>
      </c>
      <c r="J85" s="4">
        <v>6</v>
      </c>
      <c r="K85" s="4" t="s">
        <v>30</v>
      </c>
      <c r="L85" s="4">
        <v>1656</v>
      </c>
      <c r="M85" s="4">
        <v>1656</v>
      </c>
      <c r="N85" s="4" t="s">
        <v>441</v>
      </c>
      <c r="O85" s="4" t="s">
        <v>32</v>
      </c>
      <c r="P85" s="4" t="s">
        <v>33</v>
      </c>
      <c r="Q85" s="4">
        <v>0</v>
      </c>
      <c r="R85" s="12">
        <v>45043</v>
      </c>
      <c r="S85" s="6">
        <v>45052</v>
      </c>
      <c r="T85" s="4" t="s">
        <v>34</v>
      </c>
      <c r="U85" s="4">
        <v>1656</v>
      </c>
      <c r="V85" s="4">
        <v>0</v>
      </c>
      <c r="W85" s="4">
        <v>0</v>
      </c>
      <c r="X85" s="4" t="s">
        <v>442</v>
      </c>
      <c r="Y85" s="4" t="s">
        <v>48</v>
      </c>
    </row>
    <row r="86" s="4" customFormat="1" spans="1:25">
      <c r="A86" s="4" t="s">
        <v>443</v>
      </c>
      <c r="B86" s="4" t="s">
        <v>26</v>
      </c>
      <c r="C86" s="4" t="s">
        <v>27</v>
      </c>
      <c r="D86" s="4" t="s">
        <v>444</v>
      </c>
      <c r="E86" s="4" t="s">
        <v>45</v>
      </c>
      <c r="F86" s="6">
        <v>45044</v>
      </c>
      <c r="G86" s="6">
        <v>45049</v>
      </c>
      <c r="H86" s="4">
        <v>1</v>
      </c>
      <c r="I86" s="4">
        <v>5</v>
      </c>
      <c r="J86" s="4">
        <v>5</v>
      </c>
      <c r="K86" s="4" t="s">
        <v>30</v>
      </c>
      <c r="L86" s="4">
        <v>3880</v>
      </c>
      <c r="M86" s="4">
        <v>3880</v>
      </c>
      <c r="N86" s="4" t="s">
        <v>445</v>
      </c>
      <c r="O86" s="4" t="s">
        <v>32</v>
      </c>
      <c r="P86" s="4" t="s">
        <v>33</v>
      </c>
      <c r="Q86" s="4">
        <v>0</v>
      </c>
      <c r="R86" s="12">
        <v>45043</v>
      </c>
      <c r="S86" s="6">
        <v>45052</v>
      </c>
      <c r="T86" s="4" t="s">
        <v>34</v>
      </c>
      <c r="U86" s="4">
        <v>3880</v>
      </c>
      <c r="V86" s="4">
        <v>0</v>
      </c>
      <c r="W86" s="4">
        <v>0</v>
      </c>
      <c r="X86" s="4" t="s">
        <v>446</v>
      </c>
      <c r="Y86" s="4" t="s">
        <v>48</v>
      </c>
    </row>
    <row r="87" s="4" customFormat="1" spans="1:25">
      <c r="A87" s="4" t="s">
        <v>447</v>
      </c>
      <c r="B87" s="4" t="s">
        <v>26</v>
      </c>
      <c r="C87" s="4" t="s">
        <v>27</v>
      </c>
      <c r="D87" s="4" t="s">
        <v>448</v>
      </c>
      <c r="E87" s="4" t="s">
        <v>449</v>
      </c>
      <c r="F87" s="6">
        <v>45048</v>
      </c>
      <c r="G87" s="6">
        <v>45049</v>
      </c>
      <c r="H87" s="4">
        <v>1</v>
      </c>
      <c r="I87" s="4">
        <v>1</v>
      </c>
      <c r="J87" s="4">
        <v>1</v>
      </c>
      <c r="K87" s="4" t="s">
        <v>30</v>
      </c>
      <c r="L87" s="4">
        <v>484</v>
      </c>
      <c r="M87" s="4">
        <v>484</v>
      </c>
      <c r="N87" s="4" t="s">
        <v>450</v>
      </c>
      <c r="O87" s="4" t="s">
        <v>32</v>
      </c>
      <c r="P87" s="4" t="s">
        <v>33</v>
      </c>
      <c r="Q87" s="4">
        <v>0</v>
      </c>
      <c r="R87" s="12">
        <v>45043</v>
      </c>
      <c r="S87" s="6">
        <v>45052</v>
      </c>
      <c r="T87" s="4" t="s">
        <v>34</v>
      </c>
      <c r="U87" s="4">
        <v>484</v>
      </c>
      <c r="V87" s="4">
        <v>0</v>
      </c>
      <c r="W87" s="4">
        <v>0</v>
      </c>
      <c r="X87" s="4" t="s">
        <v>451</v>
      </c>
      <c r="Y87" s="4" t="s">
        <v>452</v>
      </c>
    </row>
    <row r="88" s="4" customFormat="1" spans="1:25">
      <c r="A88" s="4" t="s">
        <v>76</v>
      </c>
      <c r="B88" s="4" t="s">
        <v>26</v>
      </c>
      <c r="C88" s="4" t="s">
        <v>74</v>
      </c>
      <c r="D88" s="4" t="s">
        <v>77</v>
      </c>
      <c r="E88" s="4" t="s">
        <v>78</v>
      </c>
      <c r="F88" s="6">
        <v>45048</v>
      </c>
      <c r="G88" s="6">
        <v>45049</v>
      </c>
      <c r="H88" s="4">
        <v>1</v>
      </c>
      <c r="I88" s="4">
        <v>1</v>
      </c>
      <c r="J88" s="4">
        <v>1</v>
      </c>
      <c r="K88" s="4" t="s">
        <v>30</v>
      </c>
      <c r="L88" s="4">
        <v>-475</v>
      </c>
      <c r="M88" s="4">
        <v>-475</v>
      </c>
      <c r="N88" s="4" t="s">
        <v>79</v>
      </c>
      <c r="O88" s="4" t="s">
        <v>32</v>
      </c>
      <c r="P88" s="4" t="s">
        <v>33</v>
      </c>
      <c r="Q88" s="4">
        <v>0</v>
      </c>
      <c r="R88" s="12">
        <v>45014</v>
      </c>
      <c r="S88" s="6">
        <v>45052</v>
      </c>
      <c r="T88" s="4" t="s">
        <v>34</v>
      </c>
      <c r="U88" s="4">
        <v>-475</v>
      </c>
      <c r="V88" s="4">
        <v>0</v>
      </c>
      <c r="W88" s="4">
        <v>0</v>
      </c>
      <c r="X88" s="4" t="s">
        <v>80</v>
      </c>
      <c r="Y88" s="4" t="s">
        <v>81</v>
      </c>
    </row>
    <row r="89" s="4" customFormat="1" spans="1:25">
      <c r="A89" s="4" t="s">
        <v>453</v>
      </c>
      <c r="B89" s="4" t="s">
        <v>26</v>
      </c>
      <c r="C89" s="4" t="s">
        <v>27</v>
      </c>
      <c r="D89" s="4" t="s">
        <v>454</v>
      </c>
      <c r="E89" s="4" t="s">
        <v>455</v>
      </c>
      <c r="F89" s="6">
        <v>45047</v>
      </c>
      <c r="G89" s="6">
        <v>45049</v>
      </c>
      <c r="H89" s="4">
        <v>1</v>
      </c>
      <c r="I89" s="4">
        <v>2</v>
      </c>
      <c r="J89" s="4">
        <v>2</v>
      </c>
      <c r="K89" s="4" t="s">
        <v>30</v>
      </c>
      <c r="L89" s="4">
        <v>404</v>
      </c>
      <c r="M89" s="4">
        <v>404</v>
      </c>
      <c r="N89" s="4" t="s">
        <v>456</v>
      </c>
      <c r="O89" s="4" t="s">
        <v>32</v>
      </c>
      <c r="P89" s="4" t="s">
        <v>33</v>
      </c>
      <c r="Q89" s="4">
        <v>0</v>
      </c>
      <c r="R89" s="12">
        <v>45043</v>
      </c>
      <c r="S89" s="6">
        <v>45052</v>
      </c>
      <c r="T89" s="4" t="s">
        <v>34</v>
      </c>
      <c r="U89" s="4">
        <v>404</v>
      </c>
      <c r="V89" s="4">
        <v>0</v>
      </c>
      <c r="W89" s="4">
        <v>0</v>
      </c>
      <c r="X89" s="4" t="s">
        <v>457</v>
      </c>
      <c r="Y89" s="4" t="s">
        <v>458</v>
      </c>
    </row>
    <row r="90" s="4" customFormat="1" spans="1:25">
      <c r="A90" s="4" t="s">
        <v>459</v>
      </c>
      <c r="B90" s="4" t="s">
        <v>26</v>
      </c>
      <c r="C90" s="4" t="s">
        <v>27</v>
      </c>
      <c r="D90" s="4" t="s">
        <v>460</v>
      </c>
      <c r="E90" s="4" t="s">
        <v>65</v>
      </c>
      <c r="F90" s="6">
        <v>45047</v>
      </c>
      <c r="G90" s="6">
        <v>45049</v>
      </c>
      <c r="H90" s="4">
        <v>1</v>
      </c>
      <c r="I90" s="4">
        <v>2</v>
      </c>
      <c r="J90" s="4">
        <v>2</v>
      </c>
      <c r="K90" s="4" t="s">
        <v>30</v>
      </c>
      <c r="L90" s="4">
        <v>626</v>
      </c>
      <c r="M90" s="4">
        <v>626</v>
      </c>
      <c r="N90" s="4" t="s">
        <v>461</v>
      </c>
      <c r="O90" s="4" t="s">
        <v>32</v>
      </c>
      <c r="P90" s="4" t="s">
        <v>33</v>
      </c>
      <c r="Q90" s="4">
        <v>0</v>
      </c>
      <c r="R90" s="12">
        <v>45043</v>
      </c>
      <c r="S90" s="6">
        <v>45052</v>
      </c>
      <c r="T90" s="4" t="s">
        <v>34</v>
      </c>
      <c r="U90" s="4">
        <v>626</v>
      </c>
      <c r="V90" s="4">
        <v>0</v>
      </c>
      <c r="W90" s="4">
        <v>0</v>
      </c>
      <c r="X90" s="4" t="s">
        <v>462</v>
      </c>
      <c r="Y90" s="4" t="s">
        <v>48</v>
      </c>
    </row>
    <row r="91" s="4" customFormat="1" spans="1:25">
      <c r="A91" s="4" t="s">
        <v>463</v>
      </c>
      <c r="B91" s="4" t="s">
        <v>26</v>
      </c>
      <c r="C91" s="4" t="s">
        <v>27</v>
      </c>
      <c r="D91" s="4" t="s">
        <v>464</v>
      </c>
      <c r="E91" s="4" t="s">
        <v>465</v>
      </c>
      <c r="F91" s="6">
        <v>45044</v>
      </c>
      <c r="G91" s="6">
        <v>45049</v>
      </c>
      <c r="H91" s="4">
        <v>1</v>
      </c>
      <c r="I91" s="4">
        <v>5</v>
      </c>
      <c r="J91" s="4">
        <v>5</v>
      </c>
      <c r="K91" s="4" t="s">
        <v>30</v>
      </c>
      <c r="L91" s="4">
        <v>4646</v>
      </c>
      <c r="M91" s="4">
        <v>4646</v>
      </c>
      <c r="N91" s="4" t="s">
        <v>466</v>
      </c>
      <c r="O91" s="4" t="s">
        <v>32</v>
      </c>
      <c r="P91" s="4" t="s">
        <v>33</v>
      </c>
      <c r="Q91" s="4">
        <v>0</v>
      </c>
      <c r="R91" s="12">
        <v>45044</v>
      </c>
      <c r="S91" s="6">
        <v>45052</v>
      </c>
      <c r="T91" s="4" t="s">
        <v>34</v>
      </c>
      <c r="U91" s="4">
        <v>4646</v>
      </c>
      <c r="V91" s="4">
        <v>0</v>
      </c>
      <c r="W91" s="4">
        <v>0</v>
      </c>
      <c r="X91" s="4" t="s">
        <v>467</v>
      </c>
      <c r="Y91" s="4" t="s">
        <v>468</v>
      </c>
    </row>
    <row r="92" s="4" customFormat="1" spans="1:25">
      <c r="A92" s="4" t="s">
        <v>469</v>
      </c>
      <c r="B92" s="4" t="s">
        <v>26</v>
      </c>
      <c r="C92" s="4" t="s">
        <v>27</v>
      </c>
      <c r="D92" s="4" t="s">
        <v>134</v>
      </c>
      <c r="E92" s="4" t="s">
        <v>470</v>
      </c>
      <c r="F92" s="6">
        <v>45048</v>
      </c>
      <c r="G92" s="6">
        <v>45049</v>
      </c>
      <c r="H92" s="4">
        <v>1</v>
      </c>
      <c r="I92" s="4">
        <v>1</v>
      </c>
      <c r="J92" s="4">
        <v>1</v>
      </c>
      <c r="K92" s="4" t="s">
        <v>30</v>
      </c>
      <c r="L92" s="4">
        <v>766</v>
      </c>
      <c r="M92" s="4">
        <v>766</v>
      </c>
      <c r="N92" s="4" t="s">
        <v>471</v>
      </c>
      <c r="O92" s="4" t="s">
        <v>32</v>
      </c>
      <c r="P92" s="4" t="s">
        <v>33</v>
      </c>
      <c r="Q92" s="4">
        <v>0</v>
      </c>
      <c r="R92" s="12">
        <v>45044</v>
      </c>
      <c r="S92" s="6">
        <v>45052</v>
      </c>
      <c r="T92" s="4" t="s">
        <v>34</v>
      </c>
      <c r="U92" s="4">
        <v>766</v>
      </c>
      <c r="V92" s="4">
        <v>0</v>
      </c>
      <c r="W92" s="4">
        <v>0</v>
      </c>
      <c r="X92" s="4" t="s">
        <v>472</v>
      </c>
      <c r="Y92" s="4" t="s">
        <v>48</v>
      </c>
    </row>
    <row r="93" s="4" customFormat="1" spans="1:25">
      <c r="A93" s="4" t="s">
        <v>473</v>
      </c>
      <c r="B93" s="4" t="s">
        <v>26</v>
      </c>
      <c r="C93" s="4" t="s">
        <v>27</v>
      </c>
      <c r="D93" s="4" t="s">
        <v>474</v>
      </c>
      <c r="E93" s="4" t="s">
        <v>475</v>
      </c>
      <c r="F93" s="6">
        <v>45047</v>
      </c>
      <c r="G93" s="6">
        <v>45049</v>
      </c>
      <c r="H93" s="4">
        <v>1</v>
      </c>
      <c r="I93" s="4">
        <v>2</v>
      </c>
      <c r="J93" s="4">
        <v>2</v>
      </c>
      <c r="K93" s="4" t="s">
        <v>30</v>
      </c>
      <c r="L93" s="4">
        <v>3398</v>
      </c>
      <c r="M93" s="4">
        <v>3398</v>
      </c>
      <c r="N93" s="4" t="s">
        <v>476</v>
      </c>
      <c r="O93" s="4" t="s">
        <v>32</v>
      </c>
      <c r="P93" s="4" t="s">
        <v>33</v>
      </c>
      <c r="Q93" s="4">
        <v>0</v>
      </c>
      <c r="R93" s="12">
        <v>45044</v>
      </c>
      <c r="S93" s="6">
        <v>45052</v>
      </c>
      <c r="T93" s="4" t="s">
        <v>34</v>
      </c>
      <c r="U93" s="4">
        <v>3398</v>
      </c>
      <c r="V93" s="4">
        <v>0</v>
      </c>
      <c r="W93" s="4">
        <v>0</v>
      </c>
      <c r="X93" s="4" t="s">
        <v>477</v>
      </c>
      <c r="Y93" s="4" t="s">
        <v>48</v>
      </c>
    </row>
    <row r="94" s="4" customFormat="1" spans="1:25">
      <c r="A94" s="4" t="s">
        <v>478</v>
      </c>
      <c r="B94" s="4" t="s">
        <v>26</v>
      </c>
      <c r="C94" s="4" t="s">
        <v>27</v>
      </c>
      <c r="D94" s="4" t="s">
        <v>479</v>
      </c>
      <c r="E94" s="4" t="s">
        <v>480</v>
      </c>
      <c r="F94" s="6">
        <v>45047</v>
      </c>
      <c r="G94" s="6">
        <v>45049</v>
      </c>
      <c r="H94" s="4">
        <v>1</v>
      </c>
      <c r="I94" s="4">
        <v>2</v>
      </c>
      <c r="J94" s="4">
        <v>2</v>
      </c>
      <c r="K94" s="4" t="s">
        <v>30</v>
      </c>
      <c r="L94" s="4">
        <v>952</v>
      </c>
      <c r="M94" s="4">
        <v>952</v>
      </c>
      <c r="N94" s="4" t="s">
        <v>481</v>
      </c>
      <c r="O94" s="4" t="s">
        <v>32</v>
      </c>
      <c r="P94" s="4" t="s">
        <v>33</v>
      </c>
      <c r="Q94" s="4">
        <v>0</v>
      </c>
      <c r="R94" s="12">
        <v>45044</v>
      </c>
      <c r="S94" s="6">
        <v>45052</v>
      </c>
      <c r="T94" s="4" t="s">
        <v>34</v>
      </c>
      <c r="U94" s="4">
        <v>952</v>
      </c>
      <c r="V94" s="4">
        <v>0</v>
      </c>
      <c r="W94" s="4">
        <v>0</v>
      </c>
      <c r="X94" s="4" t="s">
        <v>482</v>
      </c>
      <c r="Y94" s="4" t="s">
        <v>483</v>
      </c>
    </row>
    <row r="95" s="4" customFormat="1" spans="1:25">
      <c r="A95" s="4" t="s">
        <v>484</v>
      </c>
      <c r="B95" s="4" t="s">
        <v>26</v>
      </c>
      <c r="C95" s="4" t="s">
        <v>27</v>
      </c>
      <c r="D95" s="4" t="s">
        <v>485</v>
      </c>
      <c r="E95" s="4" t="s">
        <v>486</v>
      </c>
      <c r="F95" s="6">
        <v>45048</v>
      </c>
      <c r="G95" s="6">
        <v>45049</v>
      </c>
      <c r="H95" s="4">
        <v>2</v>
      </c>
      <c r="I95" s="4">
        <v>1</v>
      </c>
      <c r="J95" s="4">
        <v>2</v>
      </c>
      <c r="K95" s="4" t="s">
        <v>30</v>
      </c>
      <c r="L95" s="4">
        <v>2334</v>
      </c>
      <c r="M95" s="4">
        <v>2334</v>
      </c>
      <c r="N95" s="4" t="s">
        <v>487</v>
      </c>
      <c r="O95" s="4" t="s">
        <v>32</v>
      </c>
      <c r="P95" s="4" t="s">
        <v>33</v>
      </c>
      <c r="Q95" s="4">
        <v>0</v>
      </c>
      <c r="R95" s="12">
        <v>45044</v>
      </c>
      <c r="S95" s="6">
        <v>45052</v>
      </c>
      <c r="T95" s="4" t="s">
        <v>34</v>
      </c>
      <c r="U95" s="4">
        <v>2334</v>
      </c>
      <c r="V95" s="4">
        <v>0</v>
      </c>
      <c r="W95" s="4">
        <v>0</v>
      </c>
      <c r="X95" s="4" t="s">
        <v>488</v>
      </c>
      <c r="Y95" s="4" t="s">
        <v>489</v>
      </c>
    </row>
    <row r="96" s="4" customFormat="1" spans="1:25">
      <c r="A96" s="4" t="s">
        <v>490</v>
      </c>
      <c r="B96" s="4" t="s">
        <v>26</v>
      </c>
      <c r="C96" s="4" t="s">
        <v>27</v>
      </c>
      <c r="D96" s="4" t="s">
        <v>491</v>
      </c>
      <c r="E96" s="4" t="s">
        <v>492</v>
      </c>
      <c r="F96" s="6">
        <v>45047</v>
      </c>
      <c r="G96" s="6">
        <v>45049</v>
      </c>
      <c r="H96" s="4">
        <v>1</v>
      </c>
      <c r="I96" s="4">
        <v>2</v>
      </c>
      <c r="J96" s="4">
        <v>2</v>
      </c>
      <c r="K96" s="4" t="s">
        <v>30</v>
      </c>
      <c r="L96" s="4">
        <v>352</v>
      </c>
      <c r="M96" s="4">
        <v>352</v>
      </c>
      <c r="N96" s="4" t="s">
        <v>493</v>
      </c>
      <c r="O96" s="4" t="s">
        <v>32</v>
      </c>
      <c r="P96" s="4" t="s">
        <v>33</v>
      </c>
      <c r="Q96" s="4">
        <v>0</v>
      </c>
      <c r="R96" s="12">
        <v>45044</v>
      </c>
      <c r="S96" s="6">
        <v>45052</v>
      </c>
      <c r="T96" s="4" t="s">
        <v>34</v>
      </c>
      <c r="U96" s="4">
        <v>352</v>
      </c>
      <c r="V96" s="4">
        <v>0</v>
      </c>
      <c r="W96" s="4">
        <v>0</v>
      </c>
      <c r="X96" s="4" t="s">
        <v>494</v>
      </c>
      <c r="Y96" s="4" t="s">
        <v>495</v>
      </c>
    </row>
    <row r="97" s="4" customFormat="1" spans="1:25">
      <c r="A97" s="4" t="s">
        <v>496</v>
      </c>
      <c r="B97" s="4" t="s">
        <v>26</v>
      </c>
      <c r="C97" s="4" t="s">
        <v>27</v>
      </c>
      <c r="D97" s="4" t="s">
        <v>497</v>
      </c>
      <c r="E97" s="4" t="s">
        <v>498</v>
      </c>
      <c r="F97" s="6">
        <v>45048</v>
      </c>
      <c r="G97" s="6">
        <v>45049</v>
      </c>
      <c r="H97" s="4">
        <v>1</v>
      </c>
      <c r="I97" s="4">
        <v>1</v>
      </c>
      <c r="J97" s="4">
        <v>1</v>
      </c>
      <c r="K97" s="4" t="s">
        <v>30</v>
      </c>
      <c r="L97" s="4">
        <v>1098</v>
      </c>
      <c r="M97" s="4">
        <v>1098</v>
      </c>
      <c r="N97" s="4" t="s">
        <v>499</v>
      </c>
      <c r="O97" s="4" t="s">
        <v>32</v>
      </c>
      <c r="P97" s="4" t="s">
        <v>33</v>
      </c>
      <c r="Q97" s="4">
        <v>0</v>
      </c>
      <c r="R97" s="12">
        <v>45044</v>
      </c>
      <c r="S97" s="6">
        <v>45052</v>
      </c>
      <c r="T97" s="4" t="s">
        <v>34</v>
      </c>
      <c r="U97" s="4">
        <v>1098</v>
      </c>
      <c r="V97" s="4">
        <v>0</v>
      </c>
      <c r="W97" s="4">
        <v>0</v>
      </c>
      <c r="X97" s="4" t="s">
        <v>500</v>
      </c>
      <c r="Y97" s="4" t="s">
        <v>501</v>
      </c>
    </row>
    <row r="98" s="4" customFormat="1" spans="1:25">
      <c r="A98" s="4" t="s">
        <v>502</v>
      </c>
      <c r="B98" s="4" t="s">
        <v>26</v>
      </c>
      <c r="C98" s="4" t="s">
        <v>27</v>
      </c>
      <c r="D98" s="4" t="s">
        <v>503</v>
      </c>
      <c r="E98" s="4" t="s">
        <v>180</v>
      </c>
      <c r="F98" s="6">
        <v>45045</v>
      </c>
      <c r="G98" s="6">
        <v>45049</v>
      </c>
      <c r="H98" s="4">
        <v>1</v>
      </c>
      <c r="I98" s="4">
        <v>4</v>
      </c>
      <c r="J98" s="4">
        <v>4</v>
      </c>
      <c r="K98" s="4" t="s">
        <v>30</v>
      </c>
      <c r="L98" s="4">
        <v>2504</v>
      </c>
      <c r="M98" s="4">
        <v>2504</v>
      </c>
      <c r="N98" s="4" t="s">
        <v>504</v>
      </c>
      <c r="O98" s="4" t="s">
        <v>32</v>
      </c>
      <c r="P98" s="4" t="s">
        <v>33</v>
      </c>
      <c r="Q98" s="4">
        <v>0</v>
      </c>
      <c r="R98" s="12">
        <v>45044</v>
      </c>
      <c r="S98" s="6">
        <v>45052</v>
      </c>
      <c r="T98" s="4" t="s">
        <v>34</v>
      </c>
      <c r="U98" s="4">
        <v>2504</v>
      </c>
      <c r="V98" s="4">
        <v>0</v>
      </c>
      <c r="W98" s="4">
        <v>0</v>
      </c>
      <c r="X98" s="4" t="s">
        <v>505</v>
      </c>
      <c r="Y98" s="4" t="s">
        <v>506</v>
      </c>
    </row>
    <row r="99" s="4" customFormat="1" spans="1:25">
      <c r="A99" s="4" t="s">
        <v>507</v>
      </c>
      <c r="B99" s="4" t="s">
        <v>26</v>
      </c>
      <c r="C99" s="4" t="s">
        <v>27</v>
      </c>
      <c r="D99" s="4" t="s">
        <v>508</v>
      </c>
      <c r="E99" s="4" t="s">
        <v>509</v>
      </c>
      <c r="F99" s="6">
        <v>45047</v>
      </c>
      <c r="G99" s="6">
        <v>45049</v>
      </c>
      <c r="H99" s="4">
        <v>1</v>
      </c>
      <c r="I99" s="4">
        <v>2</v>
      </c>
      <c r="J99" s="4">
        <v>2</v>
      </c>
      <c r="K99" s="4" t="s">
        <v>30</v>
      </c>
      <c r="L99" s="4">
        <v>716</v>
      </c>
      <c r="M99" s="4">
        <v>716</v>
      </c>
      <c r="N99" s="4" t="s">
        <v>510</v>
      </c>
      <c r="O99" s="4" t="s">
        <v>32</v>
      </c>
      <c r="P99" s="4" t="s">
        <v>33</v>
      </c>
      <c r="Q99" s="4">
        <v>0</v>
      </c>
      <c r="R99" s="12">
        <v>45044</v>
      </c>
      <c r="S99" s="6">
        <v>45052</v>
      </c>
      <c r="T99" s="4" t="s">
        <v>34</v>
      </c>
      <c r="U99" s="4">
        <v>716</v>
      </c>
      <c r="V99" s="4">
        <v>0</v>
      </c>
      <c r="W99" s="4">
        <v>0</v>
      </c>
      <c r="X99" s="4" t="s">
        <v>511</v>
      </c>
      <c r="Y99" s="4" t="s">
        <v>48</v>
      </c>
    </row>
    <row r="100" s="4" customFormat="1" spans="1:25">
      <c r="A100" s="4" t="s">
        <v>211</v>
      </c>
      <c r="B100" s="4" t="s">
        <v>26</v>
      </c>
      <c r="C100" s="4" t="s">
        <v>74</v>
      </c>
      <c r="D100" s="4" t="s">
        <v>212</v>
      </c>
      <c r="E100" s="4" t="s">
        <v>213</v>
      </c>
      <c r="F100" s="6">
        <v>45047</v>
      </c>
      <c r="G100" s="6">
        <v>45049</v>
      </c>
      <c r="H100" s="4">
        <v>1</v>
      </c>
      <c r="I100" s="4">
        <v>2</v>
      </c>
      <c r="J100" s="4">
        <v>2</v>
      </c>
      <c r="K100" s="4" t="s">
        <v>30</v>
      </c>
      <c r="L100" s="4">
        <v>-9458</v>
      </c>
      <c r="M100" s="4">
        <v>-9458</v>
      </c>
      <c r="N100" s="4" t="s">
        <v>214</v>
      </c>
      <c r="O100" s="4" t="s">
        <v>32</v>
      </c>
      <c r="P100" s="4" t="s">
        <v>33</v>
      </c>
      <c r="Q100" s="4">
        <v>0</v>
      </c>
      <c r="R100" s="12">
        <v>45034</v>
      </c>
      <c r="S100" s="6">
        <v>45052</v>
      </c>
      <c r="T100" s="4" t="s">
        <v>34</v>
      </c>
      <c r="U100" s="4">
        <v>-9458</v>
      </c>
      <c r="V100" s="4">
        <v>0</v>
      </c>
      <c r="W100" s="4">
        <v>0</v>
      </c>
      <c r="X100" s="4" t="s">
        <v>215</v>
      </c>
      <c r="Y100" s="4" t="s">
        <v>216</v>
      </c>
    </row>
    <row r="101" s="4" customFormat="1" spans="1:25">
      <c r="A101" s="4" t="s">
        <v>512</v>
      </c>
      <c r="B101" s="4" t="s">
        <v>26</v>
      </c>
      <c r="C101" s="4" t="s">
        <v>27</v>
      </c>
      <c r="D101" s="4" t="s">
        <v>513</v>
      </c>
      <c r="E101" s="4" t="s">
        <v>514</v>
      </c>
      <c r="F101" s="6">
        <v>45048</v>
      </c>
      <c r="G101" s="6">
        <v>45049</v>
      </c>
      <c r="H101" s="4">
        <v>1</v>
      </c>
      <c r="I101" s="4">
        <v>1</v>
      </c>
      <c r="J101" s="4">
        <v>1</v>
      </c>
      <c r="K101" s="4" t="s">
        <v>30</v>
      </c>
      <c r="L101" s="4">
        <v>982</v>
      </c>
      <c r="M101" s="4">
        <v>982</v>
      </c>
      <c r="N101" s="4" t="s">
        <v>515</v>
      </c>
      <c r="O101" s="4" t="s">
        <v>32</v>
      </c>
      <c r="P101" s="4" t="s">
        <v>33</v>
      </c>
      <c r="Q101" s="4">
        <v>0</v>
      </c>
      <c r="R101" s="12">
        <v>45045</v>
      </c>
      <c r="S101" s="6">
        <v>45052</v>
      </c>
      <c r="T101" s="4" t="s">
        <v>34</v>
      </c>
      <c r="U101" s="4">
        <v>982</v>
      </c>
      <c r="V101" s="4">
        <v>0</v>
      </c>
      <c r="W101" s="4">
        <v>0</v>
      </c>
      <c r="X101" s="4" t="s">
        <v>516</v>
      </c>
      <c r="Y101" s="4" t="s">
        <v>517</v>
      </c>
    </row>
    <row r="102" s="4" customFormat="1" spans="1:25">
      <c r="A102" s="4" t="s">
        <v>518</v>
      </c>
      <c r="B102" s="4" t="s">
        <v>26</v>
      </c>
      <c r="C102" s="4" t="s">
        <v>27</v>
      </c>
      <c r="D102" s="4" t="s">
        <v>519</v>
      </c>
      <c r="E102" s="4" t="s">
        <v>279</v>
      </c>
      <c r="F102" s="6">
        <v>45048</v>
      </c>
      <c r="G102" s="6">
        <v>45049</v>
      </c>
      <c r="H102" s="4">
        <v>1</v>
      </c>
      <c r="I102" s="4">
        <v>1</v>
      </c>
      <c r="J102" s="4">
        <v>1</v>
      </c>
      <c r="K102" s="4" t="s">
        <v>30</v>
      </c>
      <c r="L102" s="4">
        <v>163</v>
      </c>
      <c r="M102" s="4">
        <v>163</v>
      </c>
      <c r="N102" s="4" t="s">
        <v>520</v>
      </c>
      <c r="O102" s="4" t="s">
        <v>32</v>
      </c>
      <c r="P102" s="4" t="s">
        <v>33</v>
      </c>
      <c r="Q102" s="4">
        <v>0</v>
      </c>
      <c r="R102" s="12">
        <v>45045</v>
      </c>
      <c r="S102" s="6">
        <v>45052</v>
      </c>
      <c r="T102" s="4" t="s">
        <v>34</v>
      </c>
      <c r="U102" s="4">
        <v>163</v>
      </c>
      <c r="V102" s="4">
        <v>0</v>
      </c>
      <c r="W102" s="4">
        <v>0</v>
      </c>
      <c r="X102" s="4" t="s">
        <v>521</v>
      </c>
      <c r="Y102" s="4" t="s">
        <v>522</v>
      </c>
    </row>
    <row r="103" s="4" customFormat="1" spans="1:25">
      <c r="A103" s="4" t="s">
        <v>523</v>
      </c>
      <c r="B103" s="4" t="s">
        <v>26</v>
      </c>
      <c r="C103" s="4" t="s">
        <v>27</v>
      </c>
      <c r="D103" s="4" t="s">
        <v>524</v>
      </c>
      <c r="E103" s="4" t="s">
        <v>525</v>
      </c>
      <c r="F103" s="6">
        <v>45047</v>
      </c>
      <c r="G103" s="6">
        <v>45049</v>
      </c>
      <c r="H103" s="4">
        <v>1</v>
      </c>
      <c r="I103" s="4">
        <v>2</v>
      </c>
      <c r="J103" s="4">
        <v>2</v>
      </c>
      <c r="K103" s="4" t="s">
        <v>30</v>
      </c>
      <c r="L103" s="4">
        <v>1514</v>
      </c>
      <c r="M103" s="4">
        <v>1514</v>
      </c>
      <c r="N103" s="4" t="s">
        <v>526</v>
      </c>
      <c r="O103" s="4" t="s">
        <v>32</v>
      </c>
      <c r="P103" s="4" t="s">
        <v>33</v>
      </c>
      <c r="Q103" s="4">
        <v>0</v>
      </c>
      <c r="R103" s="12">
        <v>45045</v>
      </c>
      <c r="S103" s="6">
        <v>45052</v>
      </c>
      <c r="T103" s="4" t="s">
        <v>34</v>
      </c>
      <c r="U103" s="4">
        <v>1514</v>
      </c>
      <c r="V103" s="4">
        <v>0</v>
      </c>
      <c r="W103" s="4">
        <v>0</v>
      </c>
      <c r="X103" s="4" t="s">
        <v>527</v>
      </c>
      <c r="Y103" s="4" t="s">
        <v>528</v>
      </c>
    </row>
    <row r="104" s="4" customFormat="1" spans="1:25">
      <c r="A104" s="4" t="s">
        <v>529</v>
      </c>
      <c r="B104" s="4" t="s">
        <v>26</v>
      </c>
      <c r="C104" s="4" t="s">
        <v>27</v>
      </c>
      <c r="D104" s="4" t="s">
        <v>530</v>
      </c>
      <c r="E104" s="4" t="s">
        <v>531</v>
      </c>
      <c r="F104" s="6">
        <v>45048</v>
      </c>
      <c r="G104" s="6">
        <v>45049</v>
      </c>
      <c r="H104" s="4">
        <v>1</v>
      </c>
      <c r="I104" s="4">
        <v>1</v>
      </c>
      <c r="J104" s="4">
        <v>1</v>
      </c>
      <c r="K104" s="4" t="s">
        <v>30</v>
      </c>
      <c r="L104" s="4">
        <v>265</v>
      </c>
      <c r="M104" s="4">
        <v>265</v>
      </c>
      <c r="N104" s="4" t="s">
        <v>532</v>
      </c>
      <c r="O104" s="4" t="s">
        <v>32</v>
      </c>
      <c r="P104" s="4" t="s">
        <v>33</v>
      </c>
      <c r="Q104" s="4">
        <v>0</v>
      </c>
      <c r="R104" s="12">
        <v>45045</v>
      </c>
      <c r="S104" s="6">
        <v>45052</v>
      </c>
      <c r="T104" s="4" t="s">
        <v>34</v>
      </c>
      <c r="U104" s="4">
        <v>265</v>
      </c>
      <c r="V104" s="4">
        <v>0</v>
      </c>
      <c r="W104" s="4">
        <v>0</v>
      </c>
      <c r="X104" s="4" t="s">
        <v>48</v>
      </c>
      <c r="Y104" s="4" t="s">
        <v>533</v>
      </c>
    </row>
    <row r="105" s="4" customFormat="1" spans="1:26">
      <c r="A105" s="4" t="s">
        <v>534</v>
      </c>
      <c r="B105" s="4" t="s">
        <v>26</v>
      </c>
      <c r="C105" s="4" t="s">
        <v>27</v>
      </c>
      <c r="D105" s="4" t="s">
        <v>236</v>
      </c>
      <c r="E105" s="4" t="s">
        <v>535</v>
      </c>
      <c r="F105" s="6">
        <v>45046</v>
      </c>
      <c r="G105" s="6">
        <v>45049</v>
      </c>
      <c r="H105" s="4">
        <v>2</v>
      </c>
      <c r="I105" s="4">
        <v>3</v>
      </c>
      <c r="J105" s="4">
        <v>6</v>
      </c>
      <c r="K105" s="4" t="s">
        <v>30</v>
      </c>
      <c r="L105" s="4">
        <v>8356</v>
      </c>
      <c r="M105" s="4">
        <v>8356</v>
      </c>
      <c r="N105" s="4" t="s">
        <v>536</v>
      </c>
      <c r="O105" s="4" t="s">
        <v>32</v>
      </c>
      <c r="P105" s="4" t="s">
        <v>33</v>
      </c>
      <c r="Q105" s="4">
        <v>0</v>
      </c>
      <c r="R105" s="12">
        <v>45046</v>
      </c>
      <c r="S105" s="6">
        <v>45052</v>
      </c>
      <c r="T105" s="4" t="s">
        <v>34</v>
      </c>
      <c r="U105" s="4">
        <v>8356</v>
      </c>
      <c r="V105" s="4">
        <v>0</v>
      </c>
      <c r="W105" s="4">
        <v>0</v>
      </c>
      <c r="X105" s="4" t="s">
        <v>537</v>
      </c>
      <c r="Y105" s="4">
        <v>212319</v>
      </c>
      <c r="Z105" s="4" t="s">
        <v>538</v>
      </c>
    </row>
    <row r="106" s="4" customFormat="1" spans="1:25">
      <c r="A106" s="4" t="s">
        <v>539</v>
      </c>
      <c r="B106" s="4" t="s">
        <v>26</v>
      </c>
      <c r="C106" s="4" t="s">
        <v>27</v>
      </c>
      <c r="D106" s="4" t="s">
        <v>540</v>
      </c>
      <c r="E106" s="4" t="s">
        <v>541</v>
      </c>
      <c r="F106" s="6">
        <v>45048</v>
      </c>
      <c r="G106" s="6">
        <v>45049</v>
      </c>
      <c r="H106" s="4">
        <v>1</v>
      </c>
      <c r="I106" s="4">
        <v>1</v>
      </c>
      <c r="J106" s="4">
        <v>1</v>
      </c>
      <c r="K106" s="4" t="s">
        <v>30</v>
      </c>
      <c r="L106" s="4">
        <v>385</v>
      </c>
      <c r="M106" s="4">
        <v>385</v>
      </c>
      <c r="N106" s="4" t="s">
        <v>542</v>
      </c>
      <c r="O106" s="4" t="s">
        <v>32</v>
      </c>
      <c r="P106" s="4" t="s">
        <v>33</v>
      </c>
      <c r="Q106" s="4">
        <v>0</v>
      </c>
      <c r="R106" s="12">
        <v>45046</v>
      </c>
      <c r="S106" s="6">
        <v>45052</v>
      </c>
      <c r="T106" s="4" t="s">
        <v>34</v>
      </c>
      <c r="U106" s="4">
        <v>385</v>
      </c>
      <c r="V106" s="4">
        <v>0</v>
      </c>
      <c r="W106" s="4">
        <v>0</v>
      </c>
      <c r="X106" s="4" t="s">
        <v>543</v>
      </c>
      <c r="Y106" s="4" t="s">
        <v>544</v>
      </c>
    </row>
    <row r="107" s="4" customFormat="1" spans="1:25">
      <c r="A107" s="4" t="s">
        <v>545</v>
      </c>
      <c r="B107" s="4" t="s">
        <v>26</v>
      </c>
      <c r="C107" s="4" t="s">
        <v>27</v>
      </c>
      <c r="D107" s="4" t="s">
        <v>546</v>
      </c>
      <c r="E107" s="4" t="s">
        <v>279</v>
      </c>
      <c r="F107" s="6">
        <v>45048</v>
      </c>
      <c r="G107" s="6">
        <v>45049</v>
      </c>
      <c r="H107" s="4">
        <v>1</v>
      </c>
      <c r="I107" s="4">
        <v>1</v>
      </c>
      <c r="J107" s="4">
        <v>1</v>
      </c>
      <c r="K107" s="4" t="s">
        <v>30</v>
      </c>
      <c r="L107" s="4">
        <v>143</v>
      </c>
      <c r="M107" s="4">
        <v>143</v>
      </c>
      <c r="N107" s="4" t="s">
        <v>547</v>
      </c>
      <c r="O107" s="4" t="s">
        <v>32</v>
      </c>
      <c r="P107" s="4" t="s">
        <v>33</v>
      </c>
      <c r="Q107" s="4">
        <v>0</v>
      </c>
      <c r="R107" s="12">
        <v>45046</v>
      </c>
      <c r="S107" s="6">
        <v>45052</v>
      </c>
      <c r="T107" s="4" t="s">
        <v>34</v>
      </c>
      <c r="U107" s="4">
        <v>143</v>
      </c>
      <c r="V107" s="4">
        <v>0</v>
      </c>
      <c r="W107" s="4">
        <v>0</v>
      </c>
      <c r="X107" s="4" t="s">
        <v>548</v>
      </c>
      <c r="Y107" s="4" t="s">
        <v>549</v>
      </c>
    </row>
    <row r="108" s="4" customFormat="1" spans="1:25">
      <c r="A108" s="4" t="s">
        <v>550</v>
      </c>
      <c r="B108" s="4" t="s">
        <v>26</v>
      </c>
      <c r="C108" s="4" t="s">
        <v>27</v>
      </c>
      <c r="D108" s="4" t="s">
        <v>551</v>
      </c>
      <c r="E108" s="4" t="s">
        <v>552</v>
      </c>
      <c r="F108" s="6">
        <v>45048</v>
      </c>
      <c r="G108" s="6">
        <v>45049</v>
      </c>
      <c r="H108" s="4">
        <v>1</v>
      </c>
      <c r="I108" s="4">
        <v>1</v>
      </c>
      <c r="J108" s="4">
        <v>1</v>
      </c>
      <c r="K108" s="4" t="s">
        <v>30</v>
      </c>
      <c r="L108" s="4">
        <v>404</v>
      </c>
      <c r="M108" s="4">
        <v>404</v>
      </c>
      <c r="N108" s="4" t="s">
        <v>553</v>
      </c>
      <c r="O108" s="4" t="s">
        <v>32</v>
      </c>
      <c r="P108" s="4" t="s">
        <v>33</v>
      </c>
      <c r="Q108" s="4">
        <v>0</v>
      </c>
      <c r="R108" s="12">
        <v>45046</v>
      </c>
      <c r="S108" s="6">
        <v>45052</v>
      </c>
      <c r="T108" s="4" t="s">
        <v>34</v>
      </c>
      <c r="U108" s="4">
        <v>404</v>
      </c>
      <c r="V108" s="4">
        <v>0</v>
      </c>
      <c r="W108" s="4">
        <v>0</v>
      </c>
      <c r="X108" s="4" t="s">
        <v>554</v>
      </c>
      <c r="Y108" s="4" t="s">
        <v>555</v>
      </c>
    </row>
    <row r="109" s="4" customFormat="1" spans="1:25">
      <c r="A109" s="4" t="s">
        <v>556</v>
      </c>
      <c r="B109" s="4" t="s">
        <v>26</v>
      </c>
      <c r="C109" s="4" t="s">
        <v>27</v>
      </c>
      <c r="D109" s="4" t="s">
        <v>557</v>
      </c>
      <c r="E109" s="4" t="s">
        <v>65</v>
      </c>
      <c r="F109" s="6">
        <v>45048</v>
      </c>
      <c r="G109" s="6">
        <v>45049</v>
      </c>
      <c r="H109" s="4">
        <v>1</v>
      </c>
      <c r="I109" s="4">
        <v>1</v>
      </c>
      <c r="J109" s="4">
        <v>1</v>
      </c>
      <c r="K109" s="4" t="s">
        <v>30</v>
      </c>
      <c r="L109" s="4">
        <v>360</v>
      </c>
      <c r="M109" s="4">
        <v>360</v>
      </c>
      <c r="N109" s="4" t="s">
        <v>558</v>
      </c>
      <c r="O109" s="4" t="s">
        <v>32</v>
      </c>
      <c r="P109" s="4" t="s">
        <v>33</v>
      </c>
      <c r="Q109" s="4">
        <v>0</v>
      </c>
      <c r="R109" s="12">
        <v>45046</v>
      </c>
      <c r="S109" s="6">
        <v>45052</v>
      </c>
      <c r="T109" s="4" t="s">
        <v>34</v>
      </c>
      <c r="U109" s="4">
        <v>360</v>
      </c>
      <c r="V109" s="4">
        <v>0</v>
      </c>
      <c r="W109" s="4">
        <v>0</v>
      </c>
      <c r="X109" s="4" t="s">
        <v>559</v>
      </c>
      <c r="Y109" s="4" t="s">
        <v>560</v>
      </c>
    </row>
    <row r="110" s="4" customFormat="1" spans="1:25">
      <c r="A110" s="4" t="s">
        <v>561</v>
      </c>
      <c r="B110" s="4" t="s">
        <v>26</v>
      </c>
      <c r="C110" s="4" t="s">
        <v>27</v>
      </c>
      <c r="D110" s="4" t="s">
        <v>562</v>
      </c>
      <c r="E110" s="4" t="s">
        <v>563</v>
      </c>
      <c r="F110" s="6">
        <v>45047</v>
      </c>
      <c r="G110" s="6">
        <v>45049</v>
      </c>
      <c r="H110" s="4">
        <v>1</v>
      </c>
      <c r="I110" s="4">
        <v>2</v>
      </c>
      <c r="J110" s="4">
        <v>2</v>
      </c>
      <c r="K110" s="4" t="s">
        <v>30</v>
      </c>
      <c r="L110" s="4">
        <v>1494</v>
      </c>
      <c r="M110" s="4">
        <v>1494</v>
      </c>
      <c r="N110" s="4" t="s">
        <v>564</v>
      </c>
      <c r="O110" s="4" t="s">
        <v>32</v>
      </c>
      <c r="P110" s="4" t="s">
        <v>33</v>
      </c>
      <c r="Q110" s="4">
        <v>0</v>
      </c>
      <c r="R110" s="12">
        <v>45046</v>
      </c>
      <c r="S110" s="6">
        <v>45052</v>
      </c>
      <c r="T110" s="4" t="s">
        <v>34</v>
      </c>
      <c r="U110" s="4">
        <v>1494</v>
      </c>
      <c r="V110" s="4">
        <v>0</v>
      </c>
      <c r="W110" s="4">
        <v>0</v>
      </c>
      <c r="X110" s="4" t="s">
        <v>565</v>
      </c>
      <c r="Y110" s="4" t="s">
        <v>566</v>
      </c>
    </row>
    <row r="111" s="4" customFormat="1" spans="1:25">
      <c r="A111" s="4" t="s">
        <v>567</v>
      </c>
      <c r="B111" s="4" t="s">
        <v>26</v>
      </c>
      <c r="C111" s="4" t="s">
        <v>27</v>
      </c>
      <c r="D111" s="4" t="s">
        <v>568</v>
      </c>
      <c r="E111" s="4" t="s">
        <v>569</v>
      </c>
      <c r="F111" s="6">
        <v>45048</v>
      </c>
      <c r="G111" s="6">
        <v>45049</v>
      </c>
      <c r="H111" s="4">
        <v>1</v>
      </c>
      <c r="I111" s="4">
        <v>1</v>
      </c>
      <c r="J111" s="4">
        <v>1</v>
      </c>
      <c r="K111" s="4" t="s">
        <v>30</v>
      </c>
      <c r="L111" s="4">
        <v>166</v>
      </c>
      <c r="M111" s="4">
        <v>166</v>
      </c>
      <c r="N111" s="4" t="s">
        <v>570</v>
      </c>
      <c r="O111" s="4" t="s">
        <v>32</v>
      </c>
      <c r="P111" s="4" t="s">
        <v>33</v>
      </c>
      <c r="Q111" s="4">
        <v>0</v>
      </c>
      <c r="R111" s="12">
        <v>45046</v>
      </c>
      <c r="S111" s="6">
        <v>45052</v>
      </c>
      <c r="T111" s="4" t="s">
        <v>34</v>
      </c>
      <c r="U111" s="4">
        <v>166</v>
      </c>
      <c r="V111" s="4">
        <v>0</v>
      </c>
      <c r="W111" s="4">
        <v>0</v>
      </c>
      <c r="X111" s="4" t="s">
        <v>571</v>
      </c>
      <c r="Y111" s="4" t="s">
        <v>572</v>
      </c>
    </row>
    <row r="112" s="4" customFormat="1" spans="1:25">
      <c r="A112" s="4" t="s">
        <v>573</v>
      </c>
      <c r="B112" s="4" t="s">
        <v>26</v>
      </c>
      <c r="C112" s="4" t="s">
        <v>27</v>
      </c>
      <c r="D112" s="4" t="s">
        <v>574</v>
      </c>
      <c r="E112" s="4" t="s">
        <v>575</v>
      </c>
      <c r="F112" s="6">
        <v>45047</v>
      </c>
      <c r="G112" s="6">
        <v>45049</v>
      </c>
      <c r="H112" s="4">
        <v>1</v>
      </c>
      <c r="I112" s="4">
        <v>2</v>
      </c>
      <c r="J112" s="4">
        <v>2</v>
      </c>
      <c r="K112" s="4" t="s">
        <v>30</v>
      </c>
      <c r="L112" s="4">
        <v>382</v>
      </c>
      <c r="M112" s="4">
        <v>382</v>
      </c>
      <c r="N112" s="4" t="s">
        <v>576</v>
      </c>
      <c r="O112" s="4" t="s">
        <v>32</v>
      </c>
      <c r="P112" s="4" t="s">
        <v>33</v>
      </c>
      <c r="Q112" s="4">
        <v>0</v>
      </c>
      <c r="R112" s="12">
        <v>45046</v>
      </c>
      <c r="S112" s="6">
        <v>45052</v>
      </c>
      <c r="T112" s="4" t="s">
        <v>34</v>
      </c>
      <c r="U112" s="4">
        <v>382</v>
      </c>
      <c r="V112" s="4">
        <v>0</v>
      </c>
      <c r="W112" s="4">
        <v>0</v>
      </c>
      <c r="X112" s="4" t="s">
        <v>577</v>
      </c>
      <c r="Y112" s="4" t="s">
        <v>578</v>
      </c>
    </row>
    <row r="113" s="4" customFormat="1" spans="1:25">
      <c r="A113" s="4" t="s">
        <v>579</v>
      </c>
      <c r="B113" s="4" t="s">
        <v>26</v>
      </c>
      <c r="C113" s="4" t="s">
        <v>27</v>
      </c>
      <c r="D113" s="4" t="s">
        <v>580</v>
      </c>
      <c r="E113" s="4" t="s">
        <v>581</v>
      </c>
      <c r="F113" s="6">
        <v>45046</v>
      </c>
      <c r="G113" s="6">
        <v>45049</v>
      </c>
      <c r="H113" s="4">
        <v>1</v>
      </c>
      <c r="I113" s="4">
        <v>3</v>
      </c>
      <c r="J113" s="4">
        <v>3</v>
      </c>
      <c r="K113" s="4" t="s">
        <v>30</v>
      </c>
      <c r="L113" s="4">
        <v>7683</v>
      </c>
      <c r="M113" s="4">
        <v>7683</v>
      </c>
      <c r="N113" s="4" t="s">
        <v>582</v>
      </c>
      <c r="O113" s="4" t="s">
        <v>32</v>
      </c>
      <c r="P113" s="4" t="s">
        <v>33</v>
      </c>
      <c r="Q113" s="4">
        <v>0</v>
      </c>
      <c r="R113" s="12">
        <v>45046</v>
      </c>
      <c r="S113" s="6">
        <v>45052</v>
      </c>
      <c r="T113" s="4" t="s">
        <v>34</v>
      </c>
      <c r="U113" s="4">
        <v>7683</v>
      </c>
      <c r="V113" s="4">
        <v>0</v>
      </c>
      <c r="W113" s="4">
        <v>0</v>
      </c>
      <c r="X113" s="4" t="s">
        <v>583</v>
      </c>
      <c r="Y113" s="4" t="s">
        <v>584</v>
      </c>
    </row>
    <row r="114" s="4" customFormat="1" spans="1:25">
      <c r="A114" s="4" t="s">
        <v>585</v>
      </c>
      <c r="B114" s="4" t="s">
        <v>26</v>
      </c>
      <c r="C114" s="4" t="s">
        <v>27</v>
      </c>
      <c r="D114" s="4" t="s">
        <v>586</v>
      </c>
      <c r="E114" s="4" t="s">
        <v>279</v>
      </c>
      <c r="F114" s="6">
        <v>45047</v>
      </c>
      <c r="G114" s="6">
        <v>45049</v>
      </c>
      <c r="H114" s="4">
        <v>1</v>
      </c>
      <c r="I114" s="4">
        <v>2</v>
      </c>
      <c r="J114" s="4">
        <v>2</v>
      </c>
      <c r="K114" s="4" t="s">
        <v>30</v>
      </c>
      <c r="L114" s="4">
        <v>582</v>
      </c>
      <c r="M114" s="4">
        <v>582</v>
      </c>
      <c r="N114" s="4" t="s">
        <v>587</v>
      </c>
      <c r="O114" s="4" t="s">
        <v>32</v>
      </c>
      <c r="P114" s="4" t="s">
        <v>33</v>
      </c>
      <c r="Q114" s="4">
        <v>0</v>
      </c>
      <c r="R114" s="12">
        <v>45046</v>
      </c>
      <c r="S114" s="6">
        <v>45052</v>
      </c>
      <c r="T114" s="4" t="s">
        <v>34</v>
      </c>
      <c r="U114" s="4">
        <v>582</v>
      </c>
      <c r="V114" s="4">
        <v>0</v>
      </c>
      <c r="W114" s="4">
        <v>0</v>
      </c>
      <c r="X114" s="4" t="s">
        <v>588</v>
      </c>
      <c r="Y114" s="4" t="s">
        <v>589</v>
      </c>
    </row>
    <row r="115" s="4" customFormat="1" spans="1:25">
      <c r="A115" s="4" t="s">
        <v>590</v>
      </c>
      <c r="B115" s="4" t="s">
        <v>26</v>
      </c>
      <c r="C115" s="4" t="s">
        <v>27</v>
      </c>
      <c r="D115" s="4" t="s">
        <v>586</v>
      </c>
      <c r="E115" s="4" t="s">
        <v>591</v>
      </c>
      <c r="F115" s="6">
        <v>45048</v>
      </c>
      <c r="G115" s="6">
        <v>45049</v>
      </c>
      <c r="H115" s="4">
        <v>1</v>
      </c>
      <c r="I115" s="4">
        <v>1</v>
      </c>
      <c r="J115" s="4">
        <v>1</v>
      </c>
      <c r="K115" s="4" t="s">
        <v>30</v>
      </c>
      <c r="L115" s="4">
        <v>409</v>
      </c>
      <c r="M115" s="4">
        <v>409</v>
      </c>
      <c r="N115" s="4" t="s">
        <v>592</v>
      </c>
      <c r="O115" s="4" t="s">
        <v>32</v>
      </c>
      <c r="P115" s="4" t="s">
        <v>33</v>
      </c>
      <c r="Q115" s="4">
        <v>0</v>
      </c>
      <c r="R115" s="12">
        <v>45046</v>
      </c>
      <c r="S115" s="6">
        <v>45052</v>
      </c>
      <c r="T115" s="4" t="s">
        <v>34</v>
      </c>
      <c r="U115" s="4">
        <v>409</v>
      </c>
      <c r="V115" s="4">
        <v>0</v>
      </c>
      <c r="W115" s="4">
        <v>0</v>
      </c>
      <c r="X115" s="4" t="s">
        <v>593</v>
      </c>
      <c r="Y115" s="4" t="s">
        <v>593</v>
      </c>
    </row>
    <row r="116" s="4" customFormat="1" spans="1:25">
      <c r="A116" s="4" t="s">
        <v>594</v>
      </c>
      <c r="B116" s="4" t="s">
        <v>26</v>
      </c>
      <c r="C116" s="4" t="s">
        <v>27</v>
      </c>
      <c r="D116" s="4" t="s">
        <v>595</v>
      </c>
      <c r="E116" s="4" t="s">
        <v>596</v>
      </c>
      <c r="F116" s="6">
        <v>45048</v>
      </c>
      <c r="G116" s="6">
        <v>45049</v>
      </c>
      <c r="H116" s="4">
        <v>1</v>
      </c>
      <c r="I116" s="4">
        <v>1</v>
      </c>
      <c r="J116" s="4">
        <v>1</v>
      </c>
      <c r="K116" s="4" t="s">
        <v>30</v>
      </c>
      <c r="L116" s="4">
        <v>822</v>
      </c>
      <c r="M116" s="4">
        <v>822</v>
      </c>
      <c r="N116" s="4" t="s">
        <v>597</v>
      </c>
      <c r="O116" s="4" t="s">
        <v>32</v>
      </c>
      <c r="P116" s="4" t="s">
        <v>33</v>
      </c>
      <c r="Q116" s="4">
        <v>0</v>
      </c>
      <c r="R116" s="12">
        <v>45046</v>
      </c>
      <c r="S116" s="6">
        <v>45052</v>
      </c>
      <c r="T116" s="4" t="s">
        <v>34</v>
      </c>
      <c r="U116" s="4">
        <v>822</v>
      </c>
      <c r="V116" s="4">
        <v>0</v>
      </c>
      <c r="W116" s="4">
        <v>0</v>
      </c>
      <c r="X116" s="4" t="s">
        <v>598</v>
      </c>
      <c r="Y116" s="4" t="s">
        <v>599</v>
      </c>
    </row>
    <row r="117" s="4" customFormat="1" spans="1:25">
      <c r="A117" s="4" t="s">
        <v>600</v>
      </c>
      <c r="B117" s="4" t="s">
        <v>26</v>
      </c>
      <c r="C117" s="4" t="s">
        <v>27</v>
      </c>
      <c r="D117" s="4" t="s">
        <v>601</v>
      </c>
      <c r="E117" s="4" t="s">
        <v>602</v>
      </c>
      <c r="F117" s="6">
        <v>45047</v>
      </c>
      <c r="G117" s="6">
        <v>45049</v>
      </c>
      <c r="H117" s="4">
        <v>1</v>
      </c>
      <c r="I117" s="4">
        <v>2</v>
      </c>
      <c r="J117" s="4">
        <v>2</v>
      </c>
      <c r="K117" s="4" t="s">
        <v>30</v>
      </c>
      <c r="L117" s="4">
        <v>888</v>
      </c>
      <c r="M117" s="4">
        <v>888</v>
      </c>
      <c r="N117" s="4" t="s">
        <v>603</v>
      </c>
      <c r="O117" s="4" t="s">
        <v>32</v>
      </c>
      <c r="P117" s="4" t="s">
        <v>33</v>
      </c>
      <c r="Q117" s="4">
        <v>0</v>
      </c>
      <c r="R117" s="12">
        <v>45046</v>
      </c>
      <c r="S117" s="6">
        <v>45052</v>
      </c>
      <c r="T117" s="4" t="s">
        <v>34</v>
      </c>
      <c r="U117" s="4">
        <v>888</v>
      </c>
      <c r="V117" s="4">
        <v>0</v>
      </c>
      <c r="W117" s="4">
        <v>0</v>
      </c>
      <c r="X117" s="4" t="s">
        <v>604</v>
      </c>
      <c r="Y117" s="4" t="s">
        <v>605</v>
      </c>
    </row>
    <row r="118" s="4" customFormat="1" spans="1:29">
      <c r="A118" s="4" t="s">
        <v>606</v>
      </c>
      <c r="B118" s="4" t="s">
        <v>26</v>
      </c>
      <c r="C118" s="4" t="s">
        <v>27</v>
      </c>
      <c r="D118" s="4" t="s">
        <v>607</v>
      </c>
      <c r="E118" s="4" t="s">
        <v>608</v>
      </c>
      <c r="F118" s="6">
        <v>45047</v>
      </c>
      <c r="G118" s="6">
        <v>45049</v>
      </c>
      <c r="H118" s="4">
        <v>5</v>
      </c>
      <c r="I118" s="4">
        <v>2</v>
      </c>
      <c r="J118" s="4">
        <v>10</v>
      </c>
      <c r="K118" s="4" t="s">
        <v>30</v>
      </c>
      <c r="L118" s="4">
        <v>16420</v>
      </c>
      <c r="M118" s="4">
        <v>16420</v>
      </c>
      <c r="N118" s="4" t="s">
        <v>609</v>
      </c>
      <c r="O118" s="4" t="s">
        <v>32</v>
      </c>
      <c r="P118" s="4" t="s">
        <v>33</v>
      </c>
      <c r="Q118" s="4">
        <v>0</v>
      </c>
      <c r="R118" s="12">
        <v>45046</v>
      </c>
      <c r="S118" s="6">
        <v>45052</v>
      </c>
      <c r="T118" s="4" t="s">
        <v>34</v>
      </c>
      <c r="U118" s="4">
        <v>16420</v>
      </c>
      <c r="V118" s="4">
        <v>0</v>
      </c>
      <c r="W118" s="4">
        <v>0</v>
      </c>
      <c r="X118" s="4" t="s">
        <v>610</v>
      </c>
      <c r="Y118" s="4">
        <v>115998161</v>
      </c>
      <c r="Z118" s="4">
        <v>115998165</v>
      </c>
      <c r="AA118" s="4">
        <v>115998168</v>
      </c>
      <c r="AB118" s="4">
        <v>115998171</v>
      </c>
      <c r="AC118" s="4" t="s">
        <v>611</v>
      </c>
    </row>
    <row r="119" s="4" customFormat="1" spans="1:25">
      <c r="A119" s="4" t="s">
        <v>612</v>
      </c>
      <c r="B119" s="4" t="s">
        <v>26</v>
      </c>
      <c r="C119" s="4" t="s">
        <v>27</v>
      </c>
      <c r="D119" s="4" t="s">
        <v>613</v>
      </c>
      <c r="E119" s="4" t="s">
        <v>614</v>
      </c>
      <c r="F119" s="6">
        <v>45047</v>
      </c>
      <c r="G119" s="6">
        <v>45049</v>
      </c>
      <c r="H119" s="4">
        <v>1</v>
      </c>
      <c r="I119" s="4">
        <v>2</v>
      </c>
      <c r="J119" s="4">
        <v>2</v>
      </c>
      <c r="K119" s="4" t="s">
        <v>30</v>
      </c>
      <c r="L119" s="4">
        <v>482</v>
      </c>
      <c r="M119" s="4">
        <v>482</v>
      </c>
      <c r="N119" s="4" t="s">
        <v>615</v>
      </c>
      <c r="O119" s="4" t="s">
        <v>32</v>
      </c>
      <c r="P119" s="4" t="s">
        <v>33</v>
      </c>
      <c r="Q119" s="4">
        <v>0</v>
      </c>
      <c r="R119" s="12">
        <v>45047</v>
      </c>
      <c r="S119" s="6">
        <v>45052</v>
      </c>
      <c r="T119" s="4" t="s">
        <v>34</v>
      </c>
      <c r="U119" s="4">
        <v>482</v>
      </c>
      <c r="V119" s="4">
        <v>0</v>
      </c>
      <c r="W119" s="4">
        <v>499.9</v>
      </c>
      <c r="X119" s="4" t="s">
        <v>616</v>
      </c>
      <c r="Y119" s="4" t="s">
        <v>48</v>
      </c>
    </row>
    <row r="120" s="4" customFormat="1" spans="1:25">
      <c r="A120" s="4" t="s">
        <v>617</v>
      </c>
      <c r="B120" s="4" t="s">
        <v>26</v>
      </c>
      <c r="C120" s="4" t="s">
        <v>27</v>
      </c>
      <c r="D120" s="4" t="s">
        <v>618</v>
      </c>
      <c r="E120" s="4" t="s">
        <v>619</v>
      </c>
      <c r="F120" s="6">
        <v>45047</v>
      </c>
      <c r="G120" s="6">
        <v>45049</v>
      </c>
      <c r="H120" s="4">
        <v>1</v>
      </c>
      <c r="I120" s="4">
        <v>2</v>
      </c>
      <c r="J120" s="4">
        <v>2</v>
      </c>
      <c r="K120" s="4" t="s">
        <v>30</v>
      </c>
      <c r="L120" s="4">
        <v>1035</v>
      </c>
      <c r="M120" s="4">
        <v>1035</v>
      </c>
      <c r="N120" s="4" t="s">
        <v>620</v>
      </c>
      <c r="O120" s="4" t="s">
        <v>32</v>
      </c>
      <c r="P120" s="4" t="s">
        <v>33</v>
      </c>
      <c r="Q120" s="4">
        <v>0</v>
      </c>
      <c r="R120" s="12">
        <v>45047</v>
      </c>
      <c r="S120" s="6">
        <v>45052</v>
      </c>
      <c r="T120" s="4" t="s">
        <v>34</v>
      </c>
      <c r="U120" s="4">
        <v>1035</v>
      </c>
      <c r="V120" s="4">
        <v>0</v>
      </c>
      <c r="W120" s="4">
        <v>0</v>
      </c>
      <c r="X120" s="4" t="s">
        <v>621</v>
      </c>
      <c r="Y120" s="4" t="s">
        <v>622</v>
      </c>
    </row>
    <row r="121" s="4" customFormat="1" spans="1:25">
      <c r="A121" s="4" t="s">
        <v>623</v>
      </c>
      <c r="B121" s="4" t="s">
        <v>26</v>
      </c>
      <c r="C121" s="4" t="s">
        <v>27</v>
      </c>
      <c r="D121" s="4" t="s">
        <v>624</v>
      </c>
      <c r="E121" s="4" t="s">
        <v>625</v>
      </c>
      <c r="F121" s="6">
        <v>45047</v>
      </c>
      <c r="G121" s="6">
        <v>45049</v>
      </c>
      <c r="H121" s="4">
        <v>1</v>
      </c>
      <c r="I121" s="4">
        <v>2</v>
      </c>
      <c r="J121" s="4">
        <v>2</v>
      </c>
      <c r="K121" s="4" t="s">
        <v>30</v>
      </c>
      <c r="L121" s="4">
        <v>450</v>
      </c>
      <c r="M121" s="4">
        <v>450</v>
      </c>
      <c r="N121" s="4" t="s">
        <v>626</v>
      </c>
      <c r="O121" s="4" t="s">
        <v>32</v>
      </c>
      <c r="P121" s="4" t="s">
        <v>33</v>
      </c>
      <c r="Q121" s="4">
        <v>0</v>
      </c>
      <c r="R121" s="12">
        <v>45047</v>
      </c>
      <c r="S121" s="6">
        <v>45052</v>
      </c>
      <c r="T121" s="4" t="s">
        <v>34</v>
      </c>
      <c r="U121" s="4">
        <v>450</v>
      </c>
      <c r="V121" s="4">
        <v>0</v>
      </c>
      <c r="W121" s="4">
        <v>0</v>
      </c>
      <c r="X121" s="4" t="s">
        <v>627</v>
      </c>
      <c r="Y121" s="4" t="s">
        <v>48</v>
      </c>
    </row>
    <row r="122" s="4" customFormat="1" spans="1:25">
      <c r="A122" s="4" t="s">
        <v>628</v>
      </c>
      <c r="B122" s="4" t="s">
        <v>26</v>
      </c>
      <c r="C122" s="4" t="s">
        <v>27</v>
      </c>
      <c r="D122" s="4" t="s">
        <v>629</v>
      </c>
      <c r="E122" s="4" t="s">
        <v>207</v>
      </c>
      <c r="F122" s="6">
        <v>45048</v>
      </c>
      <c r="G122" s="6">
        <v>45049</v>
      </c>
      <c r="H122" s="4">
        <v>1</v>
      </c>
      <c r="I122" s="4">
        <v>1</v>
      </c>
      <c r="J122" s="4">
        <v>1</v>
      </c>
      <c r="K122" s="4" t="s">
        <v>30</v>
      </c>
      <c r="L122" s="4">
        <v>623</v>
      </c>
      <c r="M122" s="4">
        <v>623</v>
      </c>
      <c r="N122" s="4" t="s">
        <v>630</v>
      </c>
      <c r="O122" s="4" t="s">
        <v>32</v>
      </c>
      <c r="P122" s="4" t="s">
        <v>33</v>
      </c>
      <c r="Q122" s="4">
        <v>0</v>
      </c>
      <c r="R122" s="12">
        <v>45047</v>
      </c>
      <c r="S122" s="6">
        <v>45052</v>
      </c>
      <c r="T122" s="4" t="s">
        <v>34</v>
      </c>
      <c r="U122" s="4">
        <v>623</v>
      </c>
      <c r="V122" s="4">
        <v>0</v>
      </c>
      <c r="W122" s="4">
        <v>0</v>
      </c>
      <c r="X122" s="4" t="s">
        <v>631</v>
      </c>
      <c r="Y122" s="4" t="s">
        <v>632</v>
      </c>
    </row>
    <row r="123" s="4" customFormat="1" spans="1:25">
      <c r="A123" s="4" t="s">
        <v>633</v>
      </c>
      <c r="B123" s="4" t="s">
        <v>26</v>
      </c>
      <c r="C123" s="4" t="s">
        <v>27</v>
      </c>
      <c r="D123" s="4" t="s">
        <v>634</v>
      </c>
      <c r="E123" s="4" t="s">
        <v>635</v>
      </c>
      <c r="F123" s="6">
        <v>45048</v>
      </c>
      <c r="G123" s="6">
        <v>45049</v>
      </c>
      <c r="H123" s="4">
        <v>1</v>
      </c>
      <c r="I123" s="4">
        <v>1</v>
      </c>
      <c r="J123" s="4">
        <v>1</v>
      </c>
      <c r="K123" s="4" t="s">
        <v>30</v>
      </c>
      <c r="L123" s="4">
        <v>493</v>
      </c>
      <c r="M123" s="4">
        <v>493</v>
      </c>
      <c r="N123" s="4" t="s">
        <v>636</v>
      </c>
      <c r="O123" s="4" t="s">
        <v>32</v>
      </c>
      <c r="P123" s="4" t="s">
        <v>33</v>
      </c>
      <c r="Q123" s="4">
        <v>0</v>
      </c>
      <c r="R123" s="12">
        <v>45047</v>
      </c>
      <c r="S123" s="6">
        <v>45052</v>
      </c>
      <c r="T123" s="4" t="s">
        <v>34</v>
      </c>
      <c r="U123" s="4">
        <v>493</v>
      </c>
      <c r="V123" s="4">
        <v>0</v>
      </c>
      <c r="W123" s="4">
        <v>0</v>
      </c>
      <c r="X123" s="4" t="s">
        <v>637</v>
      </c>
      <c r="Y123" s="4" t="s">
        <v>638</v>
      </c>
    </row>
    <row r="124" s="4" customFormat="1" spans="1:28">
      <c r="A124" s="4" t="s">
        <v>639</v>
      </c>
      <c r="B124" s="4" t="s">
        <v>26</v>
      </c>
      <c r="C124" s="4" t="s">
        <v>27</v>
      </c>
      <c r="D124" s="4" t="s">
        <v>640</v>
      </c>
      <c r="E124" s="4" t="s">
        <v>641</v>
      </c>
      <c r="F124" s="6">
        <v>45048</v>
      </c>
      <c r="G124" s="6">
        <v>45049</v>
      </c>
      <c r="H124" s="4">
        <v>4</v>
      </c>
      <c r="I124" s="4">
        <v>1</v>
      </c>
      <c r="J124" s="4">
        <v>4</v>
      </c>
      <c r="K124" s="4" t="s">
        <v>30</v>
      </c>
      <c r="L124" s="4">
        <v>788</v>
      </c>
      <c r="M124" s="4">
        <v>788</v>
      </c>
      <c r="N124" s="4" t="s">
        <v>642</v>
      </c>
      <c r="O124" s="4" t="s">
        <v>32</v>
      </c>
      <c r="P124" s="4" t="s">
        <v>33</v>
      </c>
      <c r="Q124" s="4">
        <v>0</v>
      </c>
      <c r="R124" s="12">
        <v>45047</v>
      </c>
      <c r="S124" s="6">
        <v>45052</v>
      </c>
      <c r="T124" s="4" t="s">
        <v>34</v>
      </c>
      <c r="U124" s="4">
        <v>788</v>
      </c>
      <c r="V124" s="4">
        <v>0</v>
      </c>
      <c r="W124" s="4">
        <v>0</v>
      </c>
      <c r="X124" s="4" t="s">
        <v>643</v>
      </c>
      <c r="Y124" s="4" t="s">
        <v>644</v>
      </c>
      <c r="Z124" s="4" t="s">
        <v>645</v>
      </c>
      <c r="AA124" s="4" t="s">
        <v>646</v>
      </c>
      <c r="AB124" s="4" t="s">
        <v>647</v>
      </c>
    </row>
    <row r="125" s="4" customFormat="1" spans="1:25">
      <c r="A125" s="4" t="s">
        <v>648</v>
      </c>
      <c r="B125" s="4" t="s">
        <v>26</v>
      </c>
      <c r="C125" s="4" t="s">
        <v>27</v>
      </c>
      <c r="D125" s="4" t="s">
        <v>649</v>
      </c>
      <c r="E125" s="4" t="s">
        <v>650</v>
      </c>
      <c r="F125" s="6">
        <v>45047</v>
      </c>
      <c r="G125" s="6">
        <v>45049</v>
      </c>
      <c r="H125" s="4">
        <v>1</v>
      </c>
      <c r="I125" s="4">
        <v>2</v>
      </c>
      <c r="J125" s="4">
        <v>2</v>
      </c>
      <c r="K125" s="4" t="s">
        <v>30</v>
      </c>
      <c r="L125" s="4">
        <v>4461</v>
      </c>
      <c r="M125" s="4">
        <v>4461</v>
      </c>
      <c r="N125" s="4" t="s">
        <v>651</v>
      </c>
      <c r="O125" s="4" t="s">
        <v>32</v>
      </c>
      <c r="P125" s="4" t="s">
        <v>33</v>
      </c>
      <c r="Q125" s="4">
        <v>0</v>
      </c>
      <c r="R125" s="12">
        <v>45047</v>
      </c>
      <c r="S125" s="6">
        <v>45052</v>
      </c>
      <c r="T125" s="4" t="s">
        <v>34</v>
      </c>
      <c r="U125" s="4">
        <v>4461</v>
      </c>
      <c r="V125" s="4">
        <v>0</v>
      </c>
      <c r="W125" s="4">
        <v>0</v>
      </c>
      <c r="X125" s="4" t="s">
        <v>652</v>
      </c>
      <c r="Y125" s="4" t="s">
        <v>48</v>
      </c>
    </row>
    <row r="126" s="4" customFormat="1" spans="1:25">
      <c r="A126" s="4" t="s">
        <v>648</v>
      </c>
      <c r="B126" s="4" t="s">
        <v>26</v>
      </c>
      <c r="C126" s="4" t="s">
        <v>74</v>
      </c>
      <c r="D126" s="4" t="s">
        <v>649</v>
      </c>
      <c r="E126" s="4" t="s">
        <v>650</v>
      </c>
      <c r="F126" s="6">
        <v>45047</v>
      </c>
      <c r="G126" s="6">
        <v>45049</v>
      </c>
      <c r="H126" s="4">
        <v>1</v>
      </c>
      <c r="I126" s="4">
        <v>2</v>
      </c>
      <c r="J126" s="4">
        <v>2</v>
      </c>
      <c r="K126" s="4" t="s">
        <v>30</v>
      </c>
      <c r="L126" s="4">
        <v>-4461</v>
      </c>
      <c r="M126" s="4">
        <v>-4461</v>
      </c>
      <c r="N126" s="4" t="s">
        <v>651</v>
      </c>
      <c r="O126" s="4" t="s">
        <v>32</v>
      </c>
      <c r="P126" s="4" t="s">
        <v>33</v>
      </c>
      <c r="Q126" s="4">
        <v>0</v>
      </c>
      <c r="R126" s="12">
        <v>45047</v>
      </c>
      <c r="S126" s="6">
        <v>45052</v>
      </c>
      <c r="T126" s="4" t="s">
        <v>34</v>
      </c>
      <c r="U126" s="4">
        <v>-4461</v>
      </c>
      <c r="V126" s="4">
        <v>0</v>
      </c>
      <c r="W126" s="4">
        <v>0</v>
      </c>
      <c r="X126" s="4" t="s">
        <v>652</v>
      </c>
      <c r="Y126" s="4" t="s">
        <v>48</v>
      </c>
    </row>
    <row r="127" s="4" customFormat="1" spans="1:25">
      <c r="A127" s="4" t="s">
        <v>653</v>
      </c>
      <c r="B127" s="4" t="s">
        <v>26</v>
      </c>
      <c r="C127" s="4" t="s">
        <v>27</v>
      </c>
      <c r="D127" s="4" t="s">
        <v>654</v>
      </c>
      <c r="E127" s="4" t="s">
        <v>655</v>
      </c>
      <c r="F127" s="6">
        <v>45048</v>
      </c>
      <c r="G127" s="6">
        <v>45049</v>
      </c>
      <c r="H127" s="4">
        <v>1</v>
      </c>
      <c r="I127" s="4">
        <v>1</v>
      </c>
      <c r="J127" s="4">
        <v>1</v>
      </c>
      <c r="K127" s="4" t="s">
        <v>30</v>
      </c>
      <c r="L127" s="4">
        <v>387</v>
      </c>
      <c r="M127" s="4">
        <v>387</v>
      </c>
      <c r="N127" s="4" t="s">
        <v>656</v>
      </c>
      <c r="O127" s="4" t="s">
        <v>32</v>
      </c>
      <c r="P127" s="4" t="s">
        <v>33</v>
      </c>
      <c r="Q127" s="4">
        <v>0</v>
      </c>
      <c r="R127" s="12">
        <v>45047</v>
      </c>
      <c r="S127" s="6">
        <v>45052</v>
      </c>
      <c r="T127" s="4" t="s">
        <v>34</v>
      </c>
      <c r="U127" s="4">
        <v>387</v>
      </c>
      <c r="V127" s="4">
        <v>0</v>
      </c>
      <c r="W127" s="4">
        <v>0</v>
      </c>
      <c r="X127" s="4" t="s">
        <v>657</v>
      </c>
      <c r="Y127" s="4" t="s">
        <v>48</v>
      </c>
    </row>
    <row r="128" s="4" customFormat="1" spans="1:25">
      <c r="A128" s="4" t="s">
        <v>658</v>
      </c>
      <c r="B128" s="4" t="s">
        <v>26</v>
      </c>
      <c r="C128" s="4" t="s">
        <v>27</v>
      </c>
      <c r="D128" s="4" t="s">
        <v>659</v>
      </c>
      <c r="E128" s="4" t="s">
        <v>660</v>
      </c>
      <c r="F128" s="6">
        <v>45047</v>
      </c>
      <c r="G128" s="6">
        <v>45049</v>
      </c>
      <c r="H128" s="4">
        <v>1</v>
      </c>
      <c r="I128" s="4">
        <v>2</v>
      </c>
      <c r="J128" s="4">
        <v>2</v>
      </c>
      <c r="K128" s="4" t="s">
        <v>30</v>
      </c>
      <c r="L128" s="4">
        <v>2101</v>
      </c>
      <c r="M128" s="4">
        <v>2101</v>
      </c>
      <c r="N128" s="4" t="s">
        <v>661</v>
      </c>
      <c r="O128" s="4" t="s">
        <v>32</v>
      </c>
      <c r="P128" s="4" t="s">
        <v>33</v>
      </c>
      <c r="Q128" s="4">
        <v>0</v>
      </c>
      <c r="R128" s="12">
        <v>45047</v>
      </c>
      <c r="S128" s="6">
        <v>45052</v>
      </c>
      <c r="T128" s="4" t="s">
        <v>34</v>
      </c>
      <c r="U128" s="4">
        <v>2101</v>
      </c>
      <c r="V128" s="4">
        <v>0</v>
      </c>
      <c r="W128" s="4">
        <v>0</v>
      </c>
      <c r="X128" s="4" t="s">
        <v>662</v>
      </c>
      <c r="Y128" s="4" t="s">
        <v>663</v>
      </c>
    </row>
    <row r="129" s="4" customFormat="1" spans="1:25">
      <c r="A129" s="4" t="s">
        <v>664</v>
      </c>
      <c r="B129" s="4" t="s">
        <v>26</v>
      </c>
      <c r="C129" s="4" t="s">
        <v>27</v>
      </c>
      <c r="D129" s="4" t="s">
        <v>665</v>
      </c>
      <c r="E129" s="4" t="s">
        <v>666</v>
      </c>
      <c r="F129" s="6">
        <v>45048</v>
      </c>
      <c r="G129" s="6">
        <v>45049</v>
      </c>
      <c r="H129" s="4">
        <v>1</v>
      </c>
      <c r="I129" s="4">
        <v>1</v>
      </c>
      <c r="J129" s="4">
        <v>1</v>
      </c>
      <c r="K129" s="4" t="s">
        <v>30</v>
      </c>
      <c r="L129" s="4">
        <v>195</v>
      </c>
      <c r="M129" s="4">
        <v>195</v>
      </c>
      <c r="N129" s="4" t="s">
        <v>667</v>
      </c>
      <c r="O129" s="4" t="s">
        <v>32</v>
      </c>
      <c r="P129" s="4" t="s">
        <v>33</v>
      </c>
      <c r="Q129" s="4">
        <v>0</v>
      </c>
      <c r="R129" s="12">
        <v>45047</v>
      </c>
      <c r="S129" s="6">
        <v>45052</v>
      </c>
      <c r="T129" s="4" t="s">
        <v>34</v>
      </c>
      <c r="U129" s="4">
        <v>195</v>
      </c>
      <c r="V129" s="4">
        <v>0</v>
      </c>
      <c r="W129" s="4">
        <v>0</v>
      </c>
      <c r="X129" s="4" t="s">
        <v>668</v>
      </c>
      <c r="Y129" s="4" t="s">
        <v>669</v>
      </c>
    </row>
    <row r="130" s="4" customFormat="1" spans="1:25">
      <c r="A130" s="4" t="s">
        <v>670</v>
      </c>
      <c r="B130" s="4" t="s">
        <v>26</v>
      </c>
      <c r="C130" s="4" t="s">
        <v>27</v>
      </c>
      <c r="D130" s="4" t="s">
        <v>671</v>
      </c>
      <c r="E130" s="4" t="s">
        <v>672</v>
      </c>
      <c r="F130" s="6">
        <v>45048</v>
      </c>
      <c r="G130" s="6">
        <v>45049</v>
      </c>
      <c r="H130" s="4">
        <v>1</v>
      </c>
      <c r="I130" s="4">
        <v>1</v>
      </c>
      <c r="J130" s="4">
        <v>1</v>
      </c>
      <c r="K130" s="4" t="s">
        <v>30</v>
      </c>
      <c r="L130" s="4">
        <v>600</v>
      </c>
      <c r="M130" s="4">
        <v>600</v>
      </c>
      <c r="N130" s="4" t="s">
        <v>673</v>
      </c>
      <c r="O130" s="4" t="s">
        <v>32</v>
      </c>
      <c r="P130" s="4" t="s">
        <v>33</v>
      </c>
      <c r="Q130" s="4">
        <v>0</v>
      </c>
      <c r="R130" s="12">
        <v>45047</v>
      </c>
      <c r="S130" s="6">
        <v>45052</v>
      </c>
      <c r="T130" s="4" t="s">
        <v>34</v>
      </c>
      <c r="U130" s="4">
        <v>600</v>
      </c>
      <c r="V130" s="4">
        <v>0</v>
      </c>
      <c r="W130" s="4">
        <v>0</v>
      </c>
      <c r="X130" s="4" t="s">
        <v>674</v>
      </c>
      <c r="Y130" s="4" t="s">
        <v>675</v>
      </c>
    </row>
    <row r="131" s="4" customFormat="1" spans="1:25">
      <c r="A131" s="4" t="s">
        <v>676</v>
      </c>
      <c r="B131" s="4" t="s">
        <v>26</v>
      </c>
      <c r="C131" s="4" t="s">
        <v>27</v>
      </c>
      <c r="D131" s="4" t="s">
        <v>677</v>
      </c>
      <c r="E131" s="4" t="s">
        <v>678</v>
      </c>
      <c r="F131" s="6">
        <v>45048</v>
      </c>
      <c r="G131" s="6">
        <v>45049</v>
      </c>
      <c r="H131" s="4">
        <v>1</v>
      </c>
      <c r="I131" s="4">
        <v>1</v>
      </c>
      <c r="J131" s="4">
        <v>1</v>
      </c>
      <c r="K131" s="4" t="s">
        <v>30</v>
      </c>
      <c r="L131" s="4">
        <v>358</v>
      </c>
      <c r="M131" s="4">
        <v>358</v>
      </c>
      <c r="N131" s="4" t="s">
        <v>679</v>
      </c>
      <c r="O131" s="4" t="s">
        <v>32</v>
      </c>
      <c r="P131" s="4" t="s">
        <v>33</v>
      </c>
      <c r="Q131" s="4">
        <v>0</v>
      </c>
      <c r="R131" s="12">
        <v>45047</v>
      </c>
      <c r="S131" s="6">
        <v>45052</v>
      </c>
      <c r="T131" s="4" t="s">
        <v>34</v>
      </c>
      <c r="U131" s="4">
        <v>358</v>
      </c>
      <c r="V131" s="4">
        <v>0</v>
      </c>
      <c r="W131" s="4">
        <v>0</v>
      </c>
      <c r="X131" s="4" t="s">
        <v>680</v>
      </c>
      <c r="Y131" s="4" t="s">
        <v>681</v>
      </c>
    </row>
    <row r="132" s="4" customFormat="1" spans="1:25">
      <c r="A132" s="4" t="s">
        <v>682</v>
      </c>
      <c r="B132" s="4" t="s">
        <v>26</v>
      </c>
      <c r="C132" s="4" t="s">
        <v>27</v>
      </c>
      <c r="D132" s="4" t="s">
        <v>683</v>
      </c>
      <c r="E132" s="4" t="s">
        <v>684</v>
      </c>
      <c r="F132" s="6">
        <v>45048</v>
      </c>
      <c r="G132" s="6">
        <v>45049</v>
      </c>
      <c r="H132" s="4">
        <v>1</v>
      </c>
      <c r="I132" s="4">
        <v>1</v>
      </c>
      <c r="J132" s="4">
        <v>1</v>
      </c>
      <c r="K132" s="4" t="s">
        <v>30</v>
      </c>
      <c r="L132" s="4">
        <v>302</v>
      </c>
      <c r="M132" s="4">
        <v>302</v>
      </c>
      <c r="N132" s="4" t="s">
        <v>685</v>
      </c>
      <c r="O132" s="4" t="s">
        <v>32</v>
      </c>
      <c r="P132" s="4" t="s">
        <v>33</v>
      </c>
      <c r="Q132" s="4">
        <v>0</v>
      </c>
      <c r="R132" s="12">
        <v>45047</v>
      </c>
      <c r="S132" s="6">
        <v>45052</v>
      </c>
      <c r="T132" s="4" t="s">
        <v>34</v>
      </c>
      <c r="U132" s="4">
        <v>302</v>
      </c>
      <c r="V132" s="4">
        <v>0</v>
      </c>
      <c r="W132" s="4">
        <v>0</v>
      </c>
      <c r="X132" s="4" t="s">
        <v>686</v>
      </c>
      <c r="Y132" s="4" t="s">
        <v>687</v>
      </c>
    </row>
    <row r="133" s="4" customFormat="1" spans="1:25">
      <c r="A133" s="4" t="s">
        <v>688</v>
      </c>
      <c r="B133" s="4" t="s">
        <v>26</v>
      </c>
      <c r="C133" s="4" t="s">
        <v>27</v>
      </c>
      <c r="D133" s="4" t="s">
        <v>689</v>
      </c>
      <c r="E133" s="4" t="s">
        <v>690</v>
      </c>
      <c r="F133" s="6">
        <v>45048</v>
      </c>
      <c r="G133" s="6">
        <v>45049</v>
      </c>
      <c r="H133" s="4">
        <v>1</v>
      </c>
      <c r="I133" s="4">
        <v>1</v>
      </c>
      <c r="J133" s="4">
        <v>1</v>
      </c>
      <c r="K133" s="4" t="s">
        <v>30</v>
      </c>
      <c r="L133" s="4">
        <v>669</v>
      </c>
      <c r="M133" s="4">
        <v>669</v>
      </c>
      <c r="N133" s="4" t="s">
        <v>691</v>
      </c>
      <c r="O133" s="4" t="s">
        <v>32</v>
      </c>
      <c r="P133" s="4" t="s">
        <v>33</v>
      </c>
      <c r="Q133" s="4">
        <v>0</v>
      </c>
      <c r="R133" s="12">
        <v>45048</v>
      </c>
      <c r="S133" s="6">
        <v>45052</v>
      </c>
      <c r="T133" s="4" t="s">
        <v>34</v>
      </c>
      <c r="U133" s="4">
        <v>669</v>
      </c>
      <c r="V133" s="4">
        <v>0</v>
      </c>
      <c r="W133" s="4">
        <v>0</v>
      </c>
      <c r="X133" s="4" t="s">
        <v>692</v>
      </c>
      <c r="Y133" s="4" t="s">
        <v>693</v>
      </c>
    </row>
    <row r="134" s="4" customFormat="1" spans="1:25">
      <c r="A134" s="4" t="s">
        <v>694</v>
      </c>
      <c r="B134" s="4" t="s">
        <v>26</v>
      </c>
      <c r="C134" s="4" t="s">
        <v>27</v>
      </c>
      <c r="D134" s="4" t="s">
        <v>695</v>
      </c>
      <c r="E134" s="4" t="s">
        <v>279</v>
      </c>
      <c r="F134" s="6">
        <v>45048</v>
      </c>
      <c r="G134" s="6">
        <v>45049</v>
      </c>
      <c r="H134" s="4">
        <v>1</v>
      </c>
      <c r="I134" s="4">
        <v>1</v>
      </c>
      <c r="J134" s="4">
        <v>1</v>
      </c>
      <c r="K134" s="4" t="s">
        <v>30</v>
      </c>
      <c r="L134" s="4">
        <v>169</v>
      </c>
      <c r="M134" s="4">
        <v>169</v>
      </c>
      <c r="N134" s="4" t="s">
        <v>696</v>
      </c>
      <c r="O134" s="4" t="s">
        <v>32</v>
      </c>
      <c r="P134" s="4" t="s">
        <v>33</v>
      </c>
      <c r="Q134" s="4">
        <v>0</v>
      </c>
      <c r="R134" s="12">
        <v>45048</v>
      </c>
      <c r="S134" s="6">
        <v>45052</v>
      </c>
      <c r="T134" s="4" t="s">
        <v>34</v>
      </c>
      <c r="U134" s="4">
        <v>169</v>
      </c>
      <c r="V134" s="4">
        <v>0</v>
      </c>
      <c r="W134" s="4">
        <v>0</v>
      </c>
      <c r="X134" s="4" t="s">
        <v>697</v>
      </c>
      <c r="Y134" s="4" t="s">
        <v>48</v>
      </c>
    </row>
    <row r="135" s="4" customFormat="1" spans="1:25">
      <c r="A135" s="4" t="s">
        <v>698</v>
      </c>
      <c r="B135" s="4" t="s">
        <v>26</v>
      </c>
      <c r="C135" s="4" t="s">
        <v>27</v>
      </c>
      <c r="D135" s="4" t="s">
        <v>551</v>
      </c>
      <c r="E135" s="4" t="s">
        <v>552</v>
      </c>
      <c r="F135" s="6">
        <v>45048</v>
      </c>
      <c r="G135" s="6">
        <v>45049</v>
      </c>
      <c r="H135" s="4">
        <v>1</v>
      </c>
      <c r="I135" s="4">
        <v>1</v>
      </c>
      <c r="J135" s="4">
        <v>1</v>
      </c>
      <c r="K135" s="4" t="s">
        <v>30</v>
      </c>
      <c r="L135" s="4">
        <v>404</v>
      </c>
      <c r="M135" s="4">
        <v>404</v>
      </c>
      <c r="N135" s="4" t="s">
        <v>699</v>
      </c>
      <c r="O135" s="4" t="s">
        <v>32</v>
      </c>
      <c r="P135" s="4" t="s">
        <v>33</v>
      </c>
      <c r="Q135" s="4">
        <v>0</v>
      </c>
      <c r="R135" s="12">
        <v>45048</v>
      </c>
      <c r="S135" s="6">
        <v>45052</v>
      </c>
      <c r="T135" s="4" t="s">
        <v>34</v>
      </c>
      <c r="U135" s="4">
        <v>404</v>
      </c>
      <c r="V135" s="4">
        <v>0</v>
      </c>
      <c r="W135" s="4">
        <v>0</v>
      </c>
      <c r="X135" s="4" t="s">
        <v>700</v>
      </c>
      <c r="Y135" s="4" t="s">
        <v>701</v>
      </c>
    </row>
    <row r="136" s="4" customFormat="1" spans="1:25">
      <c r="A136" s="4" t="s">
        <v>702</v>
      </c>
      <c r="B136" s="4" t="s">
        <v>26</v>
      </c>
      <c r="C136" s="4" t="s">
        <v>27</v>
      </c>
      <c r="D136" s="4" t="s">
        <v>703</v>
      </c>
      <c r="E136" s="4" t="s">
        <v>704</v>
      </c>
      <c r="F136" s="6">
        <v>45048</v>
      </c>
      <c r="G136" s="6">
        <v>45049</v>
      </c>
      <c r="H136" s="4">
        <v>1</v>
      </c>
      <c r="I136" s="4">
        <v>1</v>
      </c>
      <c r="J136" s="4">
        <v>1</v>
      </c>
      <c r="K136" s="4" t="s">
        <v>30</v>
      </c>
      <c r="L136" s="4">
        <v>501</v>
      </c>
      <c r="M136" s="4">
        <v>501</v>
      </c>
      <c r="N136" s="4" t="s">
        <v>705</v>
      </c>
      <c r="O136" s="4" t="s">
        <v>32</v>
      </c>
      <c r="P136" s="4" t="s">
        <v>33</v>
      </c>
      <c r="Q136" s="4">
        <v>0</v>
      </c>
      <c r="R136" s="12">
        <v>45048</v>
      </c>
      <c r="S136" s="6">
        <v>45052</v>
      </c>
      <c r="T136" s="4" t="s">
        <v>34</v>
      </c>
      <c r="U136" s="4">
        <v>501</v>
      </c>
      <c r="V136" s="4">
        <v>0</v>
      </c>
      <c r="W136" s="4">
        <v>0</v>
      </c>
      <c r="X136" s="4" t="s">
        <v>706</v>
      </c>
      <c r="Y136" s="4" t="s">
        <v>707</v>
      </c>
    </row>
    <row r="137" s="4" customFormat="1" spans="1:25">
      <c r="A137" s="4" t="s">
        <v>708</v>
      </c>
      <c r="B137" s="4" t="s">
        <v>26</v>
      </c>
      <c r="C137" s="4" t="s">
        <v>27</v>
      </c>
      <c r="D137" s="4" t="s">
        <v>709</v>
      </c>
      <c r="E137" s="4" t="s">
        <v>710</v>
      </c>
      <c r="F137" s="6">
        <v>45048</v>
      </c>
      <c r="G137" s="6">
        <v>45049</v>
      </c>
      <c r="H137" s="4">
        <v>1</v>
      </c>
      <c r="I137" s="4">
        <v>1</v>
      </c>
      <c r="J137" s="4">
        <v>1</v>
      </c>
      <c r="K137" s="4" t="s">
        <v>30</v>
      </c>
      <c r="L137" s="4">
        <v>546</v>
      </c>
      <c r="M137" s="4">
        <v>546</v>
      </c>
      <c r="N137" s="4" t="s">
        <v>711</v>
      </c>
      <c r="O137" s="4" t="s">
        <v>32</v>
      </c>
      <c r="P137" s="4" t="s">
        <v>33</v>
      </c>
      <c r="Q137" s="4">
        <v>0</v>
      </c>
      <c r="R137" s="12">
        <v>45048</v>
      </c>
      <c r="S137" s="6">
        <v>45052</v>
      </c>
      <c r="T137" s="4" t="s">
        <v>34</v>
      </c>
      <c r="U137" s="4">
        <v>546</v>
      </c>
      <c r="V137" s="4">
        <v>0</v>
      </c>
      <c r="W137" s="4">
        <v>0</v>
      </c>
      <c r="X137" s="4" t="s">
        <v>712</v>
      </c>
      <c r="Y137" s="4" t="s">
        <v>713</v>
      </c>
    </row>
    <row r="138" s="4" customFormat="1" spans="1:25">
      <c r="A138" s="4" t="s">
        <v>714</v>
      </c>
      <c r="B138" s="4" t="s">
        <v>26</v>
      </c>
      <c r="C138" s="4" t="s">
        <v>27</v>
      </c>
      <c r="D138" s="4" t="s">
        <v>557</v>
      </c>
      <c r="E138" s="4" t="s">
        <v>201</v>
      </c>
      <c r="F138" s="6">
        <v>45048</v>
      </c>
      <c r="G138" s="6">
        <v>45049</v>
      </c>
      <c r="H138" s="4">
        <v>2</v>
      </c>
      <c r="I138" s="4">
        <v>1</v>
      </c>
      <c r="J138" s="4">
        <v>2</v>
      </c>
      <c r="K138" s="4" t="s">
        <v>30</v>
      </c>
      <c r="L138" s="4">
        <v>722</v>
      </c>
      <c r="M138" s="4">
        <v>722</v>
      </c>
      <c r="N138" s="4" t="s">
        <v>715</v>
      </c>
      <c r="O138" s="4" t="s">
        <v>32</v>
      </c>
      <c r="P138" s="4" t="s">
        <v>33</v>
      </c>
      <c r="Q138" s="4">
        <v>0</v>
      </c>
      <c r="R138" s="12">
        <v>45048</v>
      </c>
      <c r="S138" s="6">
        <v>45052</v>
      </c>
      <c r="T138" s="4" t="s">
        <v>34</v>
      </c>
      <c r="U138" s="4">
        <v>722</v>
      </c>
      <c r="V138" s="4">
        <v>0</v>
      </c>
      <c r="W138" s="4">
        <v>0</v>
      </c>
      <c r="X138" s="4" t="s">
        <v>716</v>
      </c>
      <c r="Y138" s="4" t="s">
        <v>717</v>
      </c>
    </row>
    <row r="139" s="4" customFormat="1" spans="1:25">
      <c r="A139" s="4" t="s">
        <v>718</v>
      </c>
      <c r="B139" s="4" t="s">
        <v>26</v>
      </c>
      <c r="C139" s="4" t="s">
        <v>27</v>
      </c>
      <c r="D139" s="4" t="s">
        <v>719</v>
      </c>
      <c r="E139" s="4" t="s">
        <v>720</v>
      </c>
      <c r="F139" s="6">
        <v>45048</v>
      </c>
      <c r="G139" s="6">
        <v>45049</v>
      </c>
      <c r="H139" s="4">
        <v>1</v>
      </c>
      <c r="I139" s="4">
        <v>1</v>
      </c>
      <c r="J139" s="4">
        <v>1</v>
      </c>
      <c r="K139" s="4" t="s">
        <v>30</v>
      </c>
      <c r="L139" s="4">
        <v>737</v>
      </c>
      <c r="M139" s="4">
        <v>737</v>
      </c>
      <c r="N139" s="4" t="s">
        <v>721</v>
      </c>
      <c r="O139" s="4" t="s">
        <v>32</v>
      </c>
      <c r="P139" s="4" t="s">
        <v>33</v>
      </c>
      <c r="Q139" s="4">
        <v>0</v>
      </c>
      <c r="R139" s="12">
        <v>45048</v>
      </c>
      <c r="S139" s="6">
        <v>45052</v>
      </c>
      <c r="T139" s="4" t="s">
        <v>34</v>
      </c>
      <c r="U139" s="4">
        <v>737</v>
      </c>
      <c r="V139" s="4">
        <v>0</v>
      </c>
      <c r="W139" s="4">
        <v>0</v>
      </c>
      <c r="X139" s="4" t="s">
        <v>722</v>
      </c>
      <c r="Y139" s="4" t="s">
        <v>48</v>
      </c>
    </row>
    <row r="140" s="4" customFormat="1" spans="1:25">
      <c r="A140" s="4" t="s">
        <v>723</v>
      </c>
      <c r="B140" s="4" t="s">
        <v>26</v>
      </c>
      <c r="C140" s="4" t="s">
        <v>27</v>
      </c>
      <c r="D140" s="4" t="s">
        <v>724</v>
      </c>
      <c r="E140" s="4" t="s">
        <v>201</v>
      </c>
      <c r="F140" s="6">
        <v>45048</v>
      </c>
      <c r="G140" s="6">
        <v>45049</v>
      </c>
      <c r="H140" s="4">
        <v>1</v>
      </c>
      <c r="I140" s="4">
        <v>1</v>
      </c>
      <c r="J140" s="4">
        <v>1</v>
      </c>
      <c r="K140" s="4" t="s">
        <v>30</v>
      </c>
      <c r="L140" s="4">
        <v>429</v>
      </c>
      <c r="M140" s="4">
        <v>429</v>
      </c>
      <c r="N140" s="4" t="s">
        <v>725</v>
      </c>
      <c r="O140" s="4" t="s">
        <v>32</v>
      </c>
      <c r="P140" s="4" t="s">
        <v>33</v>
      </c>
      <c r="Q140" s="4">
        <v>0</v>
      </c>
      <c r="R140" s="12">
        <v>45048</v>
      </c>
      <c r="S140" s="6">
        <v>45052</v>
      </c>
      <c r="T140" s="4" t="s">
        <v>34</v>
      </c>
      <c r="U140" s="4">
        <v>429</v>
      </c>
      <c r="V140" s="4">
        <v>0</v>
      </c>
      <c r="W140" s="4">
        <v>0</v>
      </c>
      <c r="X140" s="4" t="s">
        <v>726</v>
      </c>
      <c r="Y140" s="4" t="s">
        <v>727</v>
      </c>
    </row>
    <row r="141" s="4" customFormat="1" spans="1:25">
      <c r="A141" s="4" t="s">
        <v>728</v>
      </c>
      <c r="B141" s="4" t="s">
        <v>26</v>
      </c>
      <c r="C141" s="4" t="s">
        <v>27</v>
      </c>
      <c r="D141" s="4" t="s">
        <v>729</v>
      </c>
      <c r="E141" s="4" t="s">
        <v>730</v>
      </c>
      <c r="F141" s="6">
        <v>45048</v>
      </c>
      <c r="G141" s="6">
        <v>45049</v>
      </c>
      <c r="H141" s="4">
        <v>1</v>
      </c>
      <c r="I141" s="4">
        <v>1</v>
      </c>
      <c r="J141" s="4">
        <v>1</v>
      </c>
      <c r="K141" s="4" t="s">
        <v>30</v>
      </c>
      <c r="L141" s="4">
        <v>2192</v>
      </c>
      <c r="M141" s="4">
        <v>2192</v>
      </c>
      <c r="N141" s="4" t="s">
        <v>731</v>
      </c>
      <c r="O141" s="4" t="s">
        <v>32</v>
      </c>
      <c r="P141" s="4" t="s">
        <v>33</v>
      </c>
      <c r="Q141" s="4">
        <v>0</v>
      </c>
      <c r="R141" s="12">
        <v>45048</v>
      </c>
      <c r="S141" s="6">
        <v>45052</v>
      </c>
      <c r="T141" s="4" t="s">
        <v>34</v>
      </c>
      <c r="U141" s="4">
        <v>2192</v>
      </c>
      <c r="V141" s="4">
        <v>0</v>
      </c>
      <c r="W141" s="4">
        <v>0</v>
      </c>
      <c r="X141" s="4" t="s">
        <v>732</v>
      </c>
      <c r="Y141" s="4" t="s">
        <v>733</v>
      </c>
    </row>
    <row r="142" s="4" customFormat="1" spans="1:25">
      <c r="A142" s="4" t="s">
        <v>734</v>
      </c>
      <c r="B142" s="4" t="s">
        <v>26</v>
      </c>
      <c r="C142" s="4" t="s">
        <v>27</v>
      </c>
      <c r="D142" s="4" t="s">
        <v>557</v>
      </c>
      <c r="E142" s="4" t="s">
        <v>201</v>
      </c>
      <c r="F142" s="6">
        <v>45048</v>
      </c>
      <c r="G142" s="6">
        <v>45049</v>
      </c>
      <c r="H142" s="4">
        <v>1</v>
      </c>
      <c r="I142" s="4">
        <v>1</v>
      </c>
      <c r="J142" s="4">
        <v>1</v>
      </c>
      <c r="K142" s="4" t="s">
        <v>30</v>
      </c>
      <c r="L142" s="4">
        <v>361</v>
      </c>
      <c r="M142" s="4">
        <v>361</v>
      </c>
      <c r="N142" s="4" t="s">
        <v>735</v>
      </c>
      <c r="O142" s="4" t="s">
        <v>32</v>
      </c>
      <c r="P142" s="4" t="s">
        <v>33</v>
      </c>
      <c r="Q142" s="4">
        <v>0</v>
      </c>
      <c r="R142" s="12">
        <v>45048</v>
      </c>
      <c r="S142" s="6">
        <v>45052</v>
      </c>
      <c r="T142" s="4" t="s">
        <v>34</v>
      </c>
      <c r="U142" s="4">
        <v>361</v>
      </c>
      <c r="V142" s="4">
        <v>0</v>
      </c>
      <c r="W142" s="4">
        <v>0</v>
      </c>
      <c r="X142" s="4" t="s">
        <v>736</v>
      </c>
      <c r="Y142" s="4" t="s">
        <v>737</v>
      </c>
    </row>
    <row r="143" s="4" customFormat="1" spans="1:25">
      <c r="A143" s="4" t="s">
        <v>738</v>
      </c>
      <c r="B143" s="4" t="s">
        <v>26</v>
      </c>
      <c r="C143" s="4" t="s">
        <v>27</v>
      </c>
      <c r="D143" s="4" t="s">
        <v>739</v>
      </c>
      <c r="E143" s="4" t="s">
        <v>740</v>
      </c>
      <c r="F143" s="6">
        <v>45048</v>
      </c>
      <c r="G143" s="6">
        <v>45049</v>
      </c>
      <c r="H143" s="4">
        <v>1</v>
      </c>
      <c r="I143" s="4">
        <v>1</v>
      </c>
      <c r="J143" s="4">
        <v>1</v>
      </c>
      <c r="K143" s="4" t="s">
        <v>30</v>
      </c>
      <c r="L143" s="4">
        <v>641</v>
      </c>
      <c r="M143" s="4">
        <v>641</v>
      </c>
      <c r="N143" s="4" t="s">
        <v>741</v>
      </c>
      <c r="O143" s="4" t="s">
        <v>32</v>
      </c>
      <c r="P143" s="4" t="s">
        <v>33</v>
      </c>
      <c r="Q143" s="4">
        <v>0</v>
      </c>
      <c r="R143" s="12">
        <v>45048</v>
      </c>
      <c r="S143" s="6">
        <v>45052</v>
      </c>
      <c r="T143" s="4" t="s">
        <v>34</v>
      </c>
      <c r="U143" s="4">
        <v>641</v>
      </c>
      <c r="V143" s="4">
        <v>0</v>
      </c>
      <c r="W143" s="4">
        <v>0</v>
      </c>
      <c r="X143" s="4" t="s">
        <v>742</v>
      </c>
      <c r="Y143" s="4" t="s">
        <v>743</v>
      </c>
    </row>
    <row r="144" s="4" customFormat="1" spans="1:25">
      <c r="A144" s="4" t="s">
        <v>744</v>
      </c>
      <c r="B144" s="4" t="s">
        <v>26</v>
      </c>
      <c r="C144" s="4" t="s">
        <v>27</v>
      </c>
      <c r="D144" s="4" t="s">
        <v>745</v>
      </c>
      <c r="E144" s="4" t="s">
        <v>746</v>
      </c>
      <c r="F144" s="6">
        <v>45048</v>
      </c>
      <c r="G144" s="6">
        <v>45049</v>
      </c>
      <c r="H144" s="4">
        <v>1</v>
      </c>
      <c r="I144" s="4">
        <v>1</v>
      </c>
      <c r="J144" s="4">
        <v>1</v>
      </c>
      <c r="K144" s="4" t="s">
        <v>30</v>
      </c>
      <c r="L144" s="4">
        <v>1047</v>
      </c>
      <c r="M144" s="4">
        <v>1047</v>
      </c>
      <c r="N144" s="4" t="s">
        <v>747</v>
      </c>
      <c r="O144" s="4" t="s">
        <v>32</v>
      </c>
      <c r="P144" s="4" t="s">
        <v>33</v>
      </c>
      <c r="Q144" s="4">
        <v>0</v>
      </c>
      <c r="R144" s="12">
        <v>45048</v>
      </c>
      <c r="S144" s="6">
        <v>45052</v>
      </c>
      <c r="T144" s="4" t="s">
        <v>34</v>
      </c>
      <c r="U144" s="4">
        <v>1047</v>
      </c>
      <c r="V144" s="4">
        <v>0</v>
      </c>
      <c r="W144" s="4">
        <v>0</v>
      </c>
      <c r="X144" s="4" t="s">
        <v>748</v>
      </c>
      <c r="Y144" s="4" t="s">
        <v>749</v>
      </c>
    </row>
    <row r="145" s="4" customFormat="1" spans="1:25">
      <c r="A145" s="4" t="s">
        <v>750</v>
      </c>
      <c r="B145" s="4" t="s">
        <v>26</v>
      </c>
      <c r="C145" s="4" t="s">
        <v>27</v>
      </c>
      <c r="D145" s="4" t="s">
        <v>751</v>
      </c>
      <c r="E145" s="4" t="s">
        <v>752</v>
      </c>
      <c r="F145" s="6">
        <v>45048</v>
      </c>
      <c r="G145" s="6">
        <v>45049</v>
      </c>
      <c r="H145" s="4">
        <v>1</v>
      </c>
      <c r="I145" s="4">
        <v>1</v>
      </c>
      <c r="J145" s="4">
        <v>1</v>
      </c>
      <c r="K145" s="4" t="s">
        <v>30</v>
      </c>
      <c r="L145" s="4">
        <v>424</v>
      </c>
      <c r="M145" s="4">
        <v>424</v>
      </c>
      <c r="N145" s="4" t="s">
        <v>753</v>
      </c>
      <c r="O145" s="4" t="s">
        <v>32</v>
      </c>
      <c r="P145" s="4" t="s">
        <v>33</v>
      </c>
      <c r="Q145" s="4">
        <v>0</v>
      </c>
      <c r="R145" s="12">
        <v>45048</v>
      </c>
      <c r="S145" s="6">
        <v>45052</v>
      </c>
      <c r="T145" s="4" t="s">
        <v>34</v>
      </c>
      <c r="U145" s="4">
        <v>424</v>
      </c>
      <c r="V145" s="4">
        <v>0</v>
      </c>
      <c r="W145" s="4">
        <v>0</v>
      </c>
      <c r="X145" s="4" t="s">
        <v>754</v>
      </c>
      <c r="Y145" s="4" t="s">
        <v>755</v>
      </c>
    </row>
    <row r="146" s="4" customFormat="1" spans="1:25">
      <c r="A146" s="4" t="s">
        <v>756</v>
      </c>
      <c r="B146" s="4" t="s">
        <v>26</v>
      </c>
      <c r="C146" s="4" t="s">
        <v>27</v>
      </c>
      <c r="D146" s="4" t="s">
        <v>757</v>
      </c>
      <c r="E146" s="4" t="s">
        <v>758</v>
      </c>
      <c r="F146" s="6">
        <v>45048</v>
      </c>
      <c r="G146" s="6">
        <v>45049</v>
      </c>
      <c r="H146" s="4">
        <v>1</v>
      </c>
      <c r="I146" s="4">
        <v>1</v>
      </c>
      <c r="J146" s="4">
        <v>1</v>
      </c>
      <c r="K146" s="4" t="s">
        <v>30</v>
      </c>
      <c r="L146" s="4">
        <v>4511</v>
      </c>
      <c r="M146" s="4">
        <v>4511</v>
      </c>
      <c r="N146" s="4" t="s">
        <v>759</v>
      </c>
      <c r="O146" s="4" t="s">
        <v>32</v>
      </c>
      <c r="P146" s="4" t="s">
        <v>33</v>
      </c>
      <c r="Q146" s="4">
        <v>0</v>
      </c>
      <c r="R146" s="12">
        <v>45048</v>
      </c>
      <c r="S146" s="6">
        <v>45052</v>
      </c>
      <c r="T146" s="4" t="s">
        <v>34</v>
      </c>
      <c r="U146" s="4">
        <v>4511</v>
      </c>
      <c r="V146" s="4">
        <v>0</v>
      </c>
      <c r="W146" s="4">
        <v>0</v>
      </c>
      <c r="X146" s="4" t="s">
        <v>760</v>
      </c>
      <c r="Y146" s="4" t="s">
        <v>761</v>
      </c>
    </row>
    <row r="147" s="4" customFormat="1" spans="1:25">
      <c r="A147" s="4" t="s">
        <v>762</v>
      </c>
      <c r="B147" s="4" t="s">
        <v>26</v>
      </c>
      <c r="C147" s="4" t="s">
        <v>27</v>
      </c>
      <c r="D147" s="4" t="s">
        <v>763</v>
      </c>
      <c r="E147" s="4" t="s">
        <v>764</v>
      </c>
      <c r="F147" s="6">
        <v>45048</v>
      </c>
      <c r="G147" s="6">
        <v>45049</v>
      </c>
      <c r="H147" s="4">
        <v>1</v>
      </c>
      <c r="I147" s="4">
        <v>1</v>
      </c>
      <c r="J147" s="4">
        <v>1</v>
      </c>
      <c r="K147" s="4" t="s">
        <v>30</v>
      </c>
      <c r="L147" s="4">
        <v>191</v>
      </c>
      <c r="M147" s="4">
        <v>191</v>
      </c>
      <c r="N147" s="4" t="s">
        <v>765</v>
      </c>
      <c r="O147" s="4" t="s">
        <v>32</v>
      </c>
      <c r="P147" s="4" t="s">
        <v>33</v>
      </c>
      <c r="Q147" s="4">
        <v>0</v>
      </c>
      <c r="R147" s="12">
        <v>45048</v>
      </c>
      <c r="S147" s="6">
        <v>45052</v>
      </c>
      <c r="T147" s="4" t="s">
        <v>34</v>
      </c>
      <c r="U147" s="4">
        <v>191</v>
      </c>
      <c r="V147" s="4">
        <v>0</v>
      </c>
      <c r="W147" s="4">
        <v>0</v>
      </c>
      <c r="X147" s="4" t="s">
        <v>766</v>
      </c>
      <c r="Y147" s="4" t="s">
        <v>48</v>
      </c>
    </row>
    <row r="148" s="4" customFormat="1" spans="1:25">
      <c r="A148" s="4" t="s">
        <v>767</v>
      </c>
      <c r="B148" s="4" t="s">
        <v>26</v>
      </c>
      <c r="C148" s="4" t="s">
        <v>27</v>
      </c>
      <c r="D148" s="4" t="s">
        <v>768</v>
      </c>
      <c r="E148" s="4" t="s">
        <v>769</v>
      </c>
      <c r="F148" s="6">
        <v>45048</v>
      </c>
      <c r="G148" s="6">
        <v>45049</v>
      </c>
      <c r="H148" s="4">
        <v>1</v>
      </c>
      <c r="I148" s="4">
        <v>1</v>
      </c>
      <c r="J148" s="4">
        <v>1</v>
      </c>
      <c r="K148" s="4" t="s">
        <v>30</v>
      </c>
      <c r="L148" s="4">
        <v>2317</v>
      </c>
      <c r="M148" s="4">
        <v>2317</v>
      </c>
      <c r="N148" s="4" t="s">
        <v>770</v>
      </c>
      <c r="O148" s="4" t="s">
        <v>32</v>
      </c>
      <c r="P148" s="4" t="s">
        <v>33</v>
      </c>
      <c r="Q148" s="4">
        <v>0</v>
      </c>
      <c r="R148" s="12">
        <v>45048</v>
      </c>
      <c r="S148" s="6">
        <v>45052</v>
      </c>
      <c r="T148" s="4" t="s">
        <v>34</v>
      </c>
      <c r="U148" s="4">
        <v>2317</v>
      </c>
      <c r="V148" s="4">
        <v>0</v>
      </c>
      <c r="W148" s="4">
        <v>0</v>
      </c>
      <c r="X148" s="4" t="s">
        <v>771</v>
      </c>
      <c r="Y148" s="4" t="s">
        <v>772</v>
      </c>
    </row>
    <row r="149" s="4" customFormat="1" spans="1:25">
      <c r="A149" s="4" t="s">
        <v>773</v>
      </c>
      <c r="B149" s="4" t="s">
        <v>26</v>
      </c>
      <c r="C149" s="4" t="s">
        <v>27</v>
      </c>
      <c r="D149" s="4" t="s">
        <v>774</v>
      </c>
      <c r="E149" s="4" t="s">
        <v>666</v>
      </c>
      <c r="F149" s="6">
        <v>45048</v>
      </c>
      <c r="G149" s="6">
        <v>45049</v>
      </c>
      <c r="H149" s="4">
        <v>1</v>
      </c>
      <c r="I149" s="4">
        <v>1</v>
      </c>
      <c r="J149" s="4">
        <v>1</v>
      </c>
      <c r="K149" s="4" t="s">
        <v>30</v>
      </c>
      <c r="L149" s="4">
        <v>209</v>
      </c>
      <c r="M149" s="4">
        <v>209</v>
      </c>
      <c r="N149" s="4" t="s">
        <v>775</v>
      </c>
      <c r="O149" s="4" t="s">
        <v>32</v>
      </c>
      <c r="P149" s="4" t="s">
        <v>33</v>
      </c>
      <c r="Q149" s="4">
        <v>0</v>
      </c>
      <c r="R149" s="12">
        <v>45048</v>
      </c>
      <c r="S149" s="6">
        <v>45052</v>
      </c>
      <c r="T149" s="4" t="s">
        <v>34</v>
      </c>
      <c r="U149" s="4">
        <v>209</v>
      </c>
      <c r="V149" s="4">
        <v>0</v>
      </c>
      <c r="W149" s="4">
        <v>0</v>
      </c>
      <c r="X149" s="4" t="s">
        <v>776</v>
      </c>
      <c r="Y149" s="4" t="s">
        <v>777</v>
      </c>
    </row>
    <row r="150" s="4" customFormat="1" spans="1:25">
      <c r="A150" s="4" t="s">
        <v>778</v>
      </c>
      <c r="B150" s="4" t="s">
        <v>26</v>
      </c>
      <c r="C150" s="4" t="s">
        <v>27</v>
      </c>
      <c r="D150" s="4" t="s">
        <v>779</v>
      </c>
      <c r="E150" s="4" t="s">
        <v>135</v>
      </c>
      <c r="F150" s="6">
        <v>45048</v>
      </c>
      <c r="G150" s="6">
        <v>45049</v>
      </c>
      <c r="H150" s="4">
        <v>1</v>
      </c>
      <c r="I150" s="4">
        <v>1</v>
      </c>
      <c r="J150" s="4">
        <v>1</v>
      </c>
      <c r="K150" s="4" t="s">
        <v>30</v>
      </c>
      <c r="L150" s="4">
        <v>1187</v>
      </c>
      <c r="M150" s="4">
        <v>1187</v>
      </c>
      <c r="N150" s="4" t="s">
        <v>780</v>
      </c>
      <c r="O150" s="4" t="s">
        <v>32</v>
      </c>
      <c r="P150" s="4" t="s">
        <v>33</v>
      </c>
      <c r="Q150" s="4">
        <v>0</v>
      </c>
      <c r="R150" s="12">
        <v>45048</v>
      </c>
      <c r="S150" s="6">
        <v>45052</v>
      </c>
      <c r="T150" s="4" t="s">
        <v>34</v>
      </c>
      <c r="U150" s="4">
        <v>1187</v>
      </c>
      <c r="V150" s="4">
        <v>0</v>
      </c>
      <c r="W150" s="4">
        <v>0</v>
      </c>
      <c r="X150" s="4" t="s">
        <v>781</v>
      </c>
      <c r="Y150" s="4" t="s">
        <v>782</v>
      </c>
    </row>
    <row r="151" s="4" customFormat="1" spans="1:25">
      <c r="A151" s="4" t="s">
        <v>783</v>
      </c>
      <c r="B151" s="4" t="s">
        <v>26</v>
      </c>
      <c r="C151" s="4" t="s">
        <v>27</v>
      </c>
      <c r="D151" s="4" t="s">
        <v>551</v>
      </c>
      <c r="E151" s="4" t="s">
        <v>552</v>
      </c>
      <c r="F151" s="6">
        <v>45048</v>
      </c>
      <c r="G151" s="6">
        <v>45049</v>
      </c>
      <c r="H151" s="4">
        <v>1</v>
      </c>
      <c r="I151" s="4">
        <v>1</v>
      </c>
      <c r="J151" s="4">
        <v>1</v>
      </c>
      <c r="K151" s="4" t="s">
        <v>30</v>
      </c>
      <c r="L151" s="4">
        <v>409</v>
      </c>
      <c r="M151" s="4">
        <v>409</v>
      </c>
      <c r="N151" s="4" t="s">
        <v>784</v>
      </c>
      <c r="O151" s="4" t="s">
        <v>32</v>
      </c>
      <c r="P151" s="4" t="s">
        <v>33</v>
      </c>
      <c r="Q151" s="4">
        <v>0</v>
      </c>
      <c r="R151" s="12">
        <v>45048</v>
      </c>
      <c r="S151" s="6">
        <v>45052</v>
      </c>
      <c r="T151" s="4" t="s">
        <v>34</v>
      </c>
      <c r="U151" s="4">
        <v>409</v>
      </c>
      <c r="V151" s="4">
        <v>0</v>
      </c>
      <c r="W151" s="4">
        <v>0</v>
      </c>
      <c r="X151" s="4" t="s">
        <v>785</v>
      </c>
      <c r="Y151" s="4" t="s">
        <v>786</v>
      </c>
    </row>
    <row r="152" s="4" customFormat="1" spans="1:25">
      <c r="A152" s="4" t="s">
        <v>787</v>
      </c>
      <c r="B152" s="4" t="s">
        <v>26</v>
      </c>
      <c r="C152" s="4" t="s">
        <v>27</v>
      </c>
      <c r="D152" s="4" t="s">
        <v>788</v>
      </c>
      <c r="E152" s="4" t="s">
        <v>789</v>
      </c>
      <c r="F152" s="6">
        <v>45048</v>
      </c>
      <c r="G152" s="6">
        <v>45049</v>
      </c>
      <c r="H152" s="4">
        <v>1</v>
      </c>
      <c r="I152" s="4">
        <v>1</v>
      </c>
      <c r="J152" s="4">
        <v>1</v>
      </c>
      <c r="K152" s="4" t="s">
        <v>30</v>
      </c>
      <c r="L152" s="4">
        <v>259</v>
      </c>
      <c r="M152" s="4">
        <v>259</v>
      </c>
      <c r="N152" s="4" t="s">
        <v>790</v>
      </c>
      <c r="O152" s="4" t="s">
        <v>32</v>
      </c>
      <c r="P152" s="4" t="s">
        <v>33</v>
      </c>
      <c r="Q152" s="4">
        <v>0</v>
      </c>
      <c r="R152" s="12">
        <v>45048</v>
      </c>
      <c r="S152" s="6">
        <v>45052</v>
      </c>
      <c r="T152" s="4" t="s">
        <v>34</v>
      </c>
      <c r="U152" s="4">
        <v>259</v>
      </c>
      <c r="V152" s="4">
        <v>0</v>
      </c>
      <c r="W152" s="4">
        <v>0</v>
      </c>
      <c r="X152" s="4" t="s">
        <v>791</v>
      </c>
      <c r="Y152" s="4" t="s">
        <v>792</v>
      </c>
    </row>
    <row r="153" s="4" customFormat="1" spans="1:25">
      <c r="A153" s="4" t="s">
        <v>793</v>
      </c>
      <c r="B153" s="4" t="s">
        <v>26</v>
      </c>
      <c r="C153" s="4" t="s">
        <v>27</v>
      </c>
      <c r="D153" s="4" t="s">
        <v>751</v>
      </c>
      <c r="E153" s="4" t="s">
        <v>794</v>
      </c>
      <c r="F153" s="6">
        <v>45048</v>
      </c>
      <c r="G153" s="6">
        <v>45049</v>
      </c>
      <c r="H153" s="4">
        <v>1</v>
      </c>
      <c r="I153" s="4">
        <v>1</v>
      </c>
      <c r="J153" s="4">
        <v>1</v>
      </c>
      <c r="K153" s="4" t="s">
        <v>30</v>
      </c>
      <c r="L153" s="4">
        <v>424</v>
      </c>
      <c r="M153" s="4">
        <v>424</v>
      </c>
      <c r="N153" s="4" t="s">
        <v>795</v>
      </c>
      <c r="O153" s="4" t="s">
        <v>32</v>
      </c>
      <c r="P153" s="4" t="s">
        <v>33</v>
      </c>
      <c r="Q153" s="4">
        <v>0</v>
      </c>
      <c r="R153" s="12">
        <v>45048</v>
      </c>
      <c r="S153" s="6">
        <v>45052</v>
      </c>
      <c r="T153" s="4" t="s">
        <v>34</v>
      </c>
      <c r="U153" s="4">
        <v>424</v>
      </c>
      <c r="V153" s="4">
        <v>0</v>
      </c>
      <c r="W153" s="4">
        <v>0</v>
      </c>
      <c r="X153" s="4" t="s">
        <v>796</v>
      </c>
      <c r="Y153" s="4" t="s">
        <v>797</v>
      </c>
    </row>
    <row r="154" s="4" customFormat="1" spans="1:25">
      <c r="A154" s="4" t="s">
        <v>798</v>
      </c>
      <c r="B154" s="4" t="s">
        <v>26</v>
      </c>
      <c r="C154" s="4" t="s">
        <v>27</v>
      </c>
      <c r="D154" s="4" t="s">
        <v>799</v>
      </c>
      <c r="E154" s="4" t="s">
        <v>666</v>
      </c>
      <c r="F154" s="6">
        <v>45048</v>
      </c>
      <c r="G154" s="6">
        <v>45049</v>
      </c>
      <c r="H154" s="4">
        <v>1</v>
      </c>
      <c r="I154" s="4">
        <v>1</v>
      </c>
      <c r="J154" s="4">
        <v>1</v>
      </c>
      <c r="K154" s="4" t="s">
        <v>30</v>
      </c>
      <c r="L154" s="4">
        <v>174</v>
      </c>
      <c r="M154" s="4">
        <v>174</v>
      </c>
      <c r="N154" s="4" t="s">
        <v>800</v>
      </c>
      <c r="O154" s="4" t="s">
        <v>32</v>
      </c>
      <c r="P154" s="4" t="s">
        <v>33</v>
      </c>
      <c r="Q154" s="4">
        <v>0</v>
      </c>
      <c r="R154" s="12">
        <v>45048</v>
      </c>
      <c r="S154" s="6">
        <v>45052</v>
      </c>
      <c r="T154" s="4" t="s">
        <v>34</v>
      </c>
      <c r="U154" s="4">
        <v>174</v>
      </c>
      <c r="V154" s="4">
        <v>0</v>
      </c>
      <c r="W154" s="4">
        <v>0</v>
      </c>
      <c r="X154" s="4" t="s">
        <v>801</v>
      </c>
      <c r="Y154" s="4" t="s">
        <v>802</v>
      </c>
    </row>
    <row r="155" s="4" customFormat="1" spans="1:25">
      <c r="A155" s="4" t="s">
        <v>803</v>
      </c>
      <c r="B155" s="4" t="s">
        <v>26</v>
      </c>
      <c r="C155" s="4" t="s">
        <v>27</v>
      </c>
      <c r="D155" s="4" t="s">
        <v>804</v>
      </c>
      <c r="E155" s="4" t="s">
        <v>805</v>
      </c>
      <c r="F155" s="6">
        <v>45048</v>
      </c>
      <c r="G155" s="6">
        <v>45049</v>
      </c>
      <c r="H155" s="4">
        <v>3</v>
      </c>
      <c r="I155" s="4">
        <v>1</v>
      </c>
      <c r="J155" s="4">
        <v>3</v>
      </c>
      <c r="K155" s="4" t="s">
        <v>30</v>
      </c>
      <c r="L155" s="4">
        <v>2085</v>
      </c>
      <c r="M155" s="4">
        <v>2085</v>
      </c>
      <c r="N155" s="4" t="s">
        <v>806</v>
      </c>
      <c r="O155" s="4" t="s">
        <v>32</v>
      </c>
      <c r="P155" s="4" t="s">
        <v>33</v>
      </c>
      <c r="Q155" s="4">
        <v>0</v>
      </c>
      <c r="R155" s="12">
        <v>45048</v>
      </c>
      <c r="S155" s="6">
        <v>45052</v>
      </c>
      <c r="T155" s="4" t="s">
        <v>34</v>
      </c>
      <c r="U155" s="4">
        <v>2085</v>
      </c>
      <c r="V155" s="4">
        <v>0</v>
      </c>
      <c r="W155" s="4">
        <v>0</v>
      </c>
      <c r="X155" s="4" t="s">
        <v>807</v>
      </c>
      <c r="Y155" s="4" t="s">
        <v>48</v>
      </c>
    </row>
    <row r="156" s="4" customFormat="1" spans="1:25">
      <c r="A156" s="4" t="s">
        <v>808</v>
      </c>
      <c r="B156" s="4" t="s">
        <v>26</v>
      </c>
      <c r="C156" s="4" t="s">
        <v>27</v>
      </c>
      <c r="D156" s="4" t="s">
        <v>809</v>
      </c>
      <c r="E156" s="4" t="s">
        <v>810</v>
      </c>
      <c r="F156" s="6">
        <v>45048</v>
      </c>
      <c r="G156" s="6">
        <v>45049</v>
      </c>
      <c r="H156" s="4">
        <v>1</v>
      </c>
      <c r="I156" s="4">
        <v>1</v>
      </c>
      <c r="J156" s="4">
        <v>1</v>
      </c>
      <c r="K156" s="4" t="s">
        <v>30</v>
      </c>
      <c r="L156" s="4">
        <v>936</v>
      </c>
      <c r="M156" s="4">
        <v>936</v>
      </c>
      <c r="N156" s="4" t="s">
        <v>811</v>
      </c>
      <c r="O156" s="4" t="s">
        <v>32</v>
      </c>
      <c r="P156" s="4" t="s">
        <v>33</v>
      </c>
      <c r="Q156" s="4">
        <v>0</v>
      </c>
      <c r="R156" s="12">
        <v>45048</v>
      </c>
      <c r="S156" s="6">
        <v>45052</v>
      </c>
      <c r="T156" s="4" t="s">
        <v>34</v>
      </c>
      <c r="U156" s="4">
        <v>936</v>
      </c>
      <c r="V156" s="4">
        <v>0</v>
      </c>
      <c r="W156" s="4">
        <v>0</v>
      </c>
      <c r="X156" s="4" t="s">
        <v>812</v>
      </c>
      <c r="Y156" s="4" t="s">
        <v>48</v>
      </c>
    </row>
    <row r="157" s="4" customFormat="1" spans="1:25">
      <c r="A157" s="4" t="s">
        <v>813</v>
      </c>
      <c r="B157" s="4" t="s">
        <v>26</v>
      </c>
      <c r="C157" s="4" t="s">
        <v>27</v>
      </c>
      <c r="D157" s="4" t="s">
        <v>814</v>
      </c>
      <c r="E157" s="4" t="s">
        <v>815</v>
      </c>
      <c r="F157" s="6">
        <v>45048</v>
      </c>
      <c r="G157" s="6">
        <v>45049</v>
      </c>
      <c r="H157" s="4">
        <v>1</v>
      </c>
      <c r="I157" s="4">
        <v>1</v>
      </c>
      <c r="J157" s="4">
        <v>1</v>
      </c>
      <c r="K157" s="4" t="s">
        <v>30</v>
      </c>
      <c r="L157" s="4">
        <v>207</v>
      </c>
      <c r="M157" s="4">
        <v>207</v>
      </c>
      <c r="N157" s="4" t="s">
        <v>816</v>
      </c>
      <c r="O157" s="4" t="s">
        <v>32</v>
      </c>
      <c r="P157" s="4" t="s">
        <v>33</v>
      </c>
      <c r="Q157" s="4">
        <v>0</v>
      </c>
      <c r="R157" s="12">
        <v>45048</v>
      </c>
      <c r="S157" s="6">
        <v>45052</v>
      </c>
      <c r="T157" s="4" t="s">
        <v>34</v>
      </c>
      <c r="U157" s="4">
        <v>207</v>
      </c>
      <c r="V157" s="4">
        <v>0</v>
      </c>
      <c r="W157" s="4">
        <v>0</v>
      </c>
      <c r="X157" s="4" t="s">
        <v>817</v>
      </c>
      <c r="Y157" s="4" t="s">
        <v>48</v>
      </c>
    </row>
    <row r="158" s="4" customFormat="1" spans="1:25">
      <c r="A158" s="4" t="s">
        <v>818</v>
      </c>
      <c r="B158" s="4" t="s">
        <v>26</v>
      </c>
      <c r="C158" s="4" t="s">
        <v>27</v>
      </c>
      <c r="D158" s="4" t="s">
        <v>819</v>
      </c>
      <c r="E158" s="4" t="s">
        <v>820</v>
      </c>
      <c r="F158" s="6">
        <v>45048</v>
      </c>
      <c r="G158" s="6">
        <v>45049</v>
      </c>
      <c r="H158" s="4">
        <v>1</v>
      </c>
      <c r="I158" s="4">
        <v>1</v>
      </c>
      <c r="J158" s="4">
        <v>1</v>
      </c>
      <c r="K158" s="4" t="s">
        <v>30</v>
      </c>
      <c r="L158" s="4">
        <v>140</v>
      </c>
      <c r="M158" s="4">
        <v>140</v>
      </c>
      <c r="N158" s="4" t="s">
        <v>821</v>
      </c>
      <c r="O158" s="4" t="s">
        <v>32</v>
      </c>
      <c r="P158" s="4" t="s">
        <v>33</v>
      </c>
      <c r="Q158" s="4">
        <v>0</v>
      </c>
      <c r="R158" s="12">
        <v>45048</v>
      </c>
      <c r="S158" s="6">
        <v>45052</v>
      </c>
      <c r="T158" s="4" t="s">
        <v>34</v>
      </c>
      <c r="U158" s="4">
        <v>140</v>
      </c>
      <c r="V158" s="4">
        <v>0</v>
      </c>
      <c r="W158" s="4">
        <v>0</v>
      </c>
      <c r="X158" s="4" t="s">
        <v>822</v>
      </c>
      <c r="Y158" s="4" t="s">
        <v>823</v>
      </c>
    </row>
    <row r="159" s="4" customFormat="1" spans="1:25">
      <c r="A159" s="4" t="s">
        <v>824</v>
      </c>
      <c r="B159" s="4" t="s">
        <v>26</v>
      </c>
      <c r="C159" s="4" t="s">
        <v>27</v>
      </c>
      <c r="D159" s="4" t="s">
        <v>825</v>
      </c>
      <c r="E159" s="4" t="s">
        <v>820</v>
      </c>
      <c r="F159" s="6">
        <v>45048</v>
      </c>
      <c r="G159" s="6">
        <v>45049</v>
      </c>
      <c r="H159" s="4">
        <v>1</v>
      </c>
      <c r="I159" s="4">
        <v>1</v>
      </c>
      <c r="J159" s="4">
        <v>1</v>
      </c>
      <c r="K159" s="4" t="s">
        <v>30</v>
      </c>
      <c r="L159" s="4">
        <v>216</v>
      </c>
      <c r="M159" s="4">
        <v>216</v>
      </c>
      <c r="N159" s="4" t="s">
        <v>826</v>
      </c>
      <c r="O159" s="4" t="s">
        <v>32</v>
      </c>
      <c r="P159" s="4" t="s">
        <v>33</v>
      </c>
      <c r="Q159" s="4">
        <v>0</v>
      </c>
      <c r="R159" s="12">
        <v>45048</v>
      </c>
      <c r="S159" s="6">
        <v>45052</v>
      </c>
      <c r="T159" s="4" t="s">
        <v>34</v>
      </c>
      <c r="U159" s="4">
        <v>216</v>
      </c>
      <c r="V159" s="4">
        <v>0</v>
      </c>
      <c r="W159" s="4">
        <v>0</v>
      </c>
      <c r="X159" s="4" t="s">
        <v>827</v>
      </c>
      <c r="Y159" s="4" t="s">
        <v>48</v>
      </c>
    </row>
    <row r="160" s="4" customFormat="1" spans="1:25">
      <c r="A160" s="4" t="s">
        <v>828</v>
      </c>
      <c r="B160" s="4" t="s">
        <v>26</v>
      </c>
      <c r="C160" s="4" t="s">
        <v>27</v>
      </c>
      <c r="D160" s="4" t="s">
        <v>829</v>
      </c>
      <c r="E160" s="4" t="s">
        <v>830</v>
      </c>
      <c r="F160" s="6">
        <v>45048</v>
      </c>
      <c r="G160" s="6">
        <v>45049</v>
      </c>
      <c r="H160" s="4">
        <v>1</v>
      </c>
      <c r="I160" s="4">
        <v>1</v>
      </c>
      <c r="J160" s="4">
        <v>1</v>
      </c>
      <c r="K160" s="4" t="s">
        <v>30</v>
      </c>
      <c r="L160" s="4">
        <v>511</v>
      </c>
      <c r="M160" s="4">
        <v>511</v>
      </c>
      <c r="N160" s="4" t="s">
        <v>831</v>
      </c>
      <c r="O160" s="4" t="s">
        <v>32</v>
      </c>
      <c r="P160" s="4" t="s">
        <v>33</v>
      </c>
      <c r="Q160" s="4">
        <v>0</v>
      </c>
      <c r="R160" s="12">
        <v>45048</v>
      </c>
      <c r="S160" s="6">
        <v>45052</v>
      </c>
      <c r="T160" s="4" t="s">
        <v>34</v>
      </c>
      <c r="U160" s="4">
        <v>511</v>
      </c>
      <c r="V160" s="4">
        <v>0</v>
      </c>
      <c r="W160" s="4">
        <v>0</v>
      </c>
      <c r="X160" s="4" t="s">
        <v>832</v>
      </c>
      <c r="Y160" s="4" t="s">
        <v>833</v>
      </c>
    </row>
    <row r="161" s="4" customFormat="1" spans="1:25">
      <c r="A161" s="4" t="s">
        <v>834</v>
      </c>
      <c r="B161" s="4" t="s">
        <v>26</v>
      </c>
      <c r="C161" s="4" t="s">
        <v>27</v>
      </c>
      <c r="D161" s="4" t="s">
        <v>835</v>
      </c>
      <c r="E161" s="4" t="s">
        <v>836</v>
      </c>
      <c r="F161" s="6">
        <v>45048</v>
      </c>
      <c r="G161" s="6">
        <v>45049</v>
      </c>
      <c r="H161" s="4">
        <v>1</v>
      </c>
      <c r="I161" s="4">
        <v>1</v>
      </c>
      <c r="J161" s="4">
        <v>1</v>
      </c>
      <c r="K161" s="4" t="s">
        <v>30</v>
      </c>
      <c r="L161" s="4">
        <v>293</v>
      </c>
      <c r="M161" s="4">
        <v>293</v>
      </c>
      <c r="N161" s="4" t="s">
        <v>837</v>
      </c>
      <c r="O161" s="4" t="s">
        <v>32</v>
      </c>
      <c r="P161" s="4" t="s">
        <v>33</v>
      </c>
      <c r="Q161" s="4">
        <v>0</v>
      </c>
      <c r="R161" s="12">
        <v>45048</v>
      </c>
      <c r="S161" s="6">
        <v>45052</v>
      </c>
      <c r="T161" s="4" t="s">
        <v>34</v>
      </c>
      <c r="U161" s="4">
        <v>293</v>
      </c>
      <c r="V161" s="4">
        <v>0</v>
      </c>
      <c r="W161" s="4">
        <v>0</v>
      </c>
      <c r="X161" s="4" t="s">
        <v>838</v>
      </c>
      <c r="Y161" s="4" t="s">
        <v>839</v>
      </c>
    </row>
    <row r="162" s="4" customFormat="1" spans="1:25">
      <c r="A162" s="4" t="s">
        <v>840</v>
      </c>
      <c r="B162" s="4" t="s">
        <v>26</v>
      </c>
      <c r="C162" s="4" t="s">
        <v>27</v>
      </c>
      <c r="D162" s="4" t="s">
        <v>841</v>
      </c>
      <c r="E162" s="4" t="s">
        <v>842</v>
      </c>
      <c r="F162" s="6">
        <v>45048</v>
      </c>
      <c r="G162" s="6">
        <v>45049</v>
      </c>
      <c r="H162" s="4">
        <v>1</v>
      </c>
      <c r="I162" s="4">
        <v>1</v>
      </c>
      <c r="J162" s="4">
        <v>1</v>
      </c>
      <c r="K162" s="4" t="s">
        <v>30</v>
      </c>
      <c r="L162" s="4">
        <v>1146</v>
      </c>
      <c r="M162" s="4">
        <v>1146</v>
      </c>
      <c r="N162" s="4" t="s">
        <v>843</v>
      </c>
      <c r="O162" s="4" t="s">
        <v>32</v>
      </c>
      <c r="P162" s="4" t="s">
        <v>33</v>
      </c>
      <c r="Q162" s="4">
        <v>0</v>
      </c>
      <c r="R162" s="12">
        <v>45048</v>
      </c>
      <c r="S162" s="6">
        <v>45052</v>
      </c>
      <c r="T162" s="4" t="s">
        <v>34</v>
      </c>
      <c r="U162" s="4">
        <v>1146</v>
      </c>
      <c r="V162" s="4">
        <v>0</v>
      </c>
      <c r="W162" s="4">
        <v>0</v>
      </c>
      <c r="X162" s="4" t="s">
        <v>844</v>
      </c>
      <c r="Y162" s="4" t="s">
        <v>48</v>
      </c>
    </row>
    <row r="163" s="4" customFormat="1" spans="1:25">
      <c r="A163" s="4" t="s">
        <v>845</v>
      </c>
      <c r="B163" s="4" t="s">
        <v>26</v>
      </c>
      <c r="C163" s="4" t="s">
        <v>27</v>
      </c>
      <c r="D163" s="4" t="s">
        <v>846</v>
      </c>
      <c r="E163" s="4" t="s">
        <v>847</v>
      </c>
      <c r="F163" s="6">
        <v>45048</v>
      </c>
      <c r="G163" s="6">
        <v>45049</v>
      </c>
      <c r="H163" s="4">
        <v>1</v>
      </c>
      <c r="I163" s="4">
        <v>1</v>
      </c>
      <c r="J163" s="4">
        <v>1</v>
      </c>
      <c r="K163" s="4" t="s">
        <v>30</v>
      </c>
      <c r="L163" s="4">
        <v>101</v>
      </c>
      <c r="M163" s="4">
        <v>101</v>
      </c>
      <c r="N163" s="4" t="s">
        <v>848</v>
      </c>
      <c r="O163" s="4" t="s">
        <v>32</v>
      </c>
      <c r="P163" s="4" t="s">
        <v>33</v>
      </c>
      <c r="Q163" s="4">
        <v>0</v>
      </c>
      <c r="R163" s="12">
        <v>45048</v>
      </c>
      <c r="S163" s="6">
        <v>45052</v>
      </c>
      <c r="T163" s="4" t="s">
        <v>34</v>
      </c>
      <c r="U163" s="4">
        <v>101</v>
      </c>
      <c r="V163" s="4">
        <v>0</v>
      </c>
      <c r="W163" s="4">
        <v>0</v>
      </c>
      <c r="X163" s="4" t="s">
        <v>849</v>
      </c>
      <c r="Y163" s="4" t="s">
        <v>48</v>
      </c>
    </row>
    <row r="164" s="4" customFormat="1" spans="1:25">
      <c r="A164" s="4" t="s">
        <v>850</v>
      </c>
      <c r="B164" s="4" t="s">
        <v>26</v>
      </c>
      <c r="C164" s="4" t="s">
        <v>27</v>
      </c>
      <c r="D164" s="4" t="s">
        <v>851</v>
      </c>
      <c r="E164" s="4" t="s">
        <v>852</v>
      </c>
      <c r="F164" s="6">
        <v>45048</v>
      </c>
      <c r="G164" s="6">
        <v>45049</v>
      </c>
      <c r="H164" s="4">
        <v>1</v>
      </c>
      <c r="I164" s="4">
        <v>1</v>
      </c>
      <c r="J164" s="4">
        <v>1</v>
      </c>
      <c r="K164" s="4" t="s">
        <v>30</v>
      </c>
      <c r="L164" s="4">
        <v>593</v>
      </c>
      <c r="M164" s="4">
        <v>593</v>
      </c>
      <c r="N164" s="4" t="s">
        <v>853</v>
      </c>
      <c r="O164" s="4" t="s">
        <v>32</v>
      </c>
      <c r="P164" s="4" t="s">
        <v>33</v>
      </c>
      <c r="Q164" s="4">
        <v>0</v>
      </c>
      <c r="R164" s="12">
        <v>45048</v>
      </c>
      <c r="S164" s="6">
        <v>45052</v>
      </c>
      <c r="T164" s="4" t="s">
        <v>34</v>
      </c>
      <c r="U164" s="4">
        <v>593</v>
      </c>
      <c r="V164" s="4">
        <v>0</v>
      </c>
      <c r="W164" s="4">
        <v>0</v>
      </c>
      <c r="X164" s="4" t="s">
        <v>854</v>
      </c>
      <c r="Y164" s="4" t="s">
        <v>855</v>
      </c>
    </row>
    <row r="165" s="4" customFormat="1" spans="1:25">
      <c r="A165" s="4" t="s">
        <v>856</v>
      </c>
      <c r="B165" s="4" t="s">
        <v>26</v>
      </c>
      <c r="C165" s="4" t="s">
        <v>27</v>
      </c>
      <c r="D165" s="4" t="s">
        <v>857</v>
      </c>
      <c r="E165" s="4" t="s">
        <v>858</v>
      </c>
      <c r="F165" s="6">
        <v>45048</v>
      </c>
      <c r="G165" s="6">
        <v>45049</v>
      </c>
      <c r="H165" s="4">
        <v>1</v>
      </c>
      <c r="I165" s="4">
        <v>1</v>
      </c>
      <c r="J165" s="4">
        <v>1</v>
      </c>
      <c r="K165" s="4" t="s">
        <v>30</v>
      </c>
      <c r="L165" s="4">
        <v>864</v>
      </c>
      <c r="M165" s="4">
        <v>864</v>
      </c>
      <c r="N165" s="4" t="s">
        <v>859</v>
      </c>
      <c r="O165" s="4" t="s">
        <v>32</v>
      </c>
      <c r="P165" s="4" t="s">
        <v>33</v>
      </c>
      <c r="Q165" s="4">
        <v>0</v>
      </c>
      <c r="R165" s="12">
        <v>45048</v>
      </c>
      <c r="S165" s="6">
        <v>45052</v>
      </c>
      <c r="T165" s="4" t="s">
        <v>34</v>
      </c>
      <c r="U165" s="4">
        <v>864</v>
      </c>
      <c r="V165" s="4">
        <v>0</v>
      </c>
      <c r="W165" s="4">
        <v>0</v>
      </c>
      <c r="X165" s="4" t="s">
        <v>860</v>
      </c>
      <c r="Y165" s="4" t="s">
        <v>861</v>
      </c>
    </row>
    <row r="166" s="4" customFormat="1" spans="1:25">
      <c r="A166" s="4" t="s">
        <v>862</v>
      </c>
      <c r="B166" s="4" t="s">
        <v>26</v>
      </c>
      <c r="C166" s="4" t="s">
        <v>27</v>
      </c>
      <c r="D166" s="4" t="s">
        <v>863</v>
      </c>
      <c r="E166" s="4" t="s">
        <v>704</v>
      </c>
      <c r="F166" s="6">
        <v>45048</v>
      </c>
      <c r="G166" s="6">
        <v>45049</v>
      </c>
      <c r="H166" s="4">
        <v>1</v>
      </c>
      <c r="I166" s="4">
        <v>1</v>
      </c>
      <c r="J166" s="4">
        <v>1</v>
      </c>
      <c r="K166" s="4" t="s">
        <v>30</v>
      </c>
      <c r="L166" s="4">
        <v>295</v>
      </c>
      <c r="M166" s="4">
        <v>295</v>
      </c>
      <c r="N166" s="4" t="s">
        <v>864</v>
      </c>
      <c r="O166" s="4" t="s">
        <v>32</v>
      </c>
      <c r="P166" s="4" t="s">
        <v>33</v>
      </c>
      <c r="Q166" s="4">
        <v>0</v>
      </c>
      <c r="R166" s="12">
        <v>45048</v>
      </c>
      <c r="S166" s="6">
        <v>45052</v>
      </c>
      <c r="T166" s="4" t="s">
        <v>34</v>
      </c>
      <c r="U166" s="4">
        <v>295</v>
      </c>
      <c r="V166" s="4">
        <v>0</v>
      </c>
      <c r="W166" s="4">
        <v>0</v>
      </c>
      <c r="X166" s="4" t="s">
        <v>865</v>
      </c>
      <c r="Y166" s="4" t="s">
        <v>866</v>
      </c>
    </row>
    <row r="167" s="4" customFormat="1" spans="1:25">
      <c r="A167" s="4" t="s">
        <v>867</v>
      </c>
      <c r="B167" s="4" t="s">
        <v>26</v>
      </c>
      <c r="C167" s="4" t="s">
        <v>27</v>
      </c>
      <c r="D167" s="4" t="s">
        <v>868</v>
      </c>
      <c r="E167" s="4" t="s">
        <v>869</v>
      </c>
      <c r="F167" s="6">
        <v>45048</v>
      </c>
      <c r="G167" s="6">
        <v>45049</v>
      </c>
      <c r="H167" s="4">
        <v>1</v>
      </c>
      <c r="I167" s="4">
        <v>1</v>
      </c>
      <c r="J167" s="4">
        <v>1</v>
      </c>
      <c r="K167" s="4" t="s">
        <v>30</v>
      </c>
      <c r="L167" s="4">
        <v>228</v>
      </c>
      <c r="M167" s="4">
        <v>228</v>
      </c>
      <c r="N167" s="4" t="s">
        <v>870</v>
      </c>
      <c r="O167" s="4" t="s">
        <v>32</v>
      </c>
      <c r="P167" s="4" t="s">
        <v>33</v>
      </c>
      <c r="Q167" s="4">
        <v>0</v>
      </c>
      <c r="R167" s="12">
        <v>45048</v>
      </c>
      <c r="S167" s="6">
        <v>45052</v>
      </c>
      <c r="T167" s="4" t="s">
        <v>34</v>
      </c>
      <c r="U167" s="4">
        <v>228</v>
      </c>
      <c r="V167" s="4">
        <v>0</v>
      </c>
      <c r="W167" s="4">
        <v>0</v>
      </c>
      <c r="X167" s="4" t="s">
        <v>871</v>
      </c>
      <c r="Y167" s="4" t="s">
        <v>48</v>
      </c>
    </row>
    <row r="168" s="4" customFormat="1" spans="1:25">
      <c r="A168" s="4" t="s">
        <v>872</v>
      </c>
      <c r="B168" s="4" t="s">
        <v>26</v>
      </c>
      <c r="C168" s="4" t="s">
        <v>27</v>
      </c>
      <c r="D168" s="4" t="s">
        <v>873</v>
      </c>
      <c r="E168" s="4" t="s">
        <v>608</v>
      </c>
      <c r="F168" s="6">
        <v>45048</v>
      </c>
      <c r="G168" s="6">
        <v>45049</v>
      </c>
      <c r="H168" s="4">
        <v>1</v>
      </c>
      <c r="I168" s="4">
        <v>1</v>
      </c>
      <c r="J168" s="4">
        <v>1</v>
      </c>
      <c r="K168" s="4" t="s">
        <v>30</v>
      </c>
      <c r="L168" s="4">
        <v>771</v>
      </c>
      <c r="M168" s="4">
        <v>771</v>
      </c>
      <c r="N168" s="4" t="s">
        <v>874</v>
      </c>
      <c r="O168" s="4" t="s">
        <v>32</v>
      </c>
      <c r="P168" s="4" t="s">
        <v>33</v>
      </c>
      <c r="Q168" s="4">
        <v>0</v>
      </c>
      <c r="R168" s="12">
        <v>45048</v>
      </c>
      <c r="S168" s="6">
        <v>45052</v>
      </c>
      <c r="T168" s="4" t="s">
        <v>34</v>
      </c>
      <c r="U168" s="4">
        <v>771</v>
      </c>
      <c r="V168" s="4">
        <v>0</v>
      </c>
      <c r="W168" s="4">
        <v>0</v>
      </c>
      <c r="X168" s="4" t="s">
        <v>875</v>
      </c>
      <c r="Y168" s="4" t="s">
        <v>876</v>
      </c>
    </row>
    <row r="169" s="4" customFormat="1" spans="1:25">
      <c r="A169" s="4" t="s">
        <v>877</v>
      </c>
      <c r="B169" s="4" t="s">
        <v>26</v>
      </c>
      <c r="C169" s="4" t="s">
        <v>27</v>
      </c>
      <c r="D169" s="4" t="s">
        <v>878</v>
      </c>
      <c r="E169" s="4" t="s">
        <v>879</v>
      </c>
      <c r="F169" s="6">
        <v>45048</v>
      </c>
      <c r="G169" s="6">
        <v>45049</v>
      </c>
      <c r="H169" s="4">
        <v>1</v>
      </c>
      <c r="I169" s="4">
        <v>1</v>
      </c>
      <c r="J169" s="4">
        <v>1</v>
      </c>
      <c r="K169" s="4" t="s">
        <v>30</v>
      </c>
      <c r="L169" s="4">
        <v>1070</v>
      </c>
      <c r="M169" s="4">
        <v>1070</v>
      </c>
      <c r="N169" s="4" t="s">
        <v>880</v>
      </c>
      <c r="O169" s="4" t="s">
        <v>32</v>
      </c>
      <c r="P169" s="4" t="s">
        <v>33</v>
      </c>
      <c r="Q169" s="4">
        <v>0</v>
      </c>
      <c r="R169" s="12">
        <v>45048</v>
      </c>
      <c r="S169" s="6">
        <v>45052</v>
      </c>
      <c r="T169" s="4" t="s">
        <v>34</v>
      </c>
      <c r="U169" s="4">
        <v>1070</v>
      </c>
      <c r="V169" s="4">
        <v>0</v>
      </c>
      <c r="W169" s="4">
        <v>0</v>
      </c>
      <c r="X169" s="4" t="s">
        <v>881</v>
      </c>
      <c r="Y169" s="4" t="s">
        <v>48</v>
      </c>
    </row>
    <row r="170" s="4" customFormat="1" spans="1:25">
      <c r="A170" s="4" t="s">
        <v>882</v>
      </c>
      <c r="B170" s="4" t="s">
        <v>26</v>
      </c>
      <c r="C170" s="4" t="s">
        <v>883</v>
      </c>
      <c r="D170" s="4" t="s">
        <v>884</v>
      </c>
      <c r="E170" s="4" t="s">
        <v>279</v>
      </c>
      <c r="F170" s="6">
        <v>45046</v>
      </c>
      <c r="G170" s="6">
        <v>45047</v>
      </c>
      <c r="H170" s="4">
        <v>2</v>
      </c>
      <c r="I170" s="4">
        <v>1</v>
      </c>
      <c r="J170" s="4">
        <v>2</v>
      </c>
      <c r="K170" s="4" t="s">
        <v>30</v>
      </c>
      <c r="L170" s="4">
        <v>-130</v>
      </c>
      <c r="M170" s="4">
        <v>-130</v>
      </c>
      <c r="N170" s="4" t="s">
        <v>885</v>
      </c>
      <c r="O170" s="4" t="s">
        <v>32</v>
      </c>
      <c r="P170" s="4" t="s">
        <v>33</v>
      </c>
      <c r="Q170" s="4">
        <v>0</v>
      </c>
      <c r="R170" s="12">
        <v>45045.8315972222</v>
      </c>
      <c r="S170" s="6">
        <v>45052</v>
      </c>
      <c r="T170" s="4" t="s">
        <v>34</v>
      </c>
      <c r="U170" s="4">
        <v>-130</v>
      </c>
      <c r="V170" s="4">
        <v>0</v>
      </c>
      <c r="W170" s="4">
        <v>0</v>
      </c>
      <c r="X170" s="4" t="s">
        <v>886</v>
      </c>
      <c r="Y170" s="4" t="s">
        <v>48</v>
      </c>
    </row>
    <row r="171" s="4" customFormat="1" spans="1:25">
      <c r="A171" s="4" t="s">
        <v>723</v>
      </c>
      <c r="B171" s="4" t="s">
        <v>26</v>
      </c>
      <c r="C171" s="4" t="s">
        <v>883</v>
      </c>
      <c r="D171" s="4" t="s">
        <v>724</v>
      </c>
      <c r="E171" s="4" t="s">
        <v>201</v>
      </c>
      <c r="F171" s="6">
        <v>45048</v>
      </c>
      <c r="G171" s="6">
        <v>45049</v>
      </c>
      <c r="H171" s="4">
        <v>1</v>
      </c>
      <c r="I171" s="4">
        <v>1</v>
      </c>
      <c r="J171" s="4">
        <v>1</v>
      </c>
      <c r="K171" s="4" t="s">
        <v>30</v>
      </c>
      <c r="L171" s="4">
        <v>0</v>
      </c>
      <c r="M171" s="4">
        <v>0</v>
      </c>
      <c r="N171" s="4" t="s">
        <v>725</v>
      </c>
      <c r="O171" s="4" t="s">
        <v>32</v>
      </c>
      <c r="P171" s="4" t="s">
        <v>33</v>
      </c>
      <c r="Q171" s="4">
        <v>0</v>
      </c>
      <c r="R171" s="12">
        <v>45048.4427430556</v>
      </c>
      <c r="S171" s="6">
        <v>45052</v>
      </c>
      <c r="T171" s="4" t="s">
        <v>34</v>
      </c>
      <c r="U171" s="4">
        <v>0</v>
      </c>
      <c r="V171" s="4">
        <v>0</v>
      </c>
      <c r="W171" s="4">
        <v>0</v>
      </c>
      <c r="X171" s="4" t="s">
        <v>726</v>
      </c>
      <c r="Y171" s="4" t="s">
        <v>727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K169"/>
  <sheetViews>
    <sheetView tabSelected="1" workbookViewId="0">
      <selection activeCell="H175" sqref="H175"/>
    </sheetView>
  </sheetViews>
  <sheetFormatPr defaultColWidth="10" defaultRowHeight="14.4"/>
  <cols>
    <col min="1" max="1" width="12.8888888888889" style="4"/>
    <col min="2" max="2" width="10" style="4"/>
    <col min="3" max="3" width="10.7777777777778" style="4"/>
    <col min="4" max="16361" width="10" style="4"/>
  </cols>
  <sheetData>
    <row r="1" s="4" customFormat="1" spans="1:9">
      <c r="A1" s="4" t="s">
        <v>0</v>
      </c>
      <c r="B1" s="4" t="s">
        <v>2</v>
      </c>
      <c r="C1" s="4" t="s">
        <v>5</v>
      </c>
      <c r="D1" s="4" t="s">
        <v>6</v>
      </c>
      <c r="E1" s="4" t="s">
        <v>12</v>
      </c>
      <c r="I1" s="4" t="s">
        <v>887</v>
      </c>
    </row>
    <row r="2" s="4" customFormat="1" hidden="1" spans="1:10">
      <c r="A2" s="5">
        <v>999222361397236</v>
      </c>
      <c r="B2" s="4" t="s">
        <v>27</v>
      </c>
      <c r="C2" s="6">
        <v>45047</v>
      </c>
      <c r="D2" s="6">
        <v>45049</v>
      </c>
      <c r="E2" s="4">
        <v>1180</v>
      </c>
      <c r="F2" s="4" t="str">
        <f>VLOOKUP(A2,HOP!A:L,12,0)</f>
        <v>1180.00</v>
      </c>
      <c r="G2" s="4" t="str">
        <f>VLOOKUP(A2,HOP!A:C,3,0)</f>
        <v>2979724</v>
      </c>
      <c r="H2" s="4">
        <f>E2-F2</f>
        <v>0</v>
      </c>
      <c r="I2" s="4" t="str">
        <f>$I$1&amp;G2</f>
        <v>,2979724</v>
      </c>
      <c r="J2" s="4" t="str">
        <f>VLOOKUP(A2,HOP!A:U,21,0)</f>
        <v>直连</v>
      </c>
    </row>
    <row r="3" s="4" customFormat="1" hidden="1" spans="1:10">
      <c r="A3" s="5">
        <v>22472713826</v>
      </c>
      <c r="B3" s="4" t="s">
        <v>27</v>
      </c>
      <c r="C3" s="6">
        <v>45045</v>
      </c>
      <c r="D3" s="6">
        <v>45049</v>
      </c>
      <c r="E3" s="4">
        <v>12276</v>
      </c>
      <c r="F3" s="4" t="str">
        <f>VLOOKUP(A3,HOP!A:L,12,0)</f>
        <v>12276.00</v>
      </c>
      <c r="G3" s="4" t="str">
        <f>VLOOKUP(A3,HOP!A:C,3,0)</f>
        <v>2996338</v>
      </c>
      <c r="H3" s="4">
        <f t="shared" ref="H3:H34" si="0">E3-F3</f>
        <v>0</v>
      </c>
      <c r="I3" s="4" t="str">
        <f t="shared" ref="I3:I34" si="1">$I$1&amp;G3</f>
        <v>,2996338</v>
      </c>
      <c r="J3" s="4" t="str">
        <f>VLOOKUP(A3,HOP!A:U,21,0)</f>
        <v>直采</v>
      </c>
    </row>
    <row r="4" s="4" customFormat="1" hidden="1" spans="1:10">
      <c r="A4" s="5">
        <v>999222759364712</v>
      </c>
      <c r="B4" s="4" t="s">
        <v>27</v>
      </c>
      <c r="C4" s="6">
        <v>45048</v>
      </c>
      <c r="D4" s="6">
        <v>45049</v>
      </c>
      <c r="E4" s="4">
        <v>615</v>
      </c>
      <c r="F4" s="4" t="str">
        <f>VLOOKUP(A4,HOP!A:L,12,0)</f>
        <v>615.00</v>
      </c>
      <c r="G4" s="4" t="str">
        <f>VLOOKUP(A4,HOP!A:C,3,0)</f>
        <v>3035276</v>
      </c>
      <c r="H4" s="4">
        <f t="shared" si="0"/>
        <v>0</v>
      </c>
      <c r="I4" s="4" t="str">
        <f t="shared" si="1"/>
        <v>,3035276</v>
      </c>
      <c r="J4" s="4" t="str">
        <f>VLOOKUP(A4,HOP!A:U,21,0)</f>
        <v>直采</v>
      </c>
    </row>
    <row r="5" s="4" customFormat="1" hidden="1" spans="1:10">
      <c r="A5" s="5">
        <v>999223035159687</v>
      </c>
      <c r="B5" s="4" t="s">
        <v>27</v>
      </c>
      <c r="C5" s="6">
        <v>45045</v>
      </c>
      <c r="D5" s="6">
        <v>45049</v>
      </c>
      <c r="E5" s="4">
        <v>4688</v>
      </c>
      <c r="F5" s="4" t="str">
        <f>VLOOKUP(A5,HOP!A:L,12,0)</f>
        <v>4688.00</v>
      </c>
      <c r="G5" s="4" t="str">
        <f>VLOOKUP(A5,HOP!A:C,3,0)</f>
        <v>3096136</v>
      </c>
      <c r="H5" s="4">
        <f t="shared" si="0"/>
        <v>0</v>
      </c>
      <c r="I5" s="4" t="str">
        <f t="shared" si="1"/>
        <v>,3096136</v>
      </c>
      <c r="J5" s="4" t="str">
        <f>VLOOKUP(A5,HOP!A:U,21,0)</f>
        <v>直连</v>
      </c>
    </row>
    <row r="6" s="4" customFormat="1" spans="1:11">
      <c r="A6" s="5">
        <v>999223073511576</v>
      </c>
      <c r="B6" s="4" t="s">
        <v>27</v>
      </c>
      <c r="C6" s="6">
        <v>45047</v>
      </c>
      <c r="D6" s="6">
        <v>45049</v>
      </c>
      <c r="E6" s="4">
        <v>3082</v>
      </c>
      <c r="F6" s="4">
        <v>616</v>
      </c>
      <c r="G6" s="11" t="str">
        <f>VLOOKUP(A6,HOP!A:C,3,0)</f>
        <v>3106593</v>
      </c>
      <c r="H6" s="4">
        <f t="shared" si="0"/>
        <v>2466</v>
      </c>
      <c r="I6" s="4" t="str">
        <f t="shared" si="1"/>
        <v>,3106593</v>
      </c>
      <c r="J6" s="4" t="str">
        <f>VLOOKUP(A6,HOP!A:U,21,0)</f>
        <v>直连</v>
      </c>
      <c r="K6" s="4" t="s">
        <v>888</v>
      </c>
    </row>
    <row r="7" s="4" customFormat="1" spans="1:11">
      <c r="A7" s="5">
        <v>999223073528633</v>
      </c>
      <c r="B7" s="4" t="s">
        <v>27</v>
      </c>
      <c r="C7" s="6">
        <v>45047</v>
      </c>
      <c r="D7" s="6">
        <v>45049</v>
      </c>
      <c r="E7" s="4">
        <v>3082</v>
      </c>
      <c r="F7" s="4">
        <v>616</v>
      </c>
      <c r="G7" s="11" t="str">
        <f>VLOOKUP(A7,HOP!A:C,3,0)</f>
        <v>3106599</v>
      </c>
      <c r="H7" s="4">
        <f t="shared" si="0"/>
        <v>2466</v>
      </c>
      <c r="I7" s="4" t="str">
        <f t="shared" si="1"/>
        <v>,3106599</v>
      </c>
      <c r="J7" s="4" t="str">
        <f>VLOOKUP(A7,HOP!A:U,21,0)</f>
        <v>直连</v>
      </c>
      <c r="K7" s="13" t="s">
        <v>889</v>
      </c>
    </row>
    <row r="8" s="4" customFormat="1" hidden="1" spans="1:10">
      <c r="A8" s="5">
        <v>23139461765</v>
      </c>
      <c r="B8" s="4" t="s">
        <v>27</v>
      </c>
      <c r="C8" s="6">
        <v>45046</v>
      </c>
      <c r="D8" s="6">
        <v>45049</v>
      </c>
      <c r="E8" s="4">
        <v>3990</v>
      </c>
      <c r="F8" s="4">
        <v>3990</v>
      </c>
      <c r="G8" s="4" t="str">
        <f>VLOOKUP(A8,HOP!A:C,3,0)</f>
        <v>3122231</v>
      </c>
      <c r="H8" s="4">
        <f t="shared" si="0"/>
        <v>0</v>
      </c>
      <c r="I8" s="4" t="str">
        <f t="shared" si="1"/>
        <v>,3122231</v>
      </c>
      <c r="J8" s="4" t="str">
        <f>VLOOKUP(A8,HOP!A:U,21,0)</f>
        <v>直连</v>
      </c>
    </row>
    <row r="9" s="4" customFormat="1" hidden="1" spans="1:10">
      <c r="A9" s="5">
        <v>999223251663819</v>
      </c>
      <c r="B9" s="4" t="s">
        <v>27</v>
      </c>
      <c r="C9" s="6">
        <v>45045</v>
      </c>
      <c r="D9" s="6">
        <v>45049</v>
      </c>
      <c r="E9" s="4">
        <v>23136</v>
      </c>
      <c r="F9" s="4" t="str">
        <f>VLOOKUP(A9,HOP!A:L,12,0)</f>
        <v>23136.00</v>
      </c>
      <c r="G9" s="4" t="str">
        <f>VLOOKUP(A9,HOP!A:C,3,0)</f>
        <v>3152816</v>
      </c>
      <c r="H9" s="4">
        <f t="shared" si="0"/>
        <v>0</v>
      </c>
      <c r="I9" s="4" t="str">
        <f t="shared" si="1"/>
        <v>,3152816</v>
      </c>
      <c r="J9" s="4" t="str">
        <f>VLOOKUP(A9,HOP!A:U,21,0)</f>
        <v>直采</v>
      </c>
    </row>
    <row r="10" s="4" customFormat="1" hidden="1" spans="1:10">
      <c r="A10" s="5">
        <v>999223397357195</v>
      </c>
      <c r="B10" s="4" t="s">
        <v>27</v>
      </c>
      <c r="C10" s="6">
        <v>45048</v>
      </c>
      <c r="D10" s="6">
        <v>45049</v>
      </c>
      <c r="E10" s="4">
        <v>0</v>
      </c>
      <c r="F10" s="4" t="e">
        <f>VLOOKUP(A10,HOP!A:L,12,0)</f>
        <v>#N/A</v>
      </c>
      <c r="G10" s="4" t="e">
        <f>VLOOKUP(A10,HOP!A:C,3,0)</f>
        <v>#N/A</v>
      </c>
      <c r="H10" s="4" t="e">
        <f t="shared" si="0"/>
        <v>#N/A</v>
      </c>
      <c r="I10" s="4" t="e">
        <f t="shared" si="1"/>
        <v>#N/A</v>
      </c>
      <c r="J10" s="4" t="e">
        <f>VLOOKUP(A10,HOP!A:U,21,0)</f>
        <v>#N/A</v>
      </c>
    </row>
    <row r="11" s="4" customFormat="1" hidden="1" spans="1:10">
      <c r="A11" s="5">
        <v>999223498871435</v>
      </c>
      <c r="B11" s="4" t="s">
        <v>27</v>
      </c>
      <c r="C11" s="6">
        <v>45047</v>
      </c>
      <c r="D11" s="6">
        <v>45049</v>
      </c>
      <c r="E11" s="4">
        <v>3212</v>
      </c>
      <c r="F11" s="4" t="str">
        <f>VLOOKUP(A11,HOP!A:L,12,0)</f>
        <v>3212.00</v>
      </c>
      <c r="G11" s="4" t="str">
        <f>VLOOKUP(A11,HOP!A:C,3,0)</f>
        <v>3199825</v>
      </c>
      <c r="H11" s="4">
        <f t="shared" si="0"/>
        <v>0</v>
      </c>
      <c r="I11" s="4" t="str">
        <f t="shared" si="1"/>
        <v>,3199825</v>
      </c>
      <c r="J11" s="4" t="str">
        <f>VLOOKUP(A11,HOP!A:U,21,0)</f>
        <v>直连</v>
      </c>
    </row>
    <row r="12" s="4" customFormat="1" hidden="1" spans="1:10">
      <c r="A12" s="5">
        <v>999223519881216</v>
      </c>
      <c r="B12" s="4" t="s">
        <v>27</v>
      </c>
      <c r="C12" s="6">
        <v>45048</v>
      </c>
      <c r="D12" s="6">
        <v>45049</v>
      </c>
      <c r="E12" s="4">
        <v>694</v>
      </c>
      <c r="F12" s="4" t="str">
        <f>VLOOKUP(A12,HOP!A:L,12,0)</f>
        <v>694.00</v>
      </c>
      <c r="G12" s="4" t="str">
        <f>VLOOKUP(A12,HOP!A:C,3,0)</f>
        <v>3203722</v>
      </c>
      <c r="H12" s="4">
        <f t="shared" si="0"/>
        <v>0</v>
      </c>
      <c r="I12" s="4" t="str">
        <f t="shared" si="1"/>
        <v>,3203722</v>
      </c>
      <c r="J12" s="4" t="str">
        <f>VLOOKUP(A12,HOP!A:U,21,0)</f>
        <v>直连</v>
      </c>
    </row>
    <row r="13" s="4" customFormat="1" hidden="1" spans="1:10">
      <c r="A13" s="5">
        <v>999223520805577</v>
      </c>
      <c r="B13" s="4" t="s">
        <v>27</v>
      </c>
      <c r="C13" s="6">
        <v>45045</v>
      </c>
      <c r="D13" s="6">
        <v>45049</v>
      </c>
      <c r="E13" s="4">
        <v>1128</v>
      </c>
      <c r="F13" s="4" t="str">
        <f>VLOOKUP(A13,HOP!A:L,12,0)</f>
        <v>1128.00</v>
      </c>
      <c r="G13" s="4" t="str">
        <f>VLOOKUP(A13,HOP!A:C,3,0)</f>
        <v>3203902</v>
      </c>
      <c r="H13" s="4">
        <f t="shared" si="0"/>
        <v>0</v>
      </c>
      <c r="I13" s="4" t="str">
        <f t="shared" si="1"/>
        <v>,3203902</v>
      </c>
      <c r="J13" s="4" t="str">
        <f>VLOOKUP(A13,HOP!A:U,21,0)</f>
        <v>直连</v>
      </c>
    </row>
    <row r="14" s="4" customFormat="1" hidden="1" spans="1:10">
      <c r="A14" s="5">
        <v>999223523332265</v>
      </c>
      <c r="B14" s="4" t="s">
        <v>27</v>
      </c>
      <c r="C14" s="6">
        <v>45045</v>
      </c>
      <c r="D14" s="6">
        <v>45049</v>
      </c>
      <c r="E14" s="4">
        <v>9220</v>
      </c>
      <c r="F14" s="4" t="str">
        <f>VLOOKUP(A14,HOP!A:L,12,0)</f>
        <v>9220.00</v>
      </c>
      <c r="G14" s="4" t="str">
        <f>VLOOKUP(A14,HOP!A:C,3,0)</f>
        <v>3204853</v>
      </c>
      <c r="H14" s="4">
        <f t="shared" si="0"/>
        <v>0</v>
      </c>
      <c r="I14" s="4" t="str">
        <f t="shared" si="1"/>
        <v>,3204853</v>
      </c>
      <c r="J14" s="4" t="str">
        <f>VLOOKUP(A14,HOP!A:U,21,0)</f>
        <v>直连</v>
      </c>
    </row>
    <row r="15" s="4" customFormat="1" hidden="1" spans="1:10">
      <c r="A15" s="5">
        <v>999223523498669</v>
      </c>
      <c r="B15" s="4" t="s">
        <v>27</v>
      </c>
      <c r="C15" s="6">
        <v>45046</v>
      </c>
      <c r="D15" s="6">
        <v>45049</v>
      </c>
      <c r="E15" s="4">
        <v>3537</v>
      </c>
      <c r="F15" s="4" t="str">
        <f>VLOOKUP(A15,HOP!A:L,12,0)</f>
        <v>3537.00</v>
      </c>
      <c r="G15" s="4" t="str">
        <f>VLOOKUP(A15,HOP!A:C,3,0)</f>
        <v>3204995</v>
      </c>
      <c r="H15" s="4">
        <f t="shared" si="0"/>
        <v>0</v>
      </c>
      <c r="I15" s="4" t="str">
        <f t="shared" si="1"/>
        <v>,3204995</v>
      </c>
      <c r="J15" s="4" t="str">
        <f>VLOOKUP(A15,HOP!A:U,21,0)</f>
        <v>直连</v>
      </c>
    </row>
    <row r="16" s="4" customFormat="1" hidden="1" spans="1:10">
      <c r="A16" s="5">
        <v>999223534004258</v>
      </c>
      <c r="B16" s="4" t="s">
        <v>27</v>
      </c>
      <c r="C16" s="6">
        <v>45048</v>
      </c>
      <c r="D16" s="6">
        <v>45049</v>
      </c>
      <c r="E16" s="4">
        <v>324</v>
      </c>
      <c r="F16" s="4" t="str">
        <f>VLOOKUP(A16,HOP!A:L,12,0)</f>
        <v>324.00</v>
      </c>
      <c r="G16" s="4" t="str">
        <f>VLOOKUP(A16,HOP!A:C,3,0)</f>
        <v>3206369</v>
      </c>
      <c r="H16" s="4">
        <f t="shared" si="0"/>
        <v>0</v>
      </c>
      <c r="I16" s="4" t="str">
        <f t="shared" si="1"/>
        <v>,3206369</v>
      </c>
      <c r="J16" s="4" t="str">
        <f>VLOOKUP(A16,HOP!A:U,21,0)</f>
        <v>直连</v>
      </c>
    </row>
    <row r="17" s="4" customFormat="1" hidden="1" spans="1:10">
      <c r="A17" s="5">
        <v>999223548969173</v>
      </c>
      <c r="B17" s="4" t="s">
        <v>27</v>
      </c>
      <c r="C17" s="6">
        <v>45047</v>
      </c>
      <c r="D17" s="6">
        <v>45049</v>
      </c>
      <c r="E17" s="4">
        <v>1686</v>
      </c>
      <c r="F17" s="4" t="str">
        <f>VLOOKUP(A17,HOP!A:L,12,0)</f>
        <v>1686.00</v>
      </c>
      <c r="G17" s="4" t="str">
        <f>VLOOKUP(A17,HOP!A:C,3,0)</f>
        <v>3209128</v>
      </c>
      <c r="H17" s="4">
        <f t="shared" si="0"/>
        <v>0</v>
      </c>
      <c r="I17" s="4" t="str">
        <f t="shared" si="1"/>
        <v>,3209128</v>
      </c>
      <c r="J17" s="4" t="str">
        <f>VLOOKUP(A17,HOP!A:U,21,0)</f>
        <v>直连</v>
      </c>
    </row>
    <row r="18" s="4" customFormat="1" hidden="1" spans="1:10">
      <c r="A18" s="5">
        <v>999223550143422</v>
      </c>
      <c r="B18" s="4" t="s">
        <v>27</v>
      </c>
      <c r="C18" s="6">
        <v>45046</v>
      </c>
      <c r="D18" s="6">
        <v>45049</v>
      </c>
      <c r="E18" s="4">
        <v>3984</v>
      </c>
      <c r="F18" s="4" t="str">
        <f>VLOOKUP(A18,HOP!A:L,12,0)</f>
        <v>3984.00</v>
      </c>
      <c r="G18" s="4" t="str">
        <f>VLOOKUP(A18,HOP!A:C,3,0)</f>
        <v>3209386</v>
      </c>
      <c r="H18" s="4">
        <f t="shared" si="0"/>
        <v>0</v>
      </c>
      <c r="I18" s="4" t="str">
        <f t="shared" si="1"/>
        <v>,3209386</v>
      </c>
      <c r="J18" s="4" t="str">
        <f>VLOOKUP(A18,HOP!A:U,21,0)</f>
        <v>直采</v>
      </c>
    </row>
    <row r="19" s="4" customFormat="1" hidden="1" spans="1:10">
      <c r="A19" s="5">
        <v>999223561837859</v>
      </c>
      <c r="B19" s="4" t="s">
        <v>27</v>
      </c>
      <c r="C19" s="6">
        <v>45048</v>
      </c>
      <c r="D19" s="6">
        <v>45049</v>
      </c>
      <c r="E19" s="4">
        <v>322</v>
      </c>
      <c r="F19" s="4" t="str">
        <f>VLOOKUP(A19,HOP!A:L,12,0)</f>
        <v>322.00</v>
      </c>
      <c r="G19" s="4" t="str">
        <f>VLOOKUP(A19,HOP!A:C,3,0)</f>
        <v>3211297</v>
      </c>
      <c r="H19" s="4">
        <f t="shared" si="0"/>
        <v>0</v>
      </c>
      <c r="I19" s="4" t="str">
        <f t="shared" si="1"/>
        <v>,3211297</v>
      </c>
      <c r="J19" s="4" t="str">
        <f>VLOOKUP(A19,HOP!A:U,21,0)</f>
        <v>直连</v>
      </c>
    </row>
    <row r="20" s="4" customFormat="1" hidden="1" spans="1:10">
      <c r="A20" s="5">
        <v>999223588447140</v>
      </c>
      <c r="B20" s="4" t="s">
        <v>27</v>
      </c>
      <c r="C20" s="6">
        <v>45048</v>
      </c>
      <c r="D20" s="6">
        <v>45049</v>
      </c>
      <c r="E20" s="4">
        <v>556</v>
      </c>
      <c r="F20" s="4" t="str">
        <f>VLOOKUP(A20,HOP!A:L,12,0)</f>
        <v>556.00</v>
      </c>
      <c r="G20" s="4" t="str">
        <f>VLOOKUP(A20,HOP!A:C,3,0)</f>
        <v>3215574</v>
      </c>
      <c r="H20" s="4">
        <f t="shared" si="0"/>
        <v>0</v>
      </c>
      <c r="I20" s="4" t="str">
        <f t="shared" si="1"/>
        <v>,3215574</v>
      </c>
      <c r="J20" s="4" t="str">
        <f>VLOOKUP(A20,HOP!A:U,21,0)</f>
        <v>直采</v>
      </c>
    </row>
    <row r="21" s="4" customFormat="1" hidden="1" spans="1:10">
      <c r="A21" s="5">
        <v>999223588576069</v>
      </c>
      <c r="B21" s="4" t="s">
        <v>27</v>
      </c>
      <c r="C21" s="6">
        <v>45044</v>
      </c>
      <c r="D21" s="6">
        <v>45049</v>
      </c>
      <c r="E21" s="4">
        <v>7630</v>
      </c>
      <c r="F21" s="4" t="str">
        <f>VLOOKUP(A21,HOP!A:L,12,0)</f>
        <v>7630.00</v>
      </c>
      <c r="G21" s="4" t="str">
        <f>VLOOKUP(A21,HOP!A:C,3,0)</f>
        <v>3215614</v>
      </c>
      <c r="H21" s="4">
        <f t="shared" si="0"/>
        <v>0</v>
      </c>
      <c r="I21" s="4" t="str">
        <f t="shared" si="1"/>
        <v>,3215614</v>
      </c>
      <c r="J21" s="4" t="str">
        <f>VLOOKUP(A21,HOP!A:U,21,0)</f>
        <v>直采</v>
      </c>
    </row>
    <row r="22" s="4" customFormat="1" hidden="1" spans="1:10">
      <c r="A22" s="5">
        <v>999223619995282</v>
      </c>
      <c r="B22" s="4" t="s">
        <v>27</v>
      </c>
      <c r="C22" s="6">
        <v>45045</v>
      </c>
      <c r="D22" s="6">
        <v>45049</v>
      </c>
      <c r="E22" s="4">
        <v>3376</v>
      </c>
      <c r="F22" s="4" t="str">
        <f>VLOOKUP(A22,HOP!A:L,12,0)</f>
        <v>3376.00</v>
      </c>
      <c r="G22" s="4" t="str">
        <f>VLOOKUP(A22,HOP!A:C,3,0)</f>
        <v>3220658</v>
      </c>
      <c r="H22" s="4">
        <f t="shared" si="0"/>
        <v>0</v>
      </c>
      <c r="I22" s="4" t="str">
        <f t="shared" si="1"/>
        <v>,3220658</v>
      </c>
      <c r="J22" s="4" t="str">
        <f>VLOOKUP(A22,HOP!A:U,21,0)</f>
        <v>直连</v>
      </c>
    </row>
    <row r="23" s="4" customFormat="1" hidden="1" spans="1:10">
      <c r="A23" s="5">
        <v>999223638472967</v>
      </c>
      <c r="B23" s="4" t="s">
        <v>27</v>
      </c>
      <c r="C23" s="6">
        <v>45047</v>
      </c>
      <c r="D23" s="6">
        <v>45049</v>
      </c>
      <c r="E23" s="4">
        <v>18824</v>
      </c>
      <c r="F23" s="4" t="str">
        <f>VLOOKUP(A23,HOP!A:L,12,0)</f>
        <v>18824.00</v>
      </c>
      <c r="G23" s="4" t="str">
        <f>VLOOKUP(A23,HOP!A:C,3,0)</f>
        <v>3224656</v>
      </c>
      <c r="H23" s="4">
        <f t="shared" si="0"/>
        <v>0</v>
      </c>
      <c r="I23" s="4" t="str">
        <f t="shared" si="1"/>
        <v>,3224656</v>
      </c>
      <c r="J23" s="4" t="str">
        <f>VLOOKUP(A23,HOP!A:U,21,0)</f>
        <v>直连</v>
      </c>
    </row>
    <row r="24" s="4" customFormat="1" hidden="1" spans="1:10">
      <c r="A24" s="5">
        <v>23639357087</v>
      </c>
      <c r="B24" s="4" t="s">
        <v>27</v>
      </c>
      <c r="C24" s="6">
        <v>45048</v>
      </c>
      <c r="D24" s="6">
        <v>45049</v>
      </c>
      <c r="E24" s="4">
        <v>2107</v>
      </c>
      <c r="F24" s="4" t="str">
        <f>VLOOKUP(A24,HOP!A:L,12,0)</f>
        <v>2107.00</v>
      </c>
      <c r="G24" s="4" t="str">
        <f>VLOOKUP(A24,HOP!A:C,3,0)</f>
        <v>3224809</v>
      </c>
      <c r="H24" s="4">
        <f t="shared" si="0"/>
        <v>0</v>
      </c>
      <c r="I24" s="4" t="str">
        <f t="shared" si="1"/>
        <v>,3224809</v>
      </c>
      <c r="J24" s="4" t="str">
        <f>VLOOKUP(A24,HOP!A:U,21,0)</f>
        <v>直连</v>
      </c>
    </row>
    <row r="25" s="4" customFormat="1" hidden="1" spans="1:10">
      <c r="A25" s="5">
        <v>999223652174100</v>
      </c>
      <c r="B25" s="4" t="s">
        <v>27</v>
      </c>
      <c r="C25" s="6">
        <v>45048</v>
      </c>
      <c r="D25" s="6">
        <v>45049</v>
      </c>
      <c r="E25" s="4">
        <v>3283</v>
      </c>
      <c r="F25" s="4" t="str">
        <f>VLOOKUP(A25,HOP!A:L,12,0)</f>
        <v>3283.00</v>
      </c>
      <c r="G25" s="4" t="str">
        <f>VLOOKUP(A25,HOP!A:C,3,0)</f>
        <v>3228812</v>
      </c>
      <c r="H25" s="4">
        <f t="shared" si="0"/>
        <v>0</v>
      </c>
      <c r="I25" s="4" t="str">
        <f t="shared" si="1"/>
        <v>,3228812</v>
      </c>
      <c r="J25" s="4" t="str">
        <f>VLOOKUP(A25,HOP!A:U,21,0)</f>
        <v>直采</v>
      </c>
    </row>
    <row r="26" s="4" customFormat="1" hidden="1" spans="1:10">
      <c r="A26" s="5">
        <v>999223654189441</v>
      </c>
      <c r="B26" s="4" t="s">
        <v>27</v>
      </c>
      <c r="C26" s="6">
        <v>45047</v>
      </c>
      <c r="D26" s="6">
        <v>45049</v>
      </c>
      <c r="E26" s="4">
        <v>7298</v>
      </c>
      <c r="F26" s="4" t="str">
        <f>VLOOKUP(A26,HOP!A:L,12,0)</f>
        <v>7298.00</v>
      </c>
      <c r="G26" s="4" t="str">
        <f>VLOOKUP(A26,HOP!A:C,3,0)</f>
        <v>3229043</v>
      </c>
      <c r="H26" s="4">
        <f t="shared" si="0"/>
        <v>0</v>
      </c>
      <c r="I26" s="4" t="str">
        <f t="shared" si="1"/>
        <v>,3229043</v>
      </c>
      <c r="J26" s="4" t="str">
        <f>VLOOKUP(A26,HOP!A:U,21,0)</f>
        <v>直采</v>
      </c>
    </row>
    <row r="27" s="4" customFormat="1" hidden="1" spans="1:10">
      <c r="A27" s="5">
        <v>999223657874760</v>
      </c>
      <c r="B27" s="4" t="s">
        <v>27</v>
      </c>
      <c r="C27" s="6">
        <v>45047</v>
      </c>
      <c r="D27" s="6">
        <v>45049</v>
      </c>
      <c r="E27" s="4">
        <v>1110</v>
      </c>
      <c r="F27" s="4" t="str">
        <f>VLOOKUP(A27,HOP!A:L,12,0)</f>
        <v>1110.00</v>
      </c>
      <c r="G27" s="4" t="str">
        <f>VLOOKUP(A27,HOP!A:C,3,0)</f>
        <v>3229748</v>
      </c>
      <c r="H27" s="4">
        <f t="shared" si="0"/>
        <v>0</v>
      </c>
      <c r="I27" s="4" t="str">
        <f t="shared" si="1"/>
        <v>,3229748</v>
      </c>
      <c r="J27" s="4" t="str">
        <f>VLOOKUP(A27,HOP!A:U,21,0)</f>
        <v>直连</v>
      </c>
    </row>
    <row r="28" s="4" customFormat="1" hidden="1" spans="1:10">
      <c r="A28" s="5">
        <v>999223657884535</v>
      </c>
      <c r="B28" s="4" t="s">
        <v>27</v>
      </c>
      <c r="C28" s="6">
        <v>45043</v>
      </c>
      <c r="D28" s="6">
        <v>45049</v>
      </c>
      <c r="E28" s="4">
        <v>0</v>
      </c>
      <c r="F28" s="4" t="str">
        <f>VLOOKUP(A28,HOP!A:L,12,0)</f>
        <v>0.00</v>
      </c>
      <c r="G28" s="4" t="str">
        <f>VLOOKUP(A28,HOP!A:C,3,0)</f>
        <v>3229752</v>
      </c>
      <c r="H28" s="4">
        <f t="shared" si="0"/>
        <v>0</v>
      </c>
      <c r="I28" s="4" t="str">
        <f t="shared" si="1"/>
        <v>,3229752</v>
      </c>
      <c r="J28" s="4" t="str">
        <f>VLOOKUP(A28,HOP!A:U,21,0)</f>
        <v>直连</v>
      </c>
    </row>
    <row r="29" s="4" customFormat="1" hidden="1" spans="1:10">
      <c r="A29" s="5">
        <v>999223663783053</v>
      </c>
      <c r="B29" s="4" t="s">
        <v>27</v>
      </c>
      <c r="C29" s="6">
        <v>45045</v>
      </c>
      <c r="D29" s="6">
        <v>45049</v>
      </c>
      <c r="E29" s="4">
        <v>5718</v>
      </c>
      <c r="F29" s="4" t="str">
        <f>VLOOKUP(A29,HOP!A:L,12,0)</f>
        <v>5718.00</v>
      </c>
      <c r="G29" s="4" t="str">
        <f>VLOOKUP(A29,HOP!A:C,3,0)</f>
        <v>3230446</v>
      </c>
      <c r="H29" s="4">
        <f t="shared" si="0"/>
        <v>0</v>
      </c>
      <c r="I29" s="4" t="str">
        <f t="shared" si="1"/>
        <v>,3230446</v>
      </c>
      <c r="J29" s="4" t="str">
        <f>VLOOKUP(A29,HOP!A:U,21,0)</f>
        <v>直连</v>
      </c>
    </row>
    <row r="30" s="4" customFormat="1" hidden="1" spans="1:10">
      <c r="A30" s="5">
        <v>999223671867481</v>
      </c>
      <c r="B30" s="4" t="s">
        <v>27</v>
      </c>
      <c r="C30" s="6">
        <v>45047</v>
      </c>
      <c r="D30" s="6">
        <v>45049</v>
      </c>
      <c r="E30" s="4">
        <v>2386</v>
      </c>
      <c r="F30" s="4" t="str">
        <f>VLOOKUP(A30,HOP!A:L,12,0)</f>
        <v>2386.00</v>
      </c>
      <c r="G30" s="4" t="str">
        <f>VLOOKUP(A30,HOP!A:C,3,0)</f>
        <v>3231725</v>
      </c>
      <c r="H30" s="4">
        <f t="shared" si="0"/>
        <v>0</v>
      </c>
      <c r="I30" s="4" t="str">
        <f t="shared" si="1"/>
        <v>,3231725</v>
      </c>
      <c r="J30" s="4" t="str">
        <f>VLOOKUP(A30,HOP!A:U,21,0)</f>
        <v>直连</v>
      </c>
    </row>
    <row r="31" s="4" customFormat="1" hidden="1" spans="1:10">
      <c r="A31" s="5">
        <v>999223673371641</v>
      </c>
      <c r="B31" s="4" t="s">
        <v>27</v>
      </c>
      <c r="C31" s="6">
        <v>45047</v>
      </c>
      <c r="D31" s="6">
        <v>45049</v>
      </c>
      <c r="E31" s="4">
        <v>11544</v>
      </c>
      <c r="F31" s="4" t="str">
        <f>VLOOKUP(A31,HOP!A:L,12,0)</f>
        <v>11544.00</v>
      </c>
      <c r="G31" s="4" t="str">
        <f>VLOOKUP(A31,HOP!A:C,3,0)</f>
        <v>3232084</v>
      </c>
      <c r="H31" s="4">
        <f t="shared" si="0"/>
        <v>0</v>
      </c>
      <c r="I31" s="4" t="str">
        <f t="shared" si="1"/>
        <v>,3232084</v>
      </c>
      <c r="J31" s="4" t="str">
        <f>VLOOKUP(A31,HOP!A:U,21,0)</f>
        <v>直连</v>
      </c>
    </row>
    <row r="32" s="4" customFormat="1" hidden="1" spans="1:10">
      <c r="A32" s="5">
        <v>999223675889873</v>
      </c>
      <c r="B32" s="4" t="s">
        <v>27</v>
      </c>
      <c r="C32" s="6">
        <v>45045</v>
      </c>
      <c r="D32" s="6">
        <v>45049</v>
      </c>
      <c r="E32" s="4">
        <v>4004</v>
      </c>
      <c r="F32" s="4" t="str">
        <f>VLOOKUP(A32,HOP!A:L,12,0)</f>
        <v>4004.00</v>
      </c>
      <c r="G32" s="4" t="str">
        <f>VLOOKUP(A32,HOP!A:C,3,0)</f>
        <v>3232178</v>
      </c>
      <c r="H32" s="4">
        <f t="shared" si="0"/>
        <v>0</v>
      </c>
      <c r="I32" s="4" t="str">
        <f t="shared" si="1"/>
        <v>,3232178</v>
      </c>
      <c r="J32" s="4" t="str">
        <f>VLOOKUP(A32,HOP!A:U,21,0)</f>
        <v>直连</v>
      </c>
    </row>
    <row r="33" s="4" customFormat="1" hidden="1" spans="1:10">
      <c r="A33" s="5">
        <v>999223679131619</v>
      </c>
      <c r="B33" s="4" t="s">
        <v>27</v>
      </c>
      <c r="C33" s="6">
        <v>45048</v>
      </c>
      <c r="D33" s="6">
        <v>45049</v>
      </c>
      <c r="E33" s="4">
        <v>1200</v>
      </c>
      <c r="F33" s="4" t="str">
        <f>VLOOKUP(A33,HOP!A:L,12,0)</f>
        <v>1200.00</v>
      </c>
      <c r="G33" s="4" t="str">
        <f>VLOOKUP(A33,HOP!A:C,3,0)</f>
        <v>3232498</v>
      </c>
      <c r="H33" s="4">
        <f t="shared" si="0"/>
        <v>0</v>
      </c>
      <c r="I33" s="4" t="str">
        <f t="shared" si="1"/>
        <v>,3232498</v>
      </c>
      <c r="J33" s="4" t="str">
        <f>VLOOKUP(A33,HOP!A:U,21,0)</f>
        <v>直连</v>
      </c>
    </row>
    <row r="34" s="4" customFormat="1" hidden="1" spans="1:10">
      <c r="A34" s="5">
        <v>999223716699463</v>
      </c>
      <c r="B34" s="4" t="s">
        <v>27</v>
      </c>
      <c r="C34" s="6">
        <v>45047</v>
      </c>
      <c r="D34" s="6">
        <v>45049</v>
      </c>
      <c r="E34" s="4">
        <v>0</v>
      </c>
      <c r="F34" s="4" t="e">
        <f>VLOOKUP(A34,HOP!A:L,12,0)</f>
        <v>#N/A</v>
      </c>
      <c r="G34" s="4" t="e">
        <f>VLOOKUP(A34,HOP!A:C,3,0)</f>
        <v>#N/A</v>
      </c>
      <c r="H34" s="4" t="e">
        <f t="shared" si="0"/>
        <v>#N/A</v>
      </c>
      <c r="I34" s="4" t="e">
        <f t="shared" si="1"/>
        <v>#N/A</v>
      </c>
      <c r="J34" s="4" t="e">
        <f>VLOOKUP(A34,HOP!A:U,21,0)</f>
        <v>#N/A</v>
      </c>
    </row>
    <row r="35" s="4" customFormat="1" hidden="1" spans="1:10">
      <c r="A35" s="5">
        <v>999223727048240</v>
      </c>
      <c r="B35" s="4" t="s">
        <v>27</v>
      </c>
      <c r="C35" s="6">
        <v>45047</v>
      </c>
      <c r="D35" s="6">
        <v>45049</v>
      </c>
      <c r="E35" s="4">
        <v>1686</v>
      </c>
      <c r="F35" s="4" t="str">
        <f>VLOOKUP(A35,HOP!A:L,12,0)</f>
        <v>1686.00</v>
      </c>
      <c r="G35" s="4" t="str">
        <f>VLOOKUP(A35,HOP!A:C,3,0)</f>
        <v>3244817</v>
      </c>
      <c r="H35" s="4">
        <f t="shared" ref="H35:H66" si="2">E35-F35</f>
        <v>0</v>
      </c>
      <c r="I35" s="4" t="str">
        <f t="shared" ref="I35:I66" si="3">$I$1&amp;G35</f>
        <v>,3244817</v>
      </c>
      <c r="J35" s="4" t="str">
        <f>VLOOKUP(A35,HOP!A:U,21,0)</f>
        <v>直采</v>
      </c>
    </row>
    <row r="36" s="4" customFormat="1" hidden="1" spans="1:10">
      <c r="A36" s="5">
        <v>999223728507760</v>
      </c>
      <c r="B36" s="4" t="s">
        <v>27</v>
      </c>
      <c r="C36" s="6">
        <v>45048</v>
      </c>
      <c r="D36" s="6">
        <v>45049</v>
      </c>
      <c r="E36" s="4">
        <v>2183</v>
      </c>
      <c r="F36" s="4" t="str">
        <f>VLOOKUP(A36,HOP!A:L,12,0)</f>
        <v>2183.00</v>
      </c>
      <c r="G36" s="4" t="str">
        <f>VLOOKUP(A36,HOP!A:C,3,0)</f>
        <v>3245132</v>
      </c>
      <c r="H36" s="4">
        <f t="shared" si="2"/>
        <v>0</v>
      </c>
      <c r="I36" s="4" t="str">
        <f t="shared" si="3"/>
        <v>,3245132</v>
      </c>
      <c r="J36" s="4" t="str">
        <f>VLOOKUP(A36,HOP!A:U,21,0)</f>
        <v>直连</v>
      </c>
    </row>
    <row r="37" s="4" customFormat="1" hidden="1" spans="1:10">
      <c r="A37" s="5">
        <v>999223732832251</v>
      </c>
      <c r="B37" s="4" t="s">
        <v>27</v>
      </c>
      <c r="C37" s="6">
        <v>45047</v>
      </c>
      <c r="D37" s="6">
        <v>45049</v>
      </c>
      <c r="E37" s="4">
        <v>420</v>
      </c>
      <c r="F37" s="4" t="str">
        <f>VLOOKUP(A37,HOP!A:L,12,0)</f>
        <v>420.00</v>
      </c>
      <c r="G37" s="4" t="str">
        <f>VLOOKUP(A37,HOP!A:C,3,0)</f>
        <v>3245902</v>
      </c>
      <c r="H37" s="4">
        <f t="shared" si="2"/>
        <v>0</v>
      </c>
      <c r="I37" s="4" t="str">
        <f t="shared" si="3"/>
        <v>,3245902</v>
      </c>
      <c r="J37" s="4" t="str">
        <f>VLOOKUP(A37,HOP!A:U,21,0)</f>
        <v>直连</v>
      </c>
    </row>
    <row r="38" s="4" customFormat="1" hidden="1" spans="1:10">
      <c r="A38" s="5">
        <v>999223751541900</v>
      </c>
      <c r="B38" s="4" t="s">
        <v>27</v>
      </c>
      <c r="C38" s="6">
        <v>45047</v>
      </c>
      <c r="D38" s="6">
        <v>45049</v>
      </c>
      <c r="E38" s="4">
        <v>1916</v>
      </c>
      <c r="F38" s="4" t="str">
        <f>VLOOKUP(A38,HOP!A:L,12,0)</f>
        <v>1916.00</v>
      </c>
      <c r="G38" s="4" t="str">
        <f>VLOOKUP(A38,HOP!A:C,3,0)</f>
        <v>3256966</v>
      </c>
      <c r="H38" s="4">
        <f t="shared" si="2"/>
        <v>0</v>
      </c>
      <c r="I38" s="4" t="str">
        <f t="shared" si="3"/>
        <v>,3256966</v>
      </c>
      <c r="J38" s="4" t="str">
        <f>VLOOKUP(A38,HOP!A:U,21,0)</f>
        <v>直连</v>
      </c>
    </row>
    <row r="39" s="4" customFormat="1" hidden="1" spans="1:10">
      <c r="A39" s="5">
        <v>999223758695463</v>
      </c>
      <c r="B39" s="4" t="s">
        <v>27</v>
      </c>
      <c r="C39" s="6">
        <v>45047</v>
      </c>
      <c r="D39" s="6">
        <v>45049</v>
      </c>
      <c r="E39" s="4">
        <v>2596</v>
      </c>
      <c r="F39" s="4" t="str">
        <f>VLOOKUP(A39,HOP!A:L,12,0)</f>
        <v>2596.00</v>
      </c>
      <c r="G39" s="4" t="str">
        <f>VLOOKUP(A39,HOP!A:C,3,0)</f>
        <v>3262445</v>
      </c>
      <c r="H39" s="4">
        <f t="shared" si="2"/>
        <v>0</v>
      </c>
      <c r="I39" s="4" t="str">
        <f t="shared" si="3"/>
        <v>,3262445</v>
      </c>
      <c r="J39" s="4" t="str">
        <f>VLOOKUP(A39,HOP!A:U,21,0)</f>
        <v>直连</v>
      </c>
    </row>
    <row r="40" s="4" customFormat="1" hidden="1" spans="1:10">
      <c r="A40" s="5">
        <v>999223766822819</v>
      </c>
      <c r="B40" s="4" t="s">
        <v>27</v>
      </c>
      <c r="C40" s="6">
        <v>45048</v>
      </c>
      <c r="D40" s="6">
        <v>45049</v>
      </c>
      <c r="E40" s="4">
        <v>2576</v>
      </c>
      <c r="F40" s="4" t="str">
        <f>VLOOKUP(A40,HOP!A:L,12,0)</f>
        <v>2576.00</v>
      </c>
      <c r="G40" s="4" t="str">
        <f>VLOOKUP(A40,HOP!A:C,3,0)</f>
        <v>3263852</v>
      </c>
      <c r="H40" s="4">
        <f t="shared" si="2"/>
        <v>0</v>
      </c>
      <c r="I40" s="4" t="str">
        <f t="shared" si="3"/>
        <v>,3263852</v>
      </c>
      <c r="J40" s="4" t="str">
        <f>VLOOKUP(A40,HOP!A:U,21,0)</f>
        <v>直连</v>
      </c>
    </row>
    <row r="41" s="4" customFormat="1" hidden="1" spans="1:10">
      <c r="A41" s="5">
        <v>999223767035316</v>
      </c>
      <c r="B41" s="4" t="s">
        <v>27</v>
      </c>
      <c r="C41" s="6">
        <v>45047</v>
      </c>
      <c r="D41" s="6">
        <v>45049</v>
      </c>
      <c r="E41" s="4">
        <v>1274</v>
      </c>
      <c r="F41" s="4" t="str">
        <f>VLOOKUP(A41,HOP!A:L,12,0)</f>
        <v>1274.00</v>
      </c>
      <c r="G41" s="4" t="str">
        <f>VLOOKUP(A41,HOP!A:C,3,0)</f>
        <v>3263891</v>
      </c>
      <c r="H41" s="4">
        <f t="shared" si="2"/>
        <v>0</v>
      </c>
      <c r="I41" s="4" t="str">
        <f t="shared" si="3"/>
        <v>,3263891</v>
      </c>
      <c r="J41" s="4" t="str">
        <f>VLOOKUP(A41,HOP!A:U,21,0)</f>
        <v>直采</v>
      </c>
    </row>
    <row r="42" s="4" customFormat="1" hidden="1" spans="1:10">
      <c r="A42" s="5">
        <v>999223768669080</v>
      </c>
      <c r="B42" s="4" t="s">
        <v>27</v>
      </c>
      <c r="C42" s="6">
        <v>45048</v>
      </c>
      <c r="D42" s="6">
        <v>45049</v>
      </c>
      <c r="E42" s="4">
        <v>653</v>
      </c>
      <c r="F42" s="4" t="str">
        <f>VLOOKUP(A42,HOP!A:L,12,0)</f>
        <v>653.00</v>
      </c>
      <c r="G42" s="4" t="str">
        <f>VLOOKUP(A42,HOP!A:C,3,0)</f>
        <v>3264521</v>
      </c>
      <c r="H42" s="4">
        <f t="shared" si="2"/>
        <v>0</v>
      </c>
      <c r="I42" s="4" t="str">
        <f t="shared" si="3"/>
        <v>,3264521</v>
      </c>
      <c r="J42" s="4" t="str">
        <f>VLOOKUP(A42,HOP!A:U,21,0)</f>
        <v>直连</v>
      </c>
    </row>
    <row r="43" s="4" customFormat="1" hidden="1" spans="1:10">
      <c r="A43" s="5">
        <v>999223771970685</v>
      </c>
      <c r="B43" s="4" t="s">
        <v>27</v>
      </c>
      <c r="C43" s="6">
        <v>45046</v>
      </c>
      <c r="D43" s="6">
        <v>45049</v>
      </c>
      <c r="E43" s="4">
        <v>5871</v>
      </c>
      <c r="F43" s="4" t="str">
        <f>VLOOKUP(A43,HOP!A:L,12,0)</f>
        <v>5871.00</v>
      </c>
      <c r="G43" s="4" t="str">
        <f>VLOOKUP(A43,HOP!A:C,3,0)</f>
        <v>3266091</v>
      </c>
      <c r="H43" s="4">
        <f t="shared" si="2"/>
        <v>0</v>
      </c>
      <c r="I43" s="4" t="str">
        <f t="shared" si="3"/>
        <v>,3266091</v>
      </c>
      <c r="J43" s="4" t="str">
        <f>VLOOKUP(A43,HOP!A:U,21,0)</f>
        <v>直连</v>
      </c>
    </row>
    <row r="44" s="4" customFormat="1" hidden="1" spans="1:10">
      <c r="A44" s="5">
        <v>999223773229021</v>
      </c>
      <c r="B44" s="4" t="s">
        <v>27</v>
      </c>
      <c r="C44" s="6">
        <v>45048</v>
      </c>
      <c r="D44" s="6">
        <v>45049</v>
      </c>
      <c r="E44" s="4">
        <v>828</v>
      </c>
      <c r="F44" s="4" t="str">
        <f>VLOOKUP(A44,HOP!A:L,12,0)</f>
        <v>828.00</v>
      </c>
      <c r="G44" s="4" t="str">
        <f>VLOOKUP(A44,HOP!A:C,3,0)</f>
        <v>3268563</v>
      </c>
      <c r="H44" s="4">
        <f t="shared" si="2"/>
        <v>0</v>
      </c>
      <c r="I44" s="4" t="str">
        <f t="shared" si="3"/>
        <v>,3268563</v>
      </c>
      <c r="J44" s="4" t="str">
        <f>VLOOKUP(A44,HOP!A:U,21,0)</f>
        <v>直连</v>
      </c>
    </row>
    <row r="45" s="4" customFormat="1" hidden="1" spans="1:10">
      <c r="A45" s="5">
        <v>999223783794778</v>
      </c>
      <c r="B45" s="4" t="s">
        <v>27</v>
      </c>
      <c r="C45" s="6">
        <v>45047</v>
      </c>
      <c r="D45" s="6">
        <v>45049</v>
      </c>
      <c r="E45" s="4">
        <v>1516</v>
      </c>
      <c r="F45" s="4" t="str">
        <f>VLOOKUP(A45,HOP!A:L,12,0)</f>
        <v>1516.00</v>
      </c>
      <c r="G45" s="4" t="str">
        <f>VLOOKUP(A45,HOP!A:C,3,0)</f>
        <v>3270244</v>
      </c>
      <c r="H45" s="4">
        <f t="shared" si="2"/>
        <v>0</v>
      </c>
      <c r="I45" s="4" t="str">
        <f t="shared" si="3"/>
        <v>,3270244</v>
      </c>
      <c r="J45" s="4" t="str">
        <f>VLOOKUP(A45,HOP!A:U,21,0)</f>
        <v>直连</v>
      </c>
    </row>
    <row r="46" s="4" customFormat="1" hidden="1" spans="1:10">
      <c r="A46" s="5">
        <v>999223784571741</v>
      </c>
      <c r="B46" s="4" t="s">
        <v>27</v>
      </c>
      <c r="C46" s="6">
        <v>45046</v>
      </c>
      <c r="D46" s="6">
        <v>45049</v>
      </c>
      <c r="E46" s="4">
        <v>6939</v>
      </c>
      <c r="F46" s="4" t="str">
        <f>VLOOKUP(A46,HOP!A:L,12,0)</f>
        <v>6939.00</v>
      </c>
      <c r="G46" s="4" t="str">
        <f>VLOOKUP(A46,HOP!A:C,3,0)</f>
        <v>3270524</v>
      </c>
      <c r="H46" s="4">
        <f t="shared" si="2"/>
        <v>0</v>
      </c>
      <c r="I46" s="4" t="str">
        <f t="shared" si="3"/>
        <v>,3270524</v>
      </c>
      <c r="J46" s="4" t="str">
        <f>VLOOKUP(A46,HOP!A:U,21,0)</f>
        <v>直连</v>
      </c>
    </row>
    <row r="47" s="4" customFormat="1" hidden="1" spans="1:10">
      <c r="A47" s="5">
        <v>999223785695363</v>
      </c>
      <c r="B47" s="4" t="s">
        <v>27</v>
      </c>
      <c r="C47" s="6">
        <v>45047</v>
      </c>
      <c r="D47" s="6">
        <v>45049</v>
      </c>
      <c r="E47" s="4">
        <v>824</v>
      </c>
      <c r="F47" s="4" t="str">
        <f>VLOOKUP(A47,HOP!A:L,12,0)</f>
        <v>824.00</v>
      </c>
      <c r="G47" s="4" t="str">
        <f>VLOOKUP(A47,HOP!A:C,3,0)</f>
        <v>3271197</v>
      </c>
      <c r="H47" s="4">
        <f t="shared" si="2"/>
        <v>0</v>
      </c>
      <c r="I47" s="4" t="str">
        <f t="shared" si="3"/>
        <v>,3271197</v>
      </c>
      <c r="J47" s="4" t="str">
        <f>VLOOKUP(A47,HOP!A:U,21,0)</f>
        <v>直采</v>
      </c>
    </row>
    <row r="48" s="4" customFormat="1" hidden="1" spans="1:10">
      <c r="A48" s="5">
        <v>999223785833509</v>
      </c>
      <c r="B48" s="4" t="s">
        <v>27</v>
      </c>
      <c r="C48" s="6">
        <v>45048</v>
      </c>
      <c r="D48" s="6">
        <v>45049</v>
      </c>
      <c r="E48" s="4">
        <v>668</v>
      </c>
      <c r="F48" s="4" t="str">
        <f>VLOOKUP(A48,HOP!A:L,12,0)</f>
        <v>668.00</v>
      </c>
      <c r="G48" s="4" t="str">
        <f>VLOOKUP(A48,HOP!A:C,3,0)</f>
        <v>3271244</v>
      </c>
      <c r="H48" s="4">
        <f t="shared" si="2"/>
        <v>0</v>
      </c>
      <c r="I48" s="4" t="str">
        <f t="shared" si="3"/>
        <v>,3271244</v>
      </c>
      <c r="J48" s="4" t="str">
        <f>VLOOKUP(A48,HOP!A:U,21,0)</f>
        <v>直连</v>
      </c>
    </row>
    <row r="49" s="4" customFormat="1" hidden="1" spans="1:10">
      <c r="A49" s="5">
        <v>999223788035434</v>
      </c>
      <c r="B49" s="4" t="s">
        <v>27</v>
      </c>
      <c r="C49" s="6">
        <v>45047</v>
      </c>
      <c r="D49" s="6">
        <v>45049</v>
      </c>
      <c r="E49" s="4">
        <v>1796</v>
      </c>
      <c r="F49" s="4" t="str">
        <f>VLOOKUP(A49,HOP!A:L,12,0)</f>
        <v>1796.00</v>
      </c>
      <c r="G49" s="4" t="str">
        <f>VLOOKUP(A49,HOP!A:C,3,0)</f>
        <v>3272542</v>
      </c>
      <c r="H49" s="4">
        <f t="shared" si="2"/>
        <v>0</v>
      </c>
      <c r="I49" s="4" t="str">
        <f t="shared" si="3"/>
        <v>,3272542</v>
      </c>
      <c r="J49" s="4" t="str">
        <f>VLOOKUP(A49,HOP!A:U,21,0)</f>
        <v>直连</v>
      </c>
    </row>
    <row r="50" s="4" customFormat="1" hidden="1" spans="1:10">
      <c r="A50" s="5">
        <v>999223788086524</v>
      </c>
      <c r="B50" s="4" t="s">
        <v>27</v>
      </c>
      <c r="C50" s="6">
        <v>45047</v>
      </c>
      <c r="D50" s="6">
        <v>45049</v>
      </c>
      <c r="E50" s="4">
        <v>1796</v>
      </c>
      <c r="F50" s="4" t="str">
        <f>VLOOKUP(A50,HOP!A:L,12,0)</f>
        <v>1796.00</v>
      </c>
      <c r="G50" s="4" t="str">
        <f>VLOOKUP(A50,HOP!A:C,3,0)</f>
        <v>3272560</v>
      </c>
      <c r="H50" s="4">
        <f t="shared" si="2"/>
        <v>0</v>
      </c>
      <c r="I50" s="4" t="str">
        <f t="shared" si="3"/>
        <v>,3272560</v>
      </c>
      <c r="J50" s="4" t="str">
        <f>VLOOKUP(A50,HOP!A:U,21,0)</f>
        <v>直连</v>
      </c>
    </row>
    <row r="51" s="4" customFormat="1" hidden="1" spans="1:10">
      <c r="A51" s="5">
        <v>999223792139373</v>
      </c>
      <c r="B51" s="4" t="s">
        <v>27</v>
      </c>
      <c r="C51" s="6">
        <v>45047</v>
      </c>
      <c r="D51" s="6">
        <v>45049</v>
      </c>
      <c r="E51" s="4">
        <v>2328</v>
      </c>
      <c r="F51" s="4" t="str">
        <f>VLOOKUP(A51,HOP!A:L,12,0)</f>
        <v>2328.00</v>
      </c>
      <c r="G51" s="4" t="str">
        <f>VLOOKUP(A51,HOP!A:C,3,0)</f>
        <v>3272915</v>
      </c>
      <c r="H51" s="4">
        <f t="shared" si="2"/>
        <v>0</v>
      </c>
      <c r="I51" s="4" t="str">
        <f t="shared" si="3"/>
        <v>,3272915</v>
      </c>
      <c r="J51" s="4" t="str">
        <f>VLOOKUP(A51,HOP!A:U,21,0)</f>
        <v>直采</v>
      </c>
    </row>
    <row r="52" s="4" customFormat="1" hidden="1" spans="1:10">
      <c r="A52" s="5">
        <v>999223793990360</v>
      </c>
      <c r="B52" s="4" t="s">
        <v>27</v>
      </c>
      <c r="C52" s="6">
        <v>45047</v>
      </c>
      <c r="D52" s="6">
        <v>45049</v>
      </c>
      <c r="E52" s="4">
        <v>4628</v>
      </c>
      <c r="F52" s="4" t="str">
        <f>VLOOKUP(A52,HOP!A:L,12,0)</f>
        <v>4628.00</v>
      </c>
      <c r="G52" s="4" t="str">
        <f>VLOOKUP(A52,HOP!A:C,3,0)</f>
        <v>3273503</v>
      </c>
      <c r="H52" s="4">
        <f t="shared" si="2"/>
        <v>0</v>
      </c>
      <c r="I52" s="4" t="str">
        <f t="shared" si="3"/>
        <v>,3273503</v>
      </c>
      <c r="J52" s="4" t="str">
        <f>VLOOKUP(A52,HOP!A:U,21,0)</f>
        <v>直采</v>
      </c>
    </row>
    <row r="53" s="4" customFormat="1" hidden="1" spans="1:10">
      <c r="A53" s="5">
        <v>999223797369410</v>
      </c>
      <c r="B53" s="4" t="s">
        <v>27</v>
      </c>
      <c r="C53" s="6">
        <v>45048</v>
      </c>
      <c r="D53" s="6">
        <v>45049</v>
      </c>
      <c r="E53" s="4">
        <v>595</v>
      </c>
      <c r="F53" s="4" t="str">
        <f>VLOOKUP(A53,HOP!A:L,12,0)</f>
        <v>595.00</v>
      </c>
      <c r="G53" s="4" t="str">
        <f>VLOOKUP(A53,HOP!A:C,3,0)</f>
        <v>3274111</v>
      </c>
      <c r="H53" s="4">
        <f t="shared" si="2"/>
        <v>0</v>
      </c>
      <c r="I53" s="4" t="str">
        <f t="shared" si="3"/>
        <v>,3274111</v>
      </c>
      <c r="J53" s="4" t="str">
        <f>VLOOKUP(A53,HOP!A:U,21,0)</f>
        <v>直连</v>
      </c>
    </row>
    <row r="54" s="4" customFormat="1" hidden="1" spans="1:10">
      <c r="A54" s="5">
        <v>999223799062508</v>
      </c>
      <c r="B54" s="4" t="s">
        <v>27</v>
      </c>
      <c r="C54" s="6">
        <v>45048</v>
      </c>
      <c r="D54" s="6">
        <v>45049</v>
      </c>
      <c r="E54" s="4">
        <v>0</v>
      </c>
      <c r="F54" s="4" t="e">
        <f>VLOOKUP(A54,HOP!A:L,12,0)</f>
        <v>#N/A</v>
      </c>
      <c r="G54" s="4" t="e">
        <f>VLOOKUP(A54,HOP!A:C,3,0)</f>
        <v>#N/A</v>
      </c>
      <c r="H54" s="4" t="e">
        <f t="shared" si="2"/>
        <v>#N/A</v>
      </c>
      <c r="I54" s="4" t="e">
        <f t="shared" si="3"/>
        <v>#N/A</v>
      </c>
      <c r="J54" s="4" t="e">
        <f>VLOOKUP(A54,HOP!A:U,21,0)</f>
        <v>#N/A</v>
      </c>
    </row>
    <row r="55" s="4" customFormat="1" hidden="1" spans="1:10">
      <c r="A55" s="5">
        <v>999223799655460</v>
      </c>
      <c r="B55" s="4" t="s">
        <v>27</v>
      </c>
      <c r="C55" s="6">
        <v>45047</v>
      </c>
      <c r="D55" s="6">
        <v>45049</v>
      </c>
      <c r="E55" s="4">
        <v>5748</v>
      </c>
      <c r="F55" s="4" t="str">
        <f>VLOOKUP(A55,HOP!A:L,12,0)</f>
        <v>5748.00</v>
      </c>
      <c r="G55" s="4" t="str">
        <f>VLOOKUP(A55,HOP!A:C,3,0)</f>
        <v>3274672</v>
      </c>
      <c r="H55" s="4">
        <f t="shared" si="2"/>
        <v>0</v>
      </c>
      <c r="I55" s="4" t="str">
        <f t="shared" si="3"/>
        <v>,3274672</v>
      </c>
      <c r="J55" s="4" t="str">
        <f>VLOOKUP(A55,HOP!A:U,21,0)</f>
        <v>直连</v>
      </c>
    </row>
    <row r="56" s="4" customFormat="1" hidden="1" spans="1:10">
      <c r="A56" s="5">
        <v>999223799838617</v>
      </c>
      <c r="B56" s="4" t="s">
        <v>27</v>
      </c>
      <c r="C56" s="6">
        <v>45045</v>
      </c>
      <c r="D56" s="6">
        <v>45049</v>
      </c>
      <c r="E56" s="4">
        <v>1392</v>
      </c>
      <c r="F56" s="4" t="str">
        <f>VLOOKUP(A56,HOP!A:L,12,0)</f>
        <v>1392.00</v>
      </c>
      <c r="G56" s="4" t="str">
        <f>VLOOKUP(A56,HOP!A:C,3,0)</f>
        <v>3274730</v>
      </c>
      <c r="H56" s="4">
        <f t="shared" si="2"/>
        <v>0</v>
      </c>
      <c r="I56" s="4" t="str">
        <f t="shared" si="3"/>
        <v>,3274730</v>
      </c>
      <c r="J56" s="4" t="str">
        <f>VLOOKUP(A56,HOP!A:U,21,0)</f>
        <v>直连</v>
      </c>
    </row>
    <row r="57" s="4" customFormat="1" hidden="1" spans="1:10">
      <c r="A57" s="5">
        <v>23799864729</v>
      </c>
      <c r="B57" s="4" t="s">
        <v>27</v>
      </c>
      <c r="C57" s="6">
        <v>45048</v>
      </c>
      <c r="D57" s="6">
        <v>45049</v>
      </c>
      <c r="E57" s="4">
        <v>1437</v>
      </c>
      <c r="F57" s="4" t="str">
        <f>VLOOKUP(A57,HOP!A:L,12,0)</f>
        <v>1437.00</v>
      </c>
      <c r="G57" s="4" t="str">
        <f>VLOOKUP(A57,HOP!A:C,3,0)</f>
        <v>3274740</v>
      </c>
      <c r="H57" s="4">
        <f t="shared" si="2"/>
        <v>0</v>
      </c>
      <c r="I57" s="4" t="str">
        <f t="shared" si="3"/>
        <v>,3274740</v>
      </c>
      <c r="J57" s="4" t="str">
        <f>VLOOKUP(A57,HOP!A:U,21,0)</f>
        <v>直连</v>
      </c>
    </row>
    <row r="58" s="4" customFormat="1" hidden="1" spans="1:10">
      <c r="A58" s="5">
        <v>999223802602404</v>
      </c>
      <c r="B58" s="4" t="s">
        <v>27</v>
      </c>
      <c r="C58" s="6">
        <v>45047</v>
      </c>
      <c r="D58" s="6">
        <v>45049</v>
      </c>
      <c r="E58" s="4">
        <v>2634</v>
      </c>
      <c r="F58" s="4" t="str">
        <f>VLOOKUP(A58,HOP!A:L,12,0)</f>
        <v>2634.00</v>
      </c>
      <c r="G58" s="4" t="str">
        <f>VLOOKUP(A58,HOP!A:C,3,0)</f>
        <v>3275897</v>
      </c>
      <c r="H58" s="4">
        <f t="shared" si="2"/>
        <v>0</v>
      </c>
      <c r="I58" s="4" t="str">
        <f t="shared" si="3"/>
        <v>,3275897</v>
      </c>
      <c r="J58" s="4" t="str">
        <f>VLOOKUP(A58,HOP!A:U,21,0)</f>
        <v>直连</v>
      </c>
    </row>
    <row r="59" s="4" customFormat="1" hidden="1" spans="1:10">
      <c r="A59" s="5">
        <v>999223812450265</v>
      </c>
      <c r="B59" s="4" t="s">
        <v>27</v>
      </c>
      <c r="C59" s="6">
        <v>45046</v>
      </c>
      <c r="D59" s="6">
        <v>45049</v>
      </c>
      <c r="E59" s="4">
        <v>1639</v>
      </c>
      <c r="F59" s="4" t="str">
        <f>VLOOKUP(A59,HOP!A:L,12,0)</f>
        <v>1639.00</v>
      </c>
      <c r="G59" s="4" t="str">
        <f>VLOOKUP(A59,HOP!A:C,3,0)</f>
        <v>3278620</v>
      </c>
      <c r="H59" s="4">
        <f t="shared" si="2"/>
        <v>0</v>
      </c>
      <c r="I59" s="4" t="str">
        <f t="shared" si="3"/>
        <v>,3278620</v>
      </c>
      <c r="J59" s="4" t="str">
        <f>VLOOKUP(A59,HOP!A:U,21,0)</f>
        <v>直连</v>
      </c>
    </row>
    <row r="60" s="4" customFormat="1" hidden="1" spans="1:10">
      <c r="A60" s="5">
        <v>999223814102986</v>
      </c>
      <c r="B60" s="4" t="s">
        <v>27</v>
      </c>
      <c r="C60" s="6">
        <v>45047</v>
      </c>
      <c r="D60" s="6">
        <v>45049</v>
      </c>
      <c r="E60" s="4">
        <v>1677</v>
      </c>
      <c r="F60" s="4" t="str">
        <f>VLOOKUP(A60,HOP!A:L,12,0)</f>
        <v>1677.00</v>
      </c>
      <c r="G60" s="4" t="str">
        <f>VLOOKUP(A60,HOP!A:C,3,0)</f>
        <v>3279125</v>
      </c>
      <c r="H60" s="4">
        <f t="shared" si="2"/>
        <v>0</v>
      </c>
      <c r="I60" s="4" t="str">
        <f t="shared" si="3"/>
        <v>,3279125</v>
      </c>
      <c r="J60" s="4" t="str">
        <f>VLOOKUP(A60,HOP!A:U,21,0)</f>
        <v>直连</v>
      </c>
    </row>
    <row r="61" s="4" customFormat="1" hidden="1" spans="1:10">
      <c r="A61" s="5">
        <v>999223814613995</v>
      </c>
      <c r="B61" s="4" t="s">
        <v>27</v>
      </c>
      <c r="C61" s="6">
        <v>45047</v>
      </c>
      <c r="D61" s="6">
        <v>45049</v>
      </c>
      <c r="E61" s="4">
        <v>310</v>
      </c>
      <c r="F61" s="4" t="str">
        <f>VLOOKUP(A61,HOP!A:L,12,0)</f>
        <v>310.00</v>
      </c>
      <c r="G61" s="4" t="str">
        <f>VLOOKUP(A61,HOP!A:C,3,0)</f>
        <v>3279386</v>
      </c>
      <c r="H61" s="4">
        <f t="shared" si="2"/>
        <v>0</v>
      </c>
      <c r="I61" s="4" t="str">
        <f t="shared" si="3"/>
        <v>,3279386</v>
      </c>
      <c r="J61" s="4" t="str">
        <f>VLOOKUP(A61,HOP!A:U,21,0)</f>
        <v>直连</v>
      </c>
    </row>
    <row r="62" s="4" customFormat="1" hidden="1" spans="1:10">
      <c r="A62" s="5">
        <v>999223814868978</v>
      </c>
      <c r="B62" s="4" t="s">
        <v>27</v>
      </c>
      <c r="C62" s="6">
        <v>45048</v>
      </c>
      <c r="D62" s="6">
        <v>45049</v>
      </c>
      <c r="E62" s="4">
        <v>345</v>
      </c>
      <c r="F62" s="4" t="str">
        <f>VLOOKUP(A62,HOP!A:L,12,0)</f>
        <v>345.00</v>
      </c>
      <c r="G62" s="4" t="str">
        <f>VLOOKUP(A62,HOP!A:C,3,0)</f>
        <v>3279462</v>
      </c>
      <c r="H62" s="4">
        <f t="shared" si="2"/>
        <v>0</v>
      </c>
      <c r="I62" s="4" t="str">
        <f t="shared" si="3"/>
        <v>,3279462</v>
      </c>
      <c r="J62" s="4" t="str">
        <f>VLOOKUP(A62,HOP!A:U,21,0)</f>
        <v>直连</v>
      </c>
    </row>
    <row r="63" s="4" customFormat="1" hidden="1" spans="1:10">
      <c r="A63" s="5">
        <v>999223817199100</v>
      </c>
      <c r="B63" s="4" t="s">
        <v>27</v>
      </c>
      <c r="C63" s="6">
        <v>45045</v>
      </c>
      <c r="D63" s="6">
        <v>45049</v>
      </c>
      <c r="E63" s="4">
        <v>3724</v>
      </c>
      <c r="F63" s="4" t="str">
        <f>VLOOKUP(A63,HOP!A:L,12,0)</f>
        <v>3724.00</v>
      </c>
      <c r="G63" s="4" t="str">
        <f>VLOOKUP(A63,HOP!A:C,3,0)</f>
        <v>3280397</v>
      </c>
      <c r="H63" s="4">
        <f t="shared" si="2"/>
        <v>0</v>
      </c>
      <c r="I63" s="4" t="str">
        <f t="shared" si="3"/>
        <v>,3280397</v>
      </c>
      <c r="J63" s="4" t="str">
        <f>VLOOKUP(A63,HOP!A:U,21,0)</f>
        <v>直连</v>
      </c>
    </row>
    <row r="64" s="4" customFormat="1" hidden="1" spans="1:10">
      <c r="A64" s="5">
        <v>999223818719890</v>
      </c>
      <c r="B64" s="4" t="s">
        <v>27</v>
      </c>
      <c r="C64" s="6">
        <v>45048</v>
      </c>
      <c r="D64" s="6">
        <v>45049</v>
      </c>
      <c r="E64" s="4">
        <v>209</v>
      </c>
      <c r="F64" s="4" t="str">
        <f>VLOOKUP(A64,HOP!A:L,12,0)</f>
        <v>209.00</v>
      </c>
      <c r="G64" s="4" t="str">
        <f>VLOOKUP(A64,HOP!A:C,3,0)</f>
        <v>3280994</v>
      </c>
      <c r="H64" s="4">
        <f t="shared" si="2"/>
        <v>0</v>
      </c>
      <c r="I64" s="4" t="str">
        <f t="shared" si="3"/>
        <v>,3280994</v>
      </c>
      <c r="J64" s="4" t="str">
        <f>VLOOKUP(A64,HOP!A:U,21,0)</f>
        <v>直连</v>
      </c>
    </row>
    <row r="65" s="4" customFormat="1" hidden="1" spans="1:10">
      <c r="A65" s="5">
        <v>999223819189908</v>
      </c>
      <c r="B65" s="4" t="s">
        <v>27</v>
      </c>
      <c r="C65" s="6">
        <v>45048</v>
      </c>
      <c r="D65" s="6">
        <v>45049</v>
      </c>
      <c r="E65" s="4">
        <v>1001</v>
      </c>
      <c r="F65" s="4" t="str">
        <f>VLOOKUP(A65,HOP!A:L,12,0)</f>
        <v>1001.00</v>
      </c>
      <c r="G65" s="4" t="str">
        <f>VLOOKUP(A65,HOP!A:C,3,0)</f>
        <v>3281289</v>
      </c>
      <c r="H65" s="4">
        <f t="shared" si="2"/>
        <v>0</v>
      </c>
      <c r="I65" s="4" t="str">
        <f t="shared" si="3"/>
        <v>,3281289</v>
      </c>
      <c r="J65" s="4" t="str">
        <f>VLOOKUP(A65,HOP!A:U,21,0)</f>
        <v>直连</v>
      </c>
    </row>
    <row r="66" s="4" customFormat="1" hidden="1" spans="1:10">
      <c r="A66" s="5">
        <v>999223819804191</v>
      </c>
      <c r="B66" s="4" t="s">
        <v>27</v>
      </c>
      <c r="C66" s="6">
        <v>45045</v>
      </c>
      <c r="D66" s="6">
        <v>45049</v>
      </c>
      <c r="E66" s="4">
        <v>27310</v>
      </c>
      <c r="F66" s="4" t="str">
        <f>VLOOKUP(A66,HOP!A:L,12,0)</f>
        <v>27310.00</v>
      </c>
      <c r="G66" s="4" t="str">
        <f>VLOOKUP(A66,HOP!A:C,3,0)</f>
        <v>3281578</v>
      </c>
      <c r="H66" s="4">
        <f t="shared" si="2"/>
        <v>0</v>
      </c>
      <c r="I66" s="4" t="str">
        <f t="shared" si="3"/>
        <v>,3281578</v>
      </c>
      <c r="J66" s="4" t="str">
        <f>VLOOKUP(A66,HOP!A:U,21,0)</f>
        <v>直连</v>
      </c>
    </row>
    <row r="67" s="4" customFormat="1" hidden="1" spans="1:10">
      <c r="A67" s="5">
        <v>999223819987543</v>
      </c>
      <c r="B67" s="4" t="s">
        <v>27</v>
      </c>
      <c r="C67" s="6">
        <v>45045</v>
      </c>
      <c r="D67" s="6">
        <v>45049</v>
      </c>
      <c r="E67" s="4">
        <v>5462</v>
      </c>
      <c r="F67" s="4" t="str">
        <f>VLOOKUP(A67,HOP!A:L,12,0)</f>
        <v>5462.00</v>
      </c>
      <c r="G67" s="4" t="str">
        <f>VLOOKUP(A67,HOP!A:C,3,0)</f>
        <v>3281644</v>
      </c>
      <c r="H67" s="4">
        <f t="shared" ref="H67:H98" si="4">E67-F67</f>
        <v>0</v>
      </c>
      <c r="I67" s="4" t="str">
        <f t="shared" ref="I67:I98" si="5">$I$1&amp;G67</f>
        <v>,3281644</v>
      </c>
      <c r="J67" s="4" t="str">
        <f>VLOOKUP(A67,HOP!A:U,21,0)</f>
        <v>直连</v>
      </c>
    </row>
    <row r="68" s="4" customFormat="1" hidden="1" spans="1:10">
      <c r="A68" s="5">
        <v>999223828814650</v>
      </c>
      <c r="B68" s="4" t="s">
        <v>27</v>
      </c>
      <c r="C68" s="6">
        <v>45046</v>
      </c>
      <c r="D68" s="6">
        <v>45049</v>
      </c>
      <c r="E68" s="4">
        <v>5720</v>
      </c>
      <c r="F68" s="4" t="str">
        <f>VLOOKUP(A68,HOP!A:L,12,0)</f>
        <v>5720.00</v>
      </c>
      <c r="G68" s="4" t="str">
        <f>VLOOKUP(A68,HOP!A:C,3,0)</f>
        <v>3283155</v>
      </c>
      <c r="H68" s="4">
        <f t="shared" si="4"/>
        <v>0</v>
      </c>
      <c r="I68" s="4" t="str">
        <f t="shared" si="5"/>
        <v>,3283155</v>
      </c>
      <c r="J68" s="4" t="str">
        <f>VLOOKUP(A68,HOP!A:U,21,0)</f>
        <v>直采</v>
      </c>
    </row>
    <row r="69" s="4" customFormat="1" hidden="1" spans="1:10">
      <c r="A69" s="5">
        <v>999223830347474</v>
      </c>
      <c r="B69" s="4" t="s">
        <v>27</v>
      </c>
      <c r="C69" s="6">
        <v>45046</v>
      </c>
      <c r="D69" s="6">
        <v>45049</v>
      </c>
      <c r="E69" s="4">
        <v>7821</v>
      </c>
      <c r="F69" s="4" t="str">
        <f>VLOOKUP(A69,HOP!A:L,12,0)</f>
        <v>7821.00</v>
      </c>
      <c r="G69" s="4" t="str">
        <f>VLOOKUP(A69,HOP!A:C,3,0)</f>
        <v>3283700</v>
      </c>
      <c r="H69" s="4">
        <f t="shared" si="4"/>
        <v>0</v>
      </c>
      <c r="I69" s="4" t="str">
        <f t="shared" si="5"/>
        <v>,3283700</v>
      </c>
      <c r="J69" s="4" t="str">
        <f>VLOOKUP(A69,HOP!A:U,21,0)</f>
        <v>直连</v>
      </c>
    </row>
    <row r="70" s="4" customFormat="1" hidden="1" spans="1:10">
      <c r="A70" s="5">
        <v>999223831550029</v>
      </c>
      <c r="B70" s="4" t="s">
        <v>27</v>
      </c>
      <c r="C70" s="6">
        <v>45048</v>
      </c>
      <c r="D70" s="6">
        <v>45049</v>
      </c>
      <c r="E70" s="4">
        <v>1313</v>
      </c>
      <c r="F70" s="4" t="str">
        <f>VLOOKUP(A70,HOP!A:L,12,0)</f>
        <v>1313.00</v>
      </c>
      <c r="G70" s="4" t="str">
        <f>VLOOKUP(A70,HOP!A:C,3,0)</f>
        <v>3283945</v>
      </c>
      <c r="H70" s="4">
        <f t="shared" si="4"/>
        <v>0</v>
      </c>
      <c r="I70" s="4" t="str">
        <f t="shared" si="5"/>
        <v>,3283945</v>
      </c>
      <c r="J70" s="4" t="str">
        <f>VLOOKUP(A70,HOP!A:U,21,0)</f>
        <v>直连</v>
      </c>
    </row>
    <row r="71" s="4" customFormat="1" hidden="1" spans="1:10">
      <c r="A71" s="5">
        <v>999223832108868</v>
      </c>
      <c r="B71" s="4" t="s">
        <v>27</v>
      </c>
      <c r="C71" s="6">
        <v>45047</v>
      </c>
      <c r="D71" s="6">
        <v>45049</v>
      </c>
      <c r="E71" s="4">
        <v>4844</v>
      </c>
      <c r="F71" s="4" t="str">
        <f>VLOOKUP(A71,HOP!A:L,12,0)</f>
        <v>4844.00</v>
      </c>
      <c r="G71" s="4" t="str">
        <f>VLOOKUP(A71,HOP!A:C,3,0)</f>
        <v>3284059</v>
      </c>
      <c r="H71" s="4">
        <f t="shared" si="4"/>
        <v>0</v>
      </c>
      <c r="I71" s="4" t="str">
        <f t="shared" si="5"/>
        <v>,3284059</v>
      </c>
      <c r="J71" s="4" t="str">
        <f>VLOOKUP(A71,HOP!A:U,21,0)</f>
        <v>直采</v>
      </c>
    </row>
    <row r="72" s="4" customFormat="1" hidden="1" spans="1:10">
      <c r="A72" s="5">
        <v>999223833220847</v>
      </c>
      <c r="B72" s="4" t="s">
        <v>27</v>
      </c>
      <c r="C72" s="6">
        <v>45048</v>
      </c>
      <c r="D72" s="6">
        <v>45049</v>
      </c>
      <c r="E72" s="4">
        <v>1006</v>
      </c>
      <c r="F72" s="4" t="str">
        <f>VLOOKUP(A72,HOP!A:L,12,0)</f>
        <v>1006.00</v>
      </c>
      <c r="G72" s="4" t="str">
        <f>VLOOKUP(A72,HOP!A:C,3,0)</f>
        <v>3284667</v>
      </c>
      <c r="H72" s="4">
        <f t="shared" si="4"/>
        <v>0</v>
      </c>
      <c r="I72" s="4" t="str">
        <f t="shared" si="5"/>
        <v>,3284667</v>
      </c>
      <c r="J72" s="4" t="str">
        <f>VLOOKUP(A72,HOP!A:U,21,0)</f>
        <v>直连</v>
      </c>
    </row>
    <row r="73" s="4" customFormat="1" hidden="1" spans="1:10">
      <c r="A73" s="5">
        <v>999223838249581</v>
      </c>
      <c r="B73" s="4" t="s">
        <v>27</v>
      </c>
      <c r="C73" s="6">
        <v>45048</v>
      </c>
      <c r="D73" s="6">
        <v>45049</v>
      </c>
      <c r="E73" s="4">
        <v>488</v>
      </c>
      <c r="F73" s="4" t="str">
        <f>VLOOKUP(A73,HOP!A:L,12,0)</f>
        <v>488.00</v>
      </c>
      <c r="G73" s="4" t="str">
        <f>VLOOKUP(A73,HOP!A:C,3,0)</f>
        <v>3286272</v>
      </c>
      <c r="H73" s="4">
        <f t="shared" si="4"/>
        <v>0</v>
      </c>
      <c r="I73" s="4" t="str">
        <f t="shared" si="5"/>
        <v>,3286272</v>
      </c>
      <c r="J73" s="4" t="str">
        <f>VLOOKUP(A73,HOP!A:U,21,0)</f>
        <v>直连</v>
      </c>
    </row>
    <row r="74" s="4" customFormat="1" hidden="1" spans="1:10">
      <c r="A74" s="5">
        <v>23846526030</v>
      </c>
      <c r="B74" s="4" t="s">
        <v>27</v>
      </c>
      <c r="C74" s="6">
        <v>45048</v>
      </c>
      <c r="D74" s="6">
        <v>45049</v>
      </c>
      <c r="E74" s="4">
        <v>628</v>
      </c>
      <c r="F74" s="4" t="str">
        <f>VLOOKUP(A74,HOP!A:L,12,0)</f>
        <v>628.00</v>
      </c>
      <c r="G74" s="4" t="str">
        <f>VLOOKUP(A74,HOP!A:C,3,0)</f>
        <v>3289024</v>
      </c>
      <c r="H74" s="4">
        <f t="shared" si="4"/>
        <v>0</v>
      </c>
      <c r="I74" s="4" t="str">
        <f t="shared" si="5"/>
        <v>,3289024</v>
      </c>
      <c r="J74" s="4" t="str">
        <f>VLOOKUP(A74,HOP!A:U,21,0)</f>
        <v>直连</v>
      </c>
    </row>
    <row r="75" s="4" customFormat="1" hidden="1" spans="1:10">
      <c r="A75" s="5">
        <v>999223847893998</v>
      </c>
      <c r="B75" s="4" t="s">
        <v>27</v>
      </c>
      <c r="C75" s="6">
        <v>45047</v>
      </c>
      <c r="D75" s="6">
        <v>45049</v>
      </c>
      <c r="E75" s="4">
        <v>1392</v>
      </c>
      <c r="F75" s="4" t="str">
        <f>VLOOKUP(A75,HOP!A:L,12,0)</f>
        <v>1392.00</v>
      </c>
      <c r="G75" s="4" t="str">
        <f>VLOOKUP(A75,HOP!A:C,3,0)</f>
        <v>3289431</v>
      </c>
      <c r="H75" s="4">
        <f t="shared" si="4"/>
        <v>0</v>
      </c>
      <c r="I75" s="4" t="str">
        <f t="shared" si="5"/>
        <v>,3289431</v>
      </c>
      <c r="J75" s="4" t="str">
        <f>VLOOKUP(A75,HOP!A:U,21,0)</f>
        <v>直连</v>
      </c>
    </row>
    <row r="76" s="4" customFormat="1" hidden="1" spans="1:10">
      <c r="A76" s="5">
        <v>999223859703069</v>
      </c>
      <c r="B76" s="4" t="s">
        <v>27</v>
      </c>
      <c r="C76" s="6">
        <v>45047</v>
      </c>
      <c r="D76" s="6">
        <v>45049</v>
      </c>
      <c r="E76" s="4">
        <v>1988</v>
      </c>
      <c r="F76" s="4" t="str">
        <f>VLOOKUP(A76,HOP!A:L,12,0)</f>
        <v>1988.00</v>
      </c>
      <c r="G76" s="4" t="str">
        <f>VLOOKUP(A76,HOP!A:C,3,0)</f>
        <v>3292338</v>
      </c>
      <c r="H76" s="4">
        <f t="shared" si="4"/>
        <v>0</v>
      </c>
      <c r="I76" s="4" t="str">
        <f t="shared" si="5"/>
        <v>,3292338</v>
      </c>
      <c r="J76" s="4" t="str">
        <f>VLOOKUP(A76,HOP!A:U,21,0)</f>
        <v>直连</v>
      </c>
    </row>
    <row r="77" s="4" customFormat="1" hidden="1" spans="1:10">
      <c r="A77" s="5">
        <v>999223866814901</v>
      </c>
      <c r="B77" s="4" t="s">
        <v>27</v>
      </c>
      <c r="C77" s="6">
        <v>45047</v>
      </c>
      <c r="D77" s="6">
        <v>45049</v>
      </c>
      <c r="E77" s="4">
        <v>1384</v>
      </c>
      <c r="F77" s="4" t="str">
        <f>VLOOKUP(A77,HOP!A:L,12,0)</f>
        <v>1384.00</v>
      </c>
      <c r="G77" s="4" t="str">
        <f>VLOOKUP(A77,HOP!A:C,3,0)</f>
        <v>3294036</v>
      </c>
      <c r="H77" s="4">
        <f t="shared" si="4"/>
        <v>0</v>
      </c>
      <c r="I77" s="4" t="str">
        <f t="shared" si="5"/>
        <v>,3294036</v>
      </c>
      <c r="J77" s="4" t="str">
        <f>VLOOKUP(A77,HOP!A:U,21,0)</f>
        <v>直连</v>
      </c>
    </row>
    <row r="78" s="4" customFormat="1" hidden="1" spans="1:10">
      <c r="A78" s="5">
        <v>999223870759638</v>
      </c>
      <c r="B78" s="4" t="s">
        <v>27</v>
      </c>
      <c r="C78" s="6">
        <v>45046</v>
      </c>
      <c r="D78" s="6">
        <v>45049</v>
      </c>
      <c r="E78" s="4">
        <v>1056</v>
      </c>
      <c r="F78" s="4" t="str">
        <f>VLOOKUP(A78,HOP!A:L,12,0)</f>
        <v>1056.00</v>
      </c>
      <c r="G78" s="4" t="str">
        <f>VLOOKUP(A78,HOP!A:C,3,0)</f>
        <v>3295137</v>
      </c>
      <c r="H78" s="4">
        <f t="shared" si="4"/>
        <v>0</v>
      </c>
      <c r="I78" s="4" t="str">
        <f t="shared" si="5"/>
        <v>,3295137</v>
      </c>
      <c r="J78" s="4" t="str">
        <f>VLOOKUP(A78,HOP!A:U,21,0)</f>
        <v>直连</v>
      </c>
    </row>
    <row r="79" s="4" customFormat="1" hidden="1" spans="1:10">
      <c r="A79" s="5">
        <v>999223872964820</v>
      </c>
      <c r="B79" s="4" t="s">
        <v>27</v>
      </c>
      <c r="C79" s="6">
        <v>45043</v>
      </c>
      <c r="D79" s="6">
        <v>45049</v>
      </c>
      <c r="E79" s="4">
        <v>1656</v>
      </c>
      <c r="F79" s="4" t="str">
        <f>VLOOKUP(A79,HOP!A:L,12,0)</f>
        <v>1656.00</v>
      </c>
      <c r="G79" s="4" t="str">
        <f>VLOOKUP(A79,HOP!A:C,3,0)</f>
        <v>3295872</v>
      </c>
      <c r="H79" s="4">
        <f t="shared" si="4"/>
        <v>0</v>
      </c>
      <c r="I79" s="4" t="str">
        <f t="shared" si="5"/>
        <v>,3295872</v>
      </c>
      <c r="J79" s="4" t="str">
        <f>VLOOKUP(A79,HOP!A:U,21,0)</f>
        <v>直连</v>
      </c>
    </row>
    <row r="80" s="4" customFormat="1" hidden="1" spans="1:10">
      <c r="A80" s="5">
        <v>999223874668902</v>
      </c>
      <c r="B80" s="4" t="s">
        <v>27</v>
      </c>
      <c r="C80" s="6">
        <v>45044</v>
      </c>
      <c r="D80" s="6">
        <v>45049</v>
      </c>
      <c r="E80" s="4">
        <v>3880</v>
      </c>
      <c r="F80" s="4" t="str">
        <f>VLOOKUP(A80,HOP!A:L,12,0)</f>
        <v>3880.00</v>
      </c>
      <c r="G80" s="4" t="str">
        <f>VLOOKUP(A80,HOP!A:C,3,0)</f>
        <v>3296668</v>
      </c>
      <c r="H80" s="4">
        <f t="shared" si="4"/>
        <v>0</v>
      </c>
      <c r="I80" s="4" t="str">
        <f t="shared" si="5"/>
        <v>,3296668</v>
      </c>
      <c r="J80" s="4" t="str">
        <f>VLOOKUP(A80,HOP!A:U,21,0)</f>
        <v>直连</v>
      </c>
    </row>
    <row r="81" s="4" customFormat="1" hidden="1" spans="1:10">
      <c r="A81" s="5">
        <v>999223875807262</v>
      </c>
      <c r="B81" s="4" t="s">
        <v>27</v>
      </c>
      <c r="C81" s="6">
        <v>45048</v>
      </c>
      <c r="D81" s="6">
        <v>45049</v>
      </c>
      <c r="E81" s="4">
        <v>484</v>
      </c>
      <c r="F81" s="4" t="str">
        <f>VLOOKUP(A81,HOP!A:L,12,0)</f>
        <v>484.00</v>
      </c>
      <c r="G81" s="4" t="str">
        <f>VLOOKUP(A81,HOP!A:C,3,0)</f>
        <v>3297300</v>
      </c>
      <c r="H81" s="4">
        <f t="shared" si="4"/>
        <v>0</v>
      </c>
      <c r="I81" s="4" t="str">
        <f t="shared" si="5"/>
        <v>,3297300</v>
      </c>
      <c r="J81" s="4" t="str">
        <f>VLOOKUP(A81,HOP!A:U,21,0)</f>
        <v>直连</v>
      </c>
    </row>
    <row r="82" s="4" customFormat="1" hidden="1" spans="1:10">
      <c r="A82" s="5">
        <v>999223881283722</v>
      </c>
      <c r="B82" s="4" t="s">
        <v>27</v>
      </c>
      <c r="C82" s="6">
        <v>45047</v>
      </c>
      <c r="D82" s="6">
        <v>45049</v>
      </c>
      <c r="E82" s="4">
        <v>404</v>
      </c>
      <c r="F82" s="4" t="str">
        <f>VLOOKUP(A82,HOP!A:L,12,0)</f>
        <v>404.00</v>
      </c>
      <c r="G82" s="4" t="str">
        <f>VLOOKUP(A82,HOP!A:C,3,0)</f>
        <v>3298020</v>
      </c>
      <c r="H82" s="4">
        <f t="shared" si="4"/>
        <v>0</v>
      </c>
      <c r="I82" s="4" t="str">
        <f t="shared" si="5"/>
        <v>,3298020</v>
      </c>
      <c r="J82" s="4" t="str">
        <f>VLOOKUP(A82,HOP!A:U,21,0)</f>
        <v>直连</v>
      </c>
    </row>
    <row r="83" s="4" customFormat="1" hidden="1" spans="1:10">
      <c r="A83" s="5">
        <v>999223883121737</v>
      </c>
      <c r="B83" s="4" t="s">
        <v>27</v>
      </c>
      <c r="C83" s="6">
        <v>45047</v>
      </c>
      <c r="D83" s="6">
        <v>45049</v>
      </c>
      <c r="E83" s="4">
        <v>626</v>
      </c>
      <c r="F83" s="4" t="str">
        <f>VLOOKUP(A83,HOP!A:L,12,0)</f>
        <v>626.00</v>
      </c>
      <c r="G83" s="4" t="str">
        <f>VLOOKUP(A83,HOP!A:C,3,0)</f>
        <v>3298294</v>
      </c>
      <c r="H83" s="4">
        <f t="shared" si="4"/>
        <v>0</v>
      </c>
      <c r="I83" s="4" t="str">
        <f t="shared" si="5"/>
        <v>,3298294</v>
      </c>
      <c r="J83" s="4" t="str">
        <f>VLOOKUP(A83,HOP!A:U,21,0)</f>
        <v>直连</v>
      </c>
    </row>
    <row r="84" s="4" customFormat="1" hidden="1" spans="1:10">
      <c r="A84" s="5">
        <v>999223886352855</v>
      </c>
      <c r="B84" s="4" t="s">
        <v>27</v>
      </c>
      <c r="C84" s="6">
        <v>45044</v>
      </c>
      <c r="D84" s="6">
        <v>45049</v>
      </c>
      <c r="E84" s="4">
        <v>4646</v>
      </c>
      <c r="F84" s="4" t="str">
        <f>VLOOKUP(A84,HOP!A:L,12,0)</f>
        <v>4646.00</v>
      </c>
      <c r="G84" s="4" t="str">
        <f>VLOOKUP(A84,HOP!A:C,3,0)</f>
        <v>3298659</v>
      </c>
      <c r="H84" s="4">
        <f t="shared" si="4"/>
        <v>0</v>
      </c>
      <c r="I84" s="4" t="str">
        <f t="shared" si="5"/>
        <v>,3298659</v>
      </c>
      <c r="J84" s="4" t="str">
        <f>VLOOKUP(A84,HOP!A:U,21,0)</f>
        <v>直连</v>
      </c>
    </row>
    <row r="85" s="4" customFormat="1" hidden="1" spans="1:10">
      <c r="A85" s="5">
        <v>999223887104665</v>
      </c>
      <c r="B85" s="4" t="s">
        <v>27</v>
      </c>
      <c r="C85" s="6">
        <v>45048</v>
      </c>
      <c r="D85" s="6">
        <v>45049</v>
      </c>
      <c r="E85" s="4">
        <v>766</v>
      </c>
      <c r="F85" s="4" t="str">
        <f>VLOOKUP(A85,HOP!A:L,12,0)</f>
        <v>766.00</v>
      </c>
      <c r="G85" s="4" t="str">
        <f>VLOOKUP(A85,HOP!A:C,3,0)</f>
        <v>3298800</v>
      </c>
      <c r="H85" s="4">
        <f t="shared" si="4"/>
        <v>0</v>
      </c>
      <c r="I85" s="4" t="str">
        <f t="shared" si="5"/>
        <v>,3298800</v>
      </c>
      <c r="J85" s="4" t="str">
        <f>VLOOKUP(A85,HOP!A:U,21,0)</f>
        <v>直连</v>
      </c>
    </row>
    <row r="86" s="4" customFormat="1" hidden="1" spans="1:10">
      <c r="A86" s="5">
        <v>999223887188698</v>
      </c>
      <c r="B86" s="4" t="s">
        <v>27</v>
      </c>
      <c r="C86" s="6">
        <v>45047</v>
      </c>
      <c r="D86" s="6">
        <v>45049</v>
      </c>
      <c r="E86" s="4">
        <v>3398</v>
      </c>
      <c r="F86" s="4" t="str">
        <f>VLOOKUP(A86,HOP!A:L,12,0)</f>
        <v>3398.00</v>
      </c>
      <c r="G86" s="4" t="str">
        <f>VLOOKUP(A86,HOP!A:C,3,0)</f>
        <v>3298823</v>
      </c>
      <c r="H86" s="4">
        <f t="shared" si="4"/>
        <v>0</v>
      </c>
      <c r="I86" s="4" t="str">
        <f t="shared" si="5"/>
        <v>,3298823</v>
      </c>
      <c r="J86" s="4" t="str">
        <f>VLOOKUP(A86,HOP!A:U,21,0)</f>
        <v>直连</v>
      </c>
    </row>
    <row r="87" s="4" customFormat="1" hidden="1" spans="1:10">
      <c r="A87" s="5">
        <v>999223890243483</v>
      </c>
      <c r="B87" s="4" t="s">
        <v>27</v>
      </c>
      <c r="C87" s="6">
        <v>45047</v>
      </c>
      <c r="D87" s="6">
        <v>45049</v>
      </c>
      <c r="E87" s="4">
        <v>952</v>
      </c>
      <c r="F87" s="4" t="str">
        <f>VLOOKUP(A87,HOP!A:L,12,0)</f>
        <v>952.00</v>
      </c>
      <c r="G87" s="4" t="str">
        <f>VLOOKUP(A87,HOP!A:C,3,0)</f>
        <v>3299586</v>
      </c>
      <c r="H87" s="4">
        <f t="shared" si="4"/>
        <v>0</v>
      </c>
      <c r="I87" s="4" t="str">
        <f t="shared" si="5"/>
        <v>,3299586</v>
      </c>
      <c r="J87" s="4" t="str">
        <f>VLOOKUP(A87,HOP!A:U,21,0)</f>
        <v>直连</v>
      </c>
    </row>
    <row r="88" s="4" customFormat="1" hidden="1" spans="1:10">
      <c r="A88" s="5">
        <v>999223890967368</v>
      </c>
      <c r="B88" s="4" t="s">
        <v>27</v>
      </c>
      <c r="C88" s="6">
        <v>45048</v>
      </c>
      <c r="D88" s="6">
        <v>45049</v>
      </c>
      <c r="E88" s="4">
        <v>2334</v>
      </c>
      <c r="F88" s="4" t="str">
        <f>VLOOKUP(A88,HOP!A:L,12,0)</f>
        <v>2334.00</v>
      </c>
      <c r="G88" s="4" t="str">
        <f>VLOOKUP(A88,HOP!A:C,3,0)</f>
        <v>3299745</v>
      </c>
      <c r="H88" s="4">
        <f t="shared" si="4"/>
        <v>0</v>
      </c>
      <c r="I88" s="4" t="str">
        <f t="shared" si="5"/>
        <v>,3299745</v>
      </c>
      <c r="J88" s="4" t="str">
        <f>VLOOKUP(A88,HOP!A:U,21,0)</f>
        <v>直连</v>
      </c>
    </row>
    <row r="89" s="4" customFormat="1" hidden="1" spans="1:10">
      <c r="A89" s="5">
        <v>999223891542108</v>
      </c>
      <c r="B89" s="4" t="s">
        <v>27</v>
      </c>
      <c r="C89" s="6">
        <v>45047</v>
      </c>
      <c r="D89" s="6">
        <v>45049</v>
      </c>
      <c r="E89" s="4">
        <v>352</v>
      </c>
      <c r="F89" s="4" t="str">
        <f>VLOOKUP(A89,HOP!A:L,12,0)</f>
        <v>352.00</v>
      </c>
      <c r="G89" s="4" t="str">
        <f>VLOOKUP(A89,HOP!A:C,3,0)</f>
        <v>3299868</v>
      </c>
      <c r="H89" s="4">
        <f t="shared" si="4"/>
        <v>0</v>
      </c>
      <c r="I89" s="4" t="str">
        <f t="shared" si="5"/>
        <v>,3299868</v>
      </c>
      <c r="J89" s="4" t="str">
        <f>VLOOKUP(A89,HOP!A:U,21,0)</f>
        <v>直连</v>
      </c>
    </row>
    <row r="90" s="4" customFormat="1" hidden="1" spans="1:10">
      <c r="A90" s="5">
        <v>999223892415980</v>
      </c>
      <c r="B90" s="4" t="s">
        <v>27</v>
      </c>
      <c r="C90" s="6">
        <v>45048</v>
      </c>
      <c r="D90" s="6">
        <v>45049</v>
      </c>
      <c r="E90" s="4">
        <v>1098</v>
      </c>
      <c r="F90" s="4" t="str">
        <f>VLOOKUP(A90,HOP!A:L,12,0)</f>
        <v>1098.00</v>
      </c>
      <c r="G90" s="4" t="str">
        <f>VLOOKUP(A90,HOP!A:C,3,0)</f>
        <v>3300013</v>
      </c>
      <c r="H90" s="4">
        <f t="shared" si="4"/>
        <v>0</v>
      </c>
      <c r="I90" s="4" t="str">
        <f t="shared" si="5"/>
        <v>,3300013</v>
      </c>
      <c r="J90" s="4" t="str">
        <f>VLOOKUP(A90,HOP!A:U,21,0)</f>
        <v>直连</v>
      </c>
    </row>
    <row r="91" s="4" customFormat="1" hidden="1" spans="1:10">
      <c r="A91" s="5">
        <v>999223896261984</v>
      </c>
      <c r="B91" s="4" t="s">
        <v>27</v>
      </c>
      <c r="C91" s="6">
        <v>45045</v>
      </c>
      <c r="D91" s="6">
        <v>45049</v>
      </c>
      <c r="E91" s="4">
        <v>2504</v>
      </c>
      <c r="F91" s="4" t="str">
        <f>VLOOKUP(A91,HOP!A:L,12,0)</f>
        <v>2504.00</v>
      </c>
      <c r="G91" s="4" t="str">
        <f>VLOOKUP(A91,HOP!A:C,3,0)</f>
        <v>3300944</v>
      </c>
      <c r="H91" s="4">
        <f t="shared" si="4"/>
        <v>0</v>
      </c>
      <c r="I91" s="4" t="str">
        <f t="shared" si="5"/>
        <v>,3300944</v>
      </c>
      <c r="J91" s="4" t="str">
        <f>VLOOKUP(A91,HOP!A:U,21,0)</f>
        <v>直采</v>
      </c>
    </row>
    <row r="92" s="4" customFormat="1" hidden="1" spans="1:10">
      <c r="A92" s="5">
        <v>999223896476805</v>
      </c>
      <c r="B92" s="4" t="s">
        <v>27</v>
      </c>
      <c r="C92" s="6">
        <v>45047</v>
      </c>
      <c r="D92" s="6">
        <v>45049</v>
      </c>
      <c r="E92" s="4">
        <v>716</v>
      </c>
      <c r="F92" s="4" t="str">
        <f>VLOOKUP(A92,HOP!A:L,12,0)</f>
        <v>716.00</v>
      </c>
      <c r="G92" s="4" t="str">
        <f>VLOOKUP(A92,HOP!A:C,3,0)</f>
        <v>3300991</v>
      </c>
      <c r="H92" s="4">
        <f t="shared" si="4"/>
        <v>0</v>
      </c>
      <c r="I92" s="4" t="str">
        <f t="shared" si="5"/>
        <v>,3300991</v>
      </c>
      <c r="J92" s="4" t="str">
        <f>VLOOKUP(A92,HOP!A:U,21,0)</f>
        <v>直连</v>
      </c>
    </row>
    <row r="93" s="4" customFormat="1" hidden="1" spans="1:10">
      <c r="A93" s="5">
        <v>999223903933161</v>
      </c>
      <c r="B93" s="4" t="s">
        <v>27</v>
      </c>
      <c r="C93" s="6">
        <v>45048</v>
      </c>
      <c r="D93" s="6">
        <v>45049</v>
      </c>
      <c r="E93" s="4">
        <v>982</v>
      </c>
      <c r="F93" s="4" t="str">
        <f>VLOOKUP(A93,HOP!A:L,12,0)</f>
        <v>982.00</v>
      </c>
      <c r="G93" s="4" t="str">
        <f>VLOOKUP(A93,HOP!A:C,3,0)</f>
        <v>3303505</v>
      </c>
      <c r="H93" s="4">
        <f t="shared" si="4"/>
        <v>0</v>
      </c>
      <c r="I93" s="4" t="str">
        <f t="shared" si="5"/>
        <v>,3303505</v>
      </c>
      <c r="J93" s="4" t="str">
        <f>VLOOKUP(A93,HOP!A:U,21,0)</f>
        <v>直连</v>
      </c>
    </row>
    <row r="94" s="4" customFormat="1" hidden="1" spans="1:10">
      <c r="A94" s="5">
        <v>999223904825137</v>
      </c>
      <c r="B94" s="4" t="s">
        <v>27</v>
      </c>
      <c r="C94" s="6">
        <v>45048</v>
      </c>
      <c r="D94" s="6">
        <v>45049</v>
      </c>
      <c r="E94" s="4">
        <v>163</v>
      </c>
      <c r="F94" s="4" t="str">
        <f>VLOOKUP(A94,HOP!A:L,12,0)</f>
        <v>163.00</v>
      </c>
      <c r="G94" s="4" t="str">
        <f>VLOOKUP(A94,HOP!A:C,3,0)</f>
        <v>3303796</v>
      </c>
      <c r="H94" s="4">
        <f t="shared" si="4"/>
        <v>0</v>
      </c>
      <c r="I94" s="4" t="str">
        <f t="shared" si="5"/>
        <v>,3303796</v>
      </c>
      <c r="J94" s="4" t="str">
        <f>VLOOKUP(A94,HOP!A:U,21,0)</f>
        <v>直连</v>
      </c>
    </row>
    <row r="95" s="4" customFormat="1" hidden="1" spans="1:10">
      <c r="A95" s="5">
        <v>999223915935331</v>
      </c>
      <c r="B95" s="4" t="s">
        <v>27</v>
      </c>
      <c r="C95" s="6">
        <v>45047</v>
      </c>
      <c r="D95" s="6">
        <v>45049</v>
      </c>
      <c r="E95" s="4">
        <v>1514</v>
      </c>
      <c r="F95" s="4" t="str">
        <f>VLOOKUP(A95,HOP!A:L,12,0)</f>
        <v>1514.00</v>
      </c>
      <c r="G95" s="4" t="str">
        <f>VLOOKUP(A95,HOP!A:C,3,0)</f>
        <v>3305304</v>
      </c>
      <c r="H95" s="4">
        <f t="shared" si="4"/>
        <v>0</v>
      </c>
      <c r="I95" s="4" t="str">
        <f t="shared" si="5"/>
        <v>,3305304</v>
      </c>
      <c r="J95" s="4" t="str">
        <f>VLOOKUP(A95,HOP!A:U,21,0)</f>
        <v>直连</v>
      </c>
    </row>
    <row r="96" s="4" customFormat="1" hidden="1" spans="1:10">
      <c r="A96" s="5">
        <v>999223918520036</v>
      </c>
      <c r="B96" s="4" t="s">
        <v>27</v>
      </c>
      <c r="C96" s="6">
        <v>45048</v>
      </c>
      <c r="D96" s="6">
        <v>45049</v>
      </c>
      <c r="E96" s="4">
        <v>265</v>
      </c>
      <c r="F96" s="4" t="str">
        <f>VLOOKUP(A96,HOP!A:L,12,0)</f>
        <v>265.00</v>
      </c>
      <c r="G96" s="4" t="str">
        <f>VLOOKUP(A96,HOP!A:C,3,0)</f>
        <v>3305749</v>
      </c>
      <c r="H96" s="4">
        <f t="shared" si="4"/>
        <v>0</v>
      </c>
      <c r="I96" s="4" t="str">
        <f t="shared" si="5"/>
        <v>,3305749</v>
      </c>
      <c r="J96" s="4" t="str">
        <f>VLOOKUP(A96,HOP!A:U,21,0)</f>
        <v>直连</v>
      </c>
    </row>
    <row r="97" s="4" customFormat="1" spans="1:10">
      <c r="A97" s="5">
        <v>999223924547303</v>
      </c>
      <c r="B97" s="4" t="s">
        <v>27</v>
      </c>
      <c r="C97" s="6">
        <v>45046</v>
      </c>
      <c r="D97" s="6">
        <v>45049</v>
      </c>
      <c r="E97" s="4">
        <v>8356</v>
      </c>
      <c r="F97" s="4" t="str">
        <f>VLOOKUP(A97,HOP!A:L,12,0)</f>
        <v>8356.02</v>
      </c>
      <c r="G97" s="4" t="str">
        <f>VLOOKUP(A97,HOP!A:C,3,0)</f>
        <v>3306847</v>
      </c>
      <c r="H97" s="4">
        <f t="shared" si="4"/>
        <v>-0.0200000000004366</v>
      </c>
      <c r="I97" s="4" t="str">
        <f t="shared" si="5"/>
        <v>,3306847</v>
      </c>
      <c r="J97" s="4" t="str">
        <f>VLOOKUP(A97,HOP!A:U,21,0)</f>
        <v>直连</v>
      </c>
    </row>
    <row r="98" s="4" customFormat="1" hidden="1" spans="1:10">
      <c r="A98" s="5">
        <v>999223924717416</v>
      </c>
      <c r="B98" s="4" t="s">
        <v>27</v>
      </c>
      <c r="C98" s="6">
        <v>45048</v>
      </c>
      <c r="D98" s="6">
        <v>45049</v>
      </c>
      <c r="E98" s="4">
        <v>385</v>
      </c>
      <c r="F98" s="4" t="str">
        <f>VLOOKUP(A98,HOP!A:L,12,0)</f>
        <v>385.00</v>
      </c>
      <c r="G98" s="4" t="str">
        <f>VLOOKUP(A98,HOP!A:C,3,0)</f>
        <v>3306912</v>
      </c>
      <c r="H98" s="4">
        <f t="shared" si="4"/>
        <v>0</v>
      </c>
      <c r="I98" s="4" t="str">
        <f t="shared" si="5"/>
        <v>,3306912</v>
      </c>
      <c r="J98" s="4" t="str">
        <f>VLOOKUP(A98,HOP!A:U,21,0)</f>
        <v>直连</v>
      </c>
    </row>
    <row r="99" s="4" customFormat="1" hidden="1" spans="1:10">
      <c r="A99" s="5">
        <v>999223925227566</v>
      </c>
      <c r="B99" s="4" t="s">
        <v>27</v>
      </c>
      <c r="C99" s="6">
        <v>45048</v>
      </c>
      <c r="D99" s="6">
        <v>45049</v>
      </c>
      <c r="E99" s="4">
        <v>143</v>
      </c>
      <c r="F99" s="4" t="str">
        <f>VLOOKUP(A99,HOP!A:L,12,0)</f>
        <v>143.00</v>
      </c>
      <c r="G99" s="4" t="str">
        <f>VLOOKUP(A99,HOP!A:C,3,0)</f>
        <v>3307018</v>
      </c>
      <c r="H99" s="4">
        <f t="shared" ref="H99:H130" si="6">E99-F99</f>
        <v>0</v>
      </c>
      <c r="I99" s="4" t="str">
        <f t="shared" ref="I99:I130" si="7">$I$1&amp;G99</f>
        <v>,3307018</v>
      </c>
      <c r="J99" s="4" t="str">
        <f>VLOOKUP(A99,HOP!A:U,21,0)</f>
        <v>直连</v>
      </c>
    </row>
    <row r="100" s="4" customFormat="1" hidden="1" spans="1:10">
      <c r="A100" s="5">
        <v>999223925675415</v>
      </c>
      <c r="B100" s="4" t="s">
        <v>27</v>
      </c>
      <c r="C100" s="6">
        <v>45048</v>
      </c>
      <c r="D100" s="6">
        <v>45049</v>
      </c>
      <c r="E100" s="4">
        <v>404</v>
      </c>
      <c r="F100" s="4" t="str">
        <f>VLOOKUP(A100,HOP!A:L,12,0)</f>
        <v>404.00</v>
      </c>
      <c r="G100" s="4" t="str">
        <f>VLOOKUP(A100,HOP!A:C,3,0)</f>
        <v>3307093</v>
      </c>
      <c r="H100" s="4">
        <f t="shared" si="6"/>
        <v>0</v>
      </c>
      <c r="I100" s="4" t="str">
        <f t="shared" si="7"/>
        <v>,3307093</v>
      </c>
      <c r="J100" s="4" t="str">
        <f>VLOOKUP(A100,HOP!A:U,21,0)</f>
        <v>直连</v>
      </c>
    </row>
    <row r="101" s="4" customFormat="1" hidden="1" spans="1:10">
      <c r="A101" s="5">
        <v>999223925800954</v>
      </c>
      <c r="B101" s="4" t="s">
        <v>27</v>
      </c>
      <c r="C101" s="6">
        <v>45048</v>
      </c>
      <c r="D101" s="6">
        <v>45049</v>
      </c>
      <c r="E101" s="4">
        <v>360</v>
      </c>
      <c r="F101" s="4" t="str">
        <f>VLOOKUP(A101,HOP!A:L,12,0)</f>
        <v>360.00</v>
      </c>
      <c r="G101" s="4" t="str">
        <f>VLOOKUP(A101,HOP!A:C,3,0)</f>
        <v>3307118</v>
      </c>
      <c r="H101" s="4">
        <f t="shared" si="6"/>
        <v>0</v>
      </c>
      <c r="I101" s="4" t="str">
        <f t="shared" si="7"/>
        <v>,3307118</v>
      </c>
      <c r="J101" s="4" t="str">
        <f>VLOOKUP(A101,HOP!A:U,21,0)</f>
        <v>直采</v>
      </c>
    </row>
    <row r="102" s="4" customFormat="1" hidden="1" spans="1:10">
      <c r="A102" s="5">
        <v>999223926393224</v>
      </c>
      <c r="B102" s="4" t="s">
        <v>27</v>
      </c>
      <c r="C102" s="6">
        <v>45047</v>
      </c>
      <c r="D102" s="6">
        <v>45049</v>
      </c>
      <c r="E102" s="4">
        <v>1494</v>
      </c>
      <c r="F102" s="4" t="str">
        <f>VLOOKUP(A102,HOP!A:L,12,0)</f>
        <v>1494.00</v>
      </c>
      <c r="G102" s="4" t="str">
        <f>VLOOKUP(A102,HOP!A:C,3,0)</f>
        <v>3307249</v>
      </c>
      <c r="H102" s="4">
        <f t="shared" si="6"/>
        <v>0</v>
      </c>
      <c r="I102" s="4" t="str">
        <f t="shared" si="7"/>
        <v>,3307249</v>
      </c>
      <c r="J102" s="4" t="str">
        <f>VLOOKUP(A102,HOP!A:U,21,0)</f>
        <v>直连</v>
      </c>
    </row>
    <row r="103" s="4" customFormat="1" hidden="1" spans="1:10">
      <c r="A103" s="5">
        <v>999223933496367</v>
      </c>
      <c r="B103" s="4" t="s">
        <v>27</v>
      </c>
      <c r="C103" s="6">
        <v>45048</v>
      </c>
      <c r="D103" s="6">
        <v>45049</v>
      </c>
      <c r="E103" s="4">
        <v>166</v>
      </c>
      <c r="F103" s="4" t="str">
        <f>VLOOKUP(A103,HOP!A:L,12,0)</f>
        <v>166.00</v>
      </c>
      <c r="G103" s="4" t="str">
        <f>VLOOKUP(A103,HOP!A:C,3,0)</f>
        <v>3308058</v>
      </c>
      <c r="H103" s="4">
        <f t="shared" si="6"/>
        <v>0</v>
      </c>
      <c r="I103" s="4" t="str">
        <f t="shared" si="7"/>
        <v>,3308058</v>
      </c>
      <c r="J103" s="4" t="str">
        <f>VLOOKUP(A103,HOP!A:U,21,0)</f>
        <v>直连</v>
      </c>
    </row>
    <row r="104" s="4" customFormat="1" hidden="1" spans="1:10">
      <c r="A104" s="5">
        <v>999223934525135</v>
      </c>
      <c r="B104" s="4" t="s">
        <v>27</v>
      </c>
      <c r="C104" s="6">
        <v>45047</v>
      </c>
      <c r="D104" s="6">
        <v>45049</v>
      </c>
      <c r="E104" s="4">
        <v>382</v>
      </c>
      <c r="F104" s="4" t="str">
        <f>VLOOKUP(A104,HOP!A:L,12,0)</f>
        <v>382.00</v>
      </c>
      <c r="G104" s="4" t="str">
        <f>VLOOKUP(A104,HOP!A:C,3,0)</f>
        <v>3308246</v>
      </c>
      <c r="H104" s="4">
        <f t="shared" si="6"/>
        <v>0</v>
      </c>
      <c r="I104" s="4" t="str">
        <f t="shared" si="7"/>
        <v>,3308246</v>
      </c>
      <c r="J104" s="4" t="str">
        <f>VLOOKUP(A104,HOP!A:U,21,0)</f>
        <v>直连</v>
      </c>
    </row>
    <row r="105" s="4" customFormat="1" hidden="1" spans="1:10">
      <c r="A105" s="5">
        <v>999223936868271</v>
      </c>
      <c r="B105" s="4" t="s">
        <v>27</v>
      </c>
      <c r="C105" s="6">
        <v>45046</v>
      </c>
      <c r="D105" s="6">
        <v>45049</v>
      </c>
      <c r="E105" s="4">
        <v>7683</v>
      </c>
      <c r="F105" s="4" t="str">
        <f>VLOOKUP(A105,HOP!A:L,12,0)</f>
        <v>7683.00</v>
      </c>
      <c r="G105" s="4" t="str">
        <f>VLOOKUP(A105,HOP!A:C,3,0)</f>
        <v>3308603</v>
      </c>
      <c r="H105" s="4">
        <f t="shared" si="6"/>
        <v>0</v>
      </c>
      <c r="I105" s="4" t="str">
        <f t="shared" si="7"/>
        <v>,3308603</v>
      </c>
      <c r="J105" s="4" t="str">
        <f>VLOOKUP(A105,HOP!A:U,21,0)</f>
        <v>直连</v>
      </c>
    </row>
    <row r="106" s="4" customFormat="1" hidden="1" spans="1:10">
      <c r="A106" s="5">
        <v>999223939448553</v>
      </c>
      <c r="B106" s="4" t="s">
        <v>27</v>
      </c>
      <c r="C106" s="6">
        <v>45047</v>
      </c>
      <c r="D106" s="6">
        <v>45049</v>
      </c>
      <c r="E106" s="4">
        <v>582</v>
      </c>
      <c r="F106" s="4" t="str">
        <f>VLOOKUP(A106,HOP!A:L,12,0)</f>
        <v>582.00</v>
      </c>
      <c r="G106" s="4" t="str">
        <f>VLOOKUP(A106,HOP!A:C,3,0)</f>
        <v>3309223</v>
      </c>
      <c r="H106" s="4">
        <f t="shared" si="6"/>
        <v>0</v>
      </c>
      <c r="I106" s="4" t="str">
        <f t="shared" si="7"/>
        <v>,3309223</v>
      </c>
      <c r="J106" s="4" t="str">
        <f>VLOOKUP(A106,HOP!A:U,21,0)</f>
        <v>直采</v>
      </c>
    </row>
    <row r="107" s="4" customFormat="1" hidden="1" spans="1:10">
      <c r="A107" s="5">
        <v>999223941251603</v>
      </c>
      <c r="B107" s="4" t="s">
        <v>27</v>
      </c>
      <c r="C107" s="6">
        <v>45048</v>
      </c>
      <c r="D107" s="6">
        <v>45049</v>
      </c>
      <c r="E107" s="4">
        <v>409</v>
      </c>
      <c r="F107" s="4" t="str">
        <f>VLOOKUP(A107,HOP!A:L,12,0)</f>
        <v>409.00</v>
      </c>
      <c r="G107" s="4" t="str">
        <f>VLOOKUP(A107,HOP!A:C,3,0)</f>
        <v>3309637</v>
      </c>
      <c r="H107" s="4">
        <f t="shared" si="6"/>
        <v>0</v>
      </c>
      <c r="I107" s="4" t="str">
        <f t="shared" si="7"/>
        <v>,3309637</v>
      </c>
      <c r="J107" s="4" t="str">
        <f>VLOOKUP(A107,HOP!A:U,21,0)</f>
        <v>直采</v>
      </c>
    </row>
    <row r="108" s="4" customFormat="1" hidden="1" spans="1:10">
      <c r="A108" s="5">
        <v>999223941860919</v>
      </c>
      <c r="B108" s="4" t="s">
        <v>27</v>
      </c>
      <c r="C108" s="6">
        <v>45048</v>
      </c>
      <c r="D108" s="6">
        <v>45049</v>
      </c>
      <c r="E108" s="4">
        <v>822</v>
      </c>
      <c r="F108" s="4" t="str">
        <f>VLOOKUP(A108,HOP!A:L,12,0)</f>
        <v>822.00</v>
      </c>
      <c r="G108" s="4" t="str">
        <f>VLOOKUP(A108,HOP!A:C,3,0)</f>
        <v>3309781</v>
      </c>
      <c r="H108" s="4">
        <f t="shared" si="6"/>
        <v>0</v>
      </c>
      <c r="I108" s="4" t="str">
        <f t="shared" si="7"/>
        <v>,3309781</v>
      </c>
      <c r="J108" s="4" t="str">
        <f>VLOOKUP(A108,HOP!A:U,21,0)</f>
        <v>直连</v>
      </c>
    </row>
    <row r="109" s="4" customFormat="1" hidden="1" spans="1:10">
      <c r="A109" s="5">
        <v>999223942626295</v>
      </c>
      <c r="B109" s="4" t="s">
        <v>27</v>
      </c>
      <c r="C109" s="6">
        <v>45047</v>
      </c>
      <c r="D109" s="6">
        <v>45049</v>
      </c>
      <c r="E109" s="4">
        <v>888</v>
      </c>
      <c r="F109" s="4" t="str">
        <f>VLOOKUP(A109,HOP!A:L,12,0)</f>
        <v>888.00</v>
      </c>
      <c r="G109" s="4" t="str">
        <f>VLOOKUP(A109,HOP!A:C,3,0)</f>
        <v>3310122</v>
      </c>
      <c r="H109" s="4">
        <f t="shared" si="6"/>
        <v>0</v>
      </c>
      <c r="I109" s="4" t="str">
        <f t="shared" si="7"/>
        <v>,3310122</v>
      </c>
      <c r="J109" s="4" t="str">
        <f>VLOOKUP(A109,HOP!A:U,21,0)</f>
        <v>直连</v>
      </c>
    </row>
    <row r="110" s="4" customFormat="1" hidden="1" spans="1:10">
      <c r="A110" s="5">
        <v>999223943015208</v>
      </c>
      <c r="B110" s="4" t="s">
        <v>27</v>
      </c>
      <c r="C110" s="6">
        <v>45047</v>
      </c>
      <c r="D110" s="6">
        <v>45049</v>
      </c>
      <c r="E110" s="4">
        <v>16420</v>
      </c>
      <c r="F110" s="4" t="str">
        <f>VLOOKUP(A110,HOP!A:L,12,0)</f>
        <v>16420.00</v>
      </c>
      <c r="G110" s="4" t="str">
        <f>VLOOKUP(A110,HOP!A:C,3,0)</f>
        <v>3310208</v>
      </c>
      <c r="H110" s="4">
        <f t="shared" si="6"/>
        <v>0</v>
      </c>
      <c r="I110" s="4" t="str">
        <f t="shared" si="7"/>
        <v>,3310208</v>
      </c>
      <c r="J110" s="4" t="str">
        <f>VLOOKUP(A110,HOP!A:U,21,0)</f>
        <v>直连</v>
      </c>
    </row>
    <row r="111" s="4" customFormat="1" hidden="1" spans="1:10">
      <c r="A111" s="5">
        <v>999223943330450</v>
      </c>
      <c r="B111" s="4" t="s">
        <v>27</v>
      </c>
      <c r="C111" s="6">
        <v>45047</v>
      </c>
      <c r="D111" s="6">
        <v>45049</v>
      </c>
      <c r="E111" s="4">
        <v>482</v>
      </c>
      <c r="F111" s="4" t="str">
        <f>VLOOKUP(A111,HOP!A:L,12,0)</f>
        <v>482.00</v>
      </c>
      <c r="G111" s="4" t="str">
        <f>VLOOKUP(A111,HOP!A:C,3,0)</f>
        <v>3310375</v>
      </c>
      <c r="H111" s="4">
        <f t="shared" si="6"/>
        <v>0</v>
      </c>
      <c r="I111" s="4" t="str">
        <f t="shared" si="7"/>
        <v>,3310375</v>
      </c>
      <c r="J111" s="4" t="str">
        <f>VLOOKUP(A111,HOP!A:U,21,0)</f>
        <v>直连</v>
      </c>
    </row>
    <row r="112" s="4" customFormat="1" hidden="1" spans="1:10">
      <c r="A112" s="5">
        <v>999223945379647</v>
      </c>
      <c r="B112" s="4" t="s">
        <v>27</v>
      </c>
      <c r="C112" s="6">
        <v>45047</v>
      </c>
      <c r="D112" s="6">
        <v>45049</v>
      </c>
      <c r="E112" s="4">
        <v>1035</v>
      </c>
      <c r="F112" s="4" t="str">
        <f>VLOOKUP(A112,HOP!A:L,12,0)</f>
        <v>1035.00</v>
      </c>
      <c r="G112" s="4" t="str">
        <f>VLOOKUP(A112,HOP!A:C,3,0)</f>
        <v>3310489</v>
      </c>
      <c r="H112" s="4">
        <f t="shared" si="6"/>
        <v>0</v>
      </c>
      <c r="I112" s="4" t="str">
        <f t="shared" si="7"/>
        <v>,3310489</v>
      </c>
      <c r="J112" s="4" t="str">
        <f>VLOOKUP(A112,HOP!A:U,21,0)</f>
        <v>直连</v>
      </c>
    </row>
    <row r="113" s="4" customFormat="1" hidden="1" spans="1:10">
      <c r="A113" s="5">
        <v>999223946212471</v>
      </c>
      <c r="B113" s="4" t="s">
        <v>27</v>
      </c>
      <c r="C113" s="6">
        <v>45047</v>
      </c>
      <c r="D113" s="6">
        <v>45049</v>
      </c>
      <c r="E113" s="4">
        <v>450</v>
      </c>
      <c r="F113" s="4" t="str">
        <f>VLOOKUP(A113,HOP!A:L,12,0)</f>
        <v>450.00</v>
      </c>
      <c r="G113" s="4" t="str">
        <f>VLOOKUP(A113,HOP!A:C,3,0)</f>
        <v>3310623</v>
      </c>
      <c r="H113" s="4">
        <f t="shared" si="6"/>
        <v>0</v>
      </c>
      <c r="I113" s="4" t="str">
        <f t="shared" si="7"/>
        <v>,3310623</v>
      </c>
      <c r="J113" s="4" t="str">
        <f>VLOOKUP(A113,HOP!A:U,21,0)</f>
        <v>直连</v>
      </c>
    </row>
    <row r="114" s="4" customFormat="1" hidden="1" spans="1:10">
      <c r="A114" s="5">
        <v>999223946219672</v>
      </c>
      <c r="B114" s="4" t="s">
        <v>27</v>
      </c>
      <c r="C114" s="6">
        <v>45048</v>
      </c>
      <c r="D114" s="6">
        <v>45049</v>
      </c>
      <c r="E114" s="4">
        <v>623</v>
      </c>
      <c r="F114" s="4" t="str">
        <f>VLOOKUP(A114,HOP!A:L,12,0)</f>
        <v>623.00</v>
      </c>
      <c r="G114" s="4" t="str">
        <f>VLOOKUP(A114,HOP!A:C,3,0)</f>
        <v>3310626</v>
      </c>
      <c r="H114" s="4">
        <f t="shared" si="6"/>
        <v>0</v>
      </c>
      <c r="I114" s="4" t="str">
        <f t="shared" si="7"/>
        <v>,3310626</v>
      </c>
      <c r="J114" s="4" t="str">
        <f>VLOOKUP(A114,HOP!A:U,21,0)</f>
        <v>直连</v>
      </c>
    </row>
    <row r="115" s="4" customFormat="1" hidden="1" spans="1:10">
      <c r="A115" s="5">
        <v>999223946664937</v>
      </c>
      <c r="B115" s="4" t="s">
        <v>27</v>
      </c>
      <c r="C115" s="6">
        <v>45048</v>
      </c>
      <c r="D115" s="6">
        <v>45049</v>
      </c>
      <c r="E115" s="4">
        <v>493</v>
      </c>
      <c r="F115" s="4" t="str">
        <f>VLOOKUP(A115,HOP!A:L,12,0)</f>
        <v>493.00</v>
      </c>
      <c r="G115" s="4" t="str">
        <f>VLOOKUP(A115,HOP!A:C,3,0)</f>
        <v>3310746</v>
      </c>
      <c r="H115" s="4">
        <f t="shared" si="6"/>
        <v>0</v>
      </c>
      <c r="I115" s="4" t="str">
        <f t="shared" si="7"/>
        <v>,3310746</v>
      </c>
      <c r="J115" s="4" t="str">
        <f>VLOOKUP(A115,HOP!A:U,21,0)</f>
        <v>直连</v>
      </c>
    </row>
    <row r="116" s="4" customFormat="1" hidden="1" spans="1:10">
      <c r="A116" s="5">
        <v>23952724779</v>
      </c>
      <c r="B116" s="4" t="s">
        <v>27</v>
      </c>
      <c r="C116" s="6">
        <v>45048</v>
      </c>
      <c r="D116" s="6">
        <v>45049</v>
      </c>
      <c r="E116" s="4">
        <v>788</v>
      </c>
      <c r="F116" s="4" t="str">
        <f>VLOOKUP(A116,HOP!A:L,12,0)</f>
        <v>788.00</v>
      </c>
      <c r="G116" s="4" t="str">
        <f>VLOOKUP(A116,HOP!A:C,3,0)</f>
        <v>3311874</v>
      </c>
      <c r="H116" s="4">
        <f t="shared" si="6"/>
        <v>0</v>
      </c>
      <c r="I116" s="4" t="str">
        <f t="shared" si="7"/>
        <v>,3311874</v>
      </c>
      <c r="J116" s="4" t="str">
        <f>VLOOKUP(A116,HOP!A:U,21,0)</f>
        <v>直连</v>
      </c>
    </row>
    <row r="117" s="4" customFormat="1" hidden="1" spans="1:10">
      <c r="A117" s="5">
        <v>999223952939042</v>
      </c>
      <c r="B117" s="4" t="s">
        <v>27</v>
      </c>
      <c r="C117" s="6">
        <v>45047</v>
      </c>
      <c r="D117" s="6">
        <v>45049</v>
      </c>
      <c r="E117" s="4">
        <v>0</v>
      </c>
      <c r="F117" s="4" t="e">
        <f>VLOOKUP(A117,HOP!A:L,12,0)</f>
        <v>#N/A</v>
      </c>
      <c r="G117" s="4" t="e">
        <f>VLOOKUP(A117,HOP!A:C,3,0)</f>
        <v>#N/A</v>
      </c>
      <c r="H117" s="4" t="e">
        <f t="shared" si="6"/>
        <v>#N/A</v>
      </c>
      <c r="I117" s="4" t="e">
        <f t="shared" si="7"/>
        <v>#N/A</v>
      </c>
      <c r="J117" s="4" t="e">
        <f>VLOOKUP(A117,HOP!A:U,21,0)</f>
        <v>#N/A</v>
      </c>
    </row>
    <row r="118" s="4" customFormat="1" hidden="1" spans="1:10">
      <c r="A118" s="5">
        <v>999223954866098</v>
      </c>
      <c r="B118" s="4" t="s">
        <v>27</v>
      </c>
      <c r="C118" s="6">
        <v>45048</v>
      </c>
      <c r="D118" s="6">
        <v>45049</v>
      </c>
      <c r="E118" s="4">
        <v>387</v>
      </c>
      <c r="F118" s="4" t="str">
        <f>VLOOKUP(A118,HOP!A:L,12,0)</f>
        <v>387.00</v>
      </c>
      <c r="G118" s="4" t="str">
        <f>VLOOKUP(A118,HOP!A:C,3,0)</f>
        <v>3312498</v>
      </c>
      <c r="H118" s="4">
        <f t="shared" si="6"/>
        <v>0</v>
      </c>
      <c r="I118" s="4" t="str">
        <f t="shared" si="7"/>
        <v>,3312498</v>
      </c>
      <c r="J118" s="4" t="str">
        <f>VLOOKUP(A118,HOP!A:U,21,0)</f>
        <v>直连</v>
      </c>
    </row>
    <row r="119" s="4" customFormat="1" hidden="1" spans="1:10">
      <c r="A119" s="5">
        <v>999223955075366</v>
      </c>
      <c r="B119" s="4" t="s">
        <v>27</v>
      </c>
      <c r="C119" s="6">
        <v>45047</v>
      </c>
      <c r="D119" s="6">
        <v>45049</v>
      </c>
      <c r="E119" s="4">
        <v>2101</v>
      </c>
      <c r="F119" s="4" t="str">
        <f>VLOOKUP(A119,HOP!A:L,12,0)</f>
        <v>2101.00</v>
      </c>
      <c r="G119" s="4" t="str">
        <f>VLOOKUP(A119,HOP!A:C,3,0)</f>
        <v>3312531</v>
      </c>
      <c r="H119" s="4">
        <f t="shared" si="6"/>
        <v>0</v>
      </c>
      <c r="I119" s="4" t="str">
        <f t="shared" si="7"/>
        <v>,3312531</v>
      </c>
      <c r="J119" s="4" t="str">
        <f>VLOOKUP(A119,HOP!A:U,21,0)</f>
        <v>直连</v>
      </c>
    </row>
    <row r="120" s="4" customFormat="1" hidden="1" spans="1:10">
      <c r="A120" s="5">
        <v>999223962786725</v>
      </c>
      <c r="B120" s="4" t="s">
        <v>27</v>
      </c>
      <c r="C120" s="6">
        <v>45048</v>
      </c>
      <c r="D120" s="6">
        <v>45049</v>
      </c>
      <c r="E120" s="4">
        <v>195</v>
      </c>
      <c r="F120" s="4" t="str">
        <f>VLOOKUP(A120,HOP!A:L,12,0)</f>
        <v>195.00</v>
      </c>
      <c r="G120" s="4" t="str">
        <f>VLOOKUP(A120,HOP!A:C,3,0)</f>
        <v>3314072</v>
      </c>
      <c r="H120" s="4">
        <f t="shared" si="6"/>
        <v>0</v>
      </c>
      <c r="I120" s="4" t="str">
        <f t="shared" si="7"/>
        <v>,3314072</v>
      </c>
      <c r="J120" s="4" t="str">
        <f>VLOOKUP(A120,HOP!A:U,21,0)</f>
        <v>直连</v>
      </c>
    </row>
    <row r="121" s="4" customFormat="1" hidden="1" spans="1:10">
      <c r="A121" s="5">
        <v>999223963031805</v>
      </c>
      <c r="B121" s="4" t="s">
        <v>27</v>
      </c>
      <c r="C121" s="6">
        <v>45048</v>
      </c>
      <c r="D121" s="6">
        <v>45049</v>
      </c>
      <c r="E121" s="4">
        <v>600</v>
      </c>
      <c r="F121" s="4" t="str">
        <f>VLOOKUP(A121,HOP!A:L,12,0)</f>
        <v>600.00</v>
      </c>
      <c r="G121" s="4" t="str">
        <f>VLOOKUP(A121,HOP!A:C,3,0)</f>
        <v>3314117</v>
      </c>
      <c r="H121" s="4">
        <f t="shared" si="6"/>
        <v>0</v>
      </c>
      <c r="I121" s="4" t="str">
        <f t="shared" si="7"/>
        <v>,3314117</v>
      </c>
      <c r="J121" s="4" t="str">
        <f>VLOOKUP(A121,HOP!A:U,21,0)</f>
        <v>直采</v>
      </c>
    </row>
    <row r="122" s="4" customFormat="1" hidden="1" spans="1:10">
      <c r="A122" s="5">
        <v>999223964493747</v>
      </c>
      <c r="B122" s="4" t="s">
        <v>27</v>
      </c>
      <c r="C122" s="6">
        <v>45048</v>
      </c>
      <c r="D122" s="6">
        <v>45049</v>
      </c>
      <c r="E122" s="4">
        <v>358</v>
      </c>
      <c r="F122" s="4" t="str">
        <f>VLOOKUP(A122,HOP!A:L,12,0)</f>
        <v>358.00</v>
      </c>
      <c r="G122" s="4" t="str">
        <f>VLOOKUP(A122,HOP!A:C,3,0)</f>
        <v>3314452</v>
      </c>
      <c r="H122" s="4">
        <f t="shared" si="6"/>
        <v>0</v>
      </c>
      <c r="I122" s="4" t="str">
        <f t="shared" si="7"/>
        <v>,3314452</v>
      </c>
      <c r="J122" s="4" t="str">
        <f>VLOOKUP(A122,HOP!A:U,21,0)</f>
        <v>直连</v>
      </c>
    </row>
    <row r="123" s="4" customFormat="1" hidden="1" spans="1:10">
      <c r="A123" s="5">
        <v>999223964500786</v>
      </c>
      <c r="B123" s="4" t="s">
        <v>27</v>
      </c>
      <c r="C123" s="6">
        <v>45048</v>
      </c>
      <c r="D123" s="6">
        <v>45049</v>
      </c>
      <c r="E123" s="4">
        <v>302</v>
      </c>
      <c r="F123" s="4" t="str">
        <f>VLOOKUP(A123,HOP!A:L,12,0)</f>
        <v>302.00</v>
      </c>
      <c r="G123" s="4" t="str">
        <f>VLOOKUP(A123,HOP!A:C,3,0)</f>
        <v>3314454</v>
      </c>
      <c r="H123" s="4">
        <f t="shared" si="6"/>
        <v>0</v>
      </c>
      <c r="I123" s="4" t="str">
        <f t="shared" si="7"/>
        <v>,3314454</v>
      </c>
      <c r="J123" s="4" t="str">
        <f>VLOOKUP(A123,HOP!A:U,21,0)</f>
        <v>直连</v>
      </c>
    </row>
    <row r="124" s="4" customFormat="1" hidden="1" spans="1:10">
      <c r="A124" s="5">
        <v>999223965137539</v>
      </c>
      <c r="B124" s="4" t="s">
        <v>27</v>
      </c>
      <c r="C124" s="6">
        <v>45048</v>
      </c>
      <c r="D124" s="6">
        <v>45049</v>
      </c>
      <c r="E124" s="4">
        <v>669</v>
      </c>
      <c r="F124" s="4" t="str">
        <f>VLOOKUP(A124,HOP!A:L,12,0)</f>
        <v>669.00</v>
      </c>
      <c r="G124" s="4" t="str">
        <f>VLOOKUP(A124,HOP!A:C,3,0)</f>
        <v>3314769</v>
      </c>
      <c r="H124" s="4">
        <f t="shared" si="6"/>
        <v>0</v>
      </c>
      <c r="I124" s="4" t="str">
        <f t="shared" si="7"/>
        <v>,3314769</v>
      </c>
      <c r="J124" s="4" t="str">
        <f>VLOOKUP(A124,HOP!A:U,21,0)</f>
        <v>直连</v>
      </c>
    </row>
    <row r="125" s="4" customFormat="1" hidden="1" spans="1:10">
      <c r="A125" s="5">
        <v>23965371963</v>
      </c>
      <c r="B125" s="4" t="s">
        <v>27</v>
      </c>
      <c r="C125" s="6">
        <v>45048</v>
      </c>
      <c r="D125" s="6">
        <v>45049</v>
      </c>
      <c r="E125" s="4">
        <v>169</v>
      </c>
      <c r="F125" s="4" t="str">
        <f>VLOOKUP(A125,HOP!A:L,12,0)</f>
        <v>169.00</v>
      </c>
      <c r="G125" s="4" t="str">
        <f>VLOOKUP(A125,HOP!A:C,3,0)</f>
        <v>3314833</v>
      </c>
      <c r="H125" s="4">
        <f t="shared" si="6"/>
        <v>0</v>
      </c>
      <c r="I125" s="4" t="str">
        <f t="shared" si="7"/>
        <v>,3314833</v>
      </c>
      <c r="J125" s="4" t="str">
        <f>VLOOKUP(A125,HOP!A:U,21,0)</f>
        <v>直连</v>
      </c>
    </row>
    <row r="126" s="4" customFormat="1" hidden="1" spans="1:10">
      <c r="A126" s="5">
        <v>999223966162586</v>
      </c>
      <c r="B126" s="4" t="s">
        <v>27</v>
      </c>
      <c r="C126" s="6">
        <v>45048</v>
      </c>
      <c r="D126" s="6">
        <v>45049</v>
      </c>
      <c r="E126" s="4">
        <v>404</v>
      </c>
      <c r="F126" s="4" t="str">
        <f>VLOOKUP(A126,HOP!A:L,12,0)</f>
        <v>404.00</v>
      </c>
      <c r="G126" s="4" t="str">
        <f>VLOOKUP(A126,HOP!A:C,3,0)</f>
        <v>3315117</v>
      </c>
      <c r="H126" s="4">
        <f t="shared" si="6"/>
        <v>0</v>
      </c>
      <c r="I126" s="4" t="str">
        <f t="shared" si="7"/>
        <v>,3315117</v>
      </c>
      <c r="J126" s="4" t="str">
        <f>VLOOKUP(A126,HOP!A:U,21,0)</f>
        <v>直连</v>
      </c>
    </row>
    <row r="127" s="4" customFormat="1" hidden="1" spans="1:10">
      <c r="A127" s="5">
        <v>999223966759220</v>
      </c>
      <c r="B127" s="4" t="s">
        <v>27</v>
      </c>
      <c r="C127" s="6">
        <v>45048</v>
      </c>
      <c r="D127" s="6">
        <v>45049</v>
      </c>
      <c r="E127" s="4">
        <v>501</v>
      </c>
      <c r="F127" s="4" t="str">
        <f>VLOOKUP(A127,HOP!A:L,12,0)</f>
        <v>501.00</v>
      </c>
      <c r="G127" s="4" t="str">
        <f>VLOOKUP(A127,HOP!A:C,3,0)</f>
        <v>3315317</v>
      </c>
      <c r="H127" s="4">
        <f t="shared" si="6"/>
        <v>0</v>
      </c>
      <c r="I127" s="4" t="str">
        <f t="shared" si="7"/>
        <v>,3315317</v>
      </c>
      <c r="J127" s="4" t="str">
        <f>VLOOKUP(A127,HOP!A:U,21,0)</f>
        <v>直采</v>
      </c>
    </row>
    <row r="128" s="4" customFormat="1" hidden="1" spans="1:10">
      <c r="A128" s="5">
        <v>999223967042126</v>
      </c>
      <c r="B128" s="4" t="s">
        <v>27</v>
      </c>
      <c r="C128" s="6">
        <v>45048</v>
      </c>
      <c r="D128" s="6">
        <v>45049</v>
      </c>
      <c r="E128" s="4">
        <v>546</v>
      </c>
      <c r="F128" s="4" t="str">
        <f>VLOOKUP(A128,HOP!A:L,12,0)</f>
        <v>546.00</v>
      </c>
      <c r="G128" s="4" t="str">
        <f>VLOOKUP(A128,HOP!A:C,3,0)</f>
        <v>3315382</v>
      </c>
      <c r="H128" s="4">
        <f t="shared" si="6"/>
        <v>0</v>
      </c>
      <c r="I128" s="4" t="str">
        <f t="shared" si="7"/>
        <v>,3315382</v>
      </c>
      <c r="J128" s="4" t="str">
        <f>VLOOKUP(A128,HOP!A:U,21,0)</f>
        <v>直连</v>
      </c>
    </row>
    <row r="129" s="4" customFormat="1" hidden="1" spans="1:10">
      <c r="A129" s="5">
        <v>999223967244232</v>
      </c>
      <c r="B129" s="4" t="s">
        <v>27</v>
      </c>
      <c r="C129" s="6">
        <v>45048</v>
      </c>
      <c r="D129" s="6">
        <v>45049</v>
      </c>
      <c r="E129" s="4">
        <v>722</v>
      </c>
      <c r="F129" s="4" t="str">
        <f>VLOOKUP(A129,HOP!A:L,12,0)</f>
        <v>722.00</v>
      </c>
      <c r="G129" s="4" t="str">
        <f>VLOOKUP(A129,HOP!A:C,3,0)</f>
        <v>3315461</v>
      </c>
      <c r="H129" s="4">
        <f t="shared" si="6"/>
        <v>0</v>
      </c>
      <c r="I129" s="4" t="str">
        <f t="shared" si="7"/>
        <v>,3315461</v>
      </c>
      <c r="J129" s="4" t="str">
        <f>VLOOKUP(A129,HOP!A:U,21,0)</f>
        <v>直采</v>
      </c>
    </row>
    <row r="130" s="4" customFormat="1" hidden="1" spans="1:10">
      <c r="A130" s="5">
        <v>999223967468990</v>
      </c>
      <c r="B130" s="4" t="s">
        <v>27</v>
      </c>
      <c r="C130" s="6">
        <v>45048</v>
      </c>
      <c r="D130" s="6">
        <v>45049</v>
      </c>
      <c r="E130" s="4">
        <v>737</v>
      </c>
      <c r="F130" s="4" t="str">
        <f>VLOOKUP(A130,HOP!A:L,12,0)</f>
        <v>737.00</v>
      </c>
      <c r="G130" s="4" t="str">
        <f>VLOOKUP(A130,HOP!A:C,3,0)</f>
        <v>3315513</v>
      </c>
      <c r="H130" s="4">
        <f t="shared" si="6"/>
        <v>0</v>
      </c>
      <c r="I130" s="4" t="str">
        <f t="shared" si="7"/>
        <v>,3315513</v>
      </c>
      <c r="J130" s="4" t="str">
        <f>VLOOKUP(A130,HOP!A:U,21,0)</f>
        <v>直连</v>
      </c>
    </row>
    <row r="131" s="4" customFormat="1" hidden="1" spans="1:10">
      <c r="A131" s="5">
        <v>999223967531138</v>
      </c>
      <c r="B131" s="4" t="s">
        <v>27</v>
      </c>
      <c r="C131" s="6">
        <v>45048</v>
      </c>
      <c r="D131" s="6">
        <v>45049</v>
      </c>
      <c r="E131" s="4">
        <v>429</v>
      </c>
      <c r="F131" s="4" t="str">
        <f>VLOOKUP(A131,HOP!A:L,12,0)</f>
        <v>429.00</v>
      </c>
      <c r="G131" s="4" t="str">
        <f>VLOOKUP(A131,HOP!A:C,3,0)</f>
        <v>3315527</v>
      </c>
      <c r="H131" s="4">
        <f t="shared" ref="H131:H161" si="8">E131-F131</f>
        <v>0</v>
      </c>
      <c r="I131" s="4" t="str">
        <f t="shared" ref="I131:I161" si="9">$I$1&amp;G131</f>
        <v>,3315527</v>
      </c>
      <c r="J131" s="4" t="str">
        <f>VLOOKUP(A131,HOP!A:U,21,0)</f>
        <v>直连</v>
      </c>
    </row>
    <row r="132" s="4" customFormat="1" hidden="1" spans="1:10">
      <c r="A132" s="5">
        <v>999223967591869</v>
      </c>
      <c r="B132" s="4" t="s">
        <v>27</v>
      </c>
      <c r="C132" s="6">
        <v>45048</v>
      </c>
      <c r="D132" s="6">
        <v>45049</v>
      </c>
      <c r="E132" s="4">
        <v>2192</v>
      </c>
      <c r="F132" s="4" t="str">
        <f>VLOOKUP(A132,HOP!A:L,12,0)</f>
        <v>2192.00</v>
      </c>
      <c r="G132" s="4" t="str">
        <f>VLOOKUP(A132,HOP!A:C,3,0)</f>
        <v>3315546</v>
      </c>
      <c r="H132" s="4">
        <f t="shared" si="8"/>
        <v>0</v>
      </c>
      <c r="I132" s="4" t="str">
        <f t="shared" si="9"/>
        <v>,3315546</v>
      </c>
      <c r="J132" s="4" t="str">
        <f>VLOOKUP(A132,HOP!A:U,21,0)</f>
        <v>直连</v>
      </c>
    </row>
    <row r="133" s="4" customFormat="1" hidden="1" spans="1:10">
      <c r="A133" s="5">
        <v>999223967916753</v>
      </c>
      <c r="B133" s="4" t="s">
        <v>27</v>
      </c>
      <c r="C133" s="6">
        <v>45048</v>
      </c>
      <c r="D133" s="6">
        <v>45049</v>
      </c>
      <c r="E133" s="4">
        <v>361</v>
      </c>
      <c r="F133" s="4" t="str">
        <f>VLOOKUP(A133,HOP!A:L,12,0)</f>
        <v>361.00</v>
      </c>
      <c r="G133" s="4" t="str">
        <f>VLOOKUP(A133,HOP!A:C,3,0)</f>
        <v>3315646</v>
      </c>
      <c r="H133" s="4">
        <f t="shared" si="8"/>
        <v>0</v>
      </c>
      <c r="I133" s="4" t="str">
        <f t="shared" si="9"/>
        <v>,3315646</v>
      </c>
      <c r="J133" s="4" t="str">
        <f>VLOOKUP(A133,HOP!A:U,21,0)</f>
        <v>直采</v>
      </c>
    </row>
    <row r="134" s="4" customFormat="1" hidden="1" spans="1:10">
      <c r="A134" s="5">
        <v>999223967969957</v>
      </c>
      <c r="B134" s="4" t="s">
        <v>27</v>
      </c>
      <c r="C134" s="6">
        <v>45048</v>
      </c>
      <c r="D134" s="6">
        <v>45049</v>
      </c>
      <c r="E134" s="4">
        <v>641</v>
      </c>
      <c r="F134" s="4" t="str">
        <f>VLOOKUP(A134,HOP!A:L,12,0)</f>
        <v>641.00</v>
      </c>
      <c r="G134" s="4" t="str">
        <f>VLOOKUP(A134,HOP!A:C,3,0)</f>
        <v>3315661</v>
      </c>
      <c r="H134" s="4">
        <f t="shared" si="8"/>
        <v>0</v>
      </c>
      <c r="I134" s="4" t="str">
        <f t="shared" si="9"/>
        <v>,3315661</v>
      </c>
      <c r="J134" s="4" t="str">
        <f>VLOOKUP(A134,HOP!A:U,21,0)</f>
        <v>直连</v>
      </c>
    </row>
    <row r="135" s="4" customFormat="1" hidden="1" spans="1:10">
      <c r="A135" s="5">
        <v>999223968296341</v>
      </c>
      <c r="B135" s="4" t="s">
        <v>27</v>
      </c>
      <c r="C135" s="6">
        <v>45048</v>
      </c>
      <c r="D135" s="6">
        <v>45049</v>
      </c>
      <c r="E135" s="4">
        <v>1047</v>
      </c>
      <c r="F135" s="4" t="str">
        <f>VLOOKUP(A135,HOP!A:L,12,0)</f>
        <v>1047.00</v>
      </c>
      <c r="G135" s="4" t="str">
        <f>VLOOKUP(A135,HOP!A:C,3,0)</f>
        <v>3315742</v>
      </c>
      <c r="H135" s="4">
        <f t="shared" si="8"/>
        <v>0</v>
      </c>
      <c r="I135" s="4" t="str">
        <f t="shared" si="9"/>
        <v>,3315742</v>
      </c>
      <c r="J135" s="4" t="str">
        <f>VLOOKUP(A135,HOP!A:U,21,0)</f>
        <v>直连</v>
      </c>
    </row>
    <row r="136" s="4" customFormat="1" hidden="1" spans="1:10">
      <c r="A136" s="5">
        <v>999223968297923</v>
      </c>
      <c r="B136" s="4" t="s">
        <v>27</v>
      </c>
      <c r="C136" s="6">
        <v>45048</v>
      </c>
      <c r="D136" s="6">
        <v>45049</v>
      </c>
      <c r="E136" s="4">
        <v>424</v>
      </c>
      <c r="F136" s="4" t="str">
        <f>VLOOKUP(A136,HOP!A:L,12,0)</f>
        <v>424.00</v>
      </c>
      <c r="G136" s="4" t="str">
        <f>VLOOKUP(A136,HOP!A:C,3,0)</f>
        <v>3315744</v>
      </c>
      <c r="H136" s="4">
        <f t="shared" si="8"/>
        <v>0</v>
      </c>
      <c r="I136" s="4" t="str">
        <f t="shared" si="9"/>
        <v>,3315744</v>
      </c>
      <c r="J136" s="4" t="str">
        <f>VLOOKUP(A136,HOP!A:U,21,0)</f>
        <v>直连</v>
      </c>
    </row>
    <row r="137" s="4" customFormat="1" hidden="1" spans="1:10">
      <c r="A137" s="5">
        <v>999223968357500</v>
      </c>
      <c r="B137" s="4" t="s">
        <v>27</v>
      </c>
      <c r="C137" s="6">
        <v>45048</v>
      </c>
      <c r="D137" s="6">
        <v>45049</v>
      </c>
      <c r="E137" s="4">
        <v>4511</v>
      </c>
      <c r="F137" s="4" t="str">
        <f>VLOOKUP(A137,HOP!A:L,12,0)</f>
        <v>4511.00</v>
      </c>
      <c r="G137" s="4" t="str">
        <f>VLOOKUP(A137,HOP!A:C,3,0)</f>
        <v>3315783</v>
      </c>
      <c r="H137" s="4">
        <f t="shared" si="8"/>
        <v>0</v>
      </c>
      <c r="I137" s="4" t="str">
        <f t="shared" si="9"/>
        <v>,3315783</v>
      </c>
      <c r="J137" s="4" t="str">
        <f>VLOOKUP(A137,HOP!A:U,21,0)</f>
        <v>直连</v>
      </c>
    </row>
    <row r="138" s="4" customFormat="1" hidden="1" spans="1:10">
      <c r="A138" s="5">
        <v>999223968854048</v>
      </c>
      <c r="B138" s="4" t="s">
        <v>27</v>
      </c>
      <c r="C138" s="6">
        <v>45048</v>
      </c>
      <c r="D138" s="6">
        <v>45049</v>
      </c>
      <c r="E138" s="4">
        <v>191</v>
      </c>
      <c r="F138" s="4" t="str">
        <f>VLOOKUP(A138,HOP!A:L,12,0)</f>
        <v>191.00</v>
      </c>
      <c r="G138" s="4" t="str">
        <f>VLOOKUP(A138,HOP!A:C,3,0)</f>
        <v>3315933</v>
      </c>
      <c r="H138" s="4">
        <f t="shared" si="8"/>
        <v>0</v>
      </c>
      <c r="I138" s="4" t="str">
        <f t="shared" si="9"/>
        <v>,3315933</v>
      </c>
      <c r="J138" s="4" t="str">
        <f>VLOOKUP(A138,HOP!A:U,21,0)</f>
        <v>直连</v>
      </c>
    </row>
    <row r="139" s="4" customFormat="1" hidden="1" spans="1:10">
      <c r="A139" s="5">
        <v>999223969002326</v>
      </c>
      <c r="B139" s="4" t="s">
        <v>27</v>
      </c>
      <c r="C139" s="6">
        <v>45048</v>
      </c>
      <c r="D139" s="6">
        <v>45049</v>
      </c>
      <c r="E139" s="4">
        <v>2317</v>
      </c>
      <c r="F139" s="4" t="str">
        <f>VLOOKUP(A139,HOP!A:L,12,0)</f>
        <v>2317.00</v>
      </c>
      <c r="G139" s="4" t="str">
        <f>VLOOKUP(A139,HOP!A:C,3,0)</f>
        <v>3316024</v>
      </c>
      <c r="H139" s="4">
        <f t="shared" si="8"/>
        <v>0</v>
      </c>
      <c r="I139" s="4" t="str">
        <f t="shared" si="9"/>
        <v>,3316024</v>
      </c>
      <c r="J139" s="4" t="str">
        <f>VLOOKUP(A139,HOP!A:U,21,0)</f>
        <v>直连</v>
      </c>
    </row>
    <row r="140" s="4" customFormat="1" hidden="1" spans="1:10">
      <c r="A140" s="5">
        <v>999223969005045</v>
      </c>
      <c r="B140" s="4" t="s">
        <v>27</v>
      </c>
      <c r="C140" s="6">
        <v>45048</v>
      </c>
      <c r="D140" s="6">
        <v>45049</v>
      </c>
      <c r="E140" s="4">
        <v>209</v>
      </c>
      <c r="F140" s="4" t="str">
        <f>VLOOKUP(A140,HOP!A:L,12,0)</f>
        <v>209.00</v>
      </c>
      <c r="G140" s="4" t="str">
        <f>VLOOKUP(A140,HOP!A:C,3,0)</f>
        <v>3316026</v>
      </c>
      <c r="H140" s="4">
        <f t="shared" si="8"/>
        <v>0</v>
      </c>
      <c r="I140" s="4" t="str">
        <f t="shared" si="9"/>
        <v>,3316026</v>
      </c>
      <c r="J140" s="4" t="str">
        <f>VLOOKUP(A140,HOP!A:U,21,0)</f>
        <v>直连</v>
      </c>
    </row>
    <row r="141" s="4" customFormat="1" hidden="1" spans="1:10">
      <c r="A141" s="5">
        <v>999223969261235</v>
      </c>
      <c r="B141" s="4" t="s">
        <v>27</v>
      </c>
      <c r="C141" s="6">
        <v>45048</v>
      </c>
      <c r="D141" s="6">
        <v>45049</v>
      </c>
      <c r="E141" s="4">
        <v>1187</v>
      </c>
      <c r="F141" s="4" t="str">
        <f>VLOOKUP(A141,HOP!A:L,12,0)</f>
        <v>1187.00</v>
      </c>
      <c r="G141" s="4" t="str">
        <f>VLOOKUP(A141,HOP!A:C,3,0)</f>
        <v>3316113</v>
      </c>
      <c r="H141" s="4">
        <f t="shared" si="8"/>
        <v>0</v>
      </c>
      <c r="I141" s="4" t="str">
        <f t="shared" si="9"/>
        <v>,3316113</v>
      </c>
      <c r="J141" s="4" t="str">
        <f>VLOOKUP(A141,HOP!A:U,21,0)</f>
        <v>直连</v>
      </c>
    </row>
    <row r="142" s="4" customFormat="1" hidden="1" spans="1:10">
      <c r="A142" s="5">
        <v>23969564487</v>
      </c>
      <c r="B142" s="4" t="s">
        <v>27</v>
      </c>
      <c r="C142" s="6">
        <v>45048</v>
      </c>
      <c r="D142" s="6">
        <v>45049</v>
      </c>
      <c r="E142" s="4">
        <v>409</v>
      </c>
      <c r="F142" s="4" t="str">
        <f>VLOOKUP(A142,HOP!A:L,12,0)</f>
        <v>409.00</v>
      </c>
      <c r="G142" s="4" t="str">
        <f>VLOOKUP(A142,HOP!A:C,3,0)</f>
        <v>3316259</v>
      </c>
      <c r="H142" s="4">
        <f t="shared" si="8"/>
        <v>0</v>
      </c>
      <c r="I142" s="4" t="str">
        <f t="shared" si="9"/>
        <v>,3316259</v>
      </c>
      <c r="J142" s="4" t="str">
        <f>VLOOKUP(A142,HOP!A:U,21,0)</f>
        <v>直连</v>
      </c>
    </row>
    <row r="143" s="4" customFormat="1" hidden="1" spans="1:10">
      <c r="A143" s="5">
        <v>999223969659648</v>
      </c>
      <c r="B143" s="4" t="s">
        <v>27</v>
      </c>
      <c r="C143" s="6">
        <v>45048</v>
      </c>
      <c r="D143" s="6">
        <v>45049</v>
      </c>
      <c r="E143" s="4">
        <v>259</v>
      </c>
      <c r="F143" s="4" t="str">
        <f>VLOOKUP(A143,HOP!A:L,12,0)</f>
        <v>259.00</v>
      </c>
      <c r="G143" s="4" t="str">
        <f>VLOOKUP(A143,HOP!A:C,3,0)</f>
        <v>3316306</v>
      </c>
      <c r="H143" s="4">
        <f t="shared" si="8"/>
        <v>0</v>
      </c>
      <c r="I143" s="4" t="str">
        <f t="shared" si="9"/>
        <v>,3316306</v>
      </c>
      <c r="J143" s="4" t="str">
        <f>VLOOKUP(A143,HOP!A:U,21,0)</f>
        <v>直连</v>
      </c>
    </row>
    <row r="144" s="4" customFormat="1" hidden="1" spans="1:10">
      <c r="A144" s="5">
        <v>999223969667217</v>
      </c>
      <c r="B144" s="4" t="s">
        <v>27</v>
      </c>
      <c r="C144" s="6">
        <v>45048</v>
      </c>
      <c r="D144" s="6">
        <v>45049</v>
      </c>
      <c r="E144" s="4">
        <v>424</v>
      </c>
      <c r="F144" s="4" t="str">
        <f>VLOOKUP(A144,HOP!A:L,12,0)</f>
        <v>424.00</v>
      </c>
      <c r="G144" s="4" t="str">
        <f>VLOOKUP(A144,HOP!A:C,3,0)</f>
        <v>3316311</v>
      </c>
      <c r="H144" s="4">
        <f t="shared" si="8"/>
        <v>0</v>
      </c>
      <c r="I144" s="4" t="str">
        <f t="shared" si="9"/>
        <v>,3316311</v>
      </c>
      <c r="J144" s="4" t="str">
        <f>VLOOKUP(A144,HOP!A:U,21,0)</f>
        <v>直连</v>
      </c>
    </row>
    <row r="145" s="4" customFormat="1" hidden="1" spans="1:10">
      <c r="A145" s="5">
        <v>999223969931000</v>
      </c>
      <c r="B145" s="4" t="s">
        <v>27</v>
      </c>
      <c r="C145" s="6">
        <v>45048</v>
      </c>
      <c r="D145" s="6">
        <v>45049</v>
      </c>
      <c r="E145" s="4">
        <v>174</v>
      </c>
      <c r="F145" s="4" t="str">
        <f>VLOOKUP(A145,HOP!A:L,12,0)</f>
        <v>174.00</v>
      </c>
      <c r="G145" s="4" t="str">
        <f>VLOOKUP(A145,HOP!A:C,3,0)</f>
        <v>3316445</v>
      </c>
      <c r="H145" s="4">
        <f t="shared" si="8"/>
        <v>0</v>
      </c>
      <c r="I145" s="4" t="str">
        <f t="shared" si="9"/>
        <v>,3316445</v>
      </c>
      <c r="J145" s="4" t="str">
        <f>VLOOKUP(A145,HOP!A:U,21,0)</f>
        <v>直连</v>
      </c>
    </row>
    <row r="146" s="4" customFormat="1" hidden="1" spans="1:10">
      <c r="A146" s="5">
        <v>999223970302492</v>
      </c>
      <c r="B146" s="4" t="s">
        <v>27</v>
      </c>
      <c r="C146" s="6">
        <v>45048</v>
      </c>
      <c r="D146" s="6">
        <v>45049</v>
      </c>
      <c r="E146" s="4">
        <v>2085</v>
      </c>
      <c r="F146" s="4" t="str">
        <f>VLOOKUP(A146,HOP!A:L,12,0)</f>
        <v>2085.00</v>
      </c>
      <c r="G146" s="4" t="str">
        <f>VLOOKUP(A146,HOP!A:C,3,0)</f>
        <v>3316624</v>
      </c>
      <c r="H146" s="4">
        <f t="shared" si="8"/>
        <v>0</v>
      </c>
      <c r="I146" s="4" t="str">
        <f t="shared" si="9"/>
        <v>,3316624</v>
      </c>
      <c r="J146" s="4" t="str">
        <f>VLOOKUP(A146,HOP!A:U,21,0)</f>
        <v>直连</v>
      </c>
    </row>
    <row r="147" s="4" customFormat="1" hidden="1" spans="1:10">
      <c r="A147" s="5">
        <v>23970950627</v>
      </c>
      <c r="B147" s="4" t="s">
        <v>27</v>
      </c>
      <c r="C147" s="6">
        <v>45048</v>
      </c>
      <c r="D147" s="6">
        <v>45049</v>
      </c>
      <c r="E147" s="4">
        <v>936</v>
      </c>
      <c r="F147" s="4" t="str">
        <f>VLOOKUP(A147,HOP!A:L,12,0)</f>
        <v>936.00</v>
      </c>
      <c r="G147" s="4" t="str">
        <f>VLOOKUP(A147,HOP!A:C,3,0)</f>
        <v>3316875</v>
      </c>
      <c r="H147" s="4">
        <f t="shared" si="8"/>
        <v>0</v>
      </c>
      <c r="I147" s="4" t="str">
        <f t="shared" si="9"/>
        <v>,3316875</v>
      </c>
      <c r="J147" s="4" t="str">
        <f>VLOOKUP(A147,HOP!A:U,21,0)</f>
        <v>直连</v>
      </c>
    </row>
    <row r="148" s="4" customFormat="1" hidden="1" spans="1:10">
      <c r="A148" s="5">
        <v>999223974084419</v>
      </c>
      <c r="B148" s="4" t="s">
        <v>27</v>
      </c>
      <c r="C148" s="6">
        <v>45048</v>
      </c>
      <c r="D148" s="6">
        <v>45049</v>
      </c>
      <c r="E148" s="4">
        <v>207</v>
      </c>
      <c r="F148" s="4" t="str">
        <f>VLOOKUP(A148,HOP!A:L,12,0)</f>
        <v>207.00</v>
      </c>
      <c r="G148" s="4" t="str">
        <f>VLOOKUP(A148,HOP!A:C,3,0)</f>
        <v>3317040</v>
      </c>
      <c r="H148" s="4">
        <f t="shared" si="8"/>
        <v>0</v>
      </c>
      <c r="I148" s="4" t="str">
        <f t="shared" si="9"/>
        <v>,3317040</v>
      </c>
      <c r="J148" s="4" t="str">
        <f>VLOOKUP(A148,HOP!A:U,21,0)</f>
        <v>直连</v>
      </c>
    </row>
    <row r="149" s="4" customFormat="1" hidden="1" spans="1:10">
      <c r="A149" s="5">
        <v>999223974482551</v>
      </c>
      <c r="B149" s="4" t="s">
        <v>27</v>
      </c>
      <c r="C149" s="6">
        <v>45048</v>
      </c>
      <c r="D149" s="6">
        <v>45049</v>
      </c>
      <c r="E149" s="4">
        <v>140</v>
      </c>
      <c r="F149" s="4" t="str">
        <f>VLOOKUP(A149,HOP!A:L,12,0)</f>
        <v>140.00</v>
      </c>
      <c r="G149" s="4" t="str">
        <f>VLOOKUP(A149,HOP!A:C,3,0)</f>
        <v>3317067</v>
      </c>
      <c r="H149" s="4">
        <f t="shared" si="8"/>
        <v>0</v>
      </c>
      <c r="I149" s="4" t="str">
        <f t="shared" si="9"/>
        <v>,3317067</v>
      </c>
      <c r="J149" s="4" t="str">
        <f>VLOOKUP(A149,HOP!A:U,21,0)</f>
        <v>直连</v>
      </c>
    </row>
    <row r="150" s="4" customFormat="1" hidden="1" spans="1:10">
      <c r="A150" s="5">
        <v>999223975591605</v>
      </c>
      <c r="B150" s="4" t="s">
        <v>27</v>
      </c>
      <c r="C150" s="6">
        <v>45048</v>
      </c>
      <c r="D150" s="6">
        <v>45049</v>
      </c>
      <c r="E150" s="4">
        <v>216</v>
      </c>
      <c r="F150" s="4" t="str">
        <f>VLOOKUP(A150,HOP!A:L,12,0)</f>
        <v>216.00</v>
      </c>
      <c r="G150" s="4" t="str">
        <f>VLOOKUP(A150,HOP!A:C,3,0)</f>
        <v>3317237</v>
      </c>
      <c r="H150" s="4">
        <f t="shared" si="8"/>
        <v>0</v>
      </c>
      <c r="I150" s="4" t="str">
        <f t="shared" si="9"/>
        <v>,3317237</v>
      </c>
      <c r="J150" s="4" t="str">
        <f>VLOOKUP(A150,HOP!A:U,21,0)</f>
        <v>直连</v>
      </c>
    </row>
    <row r="151" s="4" customFormat="1" hidden="1" spans="1:10">
      <c r="A151" s="5">
        <v>999223976432563</v>
      </c>
      <c r="B151" s="4" t="s">
        <v>27</v>
      </c>
      <c r="C151" s="6">
        <v>45048</v>
      </c>
      <c r="D151" s="6">
        <v>45049</v>
      </c>
      <c r="E151" s="4">
        <v>511</v>
      </c>
      <c r="F151" s="4" t="str">
        <f>VLOOKUP(A151,HOP!A:L,12,0)</f>
        <v>511.00</v>
      </c>
      <c r="G151" s="4" t="str">
        <f>VLOOKUP(A151,HOP!A:C,3,0)</f>
        <v>3317334</v>
      </c>
      <c r="H151" s="4">
        <f t="shared" si="8"/>
        <v>0</v>
      </c>
      <c r="I151" s="4" t="str">
        <f t="shared" si="9"/>
        <v>,3317334</v>
      </c>
      <c r="J151" s="4" t="str">
        <f>VLOOKUP(A151,HOP!A:U,21,0)</f>
        <v>直连</v>
      </c>
    </row>
    <row r="152" s="4" customFormat="1" hidden="1" spans="1:10">
      <c r="A152" s="5">
        <v>999223977190651</v>
      </c>
      <c r="B152" s="4" t="s">
        <v>27</v>
      </c>
      <c r="C152" s="6">
        <v>45048</v>
      </c>
      <c r="D152" s="6">
        <v>45049</v>
      </c>
      <c r="E152" s="4">
        <v>293</v>
      </c>
      <c r="F152" s="4" t="str">
        <f>VLOOKUP(A152,HOP!A:L,12,0)</f>
        <v>293.00</v>
      </c>
      <c r="G152" s="4" t="str">
        <f>VLOOKUP(A152,HOP!A:C,3,0)</f>
        <v>3317548</v>
      </c>
      <c r="H152" s="4">
        <f t="shared" si="8"/>
        <v>0</v>
      </c>
      <c r="I152" s="4" t="str">
        <f t="shared" si="9"/>
        <v>,3317548</v>
      </c>
      <c r="J152" s="4" t="str">
        <f>VLOOKUP(A152,HOP!A:U,21,0)</f>
        <v>直连</v>
      </c>
    </row>
    <row r="153" s="4" customFormat="1" hidden="1" spans="1:10">
      <c r="A153" s="5">
        <v>999223977194713</v>
      </c>
      <c r="B153" s="4" t="s">
        <v>27</v>
      </c>
      <c r="C153" s="6">
        <v>45048</v>
      </c>
      <c r="D153" s="6">
        <v>45049</v>
      </c>
      <c r="E153" s="4">
        <v>1146</v>
      </c>
      <c r="F153" s="4" t="str">
        <f>VLOOKUP(A153,HOP!A:L,12,0)</f>
        <v>1146.00</v>
      </c>
      <c r="G153" s="4" t="str">
        <f>VLOOKUP(A153,HOP!A:C,3,0)</f>
        <v>3317550</v>
      </c>
      <c r="H153" s="4">
        <f t="shared" si="8"/>
        <v>0</v>
      </c>
      <c r="I153" s="4" t="str">
        <f t="shared" si="9"/>
        <v>,3317550</v>
      </c>
      <c r="J153" s="4" t="str">
        <f>VLOOKUP(A153,HOP!A:U,21,0)</f>
        <v>直连</v>
      </c>
    </row>
    <row r="154" s="4" customFormat="1" hidden="1" spans="1:10">
      <c r="A154" s="5">
        <v>999223977248167</v>
      </c>
      <c r="B154" s="4" t="s">
        <v>27</v>
      </c>
      <c r="C154" s="6">
        <v>45048</v>
      </c>
      <c r="D154" s="6">
        <v>45049</v>
      </c>
      <c r="E154" s="4">
        <v>101</v>
      </c>
      <c r="F154" s="4" t="str">
        <f>VLOOKUP(A154,HOP!A:L,12,0)</f>
        <v>101.00</v>
      </c>
      <c r="G154" s="4" t="str">
        <f>VLOOKUP(A154,HOP!A:C,3,0)</f>
        <v>3317563</v>
      </c>
      <c r="H154" s="4">
        <f t="shared" si="8"/>
        <v>0</v>
      </c>
      <c r="I154" s="4" t="str">
        <f t="shared" si="9"/>
        <v>,3317563</v>
      </c>
      <c r="J154" s="4" t="str">
        <f>VLOOKUP(A154,HOP!A:U,21,0)</f>
        <v>直连</v>
      </c>
    </row>
    <row r="155" s="4" customFormat="1" hidden="1" spans="1:10">
      <c r="A155" s="5">
        <v>999223977213887</v>
      </c>
      <c r="B155" s="4" t="s">
        <v>27</v>
      </c>
      <c r="C155" s="6">
        <v>45048</v>
      </c>
      <c r="D155" s="6">
        <v>45049</v>
      </c>
      <c r="E155" s="4">
        <v>593</v>
      </c>
      <c r="F155" s="4" t="str">
        <f>VLOOKUP(A155,HOP!A:L,12,0)</f>
        <v>593.00</v>
      </c>
      <c r="G155" s="4" t="str">
        <f>VLOOKUP(A155,HOP!A:C,3,0)</f>
        <v>3317553</v>
      </c>
      <c r="H155" s="4">
        <f t="shared" si="8"/>
        <v>0</v>
      </c>
      <c r="I155" s="4" t="str">
        <f t="shared" si="9"/>
        <v>,3317553</v>
      </c>
      <c r="J155" s="4" t="str">
        <f>VLOOKUP(A155,HOP!A:U,21,0)</f>
        <v>直连</v>
      </c>
    </row>
    <row r="156" s="4" customFormat="1" hidden="1" spans="1:10">
      <c r="A156" s="5">
        <v>999223977771021</v>
      </c>
      <c r="B156" s="4" t="s">
        <v>27</v>
      </c>
      <c r="C156" s="6">
        <v>45048</v>
      </c>
      <c r="D156" s="6">
        <v>45049</v>
      </c>
      <c r="E156" s="4">
        <v>864</v>
      </c>
      <c r="F156" s="4" t="str">
        <f>VLOOKUP(A156,HOP!A:L,12,0)</f>
        <v>864.00</v>
      </c>
      <c r="G156" s="4" t="str">
        <f>VLOOKUP(A156,HOP!A:C,3,0)</f>
        <v>3317771</v>
      </c>
      <c r="H156" s="4">
        <f t="shared" si="8"/>
        <v>0</v>
      </c>
      <c r="I156" s="4" t="str">
        <f t="shared" si="9"/>
        <v>,3317771</v>
      </c>
      <c r="J156" s="4" t="str">
        <f>VLOOKUP(A156,HOP!A:U,21,0)</f>
        <v>直连</v>
      </c>
    </row>
    <row r="157" s="4" customFormat="1" hidden="1" spans="1:10">
      <c r="A157" s="5">
        <v>999223977820680</v>
      </c>
      <c r="B157" s="4" t="s">
        <v>27</v>
      </c>
      <c r="C157" s="6">
        <v>45048</v>
      </c>
      <c r="D157" s="6">
        <v>45049</v>
      </c>
      <c r="E157" s="4">
        <v>295</v>
      </c>
      <c r="F157" s="4" t="str">
        <f>VLOOKUP(A157,HOP!A:L,12,0)</f>
        <v>295.00</v>
      </c>
      <c r="G157" s="4" t="str">
        <f>VLOOKUP(A157,HOP!A:C,3,0)</f>
        <v>3317788</v>
      </c>
      <c r="H157" s="4">
        <f t="shared" si="8"/>
        <v>0</v>
      </c>
      <c r="I157" s="4" t="str">
        <f t="shared" si="9"/>
        <v>,3317788</v>
      </c>
      <c r="J157" s="4" t="str">
        <f>VLOOKUP(A157,HOP!A:U,21,0)</f>
        <v>直连</v>
      </c>
    </row>
    <row r="158" s="4" customFormat="1" hidden="1" spans="1:10">
      <c r="A158" s="5">
        <v>999223978788845</v>
      </c>
      <c r="B158" s="4" t="s">
        <v>27</v>
      </c>
      <c r="C158" s="6">
        <v>45048</v>
      </c>
      <c r="D158" s="6">
        <v>45049</v>
      </c>
      <c r="E158" s="4">
        <v>228</v>
      </c>
      <c r="F158" s="4" t="str">
        <f>VLOOKUP(A158,HOP!A:L,12,0)</f>
        <v>228.00</v>
      </c>
      <c r="G158" s="4" t="str">
        <f>VLOOKUP(A158,HOP!A:C,3,0)</f>
        <v>3318075</v>
      </c>
      <c r="H158" s="4">
        <f t="shared" si="8"/>
        <v>0</v>
      </c>
      <c r="I158" s="4" t="str">
        <f t="shared" si="9"/>
        <v>,3318075</v>
      </c>
      <c r="J158" s="4" t="str">
        <f>VLOOKUP(A158,HOP!A:U,21,0)</f>
        <v>直连</v>
      </c>
    </row>
    <row r="159" s="4" customFormat="1" hidden="1" spans="1:10">
      <c r="A159" s="5">
        <v>999223978960006</v>
      </c>
      <c r="B159" s="4" t="s">
        <v>27</v>
      </c>
      <c r="C159" s="6">
        <v>45048</v>
      </c>
      <c r="D159" s="6">
        <v>45049</v>
      </c>
      <c r="E159" s="4">
        <v>771</v>
      </c>
      <c r="F159" s="4" t="str">
        <f>VLOOKUP(A159,HOP!A:L,12,0)</f>
        <v>771.00</v>
      </c>
      <c r="G159" s="4" t="str">
        <f>VLOOKUP(A159,HOP!A:C,3,0)</f>
        <v>3318103</v>
      </c>
      <c r="H159" s="4">
        <f t="shared" si="8"/>
        <v>0</v>
      </c>
      <c r="I159" s="4" t="str">
        <f t="shared" si="9"/>
        <v>,3318103</v>
      </c>
      <c r="J159" s="4" t="str">
        <f>VLOOKUP(A159,HOP!A:U,21,0)</f>
        <v>直连</v>
      </c>
    </row>
    <row r="160" s="4" customFormat="1" hidden="1" spans="1:10">
      <c r="A160" s="5">
        <v>999223979143725</v>
      </c>
      <c r="B160" s="4" t="s">
        <v>27</v>
      </c>
      <c r="C160" s="6">
        <v>45048</v>
      </c>
      <c r="D160" s="6">
        <v>45049</v>
      </c>
      <c r="E160" s="4">
        <v>1070</v>
      </c>
      <c r="F160" s="4" t="str">
        <f>VLOOKUP(A160,HOP!A:L,12,0)</f>
        <v>1070.00</v>
      </c>
      <c r="G160" s="4" t="str">
        <f>VLOOKUP(A160,HOP!A:C,3,0)</f>
        <v>3318137</v>
      </c>
      <c r="H160" s="4">
        <f t="shared" si="8"/>
        <v>0</v>
      </c>
      <c r="I160" s="4" t="str">
        <f t="shared" si="9"/>
        <v>,3318137</v>
      </c>
      <c r="J160" s="4" t="str">
        <f>VLOOKUP(A160,HOP!A:U,21,0)</f>
        <v>直连</v>
      </c>
    </row>
    <row r="161" s="4" customFormat="1" spans="1:11">
      <c r="A161" s="5">
        <v>999223918429329</v>
      </c>
      <c r="B161" s="4" t="s">
        <v>883</v>
      </c>
      <c r="C161" s="6">
        <v>45046</v>
      </c>
      <c r="D161" s="6">
        <v>45047</v>
      </c>
      <c r="E161" s="4">
        <v>-130</v>
      </c>
      <c r="F161" s="4" t="e">
        <f>VLOOKUP(A161,HOP!A:L,12,0)</f>
        <v>#N/A</v>
      </c>
      <c r="G161" s="11">
        <v>3305682</v>
      </c>
      <c r="H161" s="4" t="e">
        <f t="shared" si="8"/>
        <v>#N/A</v>
      </c>
      <c r="I161" s="4" t="str">
        <f t="shared" si="9"/>
        <v>,3305682</v>
      </c>
      <c r="J161" s="4" t="e">
        <f>VLOOKUP(A161,HOP!A:U,21,0)</f>
        <v>#N/A</v>
      </c>
      <c r="K161" s="7" t="s">
        <v>890</v>
      </c>
    </row>
    <row r="163" spans="5:5">
      <c r="E163" s="4">
        <f>SUM(E2:E162)</f>
        <v>367710</v>
      </c>
    </row>
    <row r="164" spans="5:5">
      <c r="E164" s="4">
        <v>367710</v>
      </c>
    </row>
    <row r="166" spans="1:3">
      <c r="A166" s="4" t="s">
        <v>891</v>
      </c>
      <c r="C166" s="4">
        <v>86121</v>
      </c>
    </row>
    <row r="167" spans="1:3">
      <c r="A167" s="4" t="s">
        <v>892</v>
      </c>
      <c r="C167" s="4">
        <v>276657</v>
      </c>
    </row>
    <row r="168" spans="1:3">
      <c r="A168" s="4" t="s">
        <v>893</v>
      </c>
      <c r="C168" s="4">
        <v>4932</v>
      </c>
    </row>
    <row r="169" spans="1:3">
      <c r="A169" s="4" t="s">
        <v>894</v>
      </c>
      <c r="C169" s="4">
        <f>SUBTOTAL(9,C166:C168)</f>
        <v>367710</v>
      </c>
    </row>
  </sheetData>
  <autoFilter ref="A1:X161">
    <filterColumn colId="4">
      <filters>
        <filter val="600"/>
        <filter val="1200"/>
        <filter val="101"/>
        <filter val="501"/>
        <filter val="1001"/>
        <filter val="2101"/>
        <filter val="302"/>
        <filter val="404"/>
        <filter val="2504"/>
        <filter val="4004"/>
        <filter val="1006"/>
        <filter val="207"/>
        <filter val="2107"/>
        <filter val="209"/>
        <filter val="409"/>
        <filter val="310"/>
        <filter val="1110"/>
        <filter val="27310"/>
        <filter val="511"/>
        <filter val="4511"/>
        <filter val="3212"/>
        <filter val="1313"/>
        <filter val="1514"/>
        <filter val="615"/>
        <filter val="216"/>
        <filter val="716"/>
        <filter val="1516"/>
        <filter val="1916"/>
        <filter val="2317"/>
        <filter val="5718"/>
        <filter val="420"/>
        <filter val="5720"/>
        <filter val="9220"/>
        <filter val="16420"/>
        <filter val="7821"/>
        <filter val="322"/>
        <filter val="722"/>
        <filter val="822"/>
        <filter val="623"/>
        <filter val="324"/>
        <filter val="424"/>
        <filter val="824"/>
        <filter val="3724"/>
        <filter val="18824"/>
        <filter val="626"/>
        <filter val="228"/>
        <filter val="628"/>
        <filter val="828"/>
        <filter val="1128"/>
        <filter val="2328"/>
        <filter val="4628"/>
        <filter val="429"/>
        <filter val="-130"/>
        <filter val="7630"/>
        <filter val="2334"/>
        <filter val="2634"/>
        <filter val="1035"/>
        <filter val="936"/>
        <filter val="23136"/>
        <filter val="737"/>
        <filter val="1437"/>
        <filter val="3537"/>
        <filter val="1639"/>
        <filter val="6939"/>
        <filter val="140"/>
        <filter val="641"/>
        <filter val="143"/>
        <filter val="4844"/>
        <filter val="11544"/>
        <filter val="345"/>
        <filter val="546"/>
        <filter val="1146"/>
        <filter val="4646"/>
        <filter val="1047"/>
        <filter val="5748"/>
        <filter val="450"/>
        <filter val="352"/>
        <filter val="952"/>
        <filter val="653"/>
        <filter val="556"/>
        <filter val="1056"/>
        <filter val="1656"/>
        <filter val="8356"/>
        <filter val="358"/>
        <filter val="259"/>
        <filter val="360"/>
        <filter val="361"/>
        <filter val="5462"/>
        <filter val="163"/>
        <filter val="864"/>
        <filter val="265"/>
        <filter val="166"/>
        <filter val="766"/>
        <filter val="668"/>
        <filter val="169"/>
        <filter val="669"/>
        <filter val="1070"/>
        <filter val="771"/>
        <filter val="5871"/>
        <filter val="174"/>
        <filter val="1274"/>
        <filter val="2576"/>
        <filter val="3376"/>
        <filter val="12276"/>
        <filter val="1677"/>
        <filter val="1180"/>
        <filter val="3880"/>
        <filter val="382"/>
        <filter val="482"/>
        <filter val="582"/>
        <filter val="982"/>
        <filter val="3082"/>
        <filter val="2183"/>
        <filter val="3283"/>
        <filter val="7683"/>
        <filter val="484"/>
        <filter val="1384"/>
        <filter val="3984"/>
        <filter val="385"/>
        <filter val="2085"/>
        <filter val="1686"/>
        <filter val="2386"/>
        <filter val="387"/>
        <filter val="1187"/>
        <filter val="488"/>
        <filter val="788"/>
        <filter val="888"/>
        <filter val="1988"/>
        <filter val="4688"/>
        <filter val="3990"/>
        <filter val="191"/>
        <filter val="1392"/>
        <filter val="2192"/>
        <filter val="293"/>
        <filter val="493"/>
        <filter val="593"/>
        <filter val="694"/>
        <filter val="1494"/>
        <filter val="195"/>
        <filter val="295"/>
        <filter val="595"/>
        <filter val="1796"/>
        <filter val="2596"/>
        <filter val="1098"/>
        <filter val="3398"/>
        <filter val="7298"/>
      </filters>
    </filterColumn>
    <filterColumn colId="7">
      <filters>
        <filter val="#N/A"/>
        <filter val="-0.02"/>
        <filter val="2465.99"/>
      </filters>
    </filterColumn>
    <filterColumn colId="9">
      <filters>
        <filter val="#N/A"/>
        <filter val="直连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57"/>
  <sheetViews>
    <sheetView workbookViewId="0">
      <selection activeCell="A2" sqref="A2:A1048576"/>
    </sheetView>
  </sheetViews>
  <sheetFormatPr defaultColWidth="8.88888888888889" defaultRowHeight="13.2"/>
  <cols>
    <col min="1" max="1" width="12.8888888888889" style="8"/>
    <col min="2" max="16383" width="8.88888888888889" style="8"/>
  </cols>
  <sheetData>
    <row r="1" s="8" customFormat="1" spans="1:22">
      <c r="A1" s="9" t="s">
        <v>895</v>
      </c>
      <c r="B1" s="9" t="s">
        <v>896</v>
      </c>
      <c r="C1" s="9" t="s">
        <v>897</v>
      </c>
      <c r="D1" s="9" t="s">
        <v>898</v>
      </c>
      <c r="E1" s="9" t="s">
        <v>13</v>
      </c>
      <c r="F1" s="9" t="s">
        <v>5</v>
      </c>
      <c r="G1" s="9" t="s">
        <v>6</v>
      </c>
      <c r="H1" s="9" t="s">
        <v>899</v>
      </c>
      <c r="I1" s="9" t="s">
        <v>900</v>
      </c>
      <c r="J1" s="9" t="s">
        <v>901</v>
      </c>
      <c r="K1" s="9" t="s">
        <v>902</v>
      </c>
      <c r="L1" s="9" t="s">
        <v>903</v>
      </c>
      <c r="M1" s="9" t="s">
        <v>904</v>
      </c>
      <c r="N1" s="9" t="s">
        <v>905</v>
      </c>
      <c r="O1" s="9" t="s">
        <v>906</v>
      </c>
      <c r="P1" s="9" t="s">
        <v>907</v>
      </c>
      <c r="Q1" s="9" t="s">
        <v>908</v>
      </c>
      <c r="R1" s="9" t="s">
        <v>909</v>
      </c>
      <c r="S1" s="9" t="s">
        <v>910</v>
      </c>
      <c r="T1" s="9" t="s">
        <v>911</v>
      </c>
      <c r="U1" s="9" t="s">
        <v>912</v>
      </c>
      <c r="V1" s="9" t="s">
        <v>913</v>
      </c>
    </row>
    <row r="2" s="8" customFormat="1" spans="1:22">
      <c r="A2" s="10">
        <v>999223979143725</v>
      </c>
      <c r="B2" s="8" t="s">
        <v>914</v>
      </c>
      <c r="C2" s="8" t="s">
        <v>915</v>
      </c>
      <c r="D2" s="8" t="s">
        <v>916</v>
      </c>
      <c r="E2" s="8" t="s">
        <v>917</v>
      </c>
      <c r="F2" s="8" t="s">
        <v>914</v>
      </c>
      <c r="G2" s="8" t="s">
        <v>918</v>
      </c>
      <c r="H2" s="8" t="s">
        <v>919</v>
      </c>
      <c r="I2" s="8" t="s">
        <v>920</v>
      </c>
      <c r="J2" s="8" t="s">
        <v>30</v>
      </c>
      <c r="K2" s="8" t="s">
        <v>921</v>
      </c>
      <c r="L2" s="8" t="s">
        <v>921</v>
      </c>
      <c r="M2" s="8" t="s">
        <v>922</v>
      </c>
      <c r="N2" s="8" t="s">
        <v>922</v>
      </c>
      <c r="O2" s="8" t="s">
        <v>923</v>
      </c>
      <c r="P2" s="8" t="s">
        <v>924</v>
      </c>
      <c r="Q2" s="8" t="s">
        <v>925</v>
      </c>
      <c r="R2" s="8" t="s">
        <v>926</v>
      </c>
      <c r="S2" s="8" t="s">
        <v>927</v>
      </c>
      <c r="T2" s="8" t="s">
        <v>928</v>
      </c>
      <c r="U2" s="8" t="s">
        <v>929</v>
      </c>
      <c r="V2" s="8" t="s">
        <v>930</v>
      </c>
    </row>
    <row r="3" s="8" customFormat="1" spans="1:22">
      <c r="A3" s="10">
        <v>999223978960006</v>
      </c>
      <c r="B3" s="8" t="s">
        <v>914</v>
      </c>
      <c r="C3" s="8" t="s">
        <v>931</v>
      </c>
      <c r="D3" s="8" t="s">
        <v>932</v>
      </c>
      <c r="E3" s="8" t="s">
        <v>933</v>
      </c>
      <c r="F3" s="8" t="s">
        <v>914</v>
      </c>
      <c r="G3" s="8" t="s">
        <v>918</v>
      </c>
      <c r="H3" s="8" t="s">
        <v>919</v>
      </c>
      <c r="I3" s="8" t="s">
        <v>934</v>
      </c>
      <c r="J3" s="8" t="s">
        <v>30</v>
      </c>
      <c r="K3" s="8" t="s">
        <v>935</v>
      </c>
      <c r="L3" s="8" t="s">
        <v>935</v>
      </c>
      <c r="M3" s="8" t="s">
        <v>922</v>
      </c>
      <c r="N3" s="8" t="s">
        <v>922</v>
      </c>
      <c r="O3" s="8" t="s">
        <v>923</v>
      </c>
      <c r="P3" s="8" t="s">
        <v>924</v>
      </c>
      <c r="Q3" s="8" t="s">
        <v>925</v>
      </c>
      <c r="R3" s="8" t="s">
        <v>936</v>
      </c>
      <c r="S3" s="8" t="s">
        <v>927</v>
      </c>
      <c r="T3" s="8" t="s">
        <v>928</v>
      </c>
      <c r="U3" s="8" t="s">
        <v>929</v>
      </c>
      <c r="V3" s="8" t="s">
        <v>937</v>
      </c>
    </row>
    <row r="4" s="8" customFormat="1" spans="1:22">
      <c r="A4" s="10">
        <v>999223978788845</v>
      </c>
      <c r="B4" s="8" t="s">
        <v>914</v>
      </c>
      <c r="C4" s="8" t="s">
        <v>938</v>
      </c>
      <c r="D4" s="8" t="s">
        <v>939</v>
      </c>
      <c r="E4" s="8" t="s">
        <v>940</v>
      </c>
      <c r="F4" s="8" t="s">
        <v>914</v>
      </c>
      <c r="G4" s="8" t="s">
        <v>918</v>
      </c>
      <c r="H4" s="8" t="s">
        <v>919</v>
      </c>
      <c r="I4" s="8" t="s">
        <v>941</v>
      </c>
      <c r="J4" s="8" t="s">
        <v>30</v>
      </c>
      <c r="K4" s="8" t="s">
        <v>942</v>
      </c>
      <c r="L4" s="8" t="s">
        <v>942</v>
      </c>
      <c r="M4" s="8" t="s">
        <v>922</v>
      </c>
      <c r="N4" s="8" t="s">
        <v>922</v>
      </c>
      <c r="O4" s="8" t="s">
        <v>923</v>
      </c>
      <c r="P4" s="8" t="s">
        <v>924</v>
      </c>
      <c r="Q4" s="8" t="s">
        <v>925</v>
      </c>
      <c r="R4" s="8" t="s">
        <v>943</v>
      </c>
      <c r="S4" s="8" t="s">
        <v>927</v>
      </c>
      <c r="T4" s="8" t="s">
        <v>928</v>
      </c>
      <c r="U4" s="8" t="s">
        <v>929</v>
      </c>
      <c r="V4" s="8" t="s">
        <v>944</v>
      </c>
    </row>
    <row r="5" s="8" customFormat="1" spans="1:22">
      <c r="A5" s="10">
        <v>999223977820680</v>
      </c>
      <c r="B5" s="8" t="s">
        <v>914</v>
      </c>
      <c r="C5" s="8" t="s">
        <v>945</v>
      </c>
      <c r="D5" s="8" t="s">
        <v>946</v>
      </c>
      <c r="E5" s="8" t="s">
        <v>947</v>
      </c>
      <c r="F5" s="8" t="s">
        <v>914</v>
      </c>
      <c r="G5" s="8" t="s">
        <v>918</v>
      </c>
      <c r="H5" s="8" t="s">
        <v>919</v>
      </c>
      <c r="I5" s="8" t="s">
        <v>948</v>
      </c>
      <c r="J5" s="8" t="s">
        <v>30</v>
      </c>
      <c r="K5" s="8" t="s">
        <v>949</v>
      </c>
      <c r="L5" s="8" t="s">
        <v>949</v>
      </c>
      <c r="M5" s="8" t="s">
        <v>922</v>
      </c>
      <c r="N5" s="8" t="s">
        <v>922</v>
      </c>
      <c r="O5" s="8" t="s">
        <v>923</v>
      </c>
      <c r="P5" s="8" t="s">
        <v>924</v>
      </c>
      <c r="Q5" s="8" t="s">
        <v>925</v>
      </c>
      <c r="R5" s="8" t="s">
        <v>950</v>
      </c>
      <c r="S5" s="8" t="s">
        <v>927</v>
      </c>
      <c r="T5" s="8" t="s">
        <v>928</v>
      </c>
      <c r="U5" s="8" t="s">
        <v>929</v>
      </c>
      <c r="V5" s="8" t="s">
        <v>951</v>
      </c>
    </row>
    <row r="6" s="8" customFormat="1" spans="1:22">
      <c r="A6" s="10">
        <v>999223977771021</v>
      </c>
      <c r="B6" s="8" t="s">
        <v>914</v>
      </c>
      <c r="C6" s="8" t="s">
        <v>952</v>
      </c>
      <c r="D6" s="8" t="s">
        <v>953</v>
      </c>
      <c r="E6" s="8" t="s">
        <v>954</v>
      </c>
      <c r="F6" s="8" t="s">
        <v>914</v>
      </c>
      <c r="G6" s="8" t="s">
        <v>918</v>
      </c>
      <c r="H6" s="8" t="s">
        <v>919</v>
      </c>
      <c r="I6" s="8" t="s">
        <v>955</v>
      </c>
      <c r="J6" s="8" t="s">
        <v>30</v>
      </c>
      <c r="K6" s="8" t="s">
        <v>956</v>
      </c>
      <c r="L6" s="8" t="s">
        <v>956</v>
      </c>
      <c r="M6" s="8" t="s">
        <v>922</v>
      </c>
      <c r="N6" s="8" t="s">
        <v>922</v>
      </c>
      <c r="O6" s="8" t="s">
        <v>923</v>
      </c>
      <c r="P6" s="8" t="s">
        <v>924</v>
      </c>
      <c r="Q6" s="8" t="s">
        <v>925</v>
      </c>
      <c r="R6" s="8" t="s">
        <v>957</v>
      </c>
      <c r="S6" s="8" t="s">
        <v>927</v>
      </c>
      <c r="T6" s="8" t="s">
        <v>928</v>
      </c>
      <c r="U6" s="8" t="s">
        <v>929</v>
      </c>
      <c r="V6" s="8" t="s">
        <v>958</v>
      </c>
    </row>
    <row r="7" s="8" customFormat="1" spans="1:22">
      <c r="A7" s="10">
        <v>999223977248167</v>
      </c>
      <c r="B7" s="8" t="s">
        <v>914</v>
      </c>
      <c r="C7" s="8" t="s">
        <v>959</v>
      </c>
      <c r="D7" s="8" t="s">
        <v>960</v>
      </c>
      <c r="E7" s="8" t="s">
        <v>961</v>
      </c>
      <c r="F7" s="8" t="s">
        <v>914</v>
      </c>
      <c r="G7" s="8" t="s">
        <v>918</v>
      </c>
      <c r="H7" s="8" t="s">
        <v>919</v>
      </c>
      <c r="I7" s="8" t="s">
        <v>962</v>
      </c>
      <c r="J7" s="8" t="s">
        <v>30</v>
      </c>
      <c r="K7" s="8" t="s">
        <v>963</v>
      </c>
      <c r="L7" s="8" t="s">
        <v>963</v>
      </c>
      <c r="M7" s="8" t="s">
        <v>922</v>
      </c>
      <c r="N7" s="8" t="s">
        <v>922</v>
      </c>
      <c r="O7" s="8" t="s">
        <v>923</v>
      </c>
      <c r="P7" s="8" t="s">
        <v>924</v>
      </c>
      <c r="Q7" s="8" t="s">
        <v>925</v>
      </c>
      <c r="R7" s="8" t="s">
        <v>964</v>
      </c>
      <c r="S7" s="8" t="s">
        <v>927</v>
      </c>
      <c r="T7" s="8" t="s">
        <v>928</v>
      </c>
      <c r="U7" s="8" t="s">
        <v>929</v>
      </c>
      <c r="V7" s="8" t="s">
        <v>965</v>
      </c>
    </row>
    <row r="8" s="8" customFormat="1" spans="1:22">
      <c r="A8" s="10">
        <v>999223977213887</v>
      </c>
      <c r="B8" s="8" t="s">
        <v>914</v>
      </c>
      <c r="C8" s="8" t="s">
        <v>966</v>
      </c>
      <c r="D8" s="8" t="s">
        <v>967</v>
      </c>
      <c r="E8" s="8" t="s">
        <v>968</v>
      </c>
      <c r="F8" s="8" t="s">
        <v>914</v>
      </c>
      <c r="G8" s="8" t="s">
        <v>918</v>
      </c>
      <c r="H8" s="8" t="s">
        <v>919</v>
      </c>
      <c r="I8" s="8" t="s">
        <v>969</v>
      </c>
      <c r="J8" s="8" t="s">
        <v>30</v>
      </c>
      <c r="K8" s="8" t="s">
        <v>970</v>
      </c>
      <c r="L8" s="8" t="s">
        <v>970</v>
      </c>
      <c r="M8" s="8" t="s">
        <v>922</v>
      </c>
      <c r="N8" s="8" t="s">
        <v>922</v>
      </c>
      <c r="O8" s="8" t="s">
        <v>923</v>
      </c>
      <c r="P8" s="8" t="s">
        <v>924</v>
      </c>
      <c r="Q8" s="8" t="s">
        <v>925</v>
      </c>
      <c r="R8" s="8" t="s">
        <v>971</v>
      </c>
      <c r="S8" s="8" t="s">
        <v>927</v>
      </c>
      <c r="T8" s="8" t="s">
        <v>928</v>
      </c>
      <c r="U8" s="8" t="s">
        <v>929</v>
      </c>
      <c r="V8" s="8" t="s">
        <v>944</v>
      </c>
    </row>
    <row r="9" s="8" customFormat="1" spans="1:22">
      <c r="A9" s="10">
        <v>999223977194713</v>
      </c>
      <c r="B9" s="8" t="s">
        <v>914</v>
      </c>
      <c r="C9" s="8" t="s">
        <v>972</v>
      </c>
      <c r="D9" s="8" t="s">
        <v>973</v>
      </c>
      <c r="E9" s="8" t="s">
        <v>974</v>
      </c>
      <c r="F9" s="8" t="s">
        <v>914</v>
      </c>
      <c r="G9" s="8" t="s">
        <v>918</v>
      </c>
      <c r="H9" s="8" t="s">
        <v>919</v>
      </c>
      <c r="I9" s="8" t="s">
        <v>975</v>
      </c>
      <c r="J9" s="8" t="s">
        <v>30</v>
      </c>
      <c r="K9" s="8" t="s">
        <v>976</v>
      </c>
      <c r="L9" s="8" t="s">
        <v>976</v>
      </c>
      <c r="M9" s="8" t="s">
        <v>922</v>
      </c>
      <c r="N9" s="8" t="s">
        <v>922</v>
      </c>
      <c r="O9" s="8" t="s">
        <v>923</v>
      </c>
      <c r="P9" s="8" t="s">
        <v>924</v>
      </c>
      <c r="Q9" s="8" t="s">
        <v>925</v>
      </c>
      <c r="R9" s="8" t="s">
        <v>977</v>
      </c>
      <c r="S9" s="8" t="s">
        <v>927</v>
      </c>
      <c r="T9" s="8" t="s">
        <v>928</v>
      </c>
      <c r="U9" s="8" t="s">
        <v>929</v>
      </c>
      <c r="V9" s="8" t="s">
        <v>930</v>
      </c>
    </row>
    <row r="10" s="8" customFormat="1" spans="1:22">
      <c r="A10" s="10">
        <v>999223977190651</v>
      </c>
      <c r="B10" s="8" t="s">
        <v>914</v>
      </c>
      <c r="C10" s="8" t="s">
        <v>978</v>
      </c>
      <c r="D10" s="8" t="s">
        <v>979</v>
      </c>
      <c r="E10" s="8" t="s">
        <v>980</v>
      </c>
      <c r="F10" s="8" t="s">
        <v>914</v>
      </c>
      <c r="G10" s="8" t="s">
        <v>918</v>
      </c>
      <c r="H10" s="8" t="s">
        <v>919</v>
      </c>
      <c r="I10" s="8" t="s">
        <v>981</v>
      </c>
      <c r="J10" s="8" t="s">
        <v>30</v>
      </c>
      <c r="K10" s="8" t="s">
        <v>982</v>
      </c>
      <c r="L10" s="8" t="s">
        <v>982</v>
      </c>
      <c r="M10" s="8" t="s">
        <v>922</v>
      </c>
      <c r="N10" s="8" t="s">
        <v>922</v>
      </c>
      <c r="O10" s="8" t="s">
        <v>923</v>
      </c>
      <c r="P10" s="8" t="s">
        <v>924</v>
      </c>
      <c r="Q10" s="8" t="s">
        <v>925</v>
      </c>
      <c r="R10" s="8" t="s">
        <v>983</v>
      </c>
      <c r="S10" s="8" t="s">
        <v>927</v>
      </c>
      <c r="T10" s="8" t="s">
        <v>928</v>
      </c>
      <c r="U10" s="8" t="s">
        <v>929</v>
      </c>
      <c r="V10" s="8" t="s">
        <v>984</v>
      </c>
    </row>
    <row r="11" s="8" customFormat="1" spans="1:22">
      <c r="A11" s="10">
        <v>999223976432563</v>
      </c>
      <c r="B11" s="8" t="s">
        <v>914</v>
      </c>
      <c r="C11" s="8" t="s">
        <v>985</v>
      </c>
      <c r="D11" s="8" t="s">
        <v>986</v>
      </c>
      <c r="E11" s="8" t="s">
        <v>987</v>
      </c>
      <c r="F11" s="8" t="s">
        <v>914</v>
      </c>
      <c r="G11" s="8" t="s">
        <v>918</v>
      </c>
      <c r="H11" s="8" t="s">
        <v>919</v>
      </c>
      <c r="I11" s="8" t="s">
        <v>988</v>
      </c>
      <c r="J11" s="8" t="s">
        <v>30</v>
      </c>
      <c r="K11" s="8" t="s">
        <v>989</v>
      </c>
      <c r="L11" s="8" t="s">
        <v>989</v>
      </c>
      <c r="M11" s="8" t="s">
        <v>922</v>
      </c>
      <c r="N11" s="8" t="s">
        <v>922</v>
      </c>
      <c r="O11" s="8" t="s">
        <v>923</v>
      </c>
      <c r="P11" s="8" t="s">
        <v>924</v>
      </c>
      <c r="Q11" s="8" t="s">
        <v>925</v>
      </c>
      <c r="R11" s="8" t="s">
        <v>990</v>
      </c>
      <c r="S11" s="8" t="s">
        <v>927</v>
      </c>
      <c r="T11" s="8" t="s">
        <v>928</v>
      </c>
      <c r="U11" s="8" t="s">
        <v>929</v>
      </c>
      <c r="V11" s="8" t="s">
        <v>991</v>
      </c>
    </row>
    <row r="12" s="8" customFormat="1" spans="1:22">
      <c r="A12" s="10">
        <v>999223975591605</v>
      </c>
      <c r="B12" s="8" t="s">
        <v>914</v>
      </c>
      <c r="C12" s="8" t="s">
        <v>992</v>
      </c>
      <c r="D12" s="8" t="s">
        <v>993</v>
      </c>
      <c r="E12" s="8" t="s">
        <v>994</v>
      </c>
      <c r="F12" s="8" t="s">
        <v>914</v>
      </c>
      <c r="G12" s="8" t="s">
        <v>918</v>
      </c>
      <c r="H12" s="8" t="s">
        <v>919</v>
      </c>
      <c r="I12" s="8" t="s">
        <v>995</v>
      </c>
      <c r="J12" s="8" t="s">
        <v>30</v>
      </c>
      <c r="K12" s="8" t="s">
        <v>996</v>
      </c>
      <c r="L12" s="8" t="s">
        <v>996</v>
      </c>
      <c r="M12" s="8" t="s">
        <v>922</v>
      </c>
      <c r="N12" s="8" t="s">
        <v>922</v>
      </c>
      <c r="O12" s="8" t="s">
        <v>923</v>
      </c>
      <c r="P12" s="8" t="s">
        <v>924</v>
      </c>
      <c r="Q12" s="8" t="s">
        <v>925</v>
      </c>
      <c r="R12" s="8" t="s">
        <v>997</v>
      </c>
      <c r="S12" s="8" t="s">
        <v>927</v>
      </c>
      <c r="T12" s="8" t="s">
        <v>928</v>
      </c>
      <c r="U12" s="8" t="s">
        <v>929</v>
      </c>
      <c r="V12" s="8" t="s">
        <v>998</v>
      </c>
    </row>
    <row r="13" s="8" customFormat="1" spans="1:22">
      <c r="A13" s="10">
        <v>999223974482551</v>
      </c>
      <c r="B13" s="8" t="s">
        <v>914</v>
      </c>
      <c r="C13" s="8" t="s">
        <v>999</v>
      </c>
      <c r="D13" s="8" t="s">
        <v>1000</v>
      </c>
      <c r="E13" s="8" t="s">
        <v>1001</v>
      </c>
      <c r="F13" s="8" t="s">
        <v>914</v>
      </c>
      <c r="G13" s="8" t="s">
        <v>918</v>
      </c>
      <c r="H13" s="8" t="s">
        <v>919</v>
      </c>
      <c r="I13" s="8" t="s">
        <v>1002</v>
      </c>
      <c r="J13" s="8" t="s">
        <v>30</v>
      </c>
      <c r="K13" s="8" t="s">
        <v>1003</v>
      </c>
      <c r="L13" s="8" t="s">
        <v>1003</v>
      </c>
      <c r="M13" s="8" t="s">
        <v>922</v>
      </c>
      <c r="N13" s="8" t="s">
        <v>922</v>
      </c>
      <c r="O13" s="8" t="s">
        <v>923</v>
      </c>
      <c r="P13" s="8" t="s">
        <v>924</v>
      </c>
      <c r="Q13" s="8" t="s">
        <v>925</v>
      </c>
      <c r="R13" s="8" t="s">
        <v>1004</v>
      </c>
      <c r="S13" s="8" t="s">
        <v>927</v>
      </c>
      <c r="T13" s="8" t="s">
        <v>928</v>
      </c>
      <c r="U13" s="8" t="s">
        <v>929</v>
      </c>
      <c r="V13" s="8" t="s">
        <v>944</v>
      </c>
    </row>
    <row r="14" s="8" customFormat="1" spans="1:22">
      <c r="A14" s="10">
        <v>999223974084419</v>
      </c>
      <c r="B14" s="8" t="s">
        <v>914</v>
      </c>
      <c r="C14" s="8" t="s">
        <v>1005</v>
      </c>
      <c r="D14" s="8" t="s">
        <v>1006</v>
      </c>
      <c r="E14" s="8" t="s">
        <v>1007</v>
      </c>
      <c r="F14" s="8" t="s">
        <v>914</v>
      </c>
      <c r="G14" s="8" t="s">
        <v>918</v>
      </c>
      <c r="H14" s="8" t="s">
        <v>919</v>
      </c>
      <c r="I14" s="8" t="s">
        <v>1008</v>
      </c>
      <c r="J14" s="8" t="s">
        <v>30</v>
      </c>
      <c r="K14" s="8" t="s">
        <v>1009</v>
      </c>
      <c r="L14" s="8" t="s">
        <v>1009</v>
      </c>
      <c r="M14" s="8" t="s">
        <v>922</v>
      </c>
      <c r="N14" s="8" t="s">
        <v>922</v>
      </c>
      <c r="O14" s="8" t="s">
        <v>923</v>
      </c>
      <c r="P14" s="8" t="s">
        <v>924</v>
      </c>
      <c r="Q14" s="8" t="s">
        <v>925</v>
      </c>
      <c r="R14" s="8" t="s">
        <v>1010</v>
      </c>
      <c r="S14" s="8" t="s">
        <v>927</v>
      </c>
      <c r="T14" s="8" t="s">
        <v>928</v>
      </c>
      <c r="U14" s="8" t="s">
        <v>929</v>
      </c>
      <c r="V14" s="8" t="s">
        <v>998</v>
      </c>
    </row>
    <row r="15" s="8" customFormat="1" spans="1:22">
      <c r="A15" s="10">
        <v>23970950627</v>
      </c>
      <c r="B15" s="8" t="s">
        <v>914</v>
      </c>
      <c r="C15" s="8" t="s">
        <v>1011</v>
      </c>
      <c r="D15" s="8" t="s">
        <v>1012</v>
      </c>
      <c r="E15" s="8" t="s">
        <v>1013</v>
      </c>
      <c r="F15" s="8" t="s">
        <v>914</v>
      </c>
      <c r="G15" s="8" t="s">
        <v>918</v>
      </c>
      <c r="H15" s="8" t="s">
        <v>919</v>
      </c>
      <c r="I15" s="8" t="s">
        <v>1014</v>
      </c>
      <c r="J15" s="8" t="s">
        <v>30</v>
      </c>
      <c r="K15" s="8" t="s">
        <v>1015</v>
      </c>
      <c r="L15" s="8" t="s">
        <v>1015</v>
      </c>
      <c r="M15" s="8" t="s">
        <v>922</v>
      </c>
      <c r="N15" s="8" t="s">
        <v>922</v>
      </c>
      <c r="O15" s="8" t="s">
        <v>923</v>
      </c>
      <c r="P15" s="8" t="s">
        <v>924</v>
      </c>
      <c r="Q15" s="8" t="s">
        <v>925</v>
      </c>
      <c r="R15" s="8" t="s">
        <v>1016</v>
      </c>
      <c r="S15" s="8" t="s">
        <v>927</v>
      </c>
      <c r="T15" s="8" t="s">
        <v>928</v>
      </c>
      <c r="U15" s="8" t="s">
        <v>929</v>
      </c>
      <c r="V15" s="8" t="s">
        <v>930</v>
      </c>
    </row>
    <row r="16" s="8" customFormat="1" spans="1:22">
      <c r="A16" s="10">
        <v>999223970302492</v>
      </c>
      <c r="B16" s="8" t="s">
        <v>914</v>
      </c>
      <c r="C16" s="8" t="s">
        <v>1017</v>
      </c>
      <c r="D16" s="8" t="s">
        <v>1018</v>
      </c>
      <c r="E16" s="8" t="s">
        <v>1019</v>
      </c>
      <c r="F16" s="8" t="s">
        <v>914</v>
      </c>
      <c r="G16" s="8" t="s">
        <v>918</v>
      </c>
      <c r="H16" s="8" t="s">
        <v>919</v>
      </c>
      <c r="I16" s="8" t="s">
        <v>1020</v>
      </c>
      <c r="J16" s="8" t="s">
        <v>30</v>
      </c>
      <c r="K16" s="8" t="s">
        <v>1021</v>
      </c>
      <c r="L16" s="8" t="s">
        <v>1021</v>
      </c>
      <c r="M16" s="8" t="s">
        <v>922</v>
      </c>
      <c r="N16" s="8" t="s">
        <v>922</v>
      </c>
      <c r="O16" s="8" t="s">
        <v>923</v>
      </c>
      <c r="P16" s="8" t="s">
        <v>924</v>
      </c>
      <c r="Q16" s="8" t="s">
        <v>925</v>
      </c>
      <c r="R16" s="8" t="s">
        <v>1022</v>
      </c>
      <c r="S16" s="8" t="s">
        <v>927</v>
      </c>
      <c r="T16" s="8" t="s">
        <v>928</v>
      </c>
      <c r="U16" s="8" t="s">
        <v>929</v>
      </c>
      <c r="V16" s="8" t="s">
        <v>944</v>
      </c>
    </row>
    <row r="17" s="8" customFormat="1" spans="1:22">
      <c r="A17" s="10">
        <v>999223969931000</v>
      </c>
      <c r="B17" s="8" t="s">
        <v>914</v>
      </c>
      <c r="C17" s="8" t="s">
        <v>1023</v>
      </c>
      <c r="D17" s="8" t="s">
        <v>1024</v>
      </c>
      <c r="E17" s="8" t="s">
        <v>1025</v>
      </c>
      <c r="F17" s="8" t="s">
        <v>914</v>
      </c>
      <c r="G17" s="8" t="s">
        <v>918</v>
      </c>
      <c r="H17" s="8" t="s">
        <v>919</v>
      </c>
      <c r="I17" s="8" t="s">
        <v>1026</v>
      </c>
      <c r="J17" s="8" t="s">
        <v>30</v>
      </c>
      <c r="K17" s="8" t="s">
        <v>1027</v>
      </c>
      <c r="L17" s="8" t="s">
        <v>1027</v>
      </c>
      <c r="M17" s="8" t="s">
        <v>922</v>
      </c>
      <c r="N17" s="8" t="s">
        <v>922</v>
      </c>
      <c r="O17" s="8" t="s">
        <v>923</v>
      </c>
      <c r="P17" s="8" t="s">
        <v>924</v>
      </c>
      <c r="Q17" s="8" t="s">
        <v>925</v>
      </c>
      <c r="R17" s="8" t="s">
        <v>1028</v>
      </c>
      <c r="S17" s="8" t="s">
        <v>927</v>
      </c>
      <c r="T17" s="8" t="s">
        <v>928</v>
      </c>
      <c r="U17" s="8" t="s">
        <v>929</v>
      </c>
      <c r="V17" s="8" t="s">
        <v>944</v>
      </c>
    </row>
    <row r="18" s="8" customFormat="1" spans="1:22">
      <c r="A18" s="10">
        <v>999223969667217</v>
      </c>
      <c r="B18" s="8" t="s">
        <v>914</v>
      </c>
      <c r="C18" s="8" t="s">
        <v>1029</v>
      </c>
      <c r="D18" s="8" t="s">
        <v>1030</v>
      </c>
      <c r="E18" s="8" t="s">
        <v>1031</v>
      </c>
      <c r="F18" s="8" t="s">
        <v>914</v>
      </c>
      <c r="G18" s="8" t="s">
        <v>918</v>
      </c>
      <c r="H18" s="8" t="s">
        <v>919</v>
      </c>
      <c r="I18" s="8" t="s">
        <v>1032</v>
      </c>
      <c r="J18" s="8" t="s">
        <v>30</v>
      </c>
      <c r="K18" s="8" t="s">
        <v>1033</v>
      </c>
      <c r="L18" s="8" t="s">
        <v>1033</v>
      </c>
      <c r="M18" s="8" t="s">
        <v>922</v>
      </c>
      <c r="N18" s="8" t="s">
        <v>922</v>
      </c>
      <c r="O18" s="8" t="s">
        <v>923</v>
      </c>
      <c r="P18" s="8" t="s">
        <v>924</v>
      </c>
      <c r="Q18" s="8" t="s">
        <v>925</v>
      </c>
      <c r="R18" s="8" t="s">
        <v>1034</v>
      </c>
      <c r="S18" s="8" t="s">
        <v>927</v>
      </c>
      <c r="T18" s="8" t="s">
        <v>928</v>
      </c>
      <c r="U18" s="8" t="s">
        <v>929</v>
      </c>
      <c r="V18" s="8" t="s">
        <v>998</v>
      </c>
    </row>
    <row r="19" s="8" customFormat="1" spans="1:22">
      <c r="A19" s="10">
        <v>999223969659648</v>
      </c>
      <c r="B19" s="8" t="s">
        <v>914</v>
      </c>
      <c r="C19" s="8" t="s">
        <v>1035</v>
      </c>
      <c r="D19" s="8" t="s">
        <v>1036</v>
      </c>
      <c r="E19" s="8" t="s">
        <v>1037</v>
      </c>
      <c r="F19" s="8" t="s">
        <v>914</v>
      </c>
      <c r="G19" s="8" t="s">
        <v>918</v>
      </c>
      <c r="H19" s="8" t="s">
        <v>919</v>
      </c>
      <c r="I19" s="8" t="s">
        <v>1038</v>
      </c>
      <c r="J19" s="8" t="s">
        <v>30</v>
      </c>
      <c r="K19" s="8" t="s">
        <v>1039</v>
      </c>
      <c r="L19" s="8" t="s">
        <v>1039</v>
      </c>
      <c r="M19" s="8" t="s">
        <v>922</v>
      </c>
      <c r="N19" s="8" t="s">
        <v>922</v>
      </c>
      <c r="O19" s="8" t="s">
        <v>923</v>
      </c>
      <c r="P19" s="8" t="s">
        <v>924</v>
      </c>
      <c r="Q19" s="8" t="s">
        <v>925</v>
      </c>
      <c r="R19" s="8" t="s">
        <v>1040</v>
      </c>
      <c r="S19" s="8" t="s">
        <v>927</v>
      </c>
      <c r="T19" s="8" t="s">
        <v>928</v>
      </c>
      <c r="U19" s="8" t="s">
        <v>929</v>
      </c>
      <c r="V19" s="8" t="s">
        <v>998</v>
      </c>
    </row>
    <row r="20" s="8" customFormat="1" spans="1:22">
      <c r="A20" s="10">
        <v>23969564487</v>
      </c>
      <c r="B20" s="8" t="s">
        <v>914</v>
      </c>
      <c r="C20" s="8" t="s">
        <v>1041</v>
      </c>
      <c r="D20" s="8" t="s">
        <v>1042</v>
      </c>
      <c r="E20" s="8" t="s">
        <v>1043</v>
      </c>
      <c r="F20" s="8" t="s">
        <v>914</v>
      </c>
      <c r="G20" s="8" t="s">
        <v>918</v>
      </c>
      <c r="H20" s="8" t="s">
        <v>919</v>
      </c>
      <c r="I20" s="8" t="s">
        <v>1044</v>
      </c>
      <c r="J20" s="8" t="s">
        <v>30</v>
      </c>
      <c r="K20" s="8" t="s">
        <v>1045</v>
      </c>
      <c r="L20" s="8" t="s">
        <v>1045</v>
      </c>
      <c r="M20" s="8" t="s">
        <v>922</v>
      </c>
      <c r="N20" s="8" t="s">
        <v>922</v>
      </c>
      <c r="O20" s="8" t="s">
        <v>923</v>
      </c>
      <c r="P20" s="8" t="s">
        <v>924</v>
      </c>
      <c r="Q20" s="8" t="s">
        <v>925</v>
      </c>
      <c r="R20" s="8" t="s">
        <v>1046</v>
      </c>
      <c r="S20" s="8" t="s">
        <v>927</v>
      </c>
      <c r="T20" s="8" t="s">
        <v>928</v>
      </c>
      <c r="U20" s="8" t="s">
        <v>929</v>
      </c>
      <c r="V20" s="8" t="s">
        <v>991</v>
      </c>
    </row>
    <row r="21" s="8" customFormat="1" spans="1:22">
      <c r="A21" s="10">
        <v>999223969261235</v>
      </c>
      <c r="B21" s="8" t="s">
        <v>914</v>
      </c>
      <c r="C21" s="8" t="s">
        <v>1047</v>
      </c>
      <c r="D21" s="8" t="s">
        <v>1048</v>
      </c>
      <c r="E21" s="8" t="s">
        <v>1049</v>
      </c>
      <c r="F21" s="8" t="s">
        <v>914</v>
      </c>
      <c r="G21" s="8" t="s">
        <v>918</v>
      </c>
      <c r="H21" s="8" t="s">
        <v>919</v>
      </c>
      <c r="I21" s="8" t="s">
        <v>1050</v>
      </c>
      <c r="J21" s="8" t="s">
        <v>30</v>
      </c>
      <c r="K21" s="8" t="s">
        <v>1051</v>
      </c>
      <c r="L21" s="8" t="s">
        <v>1051</v>
      </c>
      <c r="M21" s="8" t="s">
        <v>922</v>
      </c>
      <c r="N21" s="8" t="s">
        <v>922</v>
      </c>
      <c r="O21" s="8" t="s">
        <v>923</v>
      </c>
      <c r="P21" s="8" t="s">
        <v>924</v>
      </c>
      <c r="Q21" s="8" t="s">
        <v>925</v>
      </c>
      <c r="R21" s="8" t="s">
        <v>1052</v>
      </c>
      <c r="S21" s="8" t="s">
        <v>927</v>
      </c>
      <c r="T21" s="8" t="s">
        <v>928</v>
      </c>
      <c r="U21" s="8" t="s">
        <v>929</v>
      </c>
      <c r="V21" s="8" t="s">
        <v>1053</v>
      </c>
    </row>
    <row r="22" s="8" customFormat="1" spans="1:22">
      <c r="A22" s="10">
        <v>999223969005045</v>
      </c>
      <c r="B22" s="8" t="s">
        <v>914</v>
      </c>
      <c r="C22" s="8" t="s">
        <v>1054</v>
      </c>
      <c r="D22" s="8" t="s">
        <v>1055</v>
      </c>
      <c r="E22" s="8" t="s">
        <v>1056</v>
      </c>
      <c r="F22" s="8" t="s">
        <v>914</v>
      </c>
      <c r="G22" s="8" t="s">
        <v>918</v>
      </c>
      <c r="H22" s="8" t="s">
        <v>919</v>
      </c>
      <c r="I22" s="8" t="s">
        <v>1057</v>
      </c>
      <c r="J22" s="8" t="s">
        <v>30</v>
      </c>
      <c r="K22" s="8" t="s">
        <v>1058</v>
      </c>
      <c r="L22" s="8" t="s">
        <v>1058</v>
      </c>
      <c r="M22" s="8" t="s">
        <v>922</v>
      </c>
      <c r="N22" s="8" t="s">
        <v>922</v>
      </c>
      <c r="O22" s="8" t="s">
        <v>923</v>
      </c>
      <c r="P22" s="8" t="s">
        <v>924</v>
      </c>
      <c r="Q22" s="8" t="s">
        <v>925</v>
      </c>
      <c r="R22" s="8" t="s">
        <v>1059</v>
      </c>
      <c r="S22" s="8" t="s">
        <v>927</v>
      </c>
      <c r="T22" s="8" t="s">
        <v>928</v>
      </c>
      <c r="U22" s="8" t="s">
        <v>929</v>
      </c>
      <c r="V22" s="8" t="s">
        <v>944</v>
      </c>
    </row>
    <row r="23" s="8" customFormat="1" spans="1:22">
      <c r="A23" s="10">
        <v>999223969002326</v>
      </c>
      <c r="B23" s="8" t="s">
        <v>914</v>
      </c>
      <c r="C23" s="8" t="s">
        <v>1060</v>
      </c>
      <c r="D23" s="8" t="s">
        <v>1061</v>
      </c>
      <c r="E23" s="8" t="s">
        <v>1062</v>
      </c>
      <c r="F23" s="8" t="s">
        <v>914</v>
      </c>
      <c r="G23" s="8" t="s">
        <v>918</v>
      </c>
      <c r="H23" s="8" t="s">
        <v>919</v>
      </c>
      <c r="I23" s="8" t="s">
        <v>1063</v>
      </c>
      <c r="J23" s="8" t="s">
        <v>30</v>
      </c>
      <c r="K23" s="8" t="s">
        <v>1064</v>
      </c>
      <c r="L23" s="8" t="s">
        <v>1064</v>
      </c>
      <c r="M23" s="8" t="s">
        <v>922</v>
      </c>
      <c r="N23" s="8" t="s">
        <v>922</v>
      </c>
      <c r="O23" s="8" t="s">
        <v>923</v>
      </c>
      <c r="P23" s="8" t="s">
        <v>924</v>
      </c>
      <c r="Q23" s="8" t="s">
        <v>925</v>
      </c>
      <c r="R23" s="8" t="s">
        <v>1065</v>
      </c>
      <c r="S23" s="8" t="s">
        <v>927</v>
      </c>
      <c r="T23" s="8" t="s">
        <v>928</v>
      </c>
      <c r="U23" s="8" t="s">
        <v>929</v>
      </c>
      <c r="V23" s="8" t="s">
        <v>930</v>
      </c>
    </row>
    <row r="24" s="8" customFormat="1" spans="1:22">
      <c r="A24" s="10">
        <v>999223968854048</v>
      </c>
      <c r="B24" s="8" t="s">
        <v>914</v>
      </c>
      <c r="C24" s="8" t="s">
        <v>1066</v>
      </c>
      <c r="D24" s="8" t="s">
        <v>1067</v>
      </c>
      <c r="E24" s="8" t="s">
        <v>1068</v>
      </c>
      <c r="F24" s="8" t="s">
        <v>914</v>
      </c>
      <c r="G24" s="8" t="s">
        <v>918</v>
      </c>
      <c r="H24" s="8" t="s">
        <v>919</v>
      </c>
      <c r="I24" s="8" t="s">
        <v>1069</v>
      </c>
      <c r="J24" s="8" t="s">
        <v>30</v>
      </c>
      <c r="K24" s="8" t="s">
        <v>1070</v>
      </c>
      <c r="L24" s="8" t="s">
        <v>1070</v>
      </c>
      <c r="M24" s="8" t="s">
        <v>922</v>
      </c>
      <c r="N24" s="8" t="s">
        <v>922</v>
      </c>
      <c r="O24" s="8" t="s">
        <v>923</v>
      </c>
      <c r="P24" s="8" t="s">
        <v>924</v>
      </c>
      <c r="Q24" s="8" t="s">
        <v>925</v>
      </c>
      <c r="R24" s="8" t="s">
        <v>1071</v>
      </c>
      <c r="S24" s="8" t="s">
        <v>927</v>
      </c>
      <c r="T24" s="8" t="s">
        <v>928</v>
      </c>
      <c r="U24" s="8" t="s">
        <v>929</v>
      </c>
      <c r="V24" s="8" t="s">
        <v>1072</v>
      </c>
    </row>
    <row r="25" s="8" customFormat="1" spans="1:22">
      <c r="A25" s="10">
        <v>999223968357500</v>
      </c>
      <c r="B25" s="8" t="s">
        <v>914</v>
      </c>
      <c r="C25" s="8" t="s">
        <v>1073</v>
      </c>
      <c r="D25" s="8" t="s">
        <v>1074</v>
      </c>
      <c r="E25" s="8" t="s">
        <v>1075</v>
      </c>
      <c r="F25" s="8" t="s">
        <v>914</v>
      </c>
      <c r="G25" s="8" t="s">
        <v>918</v>
      </c>
      <c r="H25" s="8" t="s">
        <v>919</v>
      </c>
      <c r="I25" s="8" t="s">
        <v>1076</v>
      </c>
      <c r="J25" s="8" t="s">
        <v>30</v>
      </c>
      <c r="K25" s="8" t="s">
        <v>1077</v>
      </c>
      <c r="L25" s="8" t="s">
        <v>1077</v>
      </c>
      <c r="M25" s="8" t="s">
        <v>922</v>
      </c>
      <c r="N25" s="8" t="s">
        <v>922</v>
      </c>
      <c r="O25" s="8" t="s">
        <v>923</v>
      </c>
      <c r="P25" s="8" t="s">
        <v>924</v>
      </c>
      <c r="Q25" s="8" t="s">
        <v>925</v>
      </c>
      <c r="R25" s="8" t="s">
        <v>1078</v>
      </c>
      <c r="S25" s="8" t="s">
        <v>927</v>
      </c>
      <c r="T25" s="8" t="s">
        <v>928</v>
      </c>
      <c r="U25" s="8" t="s">
        <v>929</v>
      </c>
      <c r="V25" s="8" t="s">
        <v>930</v>
      </c>
    </row>
    <row r="26" s="8" customFormat="1" spans="1:22">
      <c r="A26" s="10">
        <v>999223968297923</v>
      </c>
      <c r="B26" s="8" t="s">
        <v>914</v>
      </c>
      <c r="C26" s="8" t="s">
        <v>1079</v>
      </c>
      <c r="D26" s="8" t="s">
        <v>1030</v>
      </c>
      <c r="E26" s="8" t="s">
        <v>1080</v>
      </c>
      <c r="F26" s="8" t="s">
        <v>914</v>
      </c>
      <c r="G26" s="8" t="s">
        <v>918</v>
      </c>
      <c r="H26" s="8" t="s">
        <v>919</v>
      </c>
      <c r="I26" s="8" t="s">
        <v>1032</v>
      </c>
      <c r="J26" s="8" t="s">
        <v>30</v>
      </c>
      <c r="K26" s="8" t="s">
        <v>1033</v>
      </c>
      <c r="L26" s="8" t="s">
        <v>1033</v>
      </c>
      <c r="M26" s="8" t="s">
        <v>922</v>
      </c>
      <c r="N26" s="8" t="s">
        <v>922</v>
      </c>
      <c r="O26" s="8" t="s">
        <v>923</v>
      </c>
      <c r="P26" s="8" t="s">
        <v>924</v>
      </c>
      <c r="Q26" s="8" t="s">
        <v>925</v>
      </c>
      <c r="R26" s="8" t="s">
        <v>1081</v>
      </c>
      <c r="S26" s="8" t="s">
        <v>927</v>
      </c>
      <c r="T26" s="8" t="s">
        <v>928</v>
      </c>
      <c r="U26" s="8" t="s">
        <v>929</v>
      </c>
      <c r="V26" s="8" t="s">
        <v>998</v>
      </c>
    </row>
    <row r="27" s="8" customFormat="1" spans="1:22">
      <c r="A27" s="10">
        <v>999223968296341</v>
      </c>
      <c r="B27" s="8" t="s">
        <v>914</v>
      </c>
      <c r="C27" s="8" t="s">
        <v>1082</v>
      </c>
      <c r="D27" s="8" t="s">
        <v>1083</v>
      </c>
      <c r="E27" s="8" t="s">
        <v>1084</v>
      </c>
      <c r="F27" s="8" t="s">
        <v>914</v>
      </c>
      <c r="G27" s="8" t="s">
        <v>918</v>
      </c>
      <c r="H27" s="8" t="s">
        <v>919</v>
      </c>
      <c r="I27" s="8" t="s">
        <v>1085</v>
      </c>
      <c r="J27" s="8" t="s">
        <v>30</v>
      </c>
      <c r="K27" s="8" t="s">
        <v>1086</v>
      </c>
      <c r="L27" s="8" t="s">
        <v>1086</v>
      </c>
      <c r="M27" s="8" t="s">
        <v>922</v>
      </c>
      <c r="N27" s="8" t="s">
        <v>922</v>
      </c>
      <c r="O27" s="8" t="s">
        <v>923</v>
      </c>
      <c r="P27" s="8" t="s">
        <v>924</v>
      </c>
      <c r="Q27" s="8" t="s">
        <v>925</v>
      </c>
      <c r="R27" s="8" t="s">
        <v>1087</v>
      </c>
      <c r="S27" s="8" t="s">
        <v>927</v>
      </c>
      <c r="T27" s="8" t="s">
        <v>928</v>
      </c>
      <c r="U27" s="8" t="s">
        <v>929</v>
      </c>
      <c r="V27" s="8" t="s">
        <v>998</v>
      </c>
    </row>
    <row r="28" s="8" customFormat="1" spans="1:22">
      <c r="A28" s="10">
        <v>999223967969957</v>
      </c>
      <c r="B28" s="8" t="s">
        <v>914</v>
      </c>
      <c r="C28" s="8" t="s">
        <v>1088</v>
      </c>
      <c r="D28" s="8" t="s">
        <v>1089</v>
      </c>
      <c r="E28" s="8" t="s">
        <v>1090</v>
      </c>
      <c r="F28" s="8" t="s">
        <v>914</v>
      </c>
      <c r="G28" s="8" t="s">
        <v>918</v>
      </c>
      <c r="H28" s="8" t="s">
        <v>919</v>
      </c>
      <c r="I28" s="8" t="s">
        <v>1091</v>
      </c>
      <c r="J28" s="8" t="s">
        <v>30</v>
      </c>
      <c r="K28" s="8" t="s">
        <v>1092</v>
      </c>
      <c r="L28" s="8" t="s">
        <v>1092</v>
      </c>
      <c r="M28" s="8" t="s">
        <v>922</v>
      </c>
      <c r="N28" s="8" t="s">
        <v>922</v>
      </c>
      <c r="O28" s="8" t="s">
        <v>923</v>
      </c>
      <c r="P28" s="8" t="s">
        <v>924</v>
      </c>
      <c r="Q28" s="8" t="s">
        <v>925</v>
      </c>
      <c r="R28" s="8" t="s">
        <v>1093</v>
      </c>
      <c r="S28" s="8" t="s">
        <v>927</v>
      </c>
      <c r="T28" s="8" t="s">
        <v>928</v>
      </c>
      <c r="U28" s="8" t="s">
        <v>929</v>
      </c>
      <c r="V28" s="8" t="s">
        <v>998</v>
      </c>
    </row>
    <row r="29" s="8" customFormat="1" spans="1:22">
      <c r="A29" s="10">
        <v>999223967916753</v>
      </c>
      <c r="B29" s="8" t="s">
        <v>914</v>
      </c>
      <c r="C29" s="8" t="s">
        <v>1094</v>
      </c>
      <c r="D29" s="8" t="s">
        <v>1095</v>
      </c>
      <c r="E29" s="8" t="s">
        <v>1096</v>
      </c>
      <c r="F29" s="8" t="s">
        <v>914</v>
      </c>
      <c r="G29" s="8" t="s">
        <v>918</v>
      </c>
      <c r="H29" s="8" t="s">
        <v>919</v>
      </c>
      <c r="I29" s="8" t="s">
        <v>1097</v>
      </c>
      <c r="J29" s="8" t="s">
        <v>30</v>
      </c>
      <c r="K29" s="8" t="s">
        <v>1098</v>
      </c>
      <c r="L29" s="8" t="s">
        <v>1098</v>
      </c>
      <c r="M29" s="8" t="s">
        <v>922</v>
      </c>
      <c r="N29" s="8" t="s">
        <v>922</v>
      </c>
      <c r="O29" s="8" t="s">
        <v>923</v>
      </c>
      <c r="P29" s="8" t="s">
        <v>924</v>
      </c>
      <c r="Q29" s="8" t="s">
        <v>925</v>
      </c>
      <c r="R29" s="8" t="s">
        <v>1099</v>
      </c>
      <c r="S29" s="8" t="s">
        <v>927</v>
      </c>
      <c r="T29" s="8" t="s">
        <v>928</v>
      </c>
      <c r="U29" s="8" t="s">
        <v>1100</v>
      </c>
      <c r="V29" s="8" t="s">
        <v>998</v>
      </c>
    </row>
    <row r="30" s="8" customFormat="1" spans="1:22">
      <c r="A30" s="10">
        <v>999223967591869</v>
      </c>
      <c r="B30" s="8" t="s">
        <v>914</v>
      </c>
      <c r="C30" s="8" t="s">
        <v>1101</v>
      </c>
      <c r="D30" s="8" t="s">
        <v>1102</v>
      </c>
      <c r="E30" s="8" t="s">
        <v>1103</v>
      </c>
      <c r="F30" s="8" t="s">
        <v>914</v>
      </c>
      <c r="G30" s="8" t="s">
        <v>918</v>
      </c>
      <c r="H30" s="8" t="s">
        <v>919</v>
      </c>
      <c r="I30" s="8" t="s">
        <v>1104</v>
      </c>
      <c r="J30" s="8" t="s">
        <v>30</v>
      </c>
      <c r="K30" s="8" t="s">
        <v>1105</v>
      </c>
      <c r="L30" s="8" t="s">
        <v>1105</v>
      </c>
      <c r="M30" s="8" t="s">
        <v>922</v>
      </c>
      <c r="N30" s="8" t="s">
        <v>922</v>
      </c>
      <c r="O30" s="8" t="s">
        <v>923</v>
      </c>
      <c r="P30" s="8" t="s">
        <v>924</v>
      </c>
      <c r="Q30" s="8" t="s">
        <v>925</v>
      </c>
      <c r="R30" s="8" t="s">
        <v>1106</v>
      </c>
      <c r="S30" s="8" t="s">
        <v>927</v>
      </c>
      <c r="T30" s="8" t="s">
        <v>928</v>
      </c>
      <c r="U30" s="8" t="s">
        <v>929</v>
      </c>
      <c r="V30" s="8" t="s">
        <v>1107</v>
      </c>
    </row>
    <row r="31" s="8" customFormat="1" spans="1:22">
      <c r="A31" s="10">
        <v>999223967531138</v>
      </c>
      <c r="B31" s="8" t="s">
        <v>914</v>
      </c>
      <c r="C31" s="8" t="s">
        <v>1108</v>
      </c>
      <c r="D31" s="8" t="s">
        <v>1109</v>
      </c>
      <c r="E31" s="8" t="s">
        <v>1110</v>
      </c>
      <c r="F31" s="8" t="s">
        <v>914</v>
      </c>
      <c r="G31" s="8" t="s">
        <v>918</v>
      </c>
      <c r="H31" s="8" t="s">
        <v>919</v>
      </c>
      <c r="I31" s="8" t="s">
        <v>1111</v>
      </c>
      <c r="J31" s="8" t="s">
        <v>30</v>
      </c>
      <c r="K31" s="8" t="s">
        <v>1112</v>
      </c>
      <c r="L31" s="8" t="s">
        <v>1112</v>
      </c>
      <c r="M31" s="8" t="s">
        <v>922</v>
      </c>
      <c r="N31" s="8" t="s">
        <v>922</v>
      </c>
      <c r="O31" s="8" t="s">
        <v>923</v>
      </c>
      <c r="P31" s="8" t="s">
        <v>924</v>
      </c>
      <c r="Q31" s="8" t="s">
        <v>925</v>
      </c>
      <c r="R31" s="8" t="s">
        <v>1113</v>
      </c>
      <c r="S31" s="8" t="s">
        <v>927</v>
      </c>
      <c r="T31" s="8" t="s">
        <v>928</v>
      </c>
      <c r="U31" s="8" t="s">
        <v>929</v>
      </c>
      <c r="V31" s="8" t="s">
        <v>965</v>
      </c>
    </row>
    <row r="32" s="8" customFormat="1" spans="1:22">
      <c r="A32" s="10">
        <v>999223967468990</v>
      </c>
      <c r="B32" s="8" t="s">
        <v>914</v>
      </c>
      <c r="C32" s="8" t="s">
        <v>1114</v>
      </c>
      <c r="D32" s="8" t="s">
        <v>1115</v>
      </c>
      <c r="E32" s="8" t="s">
        <v>1116</v>
      </c>
      <c r="F32" s="8" t="s">
        <v>914</v>
      </c>
      <c r="G32" s="8" t="s">
        <v>918</v>
      </c>
      <c r="H32" s="8" t="s">
        <v>919</v>
      </c>
      <c r="I32" s="8" t="s">
        <v>1117</v>
      </c>
      <c r="J32" s="8" t="s">
        <v>30</v>
      </c>
      <c r="K32" s="8" t="s">
        <v>1118</v>
      </c>
      <c r="L32" s="8" t="s">
        <v>1118</v>
      </c>
      <c r="M32" s="8" t="s">
        <v>922</v>
      </c>
      <c r="N32" s="8" t="s">
        <v>922</v>
      </c>
      <c r="O32" s="8" t="s">
        <v>923</v>
      </c>
      <c r="P32" s="8" t="s">
        <v>924</v>
      </c>
      <c r="Q32" s="8" t="s">
        <v>925</v>
      </c>
      <c r="R32" s="8" t="s">
        <v>1119</v>
      </c>
      <c r="S32" s="8" t="s">
        <v>927</v>
      </c>
      <c r="T32" s="8" t="s">
        <v>928</v>
      </c>
      <c r="U32" s="8" t="s">
        <v>929</v>
      </c>
      <c r="V32" s="8" t="s">
        <v>930</v>
      </c>
    </row>
    <row r="33" s="8" customFormat="1" spans="1:22">
      <c r="A33" s="10">
        <v>999223967244232</v>
      </c>
      <c r="B33" s="8" t="s">
        <v>914</v>
      </c>
      <c r="C33" s="8" t="s">
        <v>1120</v>
      </c>
      <c r="D33" s="8" t="s">
        <v>1095</v>
      </c>
      <c r="E33" s="8" t="s">
        <v>1121</v>
      </c>
      <c r="F33" s="8" t="s">
        <v>914</v>
      </c>
      <c r="G33" s="8" t="s">
        <v>918</v>
      </c>
      <c r="H33" s="8" t="s">
        <v>919</v>
      </c>
      <c r="I33" s="8" t="s">
        <v>1122</v>
      </c>
      <c r="J33" s="8" t="s">
        <v>30</v>
      </c>
      <c r="K33" s="8" t="s">
        <v>1123</v>
      </c>
      <c r="L33" s="8" t="s">
        <v>1123</v>
      </c>
      <c r="M33" s="8" t="s">
        <v>922</v>
      </c>
      <c r="N33" s="8" t="s">
        <v>922</v>
      </c>
      <c r="O33" s="8" t="s">
        <v>923</v>
      </c>
      <c r="P33" s="8" t="s">
        <v>924</v>
      </c>
      <c r="Q33" s="8" t="s">
        <v>925</v>
      </c>
      <c r="R33" s="8" t="s">
        <v>1124</v>
      </c>
      <c r="S33" s="8" t="s">
        <v>927</v>
      </c>
      <c r="T33" s="8" t="s">
        <v>928</v>
      </c>
      <c r="U33" s="8" t="s">
        <v>1100</v>
      </c>
      <c r="V33" s="8" t="s">
        <v>998</v>
      </c>
    </row>
    <row r="34" s="8" customFormat="1" spans="1:22">
      <c r="A34" s="10">
        <v>999223967042126</v>
      </c>
      <c r="B34" s="8" t="s">
        <v>914</v>
      </c>
      <c r="C34" s="8" t="s">
        <v>1125</v>
      </c>
      <c r="D34" s="8" t="s">
        <v>1126</v>
      </c>
      <c r="E34" s="8" t="s">
        <v>1127</v>
      </c>
      <c r="F34" s="8" t="s">
        <v>914</v>
      </c>
      <c r="G34" s="8" t="s">
        <v>918</v>
      </c>
      <c r="H34" s="8" t="s">
        <v>919</v>
      </c>
      <c r="I34" s="8" t="s">
        <v>1128</v>
      </c>
      <c r="J34" s="8" t="s">
        <v>30</v>
      </c>
      <c r="K34" s="8" t="s">
        <v>1129</v>
      </c>
      <c r="L34" s="8" t="s">
        <v>1129</v>
      </c>
      <c r="M34" s="8" t="s">
        <v>922</v>
      </c>
      <c r="N34" s="8" t="s">
        <v>922</v>
      </c>
      <c r="O34" s="8" t="s">
        <v>923</v>
      </c>
      <c r="P34" s="8" t="s">
        <v>924</v>
      </c>
      <c r="Q34" s="8" t="s">
        <v>925</v>
      </c>
      <c r="R34" s="8" t="s">
        <v>1130</v>
      </c>
      <c r="S34" s="8" t="s">
        <v>927</v>
      </c>
      <c r="T34" s="8" t="s">
        <v>928</v>
      </c>
      <c r="U34" s="8" t="s">
        <v>929</v>
      </c>
      <c r="V34" s="8" t="s">
        <v>930</v>
      </c>
    </row>
    <row r="35" s="8" customFormat="1" spans="1:22">
      <c r="A35" s="10">
        <v>999223966759220</v>
      </c>
      <c r="B35" s="8" t="s">
        <v>914</v>
      </c>
      <c r="C35" s="8" t="s">
        <v>1131</v>
      </c>
      <c r="D35" s="8" t="s">
        <v>1132</v>
      </c>
      <c r="E35" s="8" t="s">
        <v>1133</v>
      </c>
      <c r="F35" s="8" t="s">
        <v>914</v>
      </c>
      <c r="G35" s="8" t="s">
        <v>918</v>
      </c>
      <c r="H35" s="8" t="s">
        <v>919</v>
      </c>
      <c r="I35" s="8" t="s">
        <v>1134</v>
      </c>
      <c r="J35" s="8" t="s">
        <v>30</v>
      </c>
      <c r="K35" s="8" t="s">
        <v>1135</v>
      </c>
      <c r="L35" s="8" t="s">
        <v>1135</v>
      </c>
      <c r="M35" s="8" t="s">
        <v>922</v>
      </c>
      <c r="N35" s="8" t="s">
        <v>922</v>
      </c>
      <c r="O35" s="8" t="s">
        <v>923</v>
      </c>
      <c r="P35" s="8" t="s">
        <v>924</v>
      </c>
      <c r="Q35" s="8" t="s">
        <v>925</v>
      </c>
      <c r="R35" s="8" t="s">
        <v>1136</v>
      </c>
      <c r="S35" s="8" t="s">
        <v>927</v>
      </c>
      <c r="T35" s="8" t="s">
        <v>928</v>
      </c>
      <c r="U35" s="8" t="s">
        <v>1100</v>
      </c>
      <c r="V35" s="8" t="s">
        <v>998</v>
      </c>
    </row>
    <row r="36" s="8" customFormat="1" spans="1:22">
      <c r="A36" s="10">
        <v>999223966162586</v>
      </c>
      <c r="B36" s="8" t="s">
        <v>914</v>
      </c>
      <c r="C36" s="8" t="s">
        <v>1137</v>
      </c>
      <c r="D36" s="8" t="s">
        <v>1042</v>
      </c>
      <c r="E36" s="8" t="s">
        <v>1138</v>
      </c>
      <c r="F36" s="8" t="s">
        <v>914</v>
      </c>
      <c r="G36" s="8" t="s">
        <v>918</v>
      </c>
      <c r="H36" s="8" t="s">
        <v>919</v>
      </c>
      <c r="I36" s="8" t="s">
        <v>1139</v>
      </c>
      <c r="J36" s="8" t="s">
        <v>30</v>
      </c>
      <c r="K36" s="8" t="s">
        <v>1140</v>
      </c>
      <c r="L36" s="8" t="s">
        <v>1140</v>
      </c>
      <c r="M36" s="8" t="s">
        <v>922</v>
      </c>
      <c r="N36" s="8" t="s">
        <v>922</v>
      </c>
      <c r="O36" s="8" t="s">
        <v>923</v>
      </c>
      <c r="P36" s="8" t="s">
        <v>924</v>
      </c>
      <c r="Q36" s="8" t="s">
        <v>925</v>
      </c>
      <c r="R36" s="8" t="s">
        <v>1141</v>
      </c>
      <c r="S36" s="8" t="s">
        <v>927</v>
      </c>
      <c r="T36" s="8" t="s">
        <v>928</v>
      </c>
      <c r="U36" s="8" t="s">
        <v>929</v>
      </c>
      <c r="V36" s="8" t="s">
        <v>991</v>
      </c>
    </row>
    <row r="37" s="8" customFormat="1" spans="1:22">
      <c r="A37" s="10">
        <v>23965371963</v>
      </c>
      <c r="B37" s="8" t="s">
        <v>914</v>
      </c>
      <c r="C37" s="8" t="s">
        <v>1142</v>
      </c>
      <c r="D37" s="8" t="s">
        <v>1143</v>
      </c>
      <c r="E37" s="8" t="s">
        <v>1144</v>
      </c>
      <c r="F37" s="8" t="s">
        <v>914</v>
      </c>
      <c r="G37" s="8" t="s">
        <v>918</v>
      </c>
      <c r="H37" s="8" t="s">
        <v>919</v>
      </c>
      <c r="I37" s="8" t="s">
        <v>1145</v>
      </c>
      <c r="J37" s="8" t="s">
        <v>30</v>
      </c>
      <c r="K37" s="8" t="s">
        <v>1146</v>
      </c>
      <c r="L37" s="8" t="s">
        <v>1146</v>
      </c>
      <c r="M37" s="8" t="s">
        <v>922</v>
      </c>
      <c r="N37" s="8" t="s">
        <v>922</v>
      </c>
      <c r="O37" s="8" t="s">
        <v>923</v>
      </c>
      <c r="P37" s="8" t="s">
        <v>924</v>
      </c>
      <c r="Q37" s="8" t="s">
        <v>925</v>
      </c>
      <c r="R37" s="8" t="s">
        <v>1147</v>
      </c>
      <c r="S37" s="8" t="s">
        <v>927</v>
      </c>
      <c r="T37" s="8" t="s">
        <v>928</v>
      </c>
      <c r="U37" s="8" t="s">
        <v>929</v>
      </c>
      <c r="V37" s="8" t="s">
        <v>944</v>
      </c>
    </row>
    <row r="38" s="8" customFormat="1" spans="1:22">
      <c r="A38" s="10">
        <v>999223965137539</v>
      </c>
      <c r="B38" s="8" t="s">
        <v>914</v>
      </c>
      <c r="C38" s="8" t="s">
        <v>1148</v>
      </c>
      <c r="D38" s="8" t="s">
        <v>1149</v>
      </c>
      <c r="E38" s="8" t="s">
        <v>1150</v>
      </c>
      <c r="F38" s="8" t="s">
        <v>914</v>
      </c>
      <c r="G38" s="8" t="s">
        <v>918</v>
      </c>
      <c r="H38" s="8" t="s">
        <v>919</v>
      </c>
      <c r="I38" s="8" t="s">
        <v>1151</v>
      </c>
      <c r="J38" s="8" t="s">
        <v>30</v>
      </c>
      <c r="K38" s="8" t="s">
        <v>1152</v>
      </c>
      <c r="L38" s="8" t="s">
        <v>1152</v>
      </c>
      <c r="M38" s="8" t="s">
        <v>922</v>
      </c>
      <c r="N38" s="8" t="s">
        <v>922</v>
      </c>
      <c r="O38" s="8" t="s">
        <v>923</v>
      </c>
      <c r="P38" s="8" t="s">
        <v>924</v>
      </c>
      <c r="Q38" s="8" t="s">
        <v>925</v>
      </c>
      <c r="R38" s="8" t="s">
        <v>1153</v>
      </c>
      <c r="S38" s="8" t="s">
        <v>927</v>
      </c>
      <c r="T38" s="8" t="s">
        <v>928</v>
      </c>
      <c r="U38" s="8" t="s">
        <v>929</v>
      </c>
      <c r="V38" s="8" t="s">
        <v>930</v>
      </c>
    </row>
    <row r="39" s="8" customFormat="1" spans="1:22">
      <c r="A39" s="10">
        <v>999223964500786</v>
      </c>
      <c r="B39" s="8" t="s">
        <v>1154</v>
      </c>
      <c r="C39" s="8" t="s">
        <v>1155</v>
      </c>
      <c r="D39" s="8" t="s">
        <v>1156</v>
      </c>
      <c r="E39" s="8" t="s">
        <v>1157</v>
      </c>
      <c r="F39" s="8" t="s">
        <v>914</v>
      </c>
      <c r="G39" s="8" t="s">
        <v>918</v>
      </c>
      <c r="H39" s="8" t="s">
        <v>919</v>
      </c>
      <c r="I39" s="8" t="s">
        <v>1158</v>
      </c>
      <c r="J39" s="8" t="s">
        <v>30</v>
      </c>
      <c r="K39" s="8" t="s">
        <v>1159</v>
      </c>
      <c r="L39" s="8" t="s">
        <v>1159</v>
      </c>
      <c r="M39" s="8" t="s">
        <v>922</v>
      </c>
      <c r="N39" s="8" t="s">
        <v>922</v>
      </c>
      <c r="O39" s="8" t="s">
        <v>923</v>
      </c>
      <c r="P39" s="8" t="s">
        <v>924</v>
      </c>
      <c r="Q39" s="8" t="s">
        <v>925</v>
      </c>
      <c r="R39" s="8" t="s">
        <v>1160</v>
      </c>
      <c r="S39" s="8" t="s">
        <v>927</v>
      </c>
      <c r="T39" s="8" t="s">
        <v>928</v>
      </c>
      <c r="U39" s="8" t="s">
        <v>929</v>
      </c>
      <c r="V39" s="8" t="s">
        <v>998</v>
      </c>
    </row>
    <row r="40" s="8" customFormat="1" spans="1:22">
      <c r="A40" s="10">
        <v>999223964493747</v>
      </c>
      <c r="B40" s="8" t="s">
        <v>1154</v>
      </c>
      <c r="C40" s="8" t="s">
        <v>1161</v>
      </c>
      <c r="D40" s="8" t="s">
        <v>1162</v>
      </c>
      <c r="E40" s="8" t="s">
        <v>1163</v>
      </c>
      <c r="F40" s="8" t="s">
        <v>914</v>
      </c>
      <c r="G40" s="8" t="s">
        <v>918</v>
      </c>
      <c r="H40" s="8" t="s">
        <v>919</v>
      </c>
      <c r="I40" s="8" t="s">
        <v>1164</v>
      </c>
      <c r="J40" s="8" t="s">
        <v>30</v>
      </c>
      <c r="K40" s="8" t="s">
        <v>1165</v>
      </c>
      <c r="L40" s="8" t="s">
        <v>1165</v>
      </c>
      <c r="M40" s="8" t="s">
        <v>922</v>
      </c>
      <c r="N40" s="8" t="s">
        <v>922</v>
      </c>
      <c r="O40" s="8" t="s">
        <v>923</v>
      </c>
      <c r="P40" s="8" t="s">
        <v>924</v>
      </c>
      <c r="Q40" s="8" t="s">
        <v>925</v>
      </c>
      <c r="R40" s="8" t="s">
        <v>1166</v>
      </c>
      <c r="S40" s="8" t="s">
        <v>927</v>
      </c>
      <c r="T40" s="8" t="s">
        <v>928</v>
      </c>
      <c r="U40" s="8" t="s">
        <v>929</v>
      </c>
      <c r="V40" s="8" t="s">
        <v>998</v>
      </c>
    </row>
    <row r="41" s="8" customFormat="1" spans="1:22">
      <c r="A41" s="10">
        <v>999223963031805</v>
      </c>
      <c r="B41" s="8" t="s">
        <v>1154</v>
      </c>
      <c r="C41" s="8" t="s">
        <v>1167</v>
      </c>
      <c r="D41" s="8" t="s">
        <v>1168</v>
      </c>
      <c r="E41" s="8" t="s">
        <v>1169</v>
      </c>
      <c r="F41" s="8" t="s">
        <v>914</v>
      </c>
      <c r="G41" s="8" t="s">
        <v>918</v>
      </c>
      <c r="H41" s="8" t="s">
        <v>919</v>
      </c>
      <c r="I41" s="8" t="s">
        <v>1170</v>
      </c>
      <c r="J41" s="8" t="s">
        <v>30</v>
      </c>
      <c r="K41" s="8" t="s">
        <v>1171</v>
      </c>
      <c r="L41" s="8" t="s">
        <v>1171</v>
      </c>
      <c r="M41" s="8" t="s">
        <v>922</v>
      </c>
      <c r="N41" s="8" t="s">
        <v>922</v>
      </c>
      <c r="O41" s="8" t="s">
        <v>923</v>
      </c>
      <c r="P41" s="8" t="s">
        <v>924</v>
      </c>
      <c r="Q41" s="8" t="s">
        <v>925</v>
      </c>
      <c r="R41" s="8" t="s">
        <v>1172</v>
      </c>
      <c r="S41" s="8" t="s">
        <v>927</v>
      </c>
      <c r="T41" s="8" t="s">
        <v>928</v>
      </c>
      <c r="U41" s="8" t="s">
        <v>1100</v>
      </c>
      <c r="V41" s="8" t="s">
        <v>998</v>
      </c>
    </row>
    <row r="42" s="8" customFormat="1" spans="1:22">
      <c r="A42" s="10">
        <v>999223962786725</v>
      </c>
      <c r="B42" s="8" t="s">
        <v>1154</v>
      </c>
      <c r="C42" s="8" t="s">
        <v>1173</v>
      </c>
      <c r="D42" s="8" t="s">
        <v>1174</v>
      </c>
      <c r="E42" s="8" t="s">
        <v>1175</v>
      </c>
      <c r="F42" s="8" t="s">
        <v>914</v>
      </c>
      <c r="G42" s="8" t="s">
        <v>918</v>
      </c>
      <c r="H42" s="8" t="s">
        <v>919</v>
      </c>
      <c r="I42" s="8" t="s">
        <v>1176</v>
      </c>
      <c r="J42" s="8" t="s">
        <v>30</v>
      </c>
      <c r="K42" s="8" t="s">
        <v>1177</v>
      </c>
      <c r="L42" s="8" t="s">
        <v>1177</v>
      </c>
      <c r="M42" s="8" t="s">
        <v>922</v>
      </c>
      <c r="N42" s="8" t="s">
        <v>922</v>
      </c>
      <c r="O42" s="8" t="s">
        <v>923</v>
      </c>
      <c r="P42" s="8" t="s">
        <v>924</v>
      </c>
      <c r="Q42" s="8" t="s">
        <v>925</v>
      </c>
      <c r="R42" s="8" t="s">
        <v>1178</v>
      </c>
      <c r="S42" s="8" t="s">
        <v>927</v>
      </c>
      <c r="T42" s="8" t="s">
        <v>928</v>
      </c>
      <c r="U42" s="8" t="s">
        <v>929</v>
      </c>
      <c r="V42" s="8" t="s">
        <v>944</v>
      </c>
    </row>
    <row r="43" s="8" customFormat="1" spans="1:22">
      <c r="A43" s="10">
        <v>999223955075366</v>
      </c>
      <c r="B43" s="8" t="s">
        <v>1154</v>
      </c>
      <c r="C43" s="8" t="s">
        <v>1179</v>
      </c>
      <c r="D43" s="8" t="s">
        <v>1180</v>
      </c>
      <c r="E43" s="8" t="s">
        <v>1181</v>
      </c>
      <c r="F43" s="8" t="s">
        <v>1154</v>
      </c>
      <c r="G43" s="8" t="s">
        <v>918</v>
      </c>
      <c r="H43" s="8" t="s">
        <v>919</v>
      </c>
      <c r="I43" s="8" t="s">
        <v>1182</v>
      </c>
      <c r="J43" s="8" t="s">
        <v>30</v>
      </c>
      <c r="K43" s="8" t="s">
        <v>1183</v>
      </c>
      <c r="L43" s="8" t="s">
        <v>1183</v>
      </c>
      <c r="M43" s="8" t="s">
        <v>922</v>
      </c>
      <c r="N43" s="8" t="s">
        <v>922</v>
      </c>
      <c r="O43" s="8" t="s">
        <v>923</v>
      </c>
      <c r="P43" s="8" t="s">
        <v>924</v>
      </c>
      <c r="Q43" s="8" t="s">
        <v>925</v>
      </c>
      <c r="R43" s="8" t="s">
        <v>1184</v>
      </c>
      <c r="S43" s="8" t="s">
        <v>927</v>
      </c>
      <c r="T43" s="8" t="s">
        <v>928</v>
      </c>
      <c r="U43" s="8" t="s">
        <v>929</v>
      </c>
      <c r="V43" s="8" t="s">
        <v>1185</v>
      </c>
    </row>
    <row r="44" s="8" customFormat="1" spans="1:22">
      <c r="A44" s="10">
        <v>999223954866098</v>
      </c>
      <c r="B44" s="8" t="s">
        <v>1154</v>
      </c>
      <c r="C44" s="8" t="s">
        <v>1186</v>
      </c>
      <c r="D44" s="8" t="s">
        <v>1187</v>
      </c>
      <c r="E44" s="8" t="s">
        <v>1188</v>
      </c>
      <c r="F44" s="8" t="s">
        <v>914</v>
      </c>
      <c r="G44" s="8" t="s">
        <v>918</v>
      </c>
      <c r="H44" s="8" t="s">
        <v>919</v>
      </c>
      <c r="I44" s="8" t="s">
        <v>1189</v>
      </c>
      <c r="J44" s="8" t="s">
        <v>30</v>
      </c>
      <c r="K44" s="8" t="s">
        <v>1190</v>
      </c>
      <c r="L44" s="8" t="s">
        <v>1190</v>
      </c>
      <c r="M44" s="8" t="s">
        <v>922</v>
      </c>
      <c r="N44" s="8" t="s">
        <v>922</v>
      </c>
      <c r="O44" s="8" t="s">
        <v>923</v>
      </c>
      <c r="P44" s="8" t="s">
        <v>924</v>
      </c>
      <c r="Q44" s="8" t="s">
        <v>925</v>
      </c>
      <c r="R44" s="8" t="s">
        <v>1191</v>
      </c>
      <c r="S44" s="8" t="s">
        <v>927</v>
      </c>
      <c r="T44" s="8" t="s">
        <v>928</v>
      </c>
      <c r="U44" s="8" t="s">
        <v>929</v>
      </c>
      <c r="V44" s="8" t="s">
        <v>998</v>
      </c>
    </row>
    <row r="45" s="8" customFormat="1" spans="1:22">
      <c r="A45" s="10">
        <v>23952724779</v>
      </c>
      <c r="B45" s="8" t="s">
        <v>1154</v>
      </c>
      <c r="C45" s="8" t="s">
        <v>1192</v>
      </c>
      <c r="D45" s="8" t="s">
        <v>1193</v>
      </c>
      <c r="E45" s="8" t="s">
        <v>1194</v>
      </c>
      <c r="F45" s="8" t="s">
        <v>914</v>
      </c>
      <c r="G45" s="8" t="s">
        <v>918</v>
      </c>
      <c r="H45" s="8" t="s">
        <v>919</v>
      </c>
      <c r="I45" s="8" t="s">
        <v>1195</v>
      </c>
      <c r="J45" s="8" t="s">
        <v>30</v>
      </c>
      <c r="K45" s="8" t="s">
        <v>1196</v>
      </c>
      <c r="L45" s="8" t="s">
        <v>1196</v>
      </c>
      <c r="M45" s="8" t="s">
        <v>922</v>
      </c>
      <c r="N45" s="8" t="s">
        <v>922</v>
      </c>
      <c r="O45" s="8" t="s">
        <v>923</v>
      </c>
      <c r="P45" s="8" t="s">
        <v>924</v>
      </c>
      <c r="Q45" s="8" t="s">
        <v>925</v>
      </c>
      <c r="R45" s="8" t="s">
        <v>1197</v>
      </c>
      <c r="S45" s="8" t="s">
        <v>927</v>
      </c>
      <c r="T45" s="8" t="s">
        <v>928</v>
      </c>
      <c r="U45" s="8" t="s">
        <v>929</v>
      </c>
      <c r="V45" s="8" t="s">
        <v>944</v>
      </c>
    </row>
    <row r="46" s="8" customFormat="1" spans="1:22">
      <c r="A46" s="10">
        <v>999223946664937</v>
      </c>
      <c r="B46" s="8" t="s">
        <v>1154</v>
      </c>
      <c r="C46" s="8" t="s">
        <v>1198</v>
      </c>
      <c r="D46" s="8" t="s">
        <v>1199</v>
      </c>
      <c r="E46" s="8" t="s">
        <v>1200</v>
      </c>
      <c r="F46" s="8" t="s">
        <v>914</v>
      </c>
      <c r="G46" s="8" t="s">
        <v>918</v>
      </c>
      <c r="H46" s="8" t="s">
        <v>919</v>
      </c>
      <c r="I46" s="8" t="s">
        <v>1201</v>
      </c>
      <c r="J46" s="8" t="s">
        <v>30</v>
      </c>
      <c r="K46" s="8" t="s">
        <v>1202</v>
      </c>
      <c r="L46" s="8" t="s">
        <v>1202</v>
      </c>
      <c r="M46" s="8" t="s">
        <v>922</v>
      </c>
      <c r="N46" s="8" t="s">
        <v>922</v>
      </c>
      <c r="O46" s="8" t="s">
        <v>923</v>
      </c>
      <c r="P46" s="8" t="s">
        <v>924</v>
      </c>
      <c r="Q46" s="8" t="s">
        <v>925</v>
      </c>
      <c r="R46" s="8" t="s">
        <v>1203</v>
      </c>
      <c r="S46" s="8" t="s">
        <v>927</v>
      </c>
      <c r="T46" s="8" t="s">
        <v>928</v>
      </c>
      <c r="U46" s="8" t="s">
        <v>929</v>
      </c>
      <c r="V46" s="8" t="s">
        <v>1204</v>
      </c>
    </row>
    <row r="47" s="8" customFormat="1" spans="1:22">
      <c r="A47" s="10">
        <v>999223946219672</v>
      </c>
      <c r="B47" s="8" t="s">
        <v>1154</v>
      </c>
      <c r="C47" s="8" t="s">
        <v>1205</v>
      </c>
      <c r="D47" s="8" t="s">
        <v>1206</v>
      </c>
      <c r="E47" s="8" t="s">
        <v>1207</v>
      </c>
      <c r="F47" s="8" t="s">
        <v>914</v>
      </c>
      <c r="G47" s="8" t="s">
        <v>918</v>
      </c>
      <c r="H47" s="8" t="s">
        <v>919</v>
      </c>
      <c r="I47" s="8" t="s">
        <v>1208</v>
      </c>
      <c r="J47" s="8" t="s">
        <v>30</v>
      </c>
      <c r="K47" s="8" t="s">
        <v>1209</v>
      </c>
      <c r="L47" s="8" t="s">
        <v>1209</v>
      </c>
      <c r="M47" s="8" t="s">
        <v>922</v>
      </c>
      <c r="N47" s="8" t="s">
        <v>922</v>
      </c>
      <c r="O47" s="8" t="s">
        <v>923</v>
      </c>
      <c r="P47" s="8" t="s">
        <v>924</v>
      </c>
      <c r="Q47" s="8" t="s">
        <v>925</v>
      </c>
      <c r="R47" s="8" t="s">
        <v>1210</v>
      </c>
      <c r="S47" s="8" t="s">
        <v>927</v>
      </c>
      <c r="T47" s="8" t="s">
        <v>928</v>
      </c>
      <c r="U47" s="8" t="s">
        <v>929</v>
      </c>
      <c r="V47" s="8" t="s">
        <v>930</v>
      </c>
    </row>
    <row r="48" s="8" customFormat="1" spans="1:22">
      <c r="A48" s="10">
        <v>999223946212471</v>
      </c>
      <c r="B48" s="8" t="s">
        <v>1154</v>
      </c>
      <c r="C48" s="8" t="s">
        <v>1211</v>
      </c>
      <c r="D48" s="8" t="s">
        <v>1212</v>
      </c>
      <c r="E48" s="8" t="s">
        <v>1213</v>
      </c>
      <c r="F48" s="8" t="s">
        <v>1154</v>
      </c>
      <c r="G48" s="8" t="s">
        <v>918</v>
      </c>
      <c r="H48" s="8" t="s">
        <v>919</v>
      </c>
      <c r="I48" s="8" t="s">
        <v>1214</v>
      </c>
      <c r="J48" s="8" t="s">
        <v>30</v>
      </c>
      <c r="K48" s="8" t="s">
        <v>1215</v>
      </c>
      <c r="L48" s="8" t="s">
        <v>1215</v>
      </c>
      <c r="M48" s="8" t="s">
        <v>922</v>
      </c>
      <c r="N48" s="8" t="s">
        <v>922</v>
      </c>
      <c r="O48" s="8" t="s">
        <v>923</v>
      </c>
      <c r="P48" s="8" t="s">
        <v>924</v>
      </c>
      <c r="Q48" s="8" t="s">
        <v>925</v>
      </c>
      <c r="R48" s="8" t="s">
        <v>1216</v>
      </c>
      <c r="S48" s="8" t="s">
        <v>927</v>
      </c>
      <c r="T48" s="8" t="s">
        <v>928</v>
      </c>
      <c r="U48" s="8" t="s">
        <v>929</v>
      </c>
      <c r="V48" s="8" t="s">
        <v>1072</v>
      </c>
    </row>
    <row r="49" s="8" customFormat="1" spans="1:22">
      <c r="A49" s="10">
        <v>999223945379647</v>
      </c>
      <c r="B49" s="8" t="s">
        <v>1154</v>
      </c>
      <c r="C49" s="8" t="s">
        <v>1217</v>
      </c>
      <c r="D49" s="8" t="s">
        <v>1218</v>
      </c>
      <c r="E49" s="8" t="s">
        <v>1219</v>
      </c>
      <c r="F49" s="8" t="s">
        <v>1154</v>
      </c>
      <c r="G49" s="8" t="s">
        <v>918</v>
      </c>
      <c r="H49" s="8" t="s">
        <v>919</v>
      </c>
      <c r="I49" s="8" t="s">
        <v>1220</v>
      </c>
      <c r="J49" s="8" t="s">
        <v>30</v>
      </c>
      <c r="K49" s="8" t="s">
        <v>1221</v>
      </c>
      <c r="L49" s="8" t="s">
        <v>1221</v>
      </c>
      <c r="M49" s="8" t="s">
        <v>922</v>
      </c>
      <c r="N49" s="8" t="s">
        <v>922</v>
      </c>
      <c r="O49" s="8" t="s">
        <v>923</v>
      </c>
      <c r="P49" s="8" t="s">
        <v>924</v>
      </c>
      <c r="Q49" s="8" t="s">
        <v>925</v>
      </c>
      <c r="R49" s="8" t="s">
        <v>1222</v>
      </c>
      <c r="S49" s="8" t="s">
        <v>927</v>
      </c>
      <c r="T49" s="8" t="s">
        <v>928</v>
      </c>
      <c r="U49" s="8" t="s">
        <v>929</v>
      </c>
      <c r="V49" s="8" t="s">
        <v>1223</v>
      </c>
    </row>
    <row r="50" s="8" customFormat="1" spans="1:22">
      <c r="A50" s="10">
        <v>999223943330450</v>
      </c>
      <c r="B50" s="8" t="s">
        <v>1154</v>
      </c>
      <c r="C50" s="8" t="s">
        <v>1224</v>
      </c>
      <c r="D50" s="8" t="s">
        <v>1225</v>
      </c>
      <c r="E50" s="8" t="s">
        <v>1226</v>
      </c>
      <c r="F50" s="8" t="s">
        <v>1154</v>
      </c>
      <c r="G50" s="8" t="s">
        <v>918</v>
      </c>
      <c r="H50" s="8" t="s">
        <v>919</v>
      </c>
      <c r="I50" s="8" t="s">
        <v>1227</v>
      </c>
      <c r="J50" s="8" t="s">
        <v>30</v>
      </c>
      <c r="K50" s="8" t="s">
        <v>1228</v>
      </c>
      <c r="L50" s="8" t="s">
        <v>1228</v>
      </c>
      <c r="M50" s="8" t="s">
        <v>922</v>
      </c>
      <c r="N50" s="8" t="s">
        <v>922</v>
      </c>
      <c r="O50" s="8" t="s">
        <v>923</v>
      </c>
      <c r="P50" s="8" t="s">
        <v>924</v>
      </c>
      <c r="Q50" s="8" t="s">
        <v>925</v>
      </c>
      <c r="R50" s="8" t="s">
        <v>1229</v>
      </c>
      <c r="S50" s="8" t="s">
        <v>927</v>
      </c>
      <c r="T50" s="8" t="s">
        <v>928</v>
      </c>
      <c r="U50" s="8" t="s">
        <v>929</v>
      </c>
      <c r="V50" s="8" t="s">
        <v>1072</v>
      </c>
    </row>
    <row r="51" s="8" customFormat="1" spans="1:22">
      <c r="A51" s="10">
        <v>999223943015208</v>
      </c>
      <c r="B51" s="8" t="s">
        <v>1230</v>
      </c>
      <c r="C51" s="8" t="s">
        <v>1231</v>
      </c>
      <c r="D51" s="8" t="s">
        <v>1232</v>
      </c>
      <c r="E51" s="8" t="s">
        <v>1233</v>
      </c>
      <c r="F51" s="8" t="s">
        <v>1154</v>
      </c>
      <c r="G51" s="8" t="s">
        <v>918</v>
      </c>
      <c r="H51" s="8" t="s">
        <v>919</v>
      </c>
      <c r="I51" s="8" t="s">
        <v>1234</v>
      </c>
      <c r="J51" s="8" t="s">
        <v>30</v>
      </c>
      <c r="K51" s="8" t="s">
        <v>1235</v>
      </c>
      <c r="L51" s="8" t="s">
        <v>1235</v>
      </c>
      <c r="M51" s="8" t="s">
        <v>922</v>
      </c>
      <c r="N51" s="8" t="s">
        <v>922</v>
      </c>
      <c r="O51" s="8" t="s">
        <v>923</v>
      </c>
      <c r="P51" s="8" t="s">
        <v>924</v>
      </c>
      <c r="Q51" s="8" t="s">
        <v>925</v>
      </c>
      <c r="R51" s="8" t="s">
        <v>1236</v>
      </c>
      <c r="S51" s="8" t="s">
        <v>927</v>
      </c>
      <c r="T51" s="8" t="s">
        <v>928</v>
      </c>
      <c r="U51" s="8" t="s">
        <v>929</v>
      </c>
      <c r="V51" s="8" t="s">
        <v>1237</v>
      </c>
    </row>
    <row r="52" s="8" customFormat="1" spans="1:22">
      <c r="A52" s="10">
        <v>999223942626295</v>
      </c>
      <c r="B52" s="8" t="s">
        <v>1230</v>
      </c>
      <c r="C52" s="8" t="s">
        <v>1238</v>
      </c>
      <c r="D52" s="8" t="s">
        <v>1239</v>
      </c>
      <c r="E52" s="8" t="s">
        <v>1240</v>
      </c>
      <c r="F52" s="8" t="s">
        <v>1154</v>
      </c>
      <c r="G52" s="8" t="s">
        <v>918</v>
      </c>
      <c r="H52" s="8" t="s">
        <v>919</v>
      </c>
      <c r="I52" s="8" t="s">
        <v>1241</v>
      </c>
      <c r="J52" s="8" t="s">
        <v>30</v>
      </c>
      <c r="K52" s="8" t="s">
        <v>1242</v>
      </c>
      <c r="L52" s="8" t="s">
        <v>1242</v>
      </c>
      <c r="M52" s="8" t="s">
        <v>922</v>
      </c>
      <c r="N52" s="8" t="s">
        <v>922</v>
      </c>
      <c r="O52" s="8" t="s">
        <v>923</v>
      </c>
      <c r="P52" s="8" t="s">
        <v>924</v>
      </c>
      <c r="Q52" s="8" t="s">
        <v>925</v>
      </c>
      <c r="R52" s="8" t="s">
        <v>1243</v>
      </c>
      <c r="S52" s="8" t="s">
        <v>927</v>
      </c>
      <c r="T52" s="8" t="s">
        <v>928</v>
      </c>
      <c r="U52" s="8" t="s">
        <v>929</v>
      </c>
      <c r="V52" s="8" t="s">
        <v>1244</v>
      </c>
    </row>
    <row r="53" s="8" customFormat="1" spans="1:22">
      <c r="A53" s="10">
        <v>999223941860919</v>
      </c>
      <c r="B53" s="8" t="s">
        <v>1230</v>
      </c>
      <c r="C53" s="8" t="s">
        <v>1245</v>
      </c>
      <c r="D53" s="8" t="s">
        <v>1246</v>
      </c>
      <c r="E53" s="8" t="s">
        <v>1247</v>
      </c>
      <c r="F53" s="8" t="s">
        <v>914</v>
      </c>
      <c r="G53" s="8" t="s">
        <v>918</v>
      </c>
      <c r="H53" s="8" t="s">
        <v>919</v>
      </c>
      <c r="I53" s="8" t="s">
        <v>1248</v>
      </c>
      <c r="J53" s="8" t="s">
        <v>30</v>
      </c>
      <c r="K53" s="8" t="s">
        <v>1249</v>
      </c>
      <c r="L53" s="8" t="s">
        <v>1249</v>
      </c>
      <c r="M53" s="8" t="s">
        <v>922</v>
      </c>
      <c r="N53" s="8" t="s">
        <v>922</v>
      </c>
      <c r="O53" s="8" t="s">
        <v>923</v>
      </c>
      <c r="P53" s="8" t="s">
        <v>924</v>
      </c>
      <c r="Q53" s="8" t="s">
        <v>925</v>
      </c>
      <c r="R53" s="8" t="s">
        <v>1250</v>
      </c>
      <c r="S53" s="8" t="s">
        <v>927</v>
      </c>
      <c r="T53" s="8" t="s">
        <v>928</v>
      </c>
      <c r="U53" s="8" t="s">
        <v>929</v>
      </c>
      <c r="V53" s="8" t="s">
        <v>1237</v>
      </c>
    </row>
    <row r="54" s="8" customFormat="1" spans="1:22">
      <c r="A54" s="10">
        <v>999223941251603</v>
      </c>
      <c r="B54" s="8" t="s">
        <v>1230</v>
      </c>
      <c r="C54" s="8" t="s">
        <v>1251</v>
      </c>
      <c r="D54" s="8" t="s">
        <v>1252</v>
      </c>
      <c r="E54" s="8" t="s">
        <v>1253</v>
      </c>
      <c r="F54" s="8" t="s">
        <v>914</v>
      </c>
      <c r="G54" s="8" t="s">
        <v>918</v>
      </c>
      <c r="H54" s="8" t="s">
        <v>919</v>
      </c>
      <c r="I54" s="8" t="s">
        <v>1254</v>
      </c>
      <c r="J54" s="8" t="s">
        <v>30</v>
      </c>
      <c r="K54" s="8" t="s">
        <v>1045</v>
      </c>
      <c r="L54" s="8" t="s">
        <v>1045</v>
      </c>
      <c r="M54" s="8" t="s">
        <v>922</v>
      </c>
      <c r="N54" s="8" t="s">
        <v>922</v>
      </c>
      <c r="O54" s="8" t="s">
        <v>923</v>
      </c>
      <c r="P54" s="8" t="s">
        <v>924</v>
      </c>
      <c r="Q54" s="8" t="s">
        <v>925</v>
      </c>
      <c r="R54" s="8" t="s">
        <v>1255</v>
      </c>
      <c r="S54" s="8" t="s">
        <v>927</v>
      </c>
      <c r="T54" s="8" t="s">
        <v>928</v>
      </c>
      <c r="U54" s="8" t="s">
        <v>1100</v>
      </c>
      <c r="V54" s="8" t="s">
        <v>998</v>
      </c>
    </row>
    <row r="55" s="8" customFormat="1" spans="1:22">
      <c r="A55" s="10">
        <v>999223939448553</v>
      </c>
      <c r="B55" s="8" t="s">
        <v>1230</v>
      </c>
      <c r="C55" s="8" t="s">
        <v>1256</v>
      </c>
      <c r="D55" s="8" t="s">
        <v>1252</v>
      </c>
      <c r="E55" s="8" t="s">
        <v>1257</v>
      </c>
      <c r="F55" s="8" t="s">
        <v>1154</v>
      </c>
      <c r="G55" s="8" t="s">
        <v>918</v>
      </c>
      <c r="H55" s="8" t="s">
        <v>919</v>
      </c>
      <c r="I55" s="8" t="s">
        <v>1258</v>
      </c>
      <c r="J55" s="8" t="s">
        <v>30</v>
      </c>
      <c r="K55" s="8" t="s">
        <v>1259</v>
      </c>
      <c r="L55" s="8" t="s">
        <v>1259</v>
      </c>
      <c r="M55" s="8" t="s">
        <v>922</v>
      </c>
      <c r="N55" s="8" t="s">
        <v>922</v>
      </c>
      <c r="O55" s="8" t="s">
        <v>923</v>
      </c>
      <c r="P55" s="8" t="s">
        <v>924</v>
      </c>
      <c r="Q55" s="8" t="s">
        <v>925</v>
      </c>
      <c r="R55" s="8" t="s">
        <v>1260</v>
      </c>
      <c r="S55" s="8" t="s">
        <v>927</v>
      </c>
      <c r="T55" s="8" t="s">
        <v>928</v>
      </c>
      <c r="U55" s="8" t="s">
        <v>1100</v>
      </c>
      <c r="V55" s="8" t="s">
        <v>998</v>
      </c>
    </row>
    <row r="56" s="8" customFormat="1" spans="1:22">
      <c r="A56" s="10">
        <v>999223936868271</v>
      </c>
      <c r="B56" s="8" t="s">
        <v>1230</v>
      </c>
      <c r="C56" s="8" t="s">
        <v>1261</v>
      </c>
      <c r="D56" s="8" t="s">
        <v>1262</v>
      </c>
      <c r="E56" s="8" t="s">
        <v>1263</v>
      </c>
      <c r="F56" s="8" t="s">
        <v>1230</v>
      </c>
      <c r="G56" s="8" t="s">
        <v>918</v>
      </c>
      <c r="H56" s="8" t="s">
        <v>919</v>
      </c>
      <c r="I56" s="8" t="s">
        <v>1264</v>
      </c>
      <c r="J56" s="8" t="s">
        <v>30</v>
      </c>
      <c r="K56" s="8" t="s">
        <v>1265</v>
      </c>
      <c r="L56" s="8" t="s">
        <v>1265</v>
      </c>
      <c r="M56" s="8" t="s">
        <v>922</v>
      </c>
      <c r="N56" s="8" t="s">
        <v>922</v>
      </c>
      <c r="O56" s="8" t="s">
        <v>923</v>
      </c>
      <c r="P56" s="8" t="s">
        <v>924</v>
      </c>
      <c r="Q56" s="8" t="s">
        <v>925</v>
      </c>
      <c r="R56" s="8" t="s">
        <v>1266</v>
      </c>
      <c r="S56" s="8" t="s">
        <v>927</v>
      </c>
      <c r="T56" s="8" t="s">
        <v>928</v>
      </c>
      <c r="U56" s="8" t="s">
        <v>929</v>
      </c>
      <c r="V56" s="8" t="s">
        <v>930</v>
      </c>
    </row>
    <row r="57" s="8" customFormat="1" spans="1:22">
      <c r="A57" s="10">
        <v>999223934525135</v>
      </c>
      <c r="B57" s="8" t="s">
        <v>1230</v>
      </c>
      <c r="C57" s="8" t="s">
        <v>1267</v>
      </c>
      <c r="D57" s="8" t="s">
        <v>1268</v>
      </c>
      <c r="E57" s="8" t="s">
        <v>1269</v>
      </c>
      <c r="F57" s="8" t="s">
        <v>1154</v>
      </c>
      <c r="G57" s="8" t="s">
        <v>918</v>
      </c>
      <c r="H57" s="8" t="s">
        <v>919</v>
      </c>
      <c r="I57" s="8" t="s">
        <v>1270</v>
      </c>
      <c r="J57" s="8" t="s">
        <v>30</v>
      </c>
      <c r="K57" s="8" t="s">
        <v>1271</v>
      </c>
      <c r="L57" s="8" t="s">
        <v>1271</v>
      </c>
      <c r="M57" s="8" t="s">
        <v>922</v>
      </c>
      <c r="N57" s="8" t="s">
        <v>922</v>
      </c>
      <c r="O57" s="8" t="s">
        <v>923</v>
      </c>
      <c r="P57" s="8" t="s">
        <v>924</v>
      </c>
      <c r="Q57" s="8" t="s">
        <v>925</v>
      </c>
      <c r="R57" s="8" t="s">
        <v>1272</v>
      </c>
      <c r="S57" s="8" t="s">
        <v>927</v>
      </c>
      <c r="T57" s="8" t="s">
        <v>928</v>
      </c>
      <c r="U57" s="8" t="s">
        <v>929</v>
      </c>
      <c r="V57" s="8" t="s">
        <v>965</v>
      </c>
    </row>
    <row r="58" s="8" customFormat="1" spans="1:22">
      <c r="A58" s="10">
        <v>999223933496367</v>
      </c>
      <c r="B58" s="8" t="s">
        <v>1230</v>
      </c>
      <c r="C58" s="8" t="s">
        <v>1273</v>
      </c>
      <c r="D58" s="8" t="s">
        <v>1274</v>
      </c>
      <c r="E58" s="8" t="s">
        <v>1275</v>
      </c>
      <c r="F58" s="8" t="s">
        <v>914</v>
      </c>
      <c r="G58" s="8" t="s">
        <v>918</v>
      </c>
      <c r="H58" s="8" t="s">
        <v>919</v>
      </c>
      <c r="I58" s="8" t="s">
        <v>1276</v>
      </c>
      <c r="J58" s="8" t="s">
        <v>30</v>
      </c>
      <c r="K58" s="8" t="s">
        <v>1277</v>
      </c>
      <c r="L58" s="8" t="s">
        <v>1277</v>
      </c>
      <c r="M58" s="8" t="s">
        <v>922</v>
      </c>
      <c r="N58" s="8" t="s">
        <v>922</v>
      </c>
      <c r="O58" s="8" t="s">
        <v>923</v>
      </c>
      <c r="P58" s="8" t="s">
        <v>924</v>
      </c>
      <c r="Q58" s="8" t="s">
        <v>925</v>
      </c>
      <c r="R58" s="8" t="s">
        <v>1278</v>
      </c>
      <c r="S58" s="8" t="s">
        <v>927</v>
      </c>
      <c r="T58" s="8" t="s">
        <v>928</v>
      </c>
      <c r="U58" s="8" t="s">
        <v>929</v>
      </c>
      <c r="V58" s="8" t="s">
        <v>998</v>
      </c>
    </row>
    <row r="59" s="8" customFormat="1" spans="1:22">
      <c r="A59" s="10">
        <v>999223926393224</v>
      </c>
      <c r="B59" s="8" t="s">
        <v>1230</v>
      </c>
      <c r="C59" s="8" t="s">
        <v>1279</v>
      </c>
      <c r="D59" s="8" t="s">
        <v>1280</v>
      </c>
      <c r="E59" s="8" t="s">
        <v>1281</v>
      </c>
      <c r="F59" s="8" t="s">
        <v>1154</v>
      </c>
      <c r="G59" s="8" t="s">
        <v>918</v>
      </c>
      <c r="H59" s="8" t="s">
        <v>919</v>
      </c>
      <c r="I59" s="8" t="s">
        <v>1282</v>
      </c>
      <c r="J59" s="8" t="s">
        <v>30</v>
      </c>
      <c r="K59" s="8" t="s">
        <v>1283</v>
      </c>
      <c r="L59" s="8" t="s">
        <v>1283</v>
      </c>
      <c r="M59" s="8" t="s">
        <v>922</v>
      </c>
      <c r="N59" s="8" t="s">
        <v>922</v>
      </c>
      <c r="O59" s="8" t="s">
        <v>923</v>
      </c>
      <c r="P59" s="8" t="s">
        <v>924</v>
      </c>
      <c r="Q59" s="8" t="s">
        <v>925</v>
      </c>
      <c r="R59" s="8" t="s">
        <v>1284</v>
      </c>
      <c r="S59" s="8" t="s">
        <v>927</v>
      </c>
      <c r="T59" s="8" t="s">
        <v>928</v>
      </c>
      <c r="U59" s="8" t="s">
        <v>929</v>
      </c>
      <c r="V59" s="8" t="s">
        <v>930</v>
      </c>
    </row>
    <row r="60" s="8" customFormat="1" spans="1:22">
      <c r="A60" s="10">
        <v>999223925800954</v>
      </c>
      <c r="B60" s="8" t="s">
        <v>1230</v>
      </c>
      <c r="C60" s="8" t="s">
        <v>1285</v>
      </c>
      <c r="D60" s="8" t="s">
        <v>1095</v>
      </c>
      <c r="E60" s="8" t="s">
        <v>1286</v>
      </c>
      <c r="F60" s="8" t="s">
        <v>914</v>
      </c>
      <c r="G60" s="8" t="s">
        <v>918</v>
      </c>
      <c r="H60" s="8" t="s">
        <v>919</v>
      </c>
      <c r="I60" s="8" t="s">
        <v>1287</v>
      </c>
      <c r="J60" s="8" t="s">
        <v>30</v>
      </c>
      <c r="K60" s="8" t="s">
        <v>1288</v>
      </c>
      <c r="L60" s="8" t="s">
        <v>1288</v>
      </c>
      <c r="M60" s="8" t="s">
        <v>922</v>
      </c>
      <c r="N60" s="8" t="s">
        <v>922</v>
      </c>
      <c r="O60" s="8" t="s">
        <v>923</v>
      </c>
      <c r="P60" s="8" t="s">
        <v>924</v>
      </c>
      <c r="Q60" s="8" t="s">
        <v>925</v>
      </c>
      <c r="R60" s="8" t="s">
        <v>1289</v>
      </c>
      <c r="S60" s="8" t="s">
        <v>927</v>
      </c>
      <c r="T60" s="8" t="s">
        <v>928</v>
      </c>
      <c r="U60" s="8" t="s">
        <v>1100</v>
      </c>
      <c r="V60" s="8" t="s">
        <v>998</v>
      </c>
    </row>
    <row r="61" s="8" customFormat="1" spans="1:22">
      <c r="A61" s="10">
        <v>999223925675415</v>
      </c>
      <c r="B61" s="8" t="s">
        <v>1230</v>
      </c>
      <c r="C61" s="8" t="s">
        <v>1290</v>
      </c>
      <c r="D61" s="8" t="s">
        <v>1042</v>
      </c>
      <c r="E61" s="8" t="s">
        <v>1291</v>
      </c>
      <c r="F61" s="8" t="s">
        <v>914</v>
      </c>
      <c r="G61" s="8" t="s">
        <v>918</v>
      </c>
      <c r="H61" s="8" t="s">
        <v>919</v>
      </c>
      <c r="I61" s="8" t="s">
        <v>1292</v>
      </c>
      <c r="J61" s="8" t="s">
        <v>30</v>
      </c>
      <c r="K61" s="8" t="s">
        <v>1140</v>
      </c>
      <c r="L61" s="8" t="s">
        <v>1140</v>
      </c>
      <c r="M61" s="8" t="s">
        <v>922</v>
      </c>
      <c r="N61" s="8" t="s">
        <v>922</v>
      </c>
      <c r="O61" s="8" t="s">
        <v>923</v>
      </c>
      <c r="P61" s="8" t="s">
        <v>924</v>
      </c>
      <c r="Q61" s="8" t="s">
        <v>925</v>
      </c>
      <c r="R61" s="8" t="s">
        <v>1293</v>
      </c>
      <c r="S61" s="8" t="s">
        <v>927</v>
      </c>
      <c r="T61" s="8" t="s">
        <v>928</v>
      </c>
      <c r="U61" s="8" t="s">
        <v>929</v>
      </c>
      <c r="V61" s="8" t="s">
        <v>991</v>
      </c>
    </row>
    <row r="62" s="8" customFormat="1" spans="1:22">
      <c r="A62" s="10">
        <v>999223925227566</v>
      </c>
      <c r="B62" s="8" t="s">
        <v>1230</v>
      </c>
      <c r="C62" s="8" t="s">
        <v>1294</v>
      </c>
      <c r="D62" s="8" t="s">
        <v>1295</v>
      </c>
      <c r="E62" s="8" t="s">
        <v>1296</v>
      </c>
      <c r="F62" s="8" t="s">
        <v>914</v>
      </c>
      <c r="G62" s="8" t="s">
        <v>918</v>
      </c>
      <c r="H62" s="8" t="s">
        <v>919</v>
      </c>
      <c r="I62" s="8" t="s">
        <v>1297</v>
      </c>
      <c r="J62" s="8" t="s">
        <v>30</v>
      </c>
      <c r="K62" s="8" t="s">
        <v>1298</v>
      </c>
      <c r="L62" s="8" t="s">
        <v>1298</v>
      </c>
      <c r="M62" s="8" t="s">
        <v>922</v>
      </c>
      <c r="N62" s="8" t="s">
        <v>922</v>
      </c>
      <c r="O62" s="8" t="s">
        <v>923</v>
      </c>
      <c r="P62" s="8" t="s">
        <v>924</v>
      </c>
      <c r="Q62" s="8" t="s">
        <v>925</v>
      </c>
      <c r="R62" s="8" t="s">
        <v>1299</v>
      </c>
      <c r="S62" s="8" t="s">
        <v>927</v>
      </c>
      <c r="T62" s="8" t="s">
        <v>928</v>
      </c>
      <c r="U62" s="8" t="s">
        <v>929</v>
      </c>
      <c r="V62" s="8" t="s">
        <v>998</v>
      </c>
    </row>
    <row r="63" s="8" customFormat="1" spans="1:22">
      <c r="A63" s="10">
        <v>999223924717416</v>
      </c>
      <c r="B63" s="8" t="s">
        <v>1230</v>
      </c>
      <c r="C63" s="8" t="s">
        <v>1300</v>
      </c>
      <c r="D63" s="8" t="s">
        <v>1301</v>
      </c>
      <c r="E63" s="8" t="s">
        <v>1302</v>
      </c>
      <c r="F63" s="8" t="s">
        <v>914</v>
      </c>
      <c r="G63" s="8" t="s">
        <v>918</v>
      </c>
      <c r="H63" s="8" t="s">
        <v>919</v>
      </c>
      <c r="I63" s="8" t="s">
        <v>1303</v>
      </c>
      <c r="J63" s="8" t="s">
        <v>30</v>
      </c>
      <c r="K63" s="8" t="s">
        <v>1304</v>
      </c>
      <c r="L63" s="8" t="s">
        <v>1304</v>
      </c>
      <c r="M63" s="8" t="s">
        <v>922</v>
      </c>
      <c r="N63" s="8" t="s">
        <v>922</v>
      </c>
      <c r="O63" s="8" t="s">
        <v>923</v>
      </c>
      <c r="P63" s="8" t="s">
        <v>924</v>
      </c>
      <c r="Q63" s="8" t="s">
        <v>925</v>
      </c>
      <c r="R63" s="8" t="s">
        <v>1305</v>
      </c>
      <c r="S63" s="8" t="s">
        <v>927</v>
      </c>
      <c r="T63" s="8" t="s">
        <v>928</v>
      </c>
      <c r="U63" s="8" t="s">
        <v>929</v>
      </c>
      <c r="V63" s="8" t="s">
        <v>937</v>
      </c>
    </row>
    <row r="64" s="8" customFormat="1" spans="1:22">
      <c r="A64" s="10">
        <v>999223924547303</v>
      </c>
      <c r="B64" s="8" t="s">
        <v>1230</v>
      </c>
      <c r="C64" s="8" t="s">
        <v>1306</v>
      </c>
      <c r="D64" s="8" t="s">
        <v>1307</v>
      </c>
      <c r="E64" s="8" t="s">
        <v>1308</v>
      </c>
      <c r="F64" s="8" t="s">
        <v>1230</v>
      </c>
      <c r="G64" s="8" t="s">
        <v>918</v>
      </c>
      <c r="H64" s="8" t="s">
        <v>919</v>
      </c>
      <c r="I64" s="8" t="s">
        <v>1309</v>
      </c>
      <c r="J64" s="8" t="s">
        <v>30</v>
      </c>
      <c r="K64" s="8" t="s">
        <v>1310</v>
      </c>
      <c r="L64" s="8" t="s">
        <v>1310</v>
      </c>
      <c r="M64" s="8" t="s">
        <v>922</v>
      </c>
      <c r="N64" s="8" t="s">
        <v>922</v>
      </c>
      <c r="O64" s="8" t="s">
        <v>923</v>
      </c>
      <c r="P64" s="8" t="s">
        <v>924</v>
      </c>
      <c r="Q64" s="8" t="s">
        <v>925</v>
      </c>
      <c r="R64" s="8" t="s">
        <v>1311</v>
      </c>
      <c r="S64" s="8" t="s">
        <v>927</v>
      </c>
      <c r="T64" s="8" t="s">
        <v>928</v>
      </c>
      <c r="U64" s="8" t="s">
        <v>929</v>
      </c>
      <c r="V64" s="8" t="s">
        <v>998</v>
      </c>
    </row>
    <row r="65" s="8" customFormat="1" spans="1:22">
      <c r="A65" s="10">
        <v>999223918520036</v>
      </c>
      <c r="B65" s="8" t="s">
        <v>1312</v>
      </c>
      <c r="C65" s="8" t="s">
        <v>1313</v>
      </c>
      <c r="D65" s="8" t="s">
        <v>1314</v>
      </c>
      <c r="E65" s="8" t="s">
        <v>1315</v>
      </c>
      <c r="F65" s="8" t="s">
        <v>914</v>
      </c>
      <c r="G65" s="8" t="s">
        <v>918</v>
      </c>
      <c r="H65" s="8" t="s">
        <v>919</v>
      </c>
      <c r="I65" s="8" t="s">
        <v>1316</v>
      </c>
      <c r="J65" s="8" t="s">
        <v>30</v>
      </c>
      <c r="K65" s="8" t="s">
        <v>1317</v>
      </c>
      <c r="L65" s="8" t="s">
        <v>1317</v>
      </c>
      <c r="M65" s="8" t="s">
        <v>922</v>
      </c>
      <c r="N65" s="8" t="s">
        <v>922</v>
      </c>
      <c r="O65" s="8" t="s">
        <v>923</v>
      </c>
      <c r="P65" s="8" t="s">
        <v>924</v>
      </c>
      <c r="Q65" s="8" t="s">
        <v>925</v>
      </c>
      <c r="R65" s="8" t="s">
        <v>1318</v>
      </c>
      <c r="S65" s="8" t="s">
        <v>927</v>
      </c>
      <c r="T65" s="8" t="s">
        <v>928</v>
      </c>
      <c r="U65" s="8" t="s">
        <v>929</v>
      </c>
      <c r="V65" s="8" t="s">
        <v>951</v>
      </c>
    </row>
    <row r="66" s="8" customFormat="1" spans="1:22">
      <c r="A66" s="10">
        <v>999223915935331</v>
      </c>
      <c r="B66" s="8" t="s">
        <v>1312</v>
      </c>
      <c r="C66" s="8" t="s">
        <v>1319</v>
      </c>
      <c r="D66" s="8" t="s">
        <v>1320</v>
      </c>
      <c r="E66" s="8" t="s">
        <v>1321</v>
      </c>
      <c r="F66" s="8" t="s">
        <v>1154</v>
      </c>
      <c r="G66" s="8" t="s">
        <v>918</v>
      </c>
      <c r="H66" s="8" t="s">
        <v>919</v>
      </c>
      <c r="I66" s="8" t="s">
        <v>1322</v>
      </c>
      <c r="J66" s="8" t="s">
        <v>30</v>
      </c>
      <c r="K66" s="8" t="s">
        <v>1323</v>
      </c>
      <c r="L66" s="8" t="s">
        <v>1323</v>
      </c>
      <c r="M66" s="8" t="s">
        <v>922</v>
      </c>
      <c r="N66" s="8" t="s">
        <v>922</v>
      </c>
      <c r="O66" s="8" t="s">
        <v>923</v>
      </c>
      <c r="P66" s="8" t="s">
        <v>924</v>
      </c>
      <c r="Q66" s="8" t="s">
        <v>925</v>
      </c>
      <c r="R66" s="8" t="s">
        <v>1324</v>
      </c>
      <c r="S66" s="8" t="s">
        <v>927</v>
      </c>
      <c r="T66" s="8" t="s">
        <v>928</v>
      </c>
      <c r="U66" s="8" t="s">
        <v>929</v>
      </c>
      <c r="V66" s="8" t="s">
        <v>1325</v>
      </c>
    </row>
    <row r="67" s="8" customFormat="1" spans="1:22">
      <c r="A67" s="10">
        <v>999223904825137</v>
      </c>
      <c r="B67" s="8" t="s">
        <v>1312</v>
      </c>
      <c r="C67" s="8" t="s">
        <v>1326</v>
      </c>
      <c r="D67" s="8" t="s">
        <v>1327</v>
      </c>
      <c r="E67" s="8" t="s">
        <v>1328</v>
      </c>
      <c r="F67" s="8" t="s">
        <v>914</v>
      </c>
      <c r="G67" s="8" t="s">
        <v>918</v>
      </c>
      <c r="H67" s="8" t="s">
        <v>919</v>
      </c>
      <c r="I67" s="8" t="s">
        <v>1329</v>
      </c>
      <c r="J67" s="8" t="s">
        <v>30</v>
      </c>
      <c r="K67" s="8" t="s">
        <v>1330</v>
      </c>
      <c r="L67" s="8" t="s">
        <v>1330</v>
      </c>
      <c r="M67" s="8" t="s">
        <v>922</v>
      </c>
      <c r="N67" s="8" t="s">
        <v>922</v>
      </c>
      <c r="O67" s="8" t="s">
        <v>923</v>
      </c>
      <c r="P67" s="8" t="s">
        <v>924</v>
      </c>
      <c r="Q67" s="8" t="s">
        <v>925</v>
      </c>
      <c r="R67" s="8" t="s">
        <v>1331</v>
      </c>
      <c r="S67" s="8" t="s">
        <v>927</v>
      </c>
      <c r="T67" s="8" t="s">
        <v>928</v>
      </c>
      <c r="U67" s="8" t="s">
        <v>929</v>
      </c>
      <c r="V67" s="8" t="s">
        <v>944</v>
      </c>
    </row>
    <row r="68" s="8" customFormat="1" spans="1:22">
      <c r="A68" s="10">
        <v>999223903933161</v>
      </c>
      <c r="B68" s="8" t="s">
        <v>1312</v>
      </c>
      <c r="C68" s="8" t="s">
        <v>1332</v>
      </c>
      <c r="D68" s="8" t="s">
        <v>1333</v>
      </c>
      <c r="E68" s="8" t="s">
        <v>1334</v>
      </c>
      <c r="F68" s="8" t="s">
        <v>914</v>
      </c>
      <c r="G68" s="8" t="s">
        <v>918</v>
      </c>
      <c r="H68" s="8" t="s">
        <v>919</v>
      </c>
      <c r="I68" s="8" t="s">
        <v>1335</v>
      </c>
      <c r="J68" s="8" t="s">
        <v>30</v>
      </c>
      <c r="K68" s="8" t="s">
        <v>1336</v>
      </c>
      <c r="L68" s="8" t="s">
        <v>1336</v>
      </c>
      <c r="M68" s="8" t="s">
        <v>922</v>
      </c>
      <c r="N68" s="8" t="s">
        <v>922</v>
      </c>
      <c r="O68" s="8" t="s">
        <v>923</v>
      </c>
      <c r="P68" s="8" t="s">
        <v>924</v>
      </c>
      <c r="Q68" s="8" t="s">
        <v>925</v>
      </c>
      <c r="R68" s="8" t="s">
        <v>1337</v>
      </c>
      <c r="S68" s="8" t="s">
        <v>927</v>
      </c>
      <c r="T68" s="8" t="s">
        <v>928</v>
      </c>
      <c r="U68" s="8" t="s">
        <v>929</v>
      </c>
      <c r="V68" s="8" t="s">
        <v>1053</v>
      </c>
    </row>
    <row r="69" s="8" customFormat="1" spans="1:22">
      <c r="A69" s="10">
        <v>999223896476805</v>
      </c>
      <c r="B69" s="8" t="s">
        <v>1338</v>
      </c>
      <c r="C69" s="8" t="s">
        <v>1339</v>
      </c>
      <c r="D69" s="8" t="s">
        <v>1340</v>
      </c>
      <c r="E69" s="8" t="s">
        <v>1341</v>
      </c>
      <c r="F69" s="8" t="s">
        <v>1154</v>
      </c>
      <c r="G69" s="8" t="s">
        <v>918</v>
      </c>
      <c r="H69" s="8" t="s">
        <v>919</v>
      </c>
      <c r="I69" s="8" t="s">
        <v>1342</v>
      </c>
      <c r="J69" s="8" t="s">
        <v>30</v>
      </c>
      <c r="K69" s="8" t="s">
        <v>1343</v>
      </c>
      <c r="L69" s="8" t="s">
        <v>1343</v>
      </c>
      <c r="M69" s="8" t="s">
        <v>922</v>
      </c>
      <c r="N69" s="8" t="s">
        <v>922</v>
      </c>
      <c r="O69" s="8" t="s">
        <v>923</v>
      </c>
      <c r="P69" s="8" t="s">
        <v>924</v>
      </c>
      <c r="Q69" s="8" t="s">
        <v>925</v>
      </c>
      <c r="R69" s="8" t="s">
        <v>1344</v>
      </c>
      <c r="S69" s="8" t="s">
        <v>927</v>
      </c>
      <c r="T69" s="8" t="s">
        <v>928</v>
      </c>
      <c r="U69" s="8" t="s">
        <v>929</v>
      </c>
      <c r="V69" s="8" t="s">
        <v>998</v>
      </c>
    </row>
    <row r="70" s="8" customFormat="1" spans="1:22">
      <c r="A70" s="10">
        <v>999223896261984</v>
      </c>
      <c r="B70" s="8" t="s">
        <v>1338</v>
      </c>
      <c r="C70" s="8" t="s">
        <v>1345</v>
      </c>
      <c r="D70" s="8" t="s">
        <v>1346</v>
      </c>
      <c r="E70" s="8" t="s">
        <v>1347</v>
      </c>
      <c r="F70" s="8" t="s">
        <v>1312</v>
      </c>
      <c r="G70" s="8" t="s">
        <v>918</v>
      </c>
      <c r="H70" s="8" t="s">
        <v>919</v>
      </c>
      <c r="I70" s="8" t="s">
        <v>1348</v>
      </c>
      <c r="J70" s="8" t="s">
        <v>30</v>
      </c>
      <c r="K70" s="8" t="s">
        <v>1349</v>
      </c>
      <c r="L70" s="8" t="s">
        <v>1349</v>
      </c>
      <c r="M70" s="8" t="s">
        <v>922</v>
      </c>
      <c r="N70" s="8" t="s">
        <v>922</v>
      </c>
      <c r="O70" s="8" t="s">
        <v>923</v>
      </c>
      <c r="P70" s="8" t="s">
        <v>924</v>
      </c>
      <c r="Q70" s="8" t="s">
        <v>925</v>
      </c>
      <c r="R70" s="8" t="s">
        <v>1350</v>
      </c>
      <c r="S70" s="8" t="s">
        <v>927</v>
      </c>
      <c r="T70" s="8" t="s">
        <v>928</v>
      </c>
      <c r="U70" s="8" t="s">
        <v>1100</v>
      </c>
      <c r="V70" s="8" t="s">
        <v>965</v>
      </c>
    </row>
    <row r="71" s="8" customFormat="1" spans="1:22">
      <c r="A71" s="10">
        <v>999223892415980</v>
      </c>
      <c r="B71" s="8" t="s">
        <v>1338</v>
      </c>
      <c r="C71" s="8" t="s">
        <v>1351</v>
      </c>
      <c r="D71" s="8" t="s">
        <v>1352</v>
      </c>
      <c r="E71" s="8" t="s">
        <v>1353</v>
      </c>
      <c r="F71" s="8" t="s">
        <v>914</v>
      </c>
      <c r="G71" s="8" t="s">
        <v>918</v>
      </c>
      <c r="H71" s="8" t="s">
        <v>919</v>
      </c>
      <c r="I71" s="8" t="s">
        <v>1354</v>
      </c>
      <c r="J71" s="8" t="s">
        <v>30</v>
      </c>
      <c r="K71" s="8" t="s">
        <v>1355</v>
      </c>
      <c r="L71" s="8" t="s">
        <v>1355</v>
      </c>
      <c r="M71" s="8" t="s">
        <v>922</v>
      </c>
      <c r="N71" s="8" t="s">
        <v>922</v>
      </c>
      <c r="O71" s="8" t="s">
        <v>923</v>
      </c>
      <c r="P71" s="8" t="s">
        <v>924</v>
      </c>
      <c r="Q71" s="8" t="s">
        <v>925</v>
      </c>
      <c r="R71" s="8" t="s">
        <v>1356</v>
      </c>
      <c r="S71" s="8" t="s">
        <v>927</v>
      </c>
      <c r="T71" s="8" t="s">
        <v>928</v>
      </c>
      <c r="U71" s="8" t="s">
        <v>929</v>
      </c>
      <c r="V71" s="8" t="s">
        <v>958</v>
      </c>
    </row>
    <row r="72" s="8" customFormat="1" spans="1:22">
      <c r="A72" s="10">
        <v>999223891542108</v>
      </c>
      <c r="B72" s="8" t="s">
        <v>1338</v>
      </c>
      <c r="C72" s="8" t="s">
        <v>1357</v>
      </c>
      <c r="D72" s="8" t="s">
        <v>1358</v>
      </c>
      <c r="E72" s="8" t="s">
        <v>1359</v>
      </c>
      <c r="F72" s="8" t="s">
        <v>1154</v>
      </c>
      <c r="G72" s="8" t="s">
        <v>918</v>
      </c>
      <c r="H72" s="8" t="s">
        <v>919</v>
      </c>
      <c r="I72" s="8" t="s">
        <v>1360</v>
      </c>
      <c r="J72" s="8" t="s">
        <v>30</v>
      </c>
      <c r="K72" s="8" t="s">
        <v>1361</v>
      </c>
      <c r="L72" s="8" t="s">
        <v>1361</v>
      </c>
      <c r="M72" s="8" t="s">
        <v>922</v>
      </c>
      <c r="N72" s="8" t="s">
        <v>922</v>
      </c>
      <c r="O72" s="8" t="s">
        <v>923</v>
      </c>
      <c r="P72" s="8" t="s">
        <v>924</v>
      </c>
      <c r="Q72" s="8" t="s">
        <v>925</v>
      </c>
      <c r="R72" s="8" t="s">
        <v>1362</v>
      </c>
      <c r="S72" s="8" t="s">
        <v>927</v>
      </c>
      <c r="T72" s="8" t="s">
        <v>928</v>
      </c>
      <c r="U72" s="8" t="s">
        <v>929</v>
      </c>
      <c r="V72" s="8" t="s">
        <v>944</v>
      </c>
    </row>
    <row r="73" s="8" customFormat="1" spans="1:22">
      <c r="A73" s="10">
        <v>999223890967368</v>
      </c>
      <c r="B73" s="8" t="s">
        <v>1338</v>
      </c>
      <c r="C73" s="8" t="s">
        <v>1363</v>
      </c>
      <c r="D73" s="8" t="s">
        <v>1364</v>
      </c>
      <c r="E73" s="8" t="s">
        <v>1365</v>
      </c>
      <c r="F73" s="8" t="s">
        <v>914</v>
      </c>
      <c r="G73" s="8" t="s">
        <v>918</v>
      </c>
      <c r="H73" s="8" t="s">
        <v>919</v>
      </c>
      <c r="I73" s="8" t="s">
        <v>1366</v>
      </c>
      <c r="J73" s="8" t="s">
        <v>30</v>
      </c>
      <c r="K73" s="8" t="s">
        <v>1367</v>
      </c>
      <c r="L73" s="8" t="s">
        <v>1367</v>
      </c>
      <c r="M73" s="8" t="s">
        <v>922</v>
      </c>
      <c r="N73" s="8" t="s">
        <v>922</v>
      </c>
      <c r="O73" s="8" t="s">
        <v>923</v>
      </c>
      <c r="P73" s="8" t="s">
        <v>924</v>
      </c>
      <c r="Q73" s="8" t="s">
        <v>925</v>
      </c>
      <c r="R73" s="8" t="s">
        <v>1368</v>
      </c>
      <c r="S73" s="8" t="s">
        <v>927</v>
      </c>
      <c r="T73" s="8" t="s">
        <v>928</v>
      </c>
      <c r="U73" s="8" t="s">
        <v>929</v>
      </c>
      <c r="V73" s="8" t="s">
        <v>1072</v>
      </c>
    </row>
    <row r="74" s="8" customFormat="1" spans="1:22">
      <c r="A74" s="10">
        <v>999223890243483</v>
      </c>
      <c r="B74" s="8" t="s">
        <v>1338</v>
      </c>
      <c r="C74" s="8" t="s">
        <v>1369</v>
      </c>
      <c r="D74" s="8" t="s">
        <v>1370</v>
      </c>
      <c r="E74" s="8" t="s">
        <v>1371</v>
      </c>
      <c r="F74" s="8" t="s">
        <v>1154</v>
      </c>
      <c r="G74" s="8" t="s">
        <v>918</v>
      </c>
      <c r="H74" s="8" t="s">
        <v>919</v>
      </c>
      <c r="I74" s="8" t="s">
        <v>1372</v>
      </c>
      <c r="J74" s="8" t="s">
        <v>30</v>
      </c>
      <c r="K74" s="8" t="s">
        <v>1373</v>
      </c>
      <c r="L74" s="8" t="s">
        <v>1373</v>
      </c>
      <c r="M74" s="8" t="s">
        <v>922</v>
      </c>
      <c r="N74" s="8" t="s">
        <v>922</v>
      </c>
      <c r="O74" s="8" t="s">
        <v>923</v>
      </c>
      <c r="P74" s="8" t="s">
        <v>924</v>
      </c>
      <c r="Q74" s="8" t="s">
        <v>925</v>
      </c>
      <c r="R74" s="8" t="s">
        <v>1374</v>
      </c>
      <c r="S74" s="8" t="s">
        <v>927</v>
      </c>
      <c r="T74" s="8" t="s">
        <v>928</v>
      </c>
      <c r="U74" s="8" t="s">
        <v>929</v>
      </c>
      <c r="V74" s="8" t="s">
        <v>998</v>
      </c>
    </row>
    <row r="75" s="8" customFormat="1" spans="1:22">
      <c r="A75" s="10">
        <v>999223887188698</v>
      </c>
      <c r="B75" s="8" t="s">
        <v>1338</v>
      </c>
      <c r="C75" s="8" t="s">
        <v>1375</v>
      </c>
      <c r="D75" s="8" t="s">
        <v>1376</v>
      </c>
      <c r="E75" s="8" t="s">
        <v>1377</v>
      </c>
      <c r="F75" s="8" t="s">
        <v>1154</v>
      </c>
      <c r="G75" s="8" t="s">
        <v>918</v>
      </c>
      <c r="H75" s="8" t="s">
        <v>919</v>
      </c>
      <c r="I75" s="8" t="s">
        <v>1378</v>
      </c>
      <c r="J75" s="8" t="s">
        <v>30</v>
      </c>
      <c r="K75" s="8" t="s">
        <v>1379</v>
      </c>
      <c r="L75" s="8" t="s">
        <v>1379</v>
      </c>
      <c r="M75" s="8" t="s">
        <v>922</v>
      </c>
      <c r="N75" s="8" t="s">
        <v>922</v>
      </c>
      <c r="O75" s="8" t="s">
        <v>923</v>
      </c>
      <c r="P75" s="8" t="s">
        <v>924</v>
      </c>
      <c r="Q75" s="8" t="s">
        <v>925</v>
      </c>
      <c r="R75" s="8" t="s">
        <v>1380</v>
      </c>
      <c r="S75" s="8" t="s">
        <v>927</v>
      </c>
      <c r="T75" s="8" t="s">
        <v>928</v>
      </c>
      <c r="U75" s="8" t="s">
        <v>929</v>
      </c>
      <c r="V75" s="8" t="s">
        <v>1381</v>
      </c>
    </row>
    <row r="76" s="8" customFormat="1" spans="1:22">
      <c r="A76" s="10">
        <v>999223887104665</v>
      </c>
      <c r="B76" s="8" t="s">
        <v>1338</v>
      </c>
      <c r="C76" s="8" t="s">
        <v>1382</v>
      </c>
      <c r="D76" s="8" t="s">
        <v>1383</v>
      </c>
      <c r="E76" s="8" t="s">
        <v>1384</v>
      </c>
      <c r="F76" s="8" t="s">
        <v>914</v>
      </c>
      <c r="G76" s="8" t="s">
        <v>918</v>
      </c>
      <c r="H76" s="8" t="s">
        <v>919</v>
      </c>
      <c r="I76" s="8" t="s">
        <v>1385</v>
      </c>
      <c r="J76" s="8" t="s">
        <v>30</v>
      </c>
      <c r="K76" s="8" t="s">
        <v>1386</v>
      </c>
      <c r="L76" s="8" t="s">
        <v>1386</v>
      </c>
      <c r="M76" s="8" t="s">
        <v>922</v>
      </c>
      <c r="N76" s="8" t="s">
        <v>922</v>
      </c>
      <c r="O76" s="8" t="s">
        <v>923</v>
      </c>
      <c r="P76" s="8" t="s">
        <v>924</v>
      </c>
      <c r="Q76" s="8" t="s">
        <v>925</v>
      </c>
      <c r="R76" s="8" t="s">
        <v>1387</v>
      </c>
      <c r="S76" s="8" t="s">
        <v>927</v>
      </c>
      <c r="T76" s="8" t="s">
        <v>928</v>
      </c>
      <c r="U76" s="8" t="s">
        <v>929</v>
      </c>
      <c r="V76" s="8" t="s">
        <v>998</v>
      </c>
    </row>
    <row r="77" s="8" customFormat="1" spans="1:22">
      <c r="A77" s="10">
        <v>999223886352855</v>
      </c>
      <c r="B77" s="8" t="s">
        <v>1338</v>
      </c>
      <c r="C77" s="8" t="s">
        <v>1388</v>
      </c>
      <c r="D77" s="8" t="s">
        <v>1389</v>
      </c>
      <c r="E77" s="8" t="s">
        <v>1390</v>
      </c>
      <c r="F77" s="8" t="s">
        <v>1338</v>
      </c>
      <c r="G77" s="8" t="s">
        <v>918</v>
      </c>
      <c r="H77" s="8" t="s">
        <v>919</v>
      </c>
      <c r="I77" s="8" t="s">
        <v>1391</v>
      </c>
      <c r="J77" s="8" t="s">
        <v>30</v>
      </c>
      <c r="K77" s="8" t="s">
        <v>1392</v>
      </c>
      <c r="L77" s="8" t="s">
        <v>1392</v>
      </c>
      <c r="M77" s="8" t="s">
        <v>922</v>
      </c>
      <c r="N77" s="8" t="s">
        <v>922</v>
      </c>
      <c r="O77" s="8" t="s">
        <v>923</v>
      </c>
      <c r="P77" s="8" t="s">
        <v>924</v>
      </c>
      <c r="Q77" s="8" t="s">
        <v>925</v>
      </c>
      <c r="R77" s="8" t="s">
        <v>1393</v>
      </c>
      <c r="S77" s="8" t="s">
        <v>927</v>
      </c>
      <c r="T77" s="8" t="s">
        <v>928</v>
      </c>
      <c r="U77" s="8" t="s">
        <v>929</v>
      </c>
      <c r="V77" s="8" t="s">
        <v>1394</v>
      </c>
    </row>
    <row r="78" s="8" customFormat="1" spans="1:22">
      <c r="A78" s="10">
        <v>999223883121737</v>
      </c>
      <c r="B78" s="8" t="s">
        <v>1395</v>
      </c>
      <c r="C78" s="8" t="s">
        <v>1396</v>
      </c>
      <c r="D78" s="8" t="s">
        <v>1397</v>
      </c>
      <c r="E78" s="8" t="s">
        <v>1398</v>
      </c>
      <c r="F78" s="8" t="s">
        <v>1154</v>
      </c>
      <c r="G78" s="8" t="s">
        <v>918</v>
      </c>
      <c r="H78" s="8" t="s">
        <v>919</v>
      </c>
      <c r="I78" s="8" t="s">
        <v>1399</v>
      </c>
      <c r="J78" s="8" t="s">
        <v>30</v>
      </c>
      <c r="K78" s="8" t="s">
        <v>1400</v>
      </c>
      <c r="L78" s="8" t="s">
        <v>1400</v>
      </c>
      <c r="M78" s="8" t="s">
        <v>922</v>
      </c>
      <c r="N78" s="8" t="s">
        <v>922</v>
      </c>
      <c r="O78" s="8" t="s">
        <v>923</v>
      </c>
      <c r="P78" s="8" t="s">
        <v>924</v>
      </c>
      <c r="Q78" s="8" t="s">
        <v>925</v>
      </c>
      <c r="R78" s="8" t="s">
        <v>1401</v>
      </c>
      <c r="S78" s="8" t="s">
        <v>927</v>
      </c>
      <c r="T78" s="8" t="s">
        <v>928</v>
      </c>
      <c r="U78" s="8" t="s">
        <v>929</v>
      </c>
      <c r="V78" s="8" t="s">
        <v>965</v>
      </c>
    </row>
    <row r="79" s="8" customFormat="1" spans="1:22">
      <c r="A79" s="10">
        <v>999223881283722</v>
      </c>
      <c r="B79" s="8" t="s">
        <v>1395</v>
      </c>
      <c r="C79" s="8" t="s">
        <v>1402</v>
      </c>
      <c r="D79" s="8" t="s">
        <v>1403</v>
      </c>
      <c r="E79" s="8" t="s">
        <v>1404</v>
      </c>
      <c r="F79" s="8" t="s">
        <v>1154</v>
      </c>
      <c r="G79" s="8" t="s">
        <v>918</v>
      </c>
      <c r="H79" s="8" t="s">
        <v>919</v>
      </c>
      <c r="I79" s="8" t="s">
        <v>1405</v>
      </c>
      <c r="J79" s="8" t="s">
        <v>30</v>
      </c>
      <c r="K79" s="8" t="s">
        <v>1140</v>
      </c>
      <c r="L79" s="8" t="s">
        <v>1140</v>
      </c>
      <c r="M79" s="8" t="s">
        <v>922</v>
      </c>
      <c r="N79" s="8" t="s">
        <v>922</v>
      </c>
      <c r="O79" s="8" t="s">
        <v>923</v>
      </c>
      <c r="P79" s="8" t="s">
        <v>924</v>
      </c>
      <c r="Q79" s="8" t="s">
        <v>925</v>
      </c>
      <c r="R79" s="8" t="s">
        <v>1406</v>
      </c>
      <c r="S79" s="8" t="s">
        <v>927</v>
      </c>
      <c r="T79" s="8" t="s">
        <v>928</v>
      </c>
      <c r="U79" s="8" t="s">
        <v>929</v>
      </c>
      <c r="V79" s="8" t="s">
        <v>965</v>
      </c>
    </row>
    <row r="80" s="8" customFormat="1" spans="1:22">
      <c r="A80" s="10">
        <v>999223875807262</v>
      </c>
      <c r="B80" s="8" t="s">
        <v>1395</v>
      </c>
      <c r="C80" s="8" t="s">
        <v>1407</v>
      </c>
      <c r="D80" s="8" t="s">
        <v>1408</v>
      </c>
      <c r="E80" s="8" t="s">
        <v>1409</v>
      </c>
      <c r="F80" s="8" t="s">
        <v>914</v>
      </c>
      <c r="G80" s="8" t="s">
        <v>918</v>
      </c>
      <c r="H80" s="8" t="s">
        <v>919</v>
      </c>
      <c r="I80" s="8" t="s">
        <v>1410</v>
      </c>
      <c r="J80" s="8" t="s">
        <v>30</v>
      </c>
      <c r="K80" s="8" t="s">
        <v>1411</v>
      </c>
      <c r="L80" s="8" t="s">
        <v>1411</v>
      </c>
      <c r="M80" s="8" t="s">
        <v>922</v>
      </c>
      <c r="N80" s="8" t="s">
        <v>922</v>
      </c>
      <c r="O80" s="8" t="s">
        <v>923</v>
      </c>
      <c r="P80" s="8" t="s">
        <v>924</v>
      </c>
      <c r="Q80" s="8" t="s">
        <v>925</v>
      </c>
      <c r="R80" s="8" t="s">
        <v>1412</v>
      </c>
      <c r="S80" s="8" t="s">
        <v>927</v>
      </c>
      <c r="T80" s="8" t="s">
        <v>928</v>
      </c>
      <c r="U80" s="8" t="s">
        <v>929</v>
      </c>
      <c r="V80" s="8" t="s">
        <v>998</v>
      </c>
    </row>
    <row r="81" s="8" customFormat="1" spans="1:22">
      <c r="A81" s="10">
        <v>999223874668902</v>
      </c>
      <c r="B81" s="8" t="s">
        <v>1395</v>
      </c>
      <c r="C81" s="8" t="s">
        <v>1413</v>
      </c>
      <c r="D81" s="8" t="s">
        <v>1414</v>
      </c>
      <c r="E81" s="8" t="s">
        <v>1415</v>
      </c>
      <c r="F81" s="8" t="s">
        <v>1338</v>
      </c>
      <c r="G81" s="8" t="s">
        <v>918</v>
      </c>
      <c r="H81" s="8" t="s">
        <v>919</v>
      </c>
      <c r="I81" s="8" t="s">
        <v>1416</v>
      </c>
      <c r="J81" s="8" t="s">
        <v>30</v>
      </c>
      <c r="K81" s="8" t="s">
        <v>1417</v>
      </c>
      <c r="L81" s="8" t="s">
        <v>1417</v>
      </c>
      <c r="M81" s="8" t="s">
        <v>922</v>
      </c>
      <c r="N81" s="8" t="s">
        <v>922</v>
      </c>
      <c r="O81" s="8" t="s">
        <v>923</v>
      </c>
      <c r="P81" s="8" t="s">
        <v>924</v>
      </c>
      <c r="Q81" s="8" t="s">
        <v>925</v>
      </c>
      <c r="R81" s="8" t="s">
        <v>1418</v>
      </c>
      <c r="S81" s="8" t="s">
        <v>927</v>
      </c>
      <c r="T81" s="8" t="s">
        <v>928</v>
      </c>
      <c r="U81" s="8" t="s">
        <v>929</v>
      </c>
      <c r="V81" s="8" t="s">
        <v>1419</v>
      </c>
    </row>
    <row r="82" s="8" customFormat="1" spans="1:22">
      <c r="A82" s="10">
        <v>999223872964820</v>
      </c>
      <c r="B82" s="8" t="s">
        <v>1395</v>
      </c>
      <c r="C82" s="8" t="s">
        <v>1420</v>
      </c>
      <c r="D82" s="8" t="s">
        <v>1421</v>
      </c>
      <c r="E82" s="8" t="s">
        <v>1422</v>
      </c>
      <c r="F82" s="8" t="s">
        <v>1395</v>
      </c>
      <c r="G82" s="8" t="s">
        <v>918</v>
      </c>
      <c r="H82" s="8" t="s">
        <v>919</v>
      </c>
      <c r="I82" s="8" t="s">
        <v>1423</v>
      </c>
      <c r="J82" s="8" t="s">
        <v>30</v>
      </c>
      <c r="K82" s="8" t="s">
        <v>1424</v>
      </c>
      <c r="L82" s="8" t="s">
        <v>1424</v>
      </c>
      <c r="M82" s="8" t="s">
        <v>922</v>
      </c>
      <c r="N82" s="8" t="s">
        <v>922</v>
      </c>
      <c r="O82" s="8" t="s">
        <v>923</v>
      </c>
      <c r="P82" s="8" t="s">
        <v>924</v>
      </c>
      <c r="Q82" s="8" t="s">
        <v>925</v>
      </c>
      <c r="R82" s="8" t="s">
        <v>1425</v>
      </c>
      <c r="S82" s="8" t="s">
        <v>927</v>
      </c>
      <c r="T82" s="8" t="s">
        <v>928</v>
      </c>
      <c r="U82" s="8" t="s">
        <v>929</v>
      </c>
      <c r="V82" s="8" t="s">
        <v>1072</v>
      </c>
    </row>
    <row r="83" s="8" customFormat="1" spans="1:22">
      <c r="A83" s="10">
        <v>999223870759638</v>
      </c>
      <c r="B83" s="8" t="s">
        <v>1395</v>
      </c>
      <c r="C83" s="8" t="s">
        <v>1426</v>
      </c>
      <c r="D83" s="8" t="s">
        <v>1427</v>
      </c>
      <c r="E83" s="8" t="s">
        <v>1428</v>
      </c>
      <c r="F83" s="8" t="s">
        <v>1230</v>
      </c>
      <c r="G83" s="8" t="s">
        <v>918</v>
      </c>
      <c r="H83" s="8" t="s">
        <v>919</v>
      </c>
      <c r="I83" s="8" t="s">
        <v>1429</v>
      </c>
      <c r="J83" s="8" t="s">
        <v>30</v>
      </c>
      <c r="K83" s="8" t="s">
        <v>1430</v>
      </c>
      <c r="L83" s="8" t="s">
        <v>1430</v>
      </c>
      <c r="M83" s="8" t="s">
        <v>922</v>
      </c>
      <c r="N83" s="8" t="s">
        <v>922</v>
      </c>
      <c r="O83" s="8" t="s">
        <v>923</v>
      </c>
      <c r="P83" s="8" t="s">
        <v>924</v>
      </c>
      <c r="Q83" s="8" t="s">
        <v>925</v>
      </c>
      <c r="R83" s="8" t="s">
        <v>1431</v>
      </c>
      <c r="S83" s="8" t="s">
        <v>927</v>
      </c>
      <c r="T83" s="8" t="s">
        <v>928</v>
      </c>
      <c r="U83" s="8" t="s">
        <v>929</v>
      </c>
      <c r="V83" s="8" t="s">
        <v>1223</v>
      </c>
    </row>
    <row r="84" s="8" customFormat="1" spans="1:22">
      <c r="A84" s="10">
        <v>999223866814901</v>
      </c>
      <c r="B84" s="8" t="s">
        <v>1432</v>
      </c>
      <c r="C84" s="8" t="s">
        <v>1433</v>
      </c>
      <c r="D84" s="8" t="s">
        <v>1434</v>
      </c>
      <c r="E84" s="8" t="s">
        <v>1435</v>
      </c>
      <c r="F84" s="8" t="s">
        <v>1154</v>
      </c>
      <c r="G84" s="8" t="s">
        <v>918</v>
      </c>
      <c r="H84" s="8" t="s">
        <v>919</v>
      </c>
      <c r="I84" s="8" t="s">
        <v>1436</v>
      </c>
      <c r="J84" s="8" t="s">
        <v>30</v>
      </c>
      <c r="K84" s="8" t="s">
        <v>1437</v>
      </c>
      <c r="L84" s="8" t="s">
        <v>1437</v>
      </c>
      <c r="M84" s="8" t="s">
        <v>922</v>
      </c>
      <c r="N84" s="8" t="s">
        <v>922</v>
      </c>
      <c r="O84" s="8" t="s">
        <v>923</v>
      </c>
      <c r="P84" s="8" t="s">
        <v>924</v>
      </c>
      <c r="Q84" s="8" t="s">
        <v>925</v>
      </c>
      <c r="R84" s="8" t="s">
        <v>1438</v>
      </c>
      <c r="S84" s="8" t="s">
        <v>927</v>
      </c>
      <c r="T84" s="8" t="s">
        <v>928</v>
      </c>
      <c r="U84" s="8" t="s">
        <v>929</v>
      </c>
      <c r="V84" s="8" t="s">
        <v>998</v>
      </c>
    </row>
    <row r="85" s="8" customFormat="1" spans="1:22">
      <c r="A85" s="10">
        <v>999223859703069</v>
      </c>
      <c r="B85" s="8" t="s">
        <v>1432</v>
      </c>
      <c r="C85" s="8" t="s">
        <v>1439</v>
      </c>
      <c r="D85" s="8" t="s">
        <v>1440</v>
      </c>
      <c r="E85" s="8" t="s">
        <v>1441</v>
      </c>
      <c r="F85" s="8" t="s">
        <v>1154</v>
      </c>
      <c r="G85" s="8" t="s">
        <v>918</v>
      </c>
      <c r="H85" s="8" t="s">
        <v>919</v>
      </c>
      <c r="I85" s="8" t="s">
        <v>1442</v>
      </c>
      <c r="J85" s="8" t="s">
        <v>30</v>
      </c>
      <c r="K85" s="8" t="s">
        <v>1443</v>
      </c>
      <c r="L85" s="8" t="s">
        <v>1443</v>
      </c>
      <c r="M85" s="8" t="s">
        <v>922</v>
      </c>
      <c r="N85" s="8" t="s">
        <v>922</v>
      </c>
      <c r="O85" s="8" t="s">
        <v>923</v>
      </c>
      <c r="P85" s="8" t="s">
        <v>924</v>
      </c>
      <c r="Q85" s="8" t="s">
        <v>925</v>
      </c>
      <c r="R85" s="8" t="s">
        <v>1444</v>
      </c>
      <c r="S85" s="8" t="s">
        <v>927</v>
      </c>
      <c r="T85" s="8" t="s">
        <v>928</v>
      </c>
      <c r="U85" s="8" t="s">
        <v>929</v>
      </c>
      <c r="V85" s="8" t="s">
        <v>958</v>
      </c>
    </row>
    <row r="86" s="8" customFormat="1" spans="1:22">
      <c r="A86" s="10">
        <v>999223847893998</v>
      </c>
      <c r="B86" s="8" t="s">
        <v>1445</v>
      </c>
      <c r="C86" s="8" t="s">
        <v>1446</v>
      </c>
      <c r="D86" s="8" t="s">
        <v>1447</v>
      </c>
      <c r="E86" s="8" t="s">
        <v>1448</v>
      </c>
      <c r="F86" s="8" t="s">
        <v>1154</v>
      </c>
      <c r="G86" s="8" t="s">
        <v>918</v>
      </c>
      <c r="H86" s="8" t="s">
        <v>919</v>
      </c>
      <c r="I86" s="8" t="s">
        <v>1449</v>
      </c>
      <c r="J86" s="8" t="s">
        <v>30</v>
      </c>
      <c r="K86" s="8" t="s">
        <v>1450</v>
      </c>
      <c r="L86" s="8" t="s">
        <v>1450</v>
      </c>
      <c r="M86" s="8" t="s">
        <v>922</v>
      </c>
      <c r="N86" s="8" t="s">
        <v>922</v>
      </c>
      <c r="O86" s="8" t="s">
        <v>923</v>
      </c>
      <c r="P86" s="8" t="s">
        <v>924</v>
      </c>
      <c r="Q86" s="8" t="s">
        <v>925</v>
      </c>
      <c r="R86" s="8" t="s">
        <v>1451</v>
      </c>
      <c r="S86" s="8" t="s">
        <v>927</v>
      </c>
      <c r="T86" s="8" t="s">
        <v>928</v>
      </c>
      <c r="U86" s="8" t="s">
        <v>929</v>
      </c>
      <c r="V86" s="8" t="s">
        <v>965</v>
      </c>
    </row>
    <row r="87" s="8" customFormat="1" spans="1:22">
      <c r="A87" s="10">
        <v>23846526030</v>
      </c>
      <c r="B87" s="8" t="s">
        <v>1445</v>
      </c>
      <c r="C87" s="8" t="s">
        <v>1452</v>
      </c>
      <c r="D87" s="8" t="s">
        <v>1453</v>
      </c>
      <c r="E87" s="8" t="s">
        <v>1454</v>
      </c>
      <c r="F87" s="8" t="s">
        <v>914</v>
      </c>
      <c r="G87" s="8" t="s">
        <v>918</v>
      </c>
      <c r="H87" s="8" t="s">
        <v>919</v>
      </c>
      <c r="I87" s="8" t="s">
        <v>1455</v>
      </c>
      <c r="J87" s="8" t="s">
        <v>30</v>
      </c>
      <c r="K87" s="8" t="s">
        <v>1456</v>
      </c>
      <c r="L87" s="8" t="s">
        <v>1456</v>
      </c>
      <c r="M87" s="8" t="s">
        <v>922</v>
      </c>
      <c r="N87" s="8" t="s">
        <v>922</v>
      </c>
      <c r="O87" s="8" t="s">
        <v>923</v>
      </c>
      <c r="P87" s="8" t="s">
        <v>924</v>
      </c>
      <c r="Q87" s="8" t="s">
        <v>925</v>
      </c>
      <c r="R87" s="8" t="s">
        <v>1457</v>
      </c>
      <c r="S87" s="8" t="s">
        <v>927</v>
      </c>
      <c r="T87" s="8" t="s">
        <v>928</v>
      </c>
      <c r="U87" s="8" t="s">
        <v>929</v>
      </c>
      <c r="V87" s="8" t="s">
        <v>1458</v>
      </c>
    </row>
    <row r="88" s="8" customFormat="1" spans="1:22">
      <c r="A88" s="10">
        <v>999223838249581</v>
      </c>
      <c r="B88" s="8" t="s">
        <v>1445</v>
      </c>
      <c r="C88" s="8" t="s">
        <v>1459</v>
      </c>
      <c r="D88" s="8" t="s">
        <v>1460</v>
      </c>
      <c r="E88" s="8" t="s">
        <v>1461</v>
      </c>
      <c r="F88" s="8" t="s">
        <v>914</v>
      </c>
      <c r="G88" s="8" t="s">
        <v>918</v>
      </c>
      <c r="H88" s="8" t="s">
        <v>919</v>
      </c>
      <c r="I88" s="8" t="s">
        <v>1462</v>
      </c>
      <c r="J88" s="8" t="s">
        <v>30</v>
      </c>
      <c r="K88" s="8" t="s">
        <v>1463</v>
      </c>
      <c r="L88" s="8" t="s">
        <v>1463</v>
      </c>
      <c r="M88" s="8" t="s">
        <v>922</v>
      </c>
      <c r="N88" s="8" t="s">
        <v>922</v>
      </c>
      <c r="O88" s="8" t="s">
        <v>923</v>
      </c>
      <c r="P88" s="8" t="s">
        <v>924</v>
      </c>
      <c r="Q88" s="8" t="s">
        <v>925</v>
      </c>
      <c r="R88" s="8" t="s">
        <v>1464</v>
      </c>
      <c r="S88" s="8" t="s">
        <v>927</v>
      </c>
      <c r="T88" s="8" t="s">
        <v>928</v>
      </c>
      <c r="U88" s="8" t="s">
        <v>929</v>
      </c>
      <c r="V88" s="8" t="s">
        <v>998</v>
      </c>
    </row>
    <row r="89" s="8" customFormat="1" spans="1:22">
      <c r="A89" s="10">
        <v>999223833220847</v>
      </c>
      <c r="B89" s="8" t="s">
        <v>1445</v>
      </c>
      <c r="C89" s="8" t="s">
        <v>1465</v>
      </c>
      <c r="D89" s="8" t="s">
        <v>1466</v>
      </c>
      <c r="E89" s="8" t="s">
        <v>1467</v>
      </c>
      <c r="F89" s="8" t="s">
        <v>914</v>
      </c>
      <c r="G89" s="8" t="s">
        <v>918</v>
      </c>
      <c r="H89" s="8" t="s">
        <v>919</v>
      </c>
      <c r="I89" s="8" t="s">
        <v>1468</v>
      </c>
      <c r="J89" s="8" t="s">
        <v>30</v>
      </c>
      <c r="K89" s="8" t="s">
        <v>1469</v>
      </c>
      <c r="L89" s="8" t="s">
        <v>1469</v>
      </c>
      <c r="M89" s="8" t="s">
        <v>922</v>
      </c>
      <c r="N89" s="8" t="s">
        <v>922</v>
      </c>
      <c r="O89" s="8" t="s">
        <v>923</v>
      </c>
      <c r="P89" s="8" t="s">
        <v>924</v>
      </c>
      <c r="Q89" s="8" t="s">
        <v>925</v>
      </c>
      <c r="R89" s="8" t="s">
        <v>1470</v>
      </c>
      <c r="S89" s="8" t="s">
        <v>927</v>
      </c>
      <c r="T89" s="8" t="s">
        <v>928</v>
      </c>
      <c r="U89" s="8" t="s">
        <v>929</v>
      </c>
      <c r="V89" s="8" t="s">
        <v>930</v>
      </c>
    </row>
    <row r="90" s="8" customFormat="1" spans="1:22">
      <c r="A90" s="10">
        <v>999223832108868</v>
      </c>
      <c r="B90" s="8" t="s">
        <v>1471</v>
      </c>
      <c r="C90" s="8" t="s">
        <v>1472</v>
      </c>
      <c r="D90" s="8" t="s">
        <v>1473</v>
      </c>
      <c r="E90" s="8" t="s">
        <v>1474</v>
      </c>
      <c r="F90" s="8" t="s">
        <v>1154</v>
      </c>
      <c r="G90" s="8" t="s">
        <v>918</v>
      </c>
      <c r="H90" s="8" t="s">
        <v>919</v>
      </c>
      <c r="I90" s="8" t="s">
        <v>1475</v>
      </c>
      <c r="J90" s="8" t="s">
        <v>30</v>
      </c>
      <c r="K90" s="8" t="s">
        <v>1476</v>
      </c>
      <c r="L90" s="8" t="s">
        <v>1476</v>
      </c>
      <c r="M90" s="8" t="s">
        <v>922</v>
      </c>
      <c r="N90" s="8" t="s">
        <v>922</v>
      </c>
      <c r="O90" s="8" t="s">
        <v>923</v>
      </c>
      <c r="P90" s="8" t="s">
        <v>924</v>
      </c>
      <c r="Q90" s="8" t="s">
        <v>925</v>
      </c>
      <c r="R90" s="8" t="s">
        <v>1477</v>
      </c>
      <c r="S90" s="8" t="s">
        <v>927</v>
      </c>
      <c r="T90" s="8" t="s">
        <v>928</v>
      </c>
      <c r="U90" s="8" t="s">
        <v>1100</v>
      </c>
      <c r="V90" s="8" t="s">
        <v>1478</v>
      </c>
    </row>
    <row r="91" s="8" customFormat="1" spans="1:22">
      <c r="A91" s="10">
        <v>999223831550029</v>
      </c>
      <c r="B91" s="8" t="s">
        <v>1471</v>
      </c>
      <c r="C91" s="8" t="s">
        <v>1479</v>
      </c>
      <c r="D91" s="8" t="s">
        <v>1480</v>
      </c>
      <c r="E91" s="8" t="s">
        <v>1481</v>
      </c>
      <c r="F91" s="8" t="s">
        <v>914</v>
      </c>
      <c r="G91" s="8" t="s">
        <v>918</v>
      </c>
      <c r="H91" s="8" t="s">
        <v>919</v>
      </c>
      <c r="I91" s="8" t="s">
        <v>1482</v>
      </c>
      <c r="J91" s="8" t="s">
        <v>30</v>
      </c>
      <c r="K91" s="8" t="s">
        <v>1483</v>
      </c>
      <c r="L91" s="8" t="s">
        <v>1483</v>
      </c>
      <c r="M91" s="8" t="s">
        <v>922</v>
      </c>
      <c r="N91" s="8" t="s">
        <v>922</v>
      </c>
      <c r="O91" s="8" t="s">
        <v>923</v>
      </c>
      <c r="P91" s="8" t="s">
        <v>924</v>
      </c>
      <c r="Q91" s="8" t="s">
        <v>925</v>
      </c>
      <c r="R91" s="8" t="s">
        <v>1484</v>
      </c>
      <c r="S91" s="8" t="s">
        <v>927</v>
      </c>
      <c r="T91" s="8" t="s">
        <v>928</v>
      </c>
      <c r="U91" s="8" t="s">
        <v>929</v>
      </c>
      <c r="V91" s="8" t="s">
        <v>998</v>
      </c>
    </row>
    <row r="92" s="8" customFormat="1" spans="1:22">
      <c r="A92" s="10">
        <v>999223830347474</v>
      </c>
      <c r="B92" s="8" t="s">
        <v>1471</v>
      </c>
      <c r="C92" s="8" t="s">
        <v>1485</v>
      </c>
      <c r="D92" s="8" t="s">
        <v>1447</v>
      </c>
      <c r="E92" s="8" t="s">
        <v>1486</v>
      </c>
      <c r="F92" s="8" t="s">
        <v>1230</v>
      </c>
      <c r="G92" s="8" t="s">
        <v>918</v>
      </c>
      <c r="H92" s="8" t="s">
        <v>919</v>
      </c>
      <c r="I92" s="8" t="s">
        <v>1487</v>
      </c>
      <c r="J92" s="8" t="s">
        <v>30</v>
      </c>
      <c r="K92" s="8" t="s">
        <v>1488</v>
      </c>
      <c r="L92" s="8" t="s">
        <v>1488</v>
      </c>
      <c r="M92" s="8" t="s">
        <v>922</v>
      </c>
      <c r="N92" s="8" t="s">
        <v>922</v>
      </c>
      <c r="O92" s="8" t="s">
        <v>923</v>
      </c>
      <c r="P92" s="8" t="s">
        <v>924</v>
      </c>
      <c r="Q92" s="8" t="s">
        <v>925</v>
      </c>
      <c r="R92" s="8" t="s">
        <v>1489</v>
      </c>
      <c r="S92" s="8" t="s">
        <v>927</v>
      </c>
      <c r="T92" s="8" t="s">
        <v>928</v>
      </c>
      <c r="U92" s="8" t="s">
        <v>929</v>
      </c>
      <c r="V92" s="8" t="s">
        <v>965</v>
      </c>
    </row>
    <row r="93" s="8" customFormat="1" spans="1:22">
      <c r="A93" s="10">
        <v>999223828814650</v>
      </c>
      <c r="B93" s="8" t="s">
        <v>1471</v>
      </c>
      <c r="C93" s="8" t="s">
        <v>1490</v>
      </c>
      <c r="D93" s="8" t="s">
        <v>1491</v>
      </c>
      <c r="E93" s="8" t="s">
        <v>1492</v>
      </c>
      <c r="F93" s="8" t="s">
        <v>1230</v>
      </c>
      <c r="G93" s="8" t="s">
        <v>918</v>
      </c>
      <c r="H93" s="8" t="s">
        <v>919</v>
      </c>
      <c r="I93" s="8" t="s">
        <v>1493</v>
      </c>
      <c r="J93" s="8" t="s">
        <v>30</v>
      </c>
      <c r="K93" s="8" t="s">
        <v>1494</v>
      </c>
      <c r="L93" s="8" t="s">
        <v>1494</v>
      </c>
      <c r="M93" s="8" t="s">
        <v>922</v>
      </c>
      <c r="N93" s="8" t="s">
        <v>922</v>
      </c>
      <c r="O93" s="8" t="s">
        <v>923</v>
      </c>
      <c r="P93" s="8" t="s">
        <v>924</v>
      </c>
      <c r="Q93" s="8" t="s">
        <v>925</v>
      </c>
      <c r="R93" s="8" t="s">
        <v>1495</v>
      </c>
      <c r="S93" s="8" t="s">
        <v>927</v>
      </c>
      <c r="T93" s="8" t="s">
        <v>928</v>
      </c>
      <c r="U93" s="8" t="s">
        <v>1100</v>
      </c>
      <c r="V93" s="8" t="s">
        <v>965</v>
      </c>
    </row>
    <row r="94" s="8" customFormat="1" spans="1:22">
      <c r="A94" s="10">
        <v>999223819987543</v>
      </c>
      <c r="B94" s="8" t="s">
        <v>1471</v>
      </c>
      <c r="C94" s="8" t="s">
        <v>1496</v>
      </c>
      <c r="D94" s="8" t="s">
        <v>1497</v>
      </c>
      <c r="E94" s="8" t="s">
        <v>1498</v>
      </c>
      <c r="F94" s="8" t="s">
        <v>1312</v>
      </c>
      <c r="G94" s="8" t="s">
        <v>918</v>
      </c>
      <c r="H94" s="8" t="s">
        <v>919</v>
      </c>
      <c r="I94" s="8" t="s">
        <v>1499</v>
      </c>
      <c r="J94" s="8" t="s">
        <v>30</v>
      </c>
      <c r="K94" s="8" t="s">
        <v>1500</v>
      </c>
      <c r="L94" s="8" t="s">
        <v>1500</v>
      </c>
      <c r="M94" s="8" t="s">
        <v>922</v>
      </c>
      <c r="N94" s="8" t="s">
        <v>922</v>
      </c>
      <c r="O94" s="8" t="s">
        <v>923</v>
      </c>
      <c r="P94" s="8" t="s">
        <v>924</v>
      </c>
      <c r="Q94" s="8" t="s">
        <v>925</v>
      </c>
      <c r="R94" s="8" t="s">
        <v>1501</v>
      </c>
      <c r="S94" s="8" t="s">
        <v>927</v>
      </c>
      <c r="T94" s="8" t="s">
        <v>928</v>
      </c>
      <c r="U94" s="8" t="s">
        <v>929</v>
      </c>
      <c r="V94" s="8" t="s">
        <v>998</v>
      </c>
    </row>
    <row r="95" s="8" customFormat="1" spans="1:22">
      <c r="A95" s="10">
        <v>999223819804191</v>
      </c>
      <c r="B95" s="8" t="s">
        <v>1471</v>
      </c>
      <c r="C95" s="8" t="s">
        <v>1502</v>
      </c>
      <c r="D95" s="8" t="s">
        <v>1497</v>
      </c>
      <c r="E95" s="8" t="s">
        <v>1503</v>
      </c>
      <c r="F95" s="8" t="s">
        <v>1312</v>
      </c>
      <c r="G95" s="8" t="s">
        <v>918</v>
      </c>
      <c r="H95" s="8" t="s">
        <v>919</v>
      </c>
      <c r="I95" s="8" t="s">
        <v>1504</v>
      </c>
      <c r="J95" s="8" t="s">
        <v>30</v>
      </c>
      <c r="K95" s="8" t="s">
        <v>1505</v>
      </c>
      <c r="L95" s="8" t="s">
        <v>1505</v>
      </c>
      <c r="M95" s="8" t="s">
        <v>922</v>
      </c>
      <c r="N95" s="8" t="s">
        <v>922</v>
      </c>
      <c r="O95" s="8" t="s">
        <v>923</v>
      </c>
      <c r="P95" s="8" t="s">
        <v>924</v>
      </c>
      <c r="Q95" s="8" t="s">
        <v>925</v>
      </c>
      <c r="R95" s="8" t="s">
        <v>1506</v>
      </c>
      <c r="S95" s="8" t="s">
        <v>927</v>
      </c>
      <c r="T95" s="8" t="s">
        <v>928</v>
      </c>
      <c r="U95" s="8" t="s">
        <v>929</v>
      </c>
      <c r="V95" s="8" t="s">
        <v>998</v>
      </c>
    </row>
    <row r="96" s="8" customFormat="1" spans="1:22">
      <c r="A96" s="10">
        <v>999223819189908</v>
      </c>
      <c r="B96" s="8" t="s">
        <v>1471</v>
      </c>
      <c r="C96" s="8" t="s">
        <v>1507</v>
      </c>
      <c r="D96" s="8" t="s">
        <v>1508</v>
      </c>
      <c r="E96" s="8" t="s">
        <v>1509</v>
      </c>
      <c r="F96" s="8" t="s">
        <v>914</v>
      </c>
      <c r="G96" s="8" t="s">
        <v>918</v>
      </c>
      <c r="H96" s="8" t="s">
        <v>919</v>
      </c>
      <c r="I96" s="8" t="s">
        <v>1510</v>
      </c>
      <c r="J96" s="8" t="s">
        <v>30</v>
      </c>
      <c r="K96" s="8" t="s">
        <v>1511</v>
      </c>
      <c r="L96" s="8" t="s">
        <v>1511</v>
      </c>
      <c r="M96" s="8" t="s">
        <v>922</v>
      </c>
      <c r="N96" s="8" t="s">
        <v>922</v>
      </c>
      <c r="O96" s="8" t="s">
        <v>923</v>
      </c>
      <c r="P96" s="8" t="s">
        <v>924</v>
      </c>
      <c r="Q96" s="8" t="s">
        <v>925</v>
      </c>
      <c r="R96" s="8" t="s">
        <v>1512</v>
      </c>
      <c r="S96" s="8" t="s">
        <v>927</v>
      </c>
      <c r="T96" s="8" t="s">
        <v>928</v>
      </c>
      <c r="U96" s="8" t="s">
        <v>929</v>
      </c>
      <c r="V96" s="8" t="s">
        <v>930</v>
      </c>
    </row>
    <row r="97" s="8" customFormat="1" spans="1:22">
      <c r="A97" s="10">
        <v>999223818719890</v>
      </c>
      <c r="B97" s="8" t="s">
        <v>1471</v>
      </c>
      <c r="C97" s="8" t="s">
        <v>1513</v>
      </c>
      <c r="D97" s="8" t="s">
        <v>1514</v>
      </c>
      <c r="E97" s="8" t="s">
        <v>1515</v>
      </c>
      <c r="F97" s="8" t="s">
        <v>914</v>
      </c>
      <c r="G97" s="8" t="s">
        <v>918</v>
      </c>
      <c r="H97" s="8" t="s">
        <v>919</v>
      </c>
      <c r="I97" s="8" t="s">
        <v>1516</v>
      </c>
      <c r="J97" s="8" t="s">
        <v>30</v>
      </c>
      <c r="K97" s="8" t="s">
        <v>1058</v>
      </c>
      <c r="L97" s="8" t="s">
        <v>1058</v>
      </c>
      <c r="M97" s="8" t="s">
        <v>922</v>
      </c>
      <c r="N97" s="8" t="s">
        <v>922</v>
      </c>
      <c r="O97" s="8" t="s">
        <v>923</v>
      </c>
      <c r="P97" s="8" t="s">
        <v>924</v>
      </c>
      <c r="Q97" s="8" t="s">
        <v>925</v>
      </c>
      <c r="R97" s="8" t="s">
        <v>1517</v>
      </c>
      <c r="S97" s="8" t="s">
        <v>927</v>
      </c>
      <c r="T97" s="8" t="s">
        <v>928</v>
      </c>
      <c r="U97" s="8" t="s">
        <v>929</v>
      </c>
      <c r="V97" s="8" t="s">
        <v>998</v>
      </c>
    </row>
    <row r="98" s="8" customFormat="1" spans="1:22">
      <c r="A98" s="10">
        <v>999223817199100</v>
      </c>
      <c r="B98" s="8" t="s">
        <v>1471</v>
      </c>
      <c r="C98" s="8" t="s">
        <v>1518</v>
      </c>
      <c r="D98" s="8" t="s">
        <v>1519</v>
      </c>
      <c r="E98" s="8" t="s">
        <v>1520</v>
      </c>
      <c r="F98" s="8" t="s">
        <v>1312</v>
      </c>
      <c r="G98" s="8" t="s">
        <v>918</v>
      </c>
      <c r="H98" s="8" t="s">
        <v>919</v>
      </c>
      <c r="I98" s="8" t="s">
        <v>1521</v>
      </c>
      <c r="J98" s="8" t="s">
        <v>30</v>
      </c>
      <c r="K98" s="8" t="s">
        <v>1522</v>
      </c>
      <c r="L98" s="8" t="s">
        <v>1522</v>
      </c>
      <c r="M98" s="8" t="s">
        <v>922</v>
      </c>
      <c r="N98" s="8" t="s">
        <v>922</v>
      </c>
      <c r="O98" s="8" t="s">
        <v>923</v>
      </c>
      <c r="P98" s="8" t="s">
        <v>924</v>
      </c>
      <c r="Q98" s="8" t="s">
        <v>925</v>
      </c>
      <c r="R98" s="8" t="s">
        <v>1523</v>
      </c>
      <c r="S98" s="8" t="s">
        <v>927</v>
      </c>
      <c r="T98" s="8" t="s">
        <v>928</v>
      </c>
      <c r="U98" s="8" t="s">
        <v>929</v>
      </c>
      <c r="V98" s="8" t="s">
        <v>998</v>
      </c>
    </row>
    <row r="99" s="8" customFormat="1" spans="1:22">
      <c r="A99" s="10">
        <v>999223814868978</v>
      </c>
      <c r="B99" s="8" t="s">
        <v>1524</v>
      </c>
      <c r="C99" s="8" t="s">
        <v>1525</v>
      </c>
      <c r="D99" s="8" t="s">
        <v>1526</v>
      </c>
      <c r="E99" s="8" t="s">
        <v>1527</v>
      </c>
      <c r="F99" s="8" t="s">
        <v>914</v>
      </c>
      <c r="G99" s="8" t="s">
        <v>918</v>
      </c>
      <c r="H99" s="8" t="s">
        <v>919</v>
      </c>
      <c r="I99" s="8" t="s">
        <v>1528</v>
      </c>
      <c r="J99" s="8" t="s">
        <v>30</v>
      </c>
      <c r="K99" s="8" t="s">
        <v>1529</v>
      </c>
      <c r="L99" s="8" t="s">
        <v>1529</v>
      </c>
      <c r="M99" s="8" t="s">
        <v>922</v>
      </c>
      <c r="N99" s="8" t="s">
        <v>922</v>
      </c>
      <c r="O99" s="8" t="s">
        <v>923</v>
      </c>
      <c r="P99" s="8" t="s">
        <v>924</v>
      </c>
      <c r="Q99" s="8" t="s">
        <v>925</v>
      </c>
      <c r="R99" s="8" t="s">
        <v>1530</v>
      </c>
      <c r="S99" s="8" t="s">
        <v>927</v>
      </c>
      <c r="T99" s="8" t="s">
        <v>928</v>
      </c>
      <c r="U99" s="8" t="s">
        <v>929</v>
      </c>
      <c r="V99" s="8" t="s">
        <v>965</v>
      </c>
    </row>
    <row r="100" s="8" customFormat="1" spans="1:22">
      <c r="A100" s="10">
        <v>999223814613995</v>
      </c>
      <c r="B100" s="8" t="s">
        <v>1524</v>
      </c>
      <c r="C100" s="8" t="s">
        <v>1531</v>
      </c>
      <c r="D100" s="8" t="s">
        <v>1532</v>
      </c>
      <c r="E100" s="8" t="s">
        <v>1533</v>
      </c>
      <c r="F100" s="8" t="s">
        <v>1154</v>
      </c>
      <c r="G100" s="8" t="s">
        <v>918</v>
      </c>
      <c r="H100" s="8" t="s">
        <v>919</v>
      </c>
      <c r="I100" s="8" t="s">
        <v>1534</v>
      </c>
      <c r="J100" s="8" t="s">
        <v>30</v>
      </c>
      <c r="K100" s="8" t="s">
        <v>1535</v>
      </c>
      <c r="L100" s="8" t="s">
        <v>1535</v>
      </c>
      <c r="M100" s="8" t="s">
        <v>922</v>
      </c>
      <c r="N100" s="8" t="s">
        <v>922</v>
      </c>
      <c r="O100" s="8" t="s">
        <v>923</v>
      </c>
      <c r="P100" s="8" t="s">
        <v>924</v>
      </c>
      <c r="Q100" s="8" t="s">
        <v>925</v>
      </c>
      <c r="R100" s="8" t="s">
        <v>1536</v>
      </c>
      <c r="S100" s="8" t="s">
        <v>927</v>
      </c>
      <c r="T100" s="8" t="s">
        <v>928</v>
      </c>
      <c r="U100" s="8" t="s">
        <v>929</v>
      </c>
      <c r="V100" s="8" t="s">
        <v>998</v>
      </c>
    </row>
    <row r="101" s="8" customFormat="1" spans="1:22">
      <c r="A101" s="10">
        <v>999223814102986</v>
      </c>
      <c r="B101" s="8" t="s">
        <v>1524</v>
      </c>
      <c r="C101" s="8" t="s">
        <v>1537</v>
      </c>
      <c r="D101" s="8" t="s">
        <v>1538</v>
      </c>
      <c r="E101" s="8" t="s">
        <v>1539</v>
      </c>
      <c r="F101" s="8" t="s">
        <v>1154</v>
      </c>
      <c r="G101" s="8" t="s">
        <v>918</v>
      </c>
      <c r="H101" s="8" t="s">
        <v>919</v>
      </c>
      <c r="I101" s="8" t="s">
        <v>1540</v>
      </c>
      <c r="J101" s="8" t="s">
        <v>30</v>
      </c>
      <c r="K101" s="8" t="s">
        <v>1541</v>
      </c>
      <c r="L101" s="8" t="s">
        <v>1541</v>
      </c>
      <c r="M101" s="8" t="s">
        <v>922</v>
      </c>
      <c r="N101" s="8" t="s">
        <v>922</v>
      </c>
      <c r="O101" s="8" t="s">
        <v>923</v>
      </c>
      <c r="P101" s="8" t="s">
        <v>924</v>
      </c>
      <c r="Q101" s="8" t="s">
        <v>925</v>
      </c>
      <c r="R101" s="8" t="s">
        <v>1542</v>
      </c>
      <c r="S101" s="8" t="s">
        <v>927</v>
      </c>
      <c r="T101" s="8" t="s">
        <v>928</v>
      </c>
      <c r="U101" s="8" t="s">
        <v>929</v>
      </c>
      <c r="V101" s="8" t="s">
        <v>1072</v>
      </c>
    </row>
    <row r="102" s="8" customFormat="1" spans="1:22">
      <c r="A102" s="10">
        <v>999223812450265</v>
      </c>
      <c r="B102" s="8" t="s">
        <v>1524</v>
      </c>
      <c r="C102" s="8" t="s">
        <v>1543</v>
      </c>
      <c r="D102" s="8" t="s">
        <v>1544</v>
      </c>
      <c r="E102" s="8" t="s">
        <v>1545</v>
      </c>
      <c r="F102" s="8" t="s">
        <v>1230</v>
      </c>
      <c r="G102" s="8" t="s">
        <v>918</v>
      </c>
      <c r="H102" s="8" t="s">
        <v>919</v>
      </c>
      <c r="I102" s="8" t="s">
        <v>1546</v>
      </c>
      <c r="J102" s="8" t="s">
        <v>30</v>
      </c>
      <c r="K102" s="8" t="s">
        <v>1547</v>
      </c>
      <c r="L102" s="8" t="s">
        <v>1547</v>
      </c>
      <c r="M102" s="8" t="s">
        <v>922</v>
      </c>
      <c r="N102" s="8" t="s">
        <v>922</v>
      </c>
      <c r="O102" s="8" t="s">
        <v>923</v>
      </c>
      <c r="P102" s="8" t="s">
        <v>924</v>
      </c>
      <c r="Q102" s="8" t="s">
        <v>925</v>
      </c>
      <c r="R102" s="8" t="s">
        <v>1548</v>
      </c>
      <c r="S102" s="8" t="s">
        <v>927</v>
      </c>
      <c r="T102" s="8" t="s">
        <v>928</v>
      </c>
      <c r="U102" s="8" t="s">
        <v>929</v>
      </c>
      <c r="V102" s="8" t="s">
        <v>1478</v>
      </c>
    </row>
    <row r="103" s="8" customFormat="1" spans="1:22">
      <c r="A103" s="10">
        <v>999223802602404</v>
      </c>
      <c r="B103" s="8" t="s">
        <v>1524</v>
      </c>
      <c r="C103" s="8" t="s">
        <v>1549</v>
      </c>
      <c r="D103" s="8" t="s">
        <v>1480</v>
      </c>
      <c r="E103" s="8" t="s">
        <v>1550</v>
      </c>
      <c r="F103" s="8" t="s">
        <v>1154</v>
      </c>
      <c r="G103" s="8" t="s">
        <v>918</v>
      </c>
      <c r="H103" s="8" t="s">
        <v>919</v>
      </c>
      <c r="I103" s="8" t="s">
        <v>1551</v>
      </c>
      <c r="J103" s="8" t="s">
        <v>30</v>
      </c>
      <c r="K103" s="8" t="s">
        <v>1552</v>
      </c>
      <c r="L103" s="8" t="s">
        <v>1552</v>
      </c>
      <c r="M103" s="8" t="s">
        <v>922</v>
      </c>
      <c r="N103" s="8" t="s">
        <v>922</v>
      </c>
      <c r="O103" s="8" t="s">
        <v>923</v>
      </c>
      <c r="P103" s="8" t="s">
        <v>924</v>
      </c>
      <c r="Q103" s="8" t="s">
        <v>925</v>
      </c>
      <c r="R103" s="8" t="s">
        <v>1553</v>
      </c>
      <c r="S103" s="8" t="s">
        <v>927</v>
      </c>
      <c r="T103" s="8" t="s">
        <v>928</v>
      </c>
      <c r="U103" s="8" t="s">
        <v>929</v>
      </c>
      <c r="V103" s="8" t="s">
        <v>998</v>
      </c>
    </row>
    <row r="104" s="8" customFormat="1" spans="1:22">
      <c r="A104" s="10">
        <v>23799864729</v>
      </c>
      <c r="B104" s="8" t="s">
        <v>1524</v>
      </c>
      <c r="C104" s="8" t="s">
        <v>1554</v>
      </c>
      <c r="D104" s="8" t="s">
        <v>1480</v>
      </c>
      <c r="E104" s="8" t="s">
        <v>1555</v>
      </c>
      <c r="F104" s="8" t="s">
        <v>914</v>
      </c>
      <c r="G104" s="8" t="s">
        <v>918</v>
      </c>
      <c r="H104" s="8" t="s">
        <v>919</v>
      </c>
      <c r="I104" s="8" t="s">
        <v>1556</v>
      </c>
      <c r="J104" s="8" t="s">
        <v>30</v>
      </c>
      <c r="K104" s="8" t="s">
        <v>1557</v>
      </c>
      <c r="L104" s="8" t="s">
        <v>1557</v>
      </c>
      <c r="M104" s="8" t="s">
        <v>922</v>
      </c>
      <c r="N104" s="8" t="s">
        <v>922</v>
      </c>
      <c r="O104" s="8" t="s">
        <v>923</v>
      </c>
      <c r="P104" s="8" t="s">
        <v>924</v>
      </c>
      <c r="Q104" s="8" t="s">
        <v>925</v>
      </c>
      <c r="R104" s="8" t="s">
        <v>1558</v>
      </c>
      <c r="S104" s="8" t="s">
        <v>927</v>
      </c>
      <c r="T104" s="8" t="s">
        <v>928</v>
      </c>
      <c r="U104" s="8" t="s">
        <v>929</v>
      </c>
      <c r="V104" s="8" t="s">
        <v>998</v>
      </c>
    </row>
    <row r="105" s="8" customFormat="1" spans="1:22">
      <c r="A105" s="10">
        <v>999223799838617</v>
      </c>
      <c r="B105" s="8" t="s">
        <v>1524</v>
      </c>
      <c r="C105" s="8" t="s">
        <v>1559</v>
      </c>
      <c r="D105" s="8" t="s">
        <v>1560</v>
      </c>
      <c r="E105" s="8" t="s">
        <v>1561</v>
      </c>
      <c r="F105" s="8" t="s">
        <v>1312</v>
      </c>
      <c r="G105" s="8" t="s">
        <v>918</v>
      </c>
      <c r="H105" s="8" t="s">
        <v>919</v>
      </c>
      <c r="I105" s="8" t="s">
        <v>1562</v>
      </c>
      <c r="J105" s="8" t="s">
        <v>30</v>
      </c>
      <c r="K105" s="8" t="s">
        <v>1450</v>
      </c>
      <c r="L105" s="8" t="s">
        <v>1450</v>
      </c>
      <c r="M105" s="8" t="s">
        <v>922</v>
      </c>
      <c r="N105" s="8" t="s">
        <v>922</v>
      </c>
      <c r="O105" s="8" t="s">
        <v>923</v>
      </c>
      <c r="P105" s="8" t="s">
        <v>924</v>
      </c>
      <c r="Q105" s="8" t="s">
        <v>925</v>
      </c>
      <c r="R105" s="8" t="s">
        <v>1563</v>
      </c>
      <c r="S105" s="8" t="s">
        <v>927</v>
      </c>
      <c r="T105" s="8" t="s">
        <v>928</v>
      </c>
      <c r="U105" s="8" t="s">
        <v>929</v>
      </c>
      <c r="V105" s="8" t="s">
        <v>998</v>
      </c>
    </row>
    <row r="106" s="8" customFormat="1" spans="1:22">
      <c r="A106" s="10">
        <v>999223799655460</v>
      </c>
      <c r="B106" s="8" t="s">
        <v>1524</v>
      </c>
      <c r="C106" s="8" t="s">
        <v>1564</v>
      </c>
      <c r="D106" s="8" t="s">
        <v>1480</v>
      </c>
      <c r="E106" s="8" t="s">
        <v>1565</v>
      </c>
      <c r="F106" s="8" t="s">
        <v>1154</v>
      </c>
      <c r="G106" s="8" t="s">
        <v>918</v>
      </c>
      <c r="H106" s="8" t="s">
        <v>919</v>
      </c>
      <c r="I106" s="8" t="s">
        <v>1566</v>
      </c>
      <c r="J106" s="8" t="s">
        <v>30</v>
      </c>
      <c r="K106" s="8" t="s">
        <v>1567</v>
      </c>
      <c r="L106" s="8" t="s">
        <v>1567</v>
      </c>
      <c r="M106" s="8" t="s">
        <v>922</v>
      </c>
      <c r="N106" s="8" t="s">
        <v>922</v>
      </c>
      <c r="O106" s="8" t="s">
        <v>923</v>
      </c>
      <c r="P106" s="8" t="s">
        <v>924</v>
      </c>
      <c r="Q106" s="8" t="s">
        <v>925</v>
      </c>
      <c r="R106" s="8" t="s">
        <v>1568</v>
      </c>
      <c r="S106" s="8" t="s">
        <v>927</v>
      </c>
      <c r="T106" s="8" t="s">
        <v>928</v>
      </c>
      <c r="U106" s="8" t="s">
        <v>929</v>
      </c>
      <c r="V106" s="8" t="s">
        <v>998</v>
      </c>
    </row>
    <row r="107" s="8" customFormat="1" spans="1:22">
      <c r="A107" s="10">
        <v>999223797369410</v>
      </c>
      <c r="B107" s="8" t="s">
        <v>1569</v>
      </c>
      <c r="C107" s="8" t="s">
        <v>1570</v>
      </c>
      <c r="D107" s="8" t="s">
        <v>1571</v>
      </c>
      <c r="E107" s="8" t="s">
        <v>1572</v>
      </c>
      <c r="F107" s="8" t="s">
        <v>914</v>
      </c>
      <c r="G107" s="8" t="s">
        <v>918</v>
      </c>
      <c r="H107" s="8" t="s">
        <v>919</v>
      </c>
      <c r="I107" s="8" t="s">
        <v>1573</v>
      </c>
      <c r="J107" s="8" t="s">
        <v>30</v>
      </c>
      <c r="K107" s="8" t="s">
        <v>1574</v>
      </c>
      <c r="L107" s="8" t="s">
        <v>1574</v>
      </c>
      <c r="M107" s="8" t="s">
        <v>922</v>
      </c>
      <c r="N107" s="8" t="s">
        <v>922</v>
      </c>
      <c r="O107" s="8" t="s">
        <v>923</v>
      </c>
      <c r="P107" s="8" t="s">
        <v>924</v>
      </c>
      <c r="Q107" s="8" t="s">
        <v>925</v>
      </c>
      <c r="R107" s="8" t="s">
        <v>1575</v>
      </c>
      <c r="S107" s="8" t="s">
        <v>927</v>
      </c>
      <c r="T107" s="8" t="s">
        <v>928</v>
      </c>
      <c r="U107" s="8" t="s">
        <v>929</v>
      </c>
      <c r="V107" s="8" t="s">
        <v>998</v>
      </c>
    </row>
    <row r="108" s="8" customFormat="1" spans="1:22">
      <c r="A108" s="10">
        <v>999223793990360</v>
      </c>
      <c r="B108" s="8" t="s">
        <v>1569</v>
      </c>
      <c r="C108" s="8" t="s">
        <v>1576</v>
      </c>
      <c r="D108" s="8" t="s">
        <v>1473</v>
      </c>
      <c r="E108" s="8" t="s">
        <v>1577</v>
      </c>
      <c r="F108" s="8" t="s">
        <v>1154</v>
      </c>
      <c r="G108" s="8" t="s">
        <v>918</v>
      </c>
      <c r="H108" s="8" t="s">
        <v>919</v>
      </c>
      <c r="I108" s="8" t="s">
        <v>1578</v>
      </c>
      <c r="J108" s="8" t="s">
        <v>30</v>
      </c>
      <c r="K108" s="8" t="s">
        <v>1579</v>
      </c>
      <c r="L108" s="8" t="s">
        <v>1579</v>
      </c>
      <c r="M108" s="8" t="s">
        <v>922</v>
      </c>
      <c r="N108" s="8" t="s">
        <v>922</v>
      </c>
      <c r="O108" s="8" t="s">
        <v>923</v>
      </c>
      <c r="P108" s="8" t="s">
        <v>924</v>
      </c>
      <c r="Q108" s="8" t="s">
        <v>925</v>
      </c>
      <c r="R108" s="8" t="s">
        <v>1580</v>
      </c>
      <c r="S108" s="8" t="s">
        <v>927</v>
      </c>
      <c r="T108" s="8" t="s">
        <v>928</v>
      </c>
      <c r="U108" s="8" t="s">
        <v>1100</v>
      </c>
      <c r="V108" s="8" t="s">
        <v>1478</v>
      </c>
    </row>
    <row r="109" s="8" customFormat="1" spans="1:22">
      <c r="A109" s="10">
        <v>999223792139373</v>
      </c>
      <c r="B109" s="8" t="s">
        <v>1569</v>
      </c>
      <c r="C109" s="8" t="s">
        <v>1581</v>
      </c>
      <c r="D109" s="8" t="s">
        <v>1582</v>
      </c>
      <c r="E109" s="8" t="s">
        <v>1583</v>
      </c>
      <c r="F109" s="8" t="s">
        <v>1154</v>
      </c>
      <c r="G109" s="8" t="s">
        <v>918</v>
      </c>
      <c r="H109" s="8" t="s">
        <v>919</v>
      </c>
      <c r="I109" s="8" t="s">
        <v>1584</v>
      </c>
      <c r="J109" s="8" t="s">
        <v>30</v>
      </c>
      <c r="K109" s="8" t="s">
        <v>1585</v>
      </c>
      <c r="L109" s="8" t="s">
        <v>1585</v>
      </c>
      <c r="M109" s="8" t="s">
        <v>922</v>
      </c>
      <c r="N109" s="8" t="s">
        <v>922</v>
      </c>
      <c r="O109" s="8" t="s">
        <v>923</v>
      </c>
      <c r="P109" s="8" t="s">
        <v>924</v>
      </c>
      <c r="Q109" s="8" t="s">
        <v>925</v>
      </c>
      <c r="R109" s="8" t="s">
        <v>1586</v>
      </c>
      <c r="S109" s="8" t="s">
        <v>927</v>
      </c>
      <c r="T109" s="8" t="s">
        <v>928</v>
      </c>
      <c r="U109" s="8" t="s">
        <v>1100</v>
      </c>
      <c r="V109" s="8" t="s">
        <v>998</v>
      </c>
    </row>
    <row r="110" s="8" customFormat="1" spans="1:22">
      <c r="A110" s="10">
        <v>999223788086524</v>
      </c>
      <c r="B110" s="8" t="s">
        <v>1569</v>
      </c>
      <c r="C110" s="8" t="s">
        <v>1587</v>
      </c>
      <c r="D110" s="8" t="s">
        <v>1588</v>
      </c>
      <c r="E110" s="8" t="s">
        <v>1589</v>
      </c>
      <c r="F110" s="8" t="s">
        <v>1154</v>
      </c>
      <c r="G110" s="8" t="s">
        <v>918</v>
      </c>
      <c r="H110" s="8" t="s">
        <v>919</v>
      </c>
      <c r="I110" s="8" t="s">
        <v>1590</v>
      </c>
      <c r="J110" s="8" t="s">
        <v>30</v>
      </c>
      <c r="K110" s="8" t="s">
        <v>1591</v>
      </c>
      <c r="L110" s="8" t="s">
        <v>1591</v>
      </c>
      <c r="M110" s="8" t="s">
        <v>922</v>
      </c>
      <c r="N110" s="8" t="s">
        <v>922</v>
      </c>
      <c r="O110" s="8" t="s">
        <v>923</v>
      </c>
      <c r="P110" s="8" t="s">
        <v>924</v>
      </c>
      <c r="Q110" s="8" t="s">
        <v>925</v>
      </c>
      <c r="R110" s="8" t="s">
        <v>1592</v>
      </c>
      <c r="S110" s="8" t="s">
        <v>927</v>
      </c>
      <c r="T110" s="8" t="s">
        <v>928</v>
      </c>
      <c r="U110" s="8" t="s">
        <v>929</v>
      </c>
      <c r="V110" s="8" t="s">
        <v>1478</v>
      </c>
    </row>
    <row r="111" s="8" customFormat="1" spans="1:22">
      <c r="A111" s="10">
        <v>999223788035434</v>
      </c>
      <c r="B111" s="8" t="s">
        <v>1569</v>
      </c>
      <c r="C111" s="8" t="s">
        <v>1593</v>
      </c>
      <c r="D111" s="8" t="s">
        <v>1588</v>
      </c>
      <c r="E111" s="8" t="s">
        <v>1594</v>
      </c>
      <c r="F111" s="8" t="s">
        <v>1154</v>
      </c>
      <c r="G111" s="8" t="s">
        <v>918</v>
      </c>
      <c r="H111" s="8" t="s">
        <v>919</v>
      </c>
      <c r="I111" s="8" t="s">
        <v>1590</v>
      </c>
      <c r="J111" s="8" t="s">
        <v>30</v>
      </c>
      <c r="K111" s="8" t="s">
        <v>1591</v>
      </c>
      <c r="L111" s="8" t="s">
        <v>1591</v>
      </c>
      <c r="M111" s="8" t="s">
        <v>922</v>
      </c>
      <c r="N111" s="8" t="s">
        <v>922</v>
      </c>
      <c r="O111" s="8" t="s">
        <v>923</v>
      </c>
      <c r="P111" s="8" t="s">
        <v>924</v>
      </c>
      <c r="Q111" s="8" t="s">
        <v>925</v>
      </c>
      <c r="R111" s="8" t="s">
        <v>1595</v>
      </c>
      <c r="S111" s="8" t="s">
        <v>927</v>
      </c>
      <c r="T111" s="8" t="s">
        <v>928</v>
      </c>
      <c r="U111" s="8" t="s">
        <v>929</v>
      </c>
      <c r="V111" s="8" t="s">
        <v>1478</v>
      </c>
    </row>
    <row r="112" s="8" customFormat="1" spans="1:22">
      <c r="A112" s="10">
        <v>999223785833509</v>
      </c>
      <c r="B112" s="8" t="s">
        <v>1569</v>
      </c>
      <c r="C112" s="8" t="s">
        <v>1596</v>
      </c>
      <c r="D112" s="8" t="s">
        <v>1597</v>
      </c>
      <c r="E112" s="8" t="s">
        <v>1598</v>
      </c>
      <c r="F112" s="8" t="s">
        <v>914</v>
      </c>
      <c r="G112" s="8" t="s">
        <v>918</v>
      </c>
      <c r="H112" s="8" t="s">
        <v>919</v>
      </c>
      <c r="I112" s="8" t="s">
        <v>1599</v>
      </c>
      <c r="J112" s="8" t="s">
        <v>30</v>
      </c>
      <c r="K112" s="8" t="s">
        <v>1600</v>
      </c>
      <c r="L112" s="8" t="s">
        <v>1600</v>
      </c>
      <c r="M112" s="8" t="s">
        <v>922</v>
      </c>
      <c r="N112" s="8" t="s">
        <v>922</v>
      </c>
      <c r="O112" s="8" t="s">
        <v>923</v>
      </c>
      <c r="P112" s="8" t="s">
        <v>924</v>
      </c>
      <c r="Q112" s="8" t="s">
        <v>925</v>
      </c>
      <c r="R112" s="8" t="s">
        <v>1601</v>
      </c>
      <c r="S112" s="8" t="s">
        <v>927</v>
      </c>
      <c r="T112" s="8" t="s">
        <v>928</v>
      </c>
      <c r="U112" s="8" t="s">
        <v>929</v>
      </c>
      <c r="V112" s="8" t="s">
        <v>998</v>
      </c>
    </row>
    <row r="113" s="8" customFormat="1" spans="1:22">
      <c r="A113" s="10">
        <v>999223785695363</v>
      </c>
      <c r="B113" s="8" t="s">
        <v>1569</v>
      </c>
      <c r="C113" s="8" t="s">
        <v>1602</v>
      </c>
      <c r="D113" s="8" t="s">
        <v>1603</v>
      </c>
      <c r="E113" s="8" t="s">
        <v>1604</v>
      </c>
      <c r="F113" s="8" t="s">
        <v>1154</v>
      </c>
      <c r="G113" s="8" t="s">
        <v>918</v>
      </c>
      <c r="H113" s="8" t="s">
        <v>919</v>
      </c>
      <c r="I113" s="8" t="s">
        <v>1605</v>
      </c>
      <c r="J113" s="8" t="s">
        <v>30</v>
      </c>
      <c r="K113" s="8" t="s">
        <v>1606</v>
      </c>
      <c r="L113" s="8" t="s">
        <v>1606</v>
      </c>
      <c r="M113" s="8" t="s">
        <v>922</v>
      </c>
      <c r="N113" s="8" t="s">
        <v>922</v>
      </c>
      <c r="O113" s="8" t="s">
        <v>923</v>
      </c>
      <c r="P113" s="8" t="s">
        <v>924</v>
      </c>
      <c r="Q113" s="8" t="s">
        <v>925</v>
      </c>
      <c r="R113" s="8" t="s">
        <v>1607</v>
      </c>
      <c r="S113" s="8" t="s">
        <v>927</v>
      </c>
      <c r="T113" s="8" t="s">
        <v>928</v>
      </c>
      <c r="U113" s="8" t="s">
        <v>1100</v>
      </c>
      <c r="V113" s="8" t="s">
        <v>998</v>
      </c>
    </row>
    <row r="114" s="8" customFormat="1" spans="1:22">
      <c r="A114" s="10">
        <v>999223784571741</v>
      </c>
      <c r="B114" s="8" t="s">
        <v>1569</v>
      </c>
      <c r="C114" s="8" t="s">
        <v>1608</v>
      </c>
      <c r="D114" s="8" t="s">
        <v>1609</v>
      </c>
      <c r="E114" s="8" t="s">
        <v>1610</v>
      </c>
      <c r="F114" s="8" t="s">
        <v>1230</v>
      </c>
      <c r="G114" s="8" t="s">
        <v>918</v>
      </c>
      <c r="H114" s="8" t="s">
        <v>919</v>
      </c>
      <c r="I114" s="8" t="s">
        <v>1611</v>
      </c>
      <c r="J114" s="8" t="s">
        <v>30</v>
      </c>
      <c r="K114" s="8" t="s">
        <v>1612</v>
      </c>
      <c r="L114" s="8" t="s">
        <v>1612</v>
      </c>
      <c r="M114" s="8" t="s">
        <v>922</v>
      </c>
      <c r="N114" s="8" t="s">
        <v>922</v>
      </c>
      <c r="O114" s="8" t="s">
        <v>923</v>
      </c>
      <c r="P114" s="8" t="s">
        <v>924</v>
      </c>
      <c r="Q114" s="8" t="s">
        <v>925</v>
      </c>
      <c r="R114" s="8" t="s">
        <v>1613</v>
      </c>
      <c r="S114" s="8" t="s">
        <v>927</v>
      </c>
      <c r="T114" s="8" t="s">
        <v>928</v>
      </c>
      <c r="U114" s="8" t="s">
        <v>929</v>
      </c>
      <c r="V114" s="8" t="s">
        <v>1185</v>
      </c>
    </row>
    <row r="115" s="8" customFormat="1" spans="1:22">
      <c r="A115" s="10">
        <v>999223783794778</v>
      </c>
      <c r="B115" s="8" t="s">
        <v>1569</v>
      </c>
      <c r="C115" s="8" t="s">
        <v>1614</v>
      </c>
      <c r="D115" s="8" t="s">
        <v>1615</v>
      </c>
      <c r="E115" s="8" t="s">
        <v>1616</v>
      </c>
      <c r="F115" s="8" t="s">
        <v>1154</v>
      </c>
      <c r="G115" s="8" t="s">
        <v>918</v>
      </c>
      <c r="H115" s="8" t="s">
        <v>919</v>
      </c>
      <c r="I115" s="8" t="s">
        <v>1617</v>
      </c>
      <c r="J115" s="8" t="s">
        <v>30</v>
      </c>
      <c r="K115" s="8" t="s">
        <v>1618</v>
      </c>
      <c r="L115" s="8" t="s">
        <v>1618</v>
      </c>
      <c r="M115" s="8" t="s">
        <v>922</v>
      </c>
      <c r="N115" s="8" t="s">
        <v>922</v>
      </c>
      <c r="O115" s="8" t="s">
        <v>923</v>
      </c>
      <c r="P115" s="8" t="s">
        <v>924</v>
      </c>
      <c r="Q115" s="8" t="s">
        <v>925</v>
      </c>
      <c r="R115" s="8" t="s">
        <v>1619</v>
      </c>
      <c r="S115" s="8" t="s">
        <v>927</v>
      </c>
      <c r="T115" s="8" t="s">
        <v>928</v>
      </c>
      <c r="U115" s="8" t="s">
        <v>929</v>
      </c>
      <c r="V115" s="8" t="s">
        <v>998</v>
      </c>
    </row>
    <row r="116" s="8" customFormat="1" spans="1:22">
      <c r="A116" s="10">
        <v>999223773229021</v>
      </c>
      <c r="B116" s="8" t="s">
        <v>1620</v>
      </c>
      <c r="C116" s="8" t="s">
        <v>1621</v>
      </c>
      <c r="D116" s="8" t="s">
        <v>1622</v>
      </c>
      <c r="E116" s="8" t="s">
        <v>1623</v>
      </c>
      <c r="F116" s="8" t="s">
        <v>914</v>
      </c>
      <c r="G116" s="8" t="s">
        <v>918</v>
      </c>
      <c r="H116" s="8" t="s">
        <v>919</v>
      </c>
      <c r="I116" s="8" t="s">
        <v>1624</v>
      </c>
      <c r="J116" s="8" t="s">
        <v>30</v>
      </c>
      <c r="K116" s="8" t="s">
        <v>1625</v>
      </c>
      <c r="L116" s="8" t="s">
        <v>1625</v>
      </c>
      <c r="M116" s="8" t="s">
        <v>922</v>
      </c>
      <c r="N116" s="8" t="s">
        <v>922</v>
      </c>
      <c r="O116" s="8" t="s">
        <v>923</v>
      </c>
      <c r="P116" s="8" t="s">
        <v>924</v>
      </c>
      <c r="Q116" s="8" t="s">
        <v>925</v>
      </c>
      <c r="R116" s="8" t="s">
        <v>1626</v>
      </c>
      <c r="S116" s="8" t="s">
        <v>927</v>
      </c>
      <c r="T116" s="8" t="s">
        <v>928</v>
      </c>
      <c r="U116" s="8" t="s">
        <v>929</v>
      </c>
      <c r="V116" s="8" t="s">
        <v>965</v>
      </c>
    </row>
    <row r="117" s="8" customFormat="1" spans="1:22">
      <c r="A117" s="10">
        <v>999223771970685</v>
      </c>
      <c r="B117" s="8" t="s">
        <v>1620</v>
      </c>
      <c r="C117" s="8" t="s">
        <v>1627</v>
      </c>
      <c r="D117" s="8" t="s">
        <v>1628</v>
      </c>
      <c r="E117" s="8" t="s">
        <v>1629</v>
      </c>
      <c r="F117" s="8" t="s">
        <v>1230</v>
      </c>
      <c r="G117" s="8" t="s">
        <v>918</v>
      </c>
      <c r="H117" s="8" t="s">
        <v>919</v>
      </c>
      <c r="I117" s="8" t="s">
        <v>1630</v>
      </c>
      <c r="J117" s="8" t="s">
        <v>30</v>
      </c>
      <c r="K117" s="8" t="s">
        <v>1631</v>
      </c>
      <c r="L117" s="8" t="s">
        <v>1631</v>
      </c>
      <c r="M117" s="8" t="s">
        <v>922</v>
      </c>
      <c r="N117" s="8" t="s">
        <v>922</v>
      </c>
      <c r="O117" s="8" t="s">
        <v>923</v>
      </c>
      <c r="P117" s="8" t="s">
        <v>924</v>
      </c>
      <c r="Q117" s="8" t="s">
        <v>925</v>
      </c>
      <c r="R117" s="8" t="s">
        <v>1632</v>
      </c>
      <c r="S117" s="8" t="s">
        <v>927</v>
      </c>
      <c r="T117" s="8" t="s">
        <v>928</v>
      </c>
      <c r="U117" s="8" t="s">
        <v>929</v>
      </c>
      <c r="V117" s="8" t="s">
        <v>930</v>
      </c>
    </row>
    <row r="118" s="8" customFormat="1" spans="1:22">
      <c r="A118" s="10">
        <v>999223768669080</v>
      </c>
      <c r="B118" s="8" t="s">
        <v>1620</v>
      </c>
      <c r="C118" s="8" t="s">
        <v>1633</v>
      </c>
      <c r="D118" s="8" t="s">
        <v>1634</v>
      </c>
      <c r="E118" s="8" t="s">
        <v>1635</v>
      </c>
      <c r="F118" s="8" t="s">
        <v>914</v>
      </c>
      <c r="G118" s="8" t="s">
        <v>918</v>
      </c>
      <c r="H118" s="8" t="s">
        <v>919</v>
      </c>
      <c r="I118" s="8" t="s">
        <v>1636</v>
      </c>
      <c r="J118" s="8" t="s">
        <v>30</v>
      </c>
      <c r="K118" s="8" t="s">
        <v>1637</v>
      </c>
      <c r="L118" s="8" t="s">
        <v>1637</v>
      </c>
      <c r="M118" s="8" t="s">
        <v>922</v>
      </c>
      <c r="N118" s="8" t="s">
        <v>922</v>
      </c>
      <c r="O118" s="8" t="s">
        <v>923</v>
      </c>
      <c r="P118" s="8" t="s">
        <v>924</v>
      </c>
      <c r="Q118" s="8" t="s">
        <v>925</v>
      </c>
      <c r="R118" s="8" t="s">
        <v>1638</v>
      </c>
      <c r="S118" s="8" t="s">
        <v>927</v>
      </c>
      <c r="T118" s="8" t="s">
        <v>928</v>
      </c>
      <c r="U118" s="8" t="s">
        <v>929</v>
      </c>
      <c r="V118" s="8" t="s">
        <v>1639</v>
      </c>
    </row>
    <row r="119" s="8" customFormat="1" spans="1:22">
      <c r="A119" s="10">
        <v>999223767035316</v>
      </c>
      <c r="B119" s="8" t="s">
        <v>1620</v>
      </c>
      <c r="C119" s="8" t="s">
        <v>1640</v>
      </c>
      <c r="D119" s="8" t="s">
        <v>1641</v>
      </c>
      <c r="E119" s="8" t="s">
        <v>1642</v>
      </c>
      <c r="F119" s="8" t="s">
        <v>1154</v>
      </c>
      <c r="G119" s="8" t="s">
        <v>918</v>
      </c>
      <c r="H119" s="8" t="s">
        <v>919</v>
      </c>
      <c r="I119" s="8" t="s">
        <v>1643</v>
      </c>
      <c r="J119" s="8" t="s">
        <v>30</v>
      </c>
      <c r="K119" s="8" t="s">
        <v>1644</v>
      </c>
      <c r="L119" s="8" t="s">
        <v>1644</v>
      </c>
      <c r="M119" s="8" t="s">
        <v>922</v>
      </c>
      <c r="N119" s="8" t="s">
        <v>922</v>
      </c>
      <c r="O119" s="8" t="s">
        <v>923</v>
      </c>
      <c r="P119" s="8" t="s">
        <v>924</v>
      </c>
      <c r="Q119" s="8" t="s">
        <v>925</v>
      </c>
      <c r="R119" s="8" t="s">
        <v>1645</v>
      </c>
      <c r="S119" s="8" t="s">
        <v>927</v>
      </c>
      <c r="T119" s="8" t="s">
        <v>928</v>
      </c>
      <c r="U119" s="8" t="s">
        <v>1100</v>
      </c>
      <c r="V119" s="8" t="s">
        <v>1646</v>
      </c>
    </row>
    <row r="120" s="8" customFormat="1" spans="1:22">
      <c r="A120" s="10">
        <v>999223766822819</v>
      </c>
      <c r="B120" s="8" t="s">
        <v>1620</v>
      </c>
      <c r="C120" s="8" t="s">
        <v>1647</v>
      </c>
      <c r="D120" s="8" t="s">
        <v>1497</v>
      </c>
      <c r="E120" s="8" t="s">
        <v>1648</v>
      </c>
      <c r="F120" s="8" t="s">
        <v>914</v>
      </c>
      <c r="G120" s="8" t="s">
        <v>918</v>
      </c>
      <c r="H120" s="8" t="s">
        <v>919</v>
      </c>
      <c r="I120" s="8" t="s">
        <v>1649</v>
      </c>
      <c r="J120" s="8" t="s">
        <v>30</v>
      </c>
      <c r="K120" s="8" t="s">
        <v>1650</v>
      </c>
      <c r="L120" s="8" t="s">
        <v>1650</v>
      </c>
      <c r="M120" s="8" t="s">
        <v>922</v>
      </c>
      <c r="N120" s="8" t="s">
        <v>922</v>
      </c>
      <c r="O120" s="8" t="s">
        <v>923</v>
      </c>
      <c r="P120" s="8" t="s">
        <v>924</v>
      </c>
      <c r="Q120" s="8" t="s">
        <v>925</v>
      </c>
      <c r="R120" s="8" t="s">
        <v>1651</v>
      </c>
      <c r="S120" s="8" t="s">
        <v>927</v>
      </c>
      <c r="T120" s="8" t="s">
        <v>928</v>
      </c>
      <c r="U120" s="8" t="s">
        <v>929</v>
      </c>
      <c r="V120" s="8" t="s">
        <v>998</v>
      </c>
    </row>
    <row r="121" s="8" customFormat="1" spans="1:22">
      <c r="A121" s="10">
        <v>999223758695463</v>
      </c>
      <c r="B121" s="8" t="s">
        <v>1652</v>
      </c>
      <c r="C121" s="8" t="s">
        <v>1653</v>
      </c>
      <c r="D121" s="8" t="s">
        <v>1307</v>
      </c>
      <c r="E121" s="8" t="s">
        <v>1654</v>
      </c>
      <c r="F121" s="8" t="s">
        <v>1154</v>
      </c>
      <c r="G121" s="8" t="s">
        <v>918</v>
      </c>
      <c r="H121" s="8" t="s">
        <v>919</v>
      </c>
      <c r="I121" s="8" t="s">
        <v>1655</v>
      </c>
      <c r="J121" s="8" t="s">
        <v>30</v>
      </c>
      <c r="K121" s="8" t="s">
        <v>1656</v>
      </c>
      <c r="L121" s="8" t="s">
        <v>1656</v>
      </c>
      <c r="M121" s="8" t="s">
        <v>922</v>
      </c>
      <c r="N121" s="8" t="s">
        <v>922</v>
      </c>
      <c r="O121" s="8" t="s">
        <v>923</v>
      </c>
      <c r="P121" s="8" t="s">
        <v>924</v>
      </c>
      <c r="Q121" s="8" t="s">
        <v>925</v>
      </c>
      <c r="R121" s="8" t="s">
        <v>1657</v>
      </c>
      <c r="S121" s="8" t="s">
        <v>927</v>
      </c>
      <c r="T121" s="8" t="s">
        <v>928</v>
      </c>
      <c r="U121" s="8" t="s">
        <v>929</v>
      </c>
      <c r="V121" s="8" t="s">
        <v>998</v>
      </c>
    </row>
    <row r="122" s="8" customFormat="1" spans="1:22">
      <c r="A122" s="10">
        <v>999223751541900</v>
      </c>
      <c r="B122" s="8" t="s">
        <v>1652</v>
      </c>
      <c r="C122" s="8" t="s">
        <v>1658</v>
      </c>
      <c r="D122" s="8" t="s">
        <v>1659</v>
      </c>
      <c r="E122" s="8" t="s">
        <v>1660</v>
      </c>
      <c r="F122" s="8" t="s">
        <v>1154</v>
      </c>
      <c r="G122" s="8" t="s">
        <v>918</v>
      </c>
      <c r="H122" s="8" t="s">
        <v>919</v>
      </c>
      <c r="I122" s="8" t="s">
        <v>1661</v>
      </c>
      <c r="J122" s="8" t="s">
        <v>30</v>
      </c>
      <c r="K122" s="8" t="s">
        <v>1662</v>
      </c>
      <c r="L122" s="8" t="s">
        <v>1662</v>
      </c>
      <c r="M122" s="8" t="s">
        <v>922</v>
      </c>
      <c r="N122" s="8" t="s">
        <v>922</v>
      </c>
      <c r="O122" s="8" t="s">
        <v>923</v>
      </c>
      <c r="P122" s="8" t="s">
        <v>924</v>
      </c>
      <c r="Q122" s="8" t="s">
        <v>925</v>
      </c>
      <c r="R122" s="8" t="s">
        <v>1663</v>
      </c>
      <c r="S122" s="8" t="s">
        <v>927</v>
      </c>
      <c r="T122" s="8" t="s">
        <v>928</v>
      </c>
      <c r="U122" s="8" t="s">
        <v>929</v>
      </c>
      <c r="V122" s="8" t="s">
        <v>1646</v>
      </c>
    </row>
    <row r="123" s="8" customFormat="1" spans="1:22">
      <c r="A123" s="10">
        <v>999223732832251</v>
      </c>
      <c r="B123" s="8" t="s">
        <v>1664</v>
      </c>
      <c r="C123" s="8" t="s">
        <v>1665</v>
      </c>
      <c r="D123" s="8" t="s">
        <v>1666</v>
      </c>
      <c r="E123" s="8" t="s">
        <v>1667</v>
      </c>
      <c r="F123" s="8" t="s">
        <v>1154</v>
      </c>
      <c r="G123" s="8" t="s">
        <v>918</v>
      </c>
      <c r="H123" s="8" t="s">
        <v>919</v>
      </c>
      <c r="I123" s="8" t="s">
        <v>1668</v>
      </c>
      <c r="J123" s="8" t="s">
        <v>30</v>
      </c>
      <c r="K123" s="8" t="s">
        <v>1669</v>
      </c>
      <c r="L123" s="8" t="s">
        <v>1669</v>
      </c>
      <c r="M123" s="8" t="s">
        <v>922</v>
      </c>
      <c r="N123" s="8" t="s">
        <v>922</v>
      </c>
      <c r="O123" s="8" t="s">
        <v>923</v>
      </c>
      <c r="P123" s="8" t="s">
        <v>924</v>
      </c>
      <c r="Q123" s="8" t="s">
        <v>925</v>
      </c>
      <c r="R123" s="8" t="s">
        <v>1670</v>
      </c>
      <c r="S123" s="8" t="s">
        <v>927</v>
      </c>
      <c r="T123" s="8" t="s">
        <v>928</v>
      </c>
      <c r="U123" s="8" t="s">
        <v>929</v>
      </c>
      <c r="V123" s="8" t="s">
        <v>998</v>
      </c>
    </row>
    <row r="124" s="8" customFormat="1" spans="1:22">
      <c r="A124" s="10">
        <v>999223728507760</v>
      </c>
      <c r="B124" s="8" t="s">
        <v>1671</v>
      </c>
      <c r="C124" s="8" t="s">
        <v>1672</v>
      </c>
      <c r="D124" s="8" t="s">
        <v>1673</v>
      </c>
      <c r="E124" s="8" t="s">
        <v>1674</v>
      </c>
      <c r="F124" s="8" t="s">
        <v>914</v>
      </c>
      <c r="G124" s="8" t="s">
        <v>918</v>
      </c>
      <c r="H124" s="8" t="s">
        <v>919</v>
      </c>
      <c r="I124" s="8" t="s">
        <v>1675</v>
      </c>
      <c r="J124" s="8" t="s">
        <v>30</v>
      </c>
      <c r="K124" s="8" t="s">
        <v>1676</v>
      </c>
      <c r="L124" s="8" t="s">
        <v>1676</v>
      </c>
      <c r="M124" s="8" t="s">
        <v>922</v>
      </c>
      <c r="N124" s="8" t="s">
        <v>922</v>
      </c>
      <c r="O124" s="8" t="s">
        <v>923</v>
      </c>
      <c r="P124" s="8" t="s">
        <v>924</v>
      </c>
      <c r="Q124" s="8" t="s">
        <v>925</v>
      </c>
      <c r="R124" s="8" t="s">
        <v>1677</v>
      </c>
      <c r="S124" s="8" t="s">
        <v>927</v>
      </c>
      <c r="T124" s="8" t="s">
        <v>928</v>
      </c>
      <c r="U124" s="8" t="s">
        <v>929</v>
      </c>
      <c r="V124" s="8" t="s">
        <v>1458</v>
      </c>
    </row>
    <row r="125" s="8" customFormat="1" spans="1:22">
      <c r="A125" s="10">
        <v>999223727048240</v>
      </c>
      <c r="B125" s="8" t="s">
        <v>1671</v>
      </c>
      <c r="C125" s="8" t="s">
        <v>1678</v>
      </c>
      <c r="D125" s="8" t="s">
        <v>1679</v>
      </c>
      <c r="E125" s="8" t="s">
        <v>1680</v>
      </c>
      <c r="F125" s="8" t="s">
        <v>1154</v>
      </c>
      <c r="G125" s="8" t="s">
        <v>918</v>
      </c>
      <c r="H125" s="8" t="s">
        <v>919</v>
      </c>
      <c r="I125" s="8" t="s">
        <v>1681</v>
      </c>
      <c r="J125" s="8" t="s">
        <v>30</v>
      </c>
      <c r="K125" s="8" t="s">
        <v>1682</v>
      </c>
      <c r="L125" s="8" t="s">
        <v>1682</v>
      </c>
      <c r="M125" s="8" t="s">
        <v>922</v>
      </c>
      <c r="N125" s="8" t="s">
        <v>922</v>
      </c>
      <c r="O125" s="8" t="s">
        <v>923</v>
      </c>
      <c r="P125" s="8" t="s">
        <v>924</v>
      </c>
      <c r="Q125" s="8" t="s">
        <v>925</v>
      </c>
      <c r="R125" s="8" t="s">
        <v>1683</v>
      </c>
      <c r="S125" s="8" t="s">
        <v>927</v>
      </c>
      <c r="T125" s="8" t="s">
        <v>928</v>
      </c>
      <c r="U125" s="8" t="s">
        <v>1100</v>
      </c>
      <c r="V125" s="8" t="s">
        <v>998</v>
      </c>
    </row>
    <row r="126" s="8" customFormat="1" spans="1:22">
      <c r="A126" s="10">
        <v>999223679131619</v>
      </c>
      <c r="B126" s="8" t="s">
        <v>1684</v>
      </c>
      <c r="C126" s="8" t="s">
        <v>1685</v>
      </c>
      <c r="D126" s="8" t="s">
        <v>1491</v>
      </c>
      <c r="E126" s="8" t="s">
        <v>1686</v>
      </c>
      <c r="F126" s="8" t="s">
        <v>914</v>
      </c>
      <c r="G126" s="8" t="s">
        <v>918</v>
      </c>
      <c r="H126" s="8" t="s">
        <v>919</v>
      </c>
      <c r="I126" s="8" t="s">
        <v>1687</v>
      </c>
      <c r="J126" s="8" t="s">
        <v>30</v>
      </c>
      <c r="K126" s="8" t="s">
        <v>1688</v>
      </c>
      <c r="L126" s="8" t="s">
        <v>1688</v>
      </c>
      <c r="M126" s="8" t="s">
        <v>922</v>
      </c>
      <c r="N126" s="8" t="s">
        <v>922</v>
      </c>
      <c r="O126" s="8" t="s">
        <v>923</v>
      </c>
      <c r="P126" s="8" t="s">
        <v>924</v>
      </c>
      <c r="Q126" s="8" t="s">
        <v>925</v>
      </c>
      <c r="R126" s="8" t="s">
        <v>1689</v>
      </c>
      <c r="S126" s="8" t="s">
        <v>927</v>
      </c>
      <c r="T126" s="8" t="s">
        <v>928</v>
      </c>
      <c r="U126" s="8" t="s">
        <v>929</v>
      </c>
      <c r="V126" s="8" t="s">
        <v>965</v>
      </c>
    </row>
    <row r="127" s="8" customFormat="1" spans="1:22">
      <c r="A127" s="10">
        <v>999223675889873</v>
      </c>
      <c r="B127" s="8" t="s">
        <v>1690</v>
      </c>
      <c r="C127" s="8" t="s">
        <v>1691</v>
      </c>
      <c r="D127" s="8" t="s">
        <v>1692</v>
      </c>
      <c r="E127" s="8" t="s">
        <v>1693</v>
      </c>
      <c r="F127" s="8" t="s">
        <v>1312</v>
      </c>
      <c r="G127" s="8" t="s">
        <v>918</v>
      </c>
      <c r="H127" s="8" t="s">
        <v>919</v>
      </c>
      <c r="I127" s="8" t="s">
        <v>1694</v>
      </c>
      <c r="J127" s="8" t="s">
        <v>30</v>
      </c>
      <c r="K127" s="8" t="s">
        <v>1695</v>
      </c>
      <c r="L127" s="8" t="s">
        <v>1695</v>
      </c>
      <c r="M127" s="8" t="s">
        <v>922</v>
      </c>
      <c r="N127" s="8" t="s">
        <v>922</v>
      </c>
      <c r="O127" s="8" t="s">
        <v>923</v>
      </c>
      <c r="P127" s="8" t="s">
        <v>924</v>
      </c>
      <c r="Q127" s="8" t="s">
        <v>925</v>
      </c>
      <c r="R127" s="8" t="s">
        <v>1696</v>
      </c>
      <c r="S127" s="8" t="s">
        <v>927</v>
      </c>
      <c r="T127" s="8" t="s">
        <v>928</v>
      </c>
      <c r="U127" s="8" t="s">
        <v>929</v>
      </c>
      <c r="V127" s="8" t="s">
        <v>1072</v>
      </c>
    </row>
    <row r="128" s="8" customFormat="1" spans="1:22">
      <c r="A128" s="10">
        <v>999223673371641</v>
      </c>
      <c r="B128" s="8" t="s">
        <v>1690</v>
      </c>
      <c r="C128" s="8" t="s">
        <v>1697</v>
      </c>
      <c r="D128" s="8" t="s">
        <v>1480</v>
      </c>
      <c r="E128" s="8" t="s">
        <v>1698</v>
      </c>
      <c r="F128" s="8" t="s">
        <v>1154</v>
      </c>
      <c r="G128" s="8" t="s">
        <v>918</v>
      </c>
      <c r="H128" s="8" t="s">
        <v>919</v>
      </c>
      <c r="I128" s="8" t="s">
        <v>1699</v>
      </c>
      <c r="J128" s="8" t="s">
        <v>30</v>
      </c>
      <c r="K128" s="8" t="s">
        <v>1700</v>
      </c>
      <c r="L128" s="8" t="s">
        <v>1700</v>
      </c>
      <c r="M128" s="8" t="s">
        <v>922</v>
      </c>
      <c r="N128" s="8" t="s">
        <v>922</v>
      </c>
      <c r="O128" s="8" t="s">
        <v>923</v>
      </c>
      <c r="P128" s="8" t="s">
        <v>924</v>
      </c>
      <c r="Q128" s="8" t="s">
        <v>925</v>
      </c>
      <c r="R128" s="8" t="s">
        <v>1701</v>
      </c>
      <c r="S128" s="8" t="s">
        <v>927</v>
      </c>
      <c r="T128" s="8" t="s">
        <v>928</v>
      </c>
      <c r="U128" s="8" t="s">
        <v>929</v>
      </c>
      <c r="V128" s="8" t="s">
        <v>998</v>
      </c>
    </row>
    <row r="129" s="8" customFormat="1" spans="1:22">
      <c r="A129" s="10">
        <v>999223671867481</v>
      </c>
      <c r="B129" s="8" t="s">
        <v>1690</v>
      </c>
      <c r="C129" s="8" t="s">
        <v>1702</v>
      </c>
      <c r="D129" s="8" t="s">
        <v>1703</v>
      </c>
      <c r="E129" s="8" t="s">
        <v>1704</v>
      </c>
      <c r="F129" s="8" t="s">
        <v>1154</v>
      </c>
      <c r="G129" s="8" t="s">
        <v>918</v>
      </c>
      <c r="H129" s="8" t="s">
        <v>919</v>
      </c>
      <c r="I129" s="8" t="s">
        <v>1705</v>
      </c>
      <c r="J129" s="8" t="s">
        <v>30</v>
      </c>
      <c r="K129" s="8" t="s">
        <v>1706</v>
      </c>
      <c r="L129" s="8" t="s">
        <v>1706</v>
      </c>
      <c r="M129" s="8" t="s">
        <v>922</v>
      </c>
      <c r="N129" s="8" t="s">
        <v>922</v>
      </c>
      <c r="O129" s="8" t="s">
        <v>923</v>
      </c>
      <c r="P129" s="8" t="s">
        <v>924</v>
      </c>
      <c r="Q129" s="8" t="s">
        <v>925</v>
      </c>
      <c r="R129" s="8" t="s">
        <v>1707</v>
      </c>
      <c r="S129" s="8" t="s">
        <v>927</v>
      </c>
      <c r="T129" s="8" t="s">
        <v>928</v>
      </c>
      <c r="U129" s="8" t="s">
        <v>929</v>
      </c>
      <c r="V129" s="8" t="s">
        <v>930</v>
      </c>
    </row>
    <row r="130" s="8" customFormat="1" spans="1:22">
      <c r="A130" s="10">
        <v>999223663783053</v>
      </c>
      <c r="B130" s="8" t="s">
        <v>1690</v>
      </c>
      <c r="C130" s="8" t="s">
        <v>1708</v>
      </c>
      <c r="D130" s="8" t="s">
        <v>1709</v>
      </c>
      <c r="E130" s="8" t="s">
        <v>1710</v>
      </c>
      <c r="F130" s="8" t="s">
        <v>1312</v>
      </c>
      <c r="G130" s="8" t="s">
        <v>918</v>
      </c>
      <c r="H130" s="8" t="s">
        <v>919</v>
      </c>
      <c r="I130" s="8" t="s">
        <v>1711</v>
      </c>
      <c r="J130" s="8" t="s">
        <v>30</v>
      </c>
      <c r="K130" s="8" t="s">
        <v>1712</v>
      </c>
      <c r="L130" s="8" t="s">
        <v>1712</v>
      </c>
      <c r="M130" s="8" t="s">
        <v>922</v>
      </c>
      <c r="N130" s="8" t="s">
        <v>922</v>
      </c>
      <c r="O130" s="8" t="s">
        <v>923</v>
      </c>
      <c r="P130" s="8" t="s">
        <v>924</v>
      </c>
      <c r="Q130" s="8" t="s">
        <v>925</v>
      </c>
      <c r="R130" s="8" t="s">
        <v>1713</v>
      </c>
      <c r="S130" s="8" t="s">
        <v>927</v>
      </c>
      <c r="T130" s="8" t="s">
        <v>928</v>
      </c>
      <c r="U130" s="8" t="s">
        <v>929</v>
      </c>
      <c r="V130" s="8" t="s">
        <v>998</v>
      </c>
    </row>
    <row r="131" s="8" customFormat="1" spans="1:22">
      <c r="A131" s="10">
        <v>999223657884535</v>
      </c>
      <c r="B131" s="8" t="s">
        <v>1690</v>
      </c>
      <c r="C131" s="8" t="s">
        <v>1714</v>
      </c>
      <c r="D131" s="8" t="s">
        <v>1709</v>
      </c>
      <c r="E131" s="8" t="s">
        <v>1715</v>
      </c>
      <c r="F131" s="8" t="s">
        <v>1395</v>
      </c>
      <c r="G131" s="8" t="s">
        <v>918</v>
      </c>
      <c r="H131" s="8" t="s">
        <v>919</v>
      </c>
      <c r="I131" s="8" t="s">
        <v>1716</v>
      </c>
      <c r="J131" s="8" t="s">
        <v>30</v>
      </c>
      <c r="K131" s="8" t="s">
        <v>1717</v>
      </c>
      <c r="L131" s="8" t="s">
        <v>923</v>
      </c>
      <c r="M131" s="8" t="s">
        <v>1718</v>
      </c>
      <c r="N131" s="8" t="s">
        <v>1719</v>
      </c>
      <c r="O131" s="8" t="s">
        <v>923</v>
      </c>
      <c r="P131" s="8" t="s">
        <v>924</v>
      </c>
      <c r="Q131" s="8" t="s">
        <v>925</v>
      </c>
      <c r="R131" s="8" t="s">
        <v>1720</v>
      </c>
      <c r="S131" s="8" t="s">
        <v>927</v>
      </c>
      <c r="T131" s="8" t="s">
        <v>928</v>
      </c>
      <c r="U131" s="8" t="s">
        <v>929</v>
      </c>
      <c r="V131" s="8" t="s">
        <v>998</v>
      </c>
    </row>
    <row r="132" s="8" customFormat="1" spans="1:22">
      <c r="A132" s="10">
        <v>999223657874760</v>
      </c>
      <c r="B132" s="8" t="s">
        <v>1690</v>
      </c>
      <c r="C132" s="8" t="s">
        <v>1721</v>
      </c>
      <c r="D132" s="8" t="s">
        <v>1519</v>
      </c>
      <c r="E132" s="8" t="s">
        <v>1722</v>
      </c>
      <c r="F132" s="8" t="s">
        <v>1154</v>
      </c>
      <c r="G132" s="8" t="s">
        <v>918</v>
      </c>
      <c r="H132" s="8" t="s">
        <v>919</v>
      </c>
      <c r="I132" s="8" t="s">
        <v>1723</v>
      </c>
      <c r="J132" s="8" t="s">
        <v>30</v>
      </c>
      <c r="K132" s="8" t="s">
        <v>1724</v>
      </c>
      <c r="L132" s="8" t="s">
        <v>1724</v>
      </c>
      <c r="M132" s="8" t="s">
        <v>922</v>
      </c>
      <c r="N132" s="8" t="s">
        <v>922</v>
      </c>
      <c r="O132" s="8" t="s">
        <v>923</v>
      </c>
      <c r="P132" s="8" t="s">
        <v>924</v>
      </c>
      <c r="Q132" s="8" t="s">
        <v>925</v>
      </c>
      <c r="R132" s="8" t="s">
        <v>1725</v>
      </c>
      <c r="S132" s="8" t="s">
        <v>927</v>
      </c>
      <c r="T132" s="8" t="s">
        <v>928</v>
      </c>
      <c r="U132" s="8" t="s">
        <v>929</v>
      </c>
      <c r="V132" s="8" t="s">
        <v>998</v>
      </c>
    </row>
    <row r="133" s="8" customFormat="1" spans="1:22">
      <c r="A133" s="10">
        <v>999223654189441</v>
      </c>
      <c r="B133" s="8" t="s">
        <v>1726</v>
      </c>
      <c r="C133" s="8" t="s">
        <v>1727</v>
      </c>
      <c r="D133" s="8" t="s">
        <v>1728</v>
      </c>
      <c r="E133" s="8" t="s">
        <v>1729</v>
      </c>
      <c r="F133" s="8" t="s">
        <v>1154</v>
      </c>
      <c r="G133" s="8" t="s">
        <v>918</v>
      </c>
      <c r="H133" s="8" t="s">
        <v>919</v>
      </c>
      <c r="I133" s="8" t="s">
        <v>1730</v>
      </c>
      <c r="J133" s="8" t="s">
        <v>30</v>
      </c>
      <c r="K133" s="8" t="s">
        <v>1731</v>
      </c>
      <c r="L133" s="8" t="s">
        <v>1731</v>
      </c>
      <c r="M133" s="8" t="s">
        <v>922</v>
      </c>
      <c r="N133" s="8" t="s">
        <v>922</v>
      </c>
      <c r="O133" s="8" t="s">
        <v>923</v>
      </c>
      <c r="P133" s="8" t="s">
        <v>924</v>
      </c>
      <c r="Q133" s="8" t="s">
        <v>925</v>
      </c>
      <c r="R133" s="8" t="s">
        <v>1732</v>
      </c>
      <c r="S133" s="8" t="s">
        <v>927</v>
      </c>
      <c r="T133" s="8" t="s">
        <v>928</v>
      </c>
      <c r="U133" s="8" t="s">
        <v>1100</v>
      </c>
      <c r="V133" s="8" t="s">
        <v>998</v>
      </c>
    </row>
    <row r="134" s="8" customFormat="1" spans="1:22">
      <c r="A134" s="10">
        <v>999223652174100</v>
      </c>
      <c r="B134" s="8" t="s">
        <v>1726</v>
      </c>
      <c r="C134" s="8" t="s">
        <v>1733</v>
      </c>
      <c r="D134" s="8" t="s">
        <v>1734</v>
      </c>
      <c r="E134" s="8" t="s">
        <v>1735</v>
      </c>
      <c r="F134" s="8" t="s">
        <v>914</v>
      </c>
      <c r="G134" s="8" t="s">
        <v>918</v>
      </c>
      <c r="H134" s="8" t="s">
        <v>919</v>
      </c>
      <c r="I134" s="8" t="s">
        <v>1736</v>
      </c>
      <c r="J134" s="8" t="s">
        <v>30</v>
      </c>
      <c r="K134" s="8" t="s">
        <v>1737</v>
      </c>
      <c r="L134" s="8" t="s">
        <v>1737</v>
      </c>
      <c r="M134" s="8" t="s">
        <v>922</v>
      </c>
      <c r="N134" s="8" t="s">
        <v>922</v>
      </c>
      <c r="O134" s="8" t="s">
        <v>923</v>
      </c>
      <c r="P134" s="8" t="s">
        <v>924</v>
      </c>
      <c r="Q134" s="8" t="s">
        <v>925</v>
      </c>
      <c r="R134" s="8" t="s">
        <v>1738</v>
      </c>
      <c r="S134" s="8" t="s">
        <v>927</v>
      </c>
      <c r="T134" s="8" t="s">
        <v>928</v>
      </c>
      <c r="U134" s="8" t="s">
        <v>1100</v>
      </c>
      <c r="V134" s="8" t="s">
        <v>998</v>
      </c>
    </row>
    <row r="135" s="8" customFormat="1" spans="1:22">
      <c r="A135" s="10">
        <v>23639357087</v>
      </c>
      <c r="B135" s="8" t="s">
        <v>1726</v>
      </c>
      <c r="C135" s="8" t="s">
        <v>1739</v>
      </c>
      <c r="D135" s="8" t="s">
        <v>1740</v>
      </c>
      <c r="E135" s="8" t="s">
        <v>1741</v>
      </c>
      <c r="F135" s="8" t="s">
        <v>914</v>
      </c>
      <c r="G135" s="8" t="s">
        <v>918</v>
      </c>
      <c r="H135" s="8" t="s">
        <v>919</v>
      </c>
      <c r="I135" s="8" t="s">
        <v>1742</v>
      </c>
      <c r="J135" s="8" t="s">
        <v>30</v>
      </c>
      <c r="K135" s="8" t="s">
        <v>1743</v>
      </c>
      <c r="L135" s="8" t="s">
        <v>1743</v>
      </c>
      <c r="M135" s="8" t="s">
        <v>922</v>
      </c>
      <c r="N135" s="8" t="s">
        <v>922</v>
      </c>
      <c r="O135" s="8" t="s">
        <v>923</v>
      </c>
      <c r="P135" s="8" t="s">
        <v>924</v>
      </c>
      <c r="Q135" s="8" t="s">
        <v>925</v>
      </c>
      <c r="R135" s="8" t="s">
        <v>1744</v>
      </c>
      <c r="S135" s="8" t="s">
        <v>927</v>
      </c>
      <c r="T135" s="8" t="s">
        <v>928</v>
      </c>
      <c r="U135" s="8" t="s">
        <v>929</v>
      </c>
      <c r="V135" s="8" t="s">
        <v>965</v>
      </c>
    </row>
    <row r="136" s="8" customFormat="1" spans="1:22">
      <c r="A136" s="10">
        <v>999223638472967</v>
      </c>
      <c r="B136" s="8" t="s">
        <v>1745</v>
      </c>
      <c r="C136" s="8" t="s">
        <v>1746</v>
      </c>
      <c r="D136" s="8" t="s">
        <v>1747</v>
      </c>
      <c r="E136" s="8" t="s">
        <v>1748</v>
      </c>
      <c r="F136" s="8" t="s">
        <v>1154</v>
      </c>
      <c r="G136" s="8" t="s">
        <v>918</v>
      </c>
      <c r="H136" s="8" t="s">
        <v>919</v>
      </c>
      <c r="I136" s="8" t="s">
        <v>1749</v>
      </c>
      <c r="J136" s="8" t="s">
        <v>30</v>
      </c>
      <c r="K136" s="8" t="s">
        <v>1750</v>
      </c>
      <c r="L136" s="8" t="s">
        <v>1750</v>
      </c>
      <c r="M136" s="8" t="s">
        <v>922</v>
      </c>
      <c r="N136" s="8" t="s">
        <v>922</v>
      </c>
      <c r="O136" s="8" t="s">
        <v>923</v>
      </c>
      <c r="P136" s="8" t="s">
        <v>924</v>
      </c>
      <c r="Q136" s="8" t="s">
        <v>925</v>
      </c>
      <c r="R136" s="8" t="s">
        <v>1751</v>
      </c>
      <c r="S136" s="8" t="s">
        <v>927</v>
      </c>
      <c r="T136" s="8" t="s">
        <v>928</v>
      </c>
      <c r="U136" s="8" t="s">
        <v>929</v>
      </c>
      <c r="V136" s="8" t="s">
        <v>998</v>
      </c>
    </row>
    <row r="137" s="8" customFormat="1" spans="1:22">
      <c r="A137" s="10">
        <v>999223619995282</v>
      </c>
      <c r="B137" s="8" t="s">
        <v>1752</v>
      </c>
      <c r="C137" s="8" t="s">
        <v>1753</v>
      </c>
      <c r="D137" s="8" t="s">
        <v>1754</v>
      </c>
      <c r="E137" s="8" t="s">
        <v>1755</v>
      </c>
      <c r="F137" s="8" t="s">
        <v>1312</v>
      </c>
      <c r="G137" s="8" t="s">
        <v>918</v>
      </c>
      <c r="H137" s="8" t="s">
        <v>919</v>
      </c>
      <c r="I137" s="8" t="s">
        <v>1756</v>
      </c>
      <c r="J137" s="8" t="s">
        <v>30</v>
      </c>
      <c r="K137" s="8" t="s">
        <v>1757</v>
      </c>
      <c r="L137" s="8" t="s">
        <v>1757</v>
      </c>
      <c r="M137" s="8" t="s">
        <v>922</v>
      </c>
      <c r="N137" s="8" t="s">
        <v>922</v>
      </c>
      <c r="O137" s="8" t="s">
        <v>923</v>
      </c>
      <c r="P137" s="8" t="s">
        <v>924</v>
      </c>
      <c r="Q137" s="8" t="s">
        <v>925</v>
      </c>
      <c r="R137" s="8" t="s">
        <v>1758</v>
      </c>
      <c r="S137" s="8" t="s">
        <v>927</v>
      </c>
      <c r="T137" s="8" t="s">
        <v>928</v>
      </c>
      <c r="U137" s="8" t="s">
        <v>929</v>
      </c>
      <c r="V137" s="8" t="s">
        <v>1759</v>
      </c>
    </row>
    <row r="138" s="8" customFormat="1" spans="1:22">
      <c r="A138" s="10">
        <v>999223588576069</v>
      </c>
      <c r="B138" s="8" t="s">
        <v>1760</v>
      </c>
      <c r="C138" s="8" t="s">
        <v>1761</v>
      </c>
      <c r="D138" s="8" t="s">
        <v>1679</v>
      </c>
      <c r="E138" s="8" t="s">
        <v>1762</v>
      </c>
      <c r="F138" s="8" t="s">
        <v>1338</v>
      </c>
      <c r="G138" s="8" t="s">
        <v>918</v>
      </c>
      <c r="H138" s="8" t="s">
        <v>919</v>
      </c>
      <c r="I138" s="8" t="s">
        <v>1763</v>
      </c>
      <c r="J138" s="8" t="s">
        <v>30</v>
      </c>
      <c r="K138" s="8" t="s">
        <v>1764</v>
      </c>
      <c r="L138" s="8" t="s">
        <v>1764</v>
      </c>
      <c r="M138" s="8" t="s">
        <v>922</v>
      </c>
      <c r="N138" s="8" t="s">
        <v>922</v>
      </c>
      <c r="O138" s="8" t="s">
        <v>923</v>
      </c>
      <c r="P138" s="8" t="s">
        <v>924</v>
      </c>
      <c r="Q138" s="8" t="s">
        <v>925</v>
      </c>
      <c r="R138" s="8" t="s">
        <v>1765</v>
      </c>
      <c r="S138" s="8" t="s">
        <v>927</v>
      </c>
      <c r="T138" s="8" t="s">
        <v>928</v>
      </c>
      <c r="U138" s="8" t="s">
        <v>1100</v>
      </c>
      <c r="V138" s="8" t="s">
        <v>998</v>
      </c>
    </row>
    <row r="139" s="8" customFormat="1" spans="1:22">
      <c r="A139" s="10">
        <v>999223588447140</v>
      </c>
      <c r="B139" s="8" t="s">
        <v>1760</v>
      </c>
      <c r="C139" s="8" t="s">
        <v>1766</v>
      </c>
      <c r="D139" s="8" t="s">
        <v>1383</v>
      </c>
      <c r="E139" s="8" t="s">
        <v>1767</v>
      </c>
      <c r="F139" s="8" t="s">
        <v>914</v>
      </c>
      <c r="G139" s="8" t="s">
        <v>918</v>
      </c>
      <c r="H139" s="8" t="s">
        <v>919</v>
      </c>
      <c r="I139" s="8" t="s">
        <v>1768</v>
      </c>
      <c r="J139" s="8" t="s">
        <v>30</v>
      </c>
      <c r="K139" s="8" t="s">
        <v>1769</v>
      </c>
      <c r="L139" s="8" t="s">
        <v>1769</v>
      </c>
      <c r="M139" s="8" t="s">
        <v>922</v>
      </c>
      <c r="N139" s="8" t="s">
        <v>922</v>
      </c>
      <c r="O139" s="8" t="s">
        <v>923</v>
      </c>
      <c r="P139" s="8" t="s">
        <v>924</v>
      </c>
      <c r="Q139" s="8" t="s">
        <v>925</v>
      </c>
      <c r="R139" s="8" t="s">
        <v>1770</v>
      </c>
      <c r="S139" s="8" t="s">
        <v>927</v>
      </c>
      <c r="T139" s="8" t="s">
        <v>928</v>
      </c>
      <c r="U139" s="8" t="s">
        <v>1100</v>
      </c>
      <c r="V139" s="8" t="s">
        <v>998</v>
      </c>
    </row>
    <row r="140" s="8" customFormat="1" spans="1:22">
      <c r="A140" s="10">
        <v>999223561837859</v>
      </c>
      <c r="B140" s="8" t="s">
        <v>1771</v>
      </c>
      <c r="C140" s="8" t="s">
        <v>1772</v>
      </c>
      <c r="D140" s="8" t="s">
        <v>1773</v>
      </c>
      <c r="E140" s="8" t="s">
        <v>1774</v>
      </c>
      <c r="F140" s="8" t="s">
        <v>914</v>
      </c>
      <c r="G140" s="8" t="s">
        <v>918</v>
      </c>
      <c r="H140" s="8" t="s">
        <v>919</v>
      </c>
      <c r="I140" s="8" t="s">
        <v>1775</v>
      </c>
      <c r="J140" s="8" t="s">
        <v>30</v>
      </c>
      <c r="K140" s="8" t="s">
        <v>1776</v>
      </c>
      <c r="L140" s="8" t="s">
        <v>1776</v>
      </c>
      <c r="M140" s="8" t="s">
        <v>922</v>
      </c>
      <c r="N140" s="8" t="s">
        <v>922</v>
      </c>
      <c r="O140" s="8" t="s">
        <v>923</v>
      </c>
      <c r="P140" s="8" t="s">
        <v>924</v>
      </c>
      <c r="Q140" s="8" t="s">
        <v>925</v>
      </c>
      <c r="R140" s="8" t="s">
        <v>1777</v>
      </c>
      <c r="S140" s="8" t="s">
        <v>927</v>
      </c>
      <c r="T140" s="8" t="s">
        <v>928</v>
      </c>
      <c r="U140" s="8" t="s">
        <v>929</v>
      </c>
      <c r="V140" s="8" t="s">
        <v>991</v>
      </c>
    </row>
    <row r="141" s="8" customFormat="1" spans="1:22">
      <c r="A141" s="10">
        <v>999223550143422</v>
      </c>
      <c r="B141" s="8" t="s">
        <v>1778</v>
      </c>
      <c r="C141" s="8" t="s">
        <v>1779</v>
      </c>
      <c r="D141" s="8" t="s">
        <v>1780</v>
      </c>
      <c r="E141" s="8" t="s">
        <v>1781</v>
      </c>
      <c r="F141" s="8" t="s">
        <v>1230</v>
      </c>
      <c r="G141" s="8" t="s">
        <v>918</v>
      </c>
      <c r="H141" s="8" t="s">
        <v>919</v>
      </c>
      <c r="I141" s="8" t="s">
        <v>1782</v>
      </c>
      <c r="J141" s="8" t="s">
        <v>30</v>
      </c>
      <c r="K141" s="8" t="s">
        <v>1783</v>
      </c>
      <c r="L141" s="8" t="s">
        <v>1783</v>
      </c>
      <c r="M141" s="8" t="s">
        <v>922</v>
      </c>
      <c r="N141" s="8" t="s">
        <v>922</v>
      </c>
      <c r="O141" s="8" t="s">
        <v>923</v>
      </c>
      <c r="P141" s="8" t="s">
        <v>924</v>
      </c>
      <c r="Q141" s="8" t="s">
        <v>925</v>
      </c>
      <c r="R141" s="8" t="s">
        <v>1784</v>
      </c>
      <c r="S141" s="8" t="s">
        <v>927</v>
      </c>
      <c r="T141" s="8" t="s">
        <v>928</v>
      </c>
      <c r="U141" s="8" t="s">
        <v>1100</v>
      </c>
      <c r="V141" s="8" t="s">
        <v>1646</v>
      </c>
    </row>
    <row r="142" s="8" customFormat="1" spans="1:22">
      <c r="A142" s="10">
        <v>999223548969173</v>
      </c>
      <c r="B142" s="8" t="s">
        <v>1778</v>
      </c>
      <c r="C142" s="8" t="s">
        <v>1785</v>
      </c>
      <c r="D142" s="8" t="s">
        <v>1786</v>
      </c>
      <c r="E142" s="8" t="s">
        <v>1787</v>
      </c>
      <c r="F142" s="8" t="s">
        <v>1154</v>
      </c>
      <c r="G142" s="8" t="s">
        <v>918</v>
      </c>
      <c r="H142" s="8" t="s">
        <v>919</v>
      </c>
      <c r="I142" s="8" t="s">
        <v>1788</v>
      </c>
      <c r="J142" s="8" t="s">
        <v>30</v>
      </c>
      <c r="K142" s="8" t="s">
        <v>1682</v>
      </c>
      <c r="L142" s="8" t="s">
        <v>1682</v>
      </c>
      <c r="M142" s="8" t="s">
        <v>922</v>
      </c>
      <c r="N142" s="8" t="s">
        <v>922</v>
      </c>
      <c r="O142" s="8" t="s">
        <v>923</v>
      </c>
      <c r="P142" s="8" t="s">
        <v>924</v>
      </c>
      <c r="Q142" s="8" t="s">
        <v>925</v>
      </c>
      <c r="R142" s="8" t="s">
        <v>1789</v>
      </c>
      <c r="S142" s="8" t="s">
        <v>927</v>
      </c>
      <c r="T142" s="8" t="s">
        <v>928</v>
      </c>
      <c r="U142" s="8" t="s">
        <v>929</v>
      </c>
      <c r="V142" s="8" t="s">
        <v>991</v>
      </c>
    </row>
    <row r="143" s="8" customFormat="1" spans="1:22">
      <c r="A143" s="10">
        <v>999223534004258</v>
      </c>
      <c r="B143" s="8" t="s">
        <v>1790</v>
      </c>
      <c r="C143" s="8" t="s">
        <v>1791</v>
      </c>
      <c r="D143" s="8" t="s">
        <v>1792</v>
      </c>
      <c r="E143" s="8" t="s">
        <v>1793</v>
      </c>
      <c r="F143" s="8" t="s">
        <v>914</v>
      </c>
      <c r="G143" s="8" t="s">
        <v>918</v>
      </c>
      <c r="H143" s="8" t="s">
        <v>919</v>
      </c>
      <c r="I143" s="8" t="s">
        <v>1794</v>
      </c>
      <c r="J143" s="8" t="s">
        <v>30</v>
      </c>
      <c r="K143" s="8" t="s">
        <v>1795</v>
      </c>
      <c r="L143" s="8" t="s">
        <v>1795</v>
      </c>
      <c r="M143" s="8" t="s">
        <v>922</v>
      </c>
      <c r="N143" s="8" t="s">
        <v>922</v>
      </c>
      <c r="O143" s="8" t="s">
        <v>923</v>
      </c>
      <c r="P143" s="8" t="s">
        <v>924</v>
      </c>
      <c r="Q143" s="8" t="s">
        <v>925</v>
      </c>
      <c r="R143" s="8" t="s">
        <v>1796</v>
      </c>
      <c r="S143" s="8" t="s">
        <v>927</v>
      </c>
      <c r="T143" s="8" t="s">
        <v>928</v>
      </c>
      <c r="U143" s="8" t="s">
        <v>929</v>
      </c>
      <c r="V143" s="8" t="s">
        <v>1072</v>
      </c>
    </row>
    <row r="144" s="8" customFormat="1" spans="1:22">
      <c r="A144" s="10">
        <v>999223523498669</v>
      </c>
      <c r="B144" s="8" t="s">
        <v>1790</v>
      </c>
      <c r="C144" s="8" t="s">
        <v>1797</v>
      </c>
      <c r="D144" s="8" t="s">
        <v>1798</v>
      </c>
      <c r="E144" s="8" t="s">
        <v>1799</v>
      </c>
      <c r="F144" s="8" t="s">
        <v>1230</v>
      </c>
      <c r="G144" s="8" t="s">
        <v>918</v>
      </c>
      <c r="H144" s="8" t="s">
        <v>919</v>
      </c>
      <c r="I144" s="8" t="s">
        <v>1800</v>
      </c>
      <c r="J144" s="8" t="s">
        <v>30</v>
      </c>
      <c r="K144" s="8" t="s">
        <v>1801</v>
      </c>
      <c r="L144" s="8" t="s">
        <v>1801</v>
      </c>
      <c r="M144" s="8" t="s">
        <v>922</v>
      </c>
      <c r="N144" s="8" t="s">
        <v>922</v>
      </c>
      <c r="O144" s="8" t="s">
        <v>923</v>
      </c>
      <c r="P144" s="8" t="s">
        <v>924</v>
      </c>
      <c r="Q144" s="8" t="s">
        <v>925</v>
      </c>
      <c r="R144" s="8" t="s">
        <v>1802</v>
      </c>
      <c r="S144" s="8" t="s">
        <v>927</v>
      </c>
      <c r="T144" s="8" t="s">
        <v>928</v>
      </c>
      <c r="U144" s="8" t="s">
        <v>929</v>
      </c>
      <c r="V144" s="8" t="s">
        <v>1107</v>
      </c>
    </row>
    <row r="145" s="8" customFormat="1" spans="1:22">
      <c r="A145" s="10">
        <v>999223523332265</v>
      </c>
      <c r="B145" s="8" t="s">
        <v>1790</v>
      </c>
      <c r="C145" s="8" t="s">
        <v>1803</v>
      </c>
      <c r="D145" s="8" t="s">
        <v>1804</v>
      </c>
      <c r="E145" s="8" t="s">
        <v>1805</v>
      </c>
      <c r="F145" s="8" t="s">
        <v>1312</v>
      </c>
      <c r="G145" s="8" t="s">
        <v>918</v>
      </c>
      <c r="H145" s="8" t="s">
        <v>919</v>
      </c>
      <c r="I145" s="8" t="s">
        <v>1806</v>
      </c>
      <c r="J145" s="8" t="s">
        <v>30</v>
      </c>
      <c r="K145" s="8" t="s">
        <v>1807</v>
      </c>
      <c r="L145" s="8" t="s">
        <v>1807</v>
      </c>
      <c r="M145" s="8" t="s">
        <v>922</v>
      </c>
      <c r="N145" s="8" t="s">
        <v>922</v>
      </c>
      <c r="O145" s="8" t="s">
        <v>923</v>
      </c>
      <c r="P145" s="8" t="s">
        <v>924</v>
      </c>
      <c r="Q145" s="8" t="s">
        <v>925</v>
      </c>
      <c r="R145" s="8" t="s">
        <v>1808</v>
      </c>
      <c r="S145" s="8" t="s">
        <v>927</v>
      </c>
      <c r="T145" s="8" t="s">
        <v>928</v>
      </c>
      <c r="U145" s="8" t="s">
        <v>929</v>
      </c>
      <c r="V145" s="8" t="s">
        <v>1809</v>
      </c>
    </row>
    <row r="146" s="8" customFormat="1" spans="1:22">
      <c r="A146" s="10">
        <v>999223520805577</v>
      </c>
      <c r="B146" s="8" t="s">
        <v>1810</v>
      </c>
      <c r="C146" s="8" t="s">
        <v>1811</v>
      </c>
      <c r="D146" s="8" t="s">
        <v>1812</v>
      </c>
      <c r="E146" s="8" t="s">
        <v>1813</v>
      </c>
      <c r="F146" s="8" t="s">
        <v>1312</v>
      </c>
      <c r="G146" s="8" t="s">
        <v>918</v>
      </c>
      <c r="H146" s="8" t="s">
        <v>919</v>
      </c>
      <c r="I146" s="8" t="s">
        <v>1814</v>
      </c>
      <c r="J146" s="8" t="s">
        <v>30</v>
      </c>
      <c r="K146" s="8" t="s">
        <v>1815</v>
      </c>
      <c r="L146" s="8" t="s">
        <v>1815</v>
      </c>
      <c r="M146" s="8" t="s">
        <v>922</v>
      </c>
      <c r="N146" s="8" t="s">
        <v>922</v>
      </c>
      <c r="O146" s="8" t="s">
        <v>923</v>
      </c>
      <c r="P146" s="8" t="s">
        <v>924</v>
      </c>
      <c r="Q146" s="8" t="s">
        <v>925</v>
      </c>
      <c r="R146" s="8" t="s">
        <v>1816</v>
      </c>
      <c r="S146" s="8" t="s">
        <v>927</v>
      </c>
      <c r="T146" s="8" t="s">
        <v>928</v>
      </c>
      <c r="U146" s="8" t="s">
        <v>929</v>
      </c>
      <c r="V146" s="8" t="s">
        <v>998</v>
      </c>
    </row>
    <row r="147" s="8" customFormat="1" spans="1:22">
      <c r="A147" s="10">
        <v>999223519881216</v>
      </c>
      <c r="B147" s="8" t="s">
        <v>1810</v>
      </c>
      <c r="C147" s="8" t="s">
        <v>1817</v>
      </c>
      <c r="D147" s="8" t="s">
        <v>1818</v>
      </c>
      <c r="E147" s="8" t="s">
        <v>1819</v>
      </c>
      <c r="F147" s="8" t="s">
        <v>914</v>
      </c>
      <c r="G147" s="8" t="s">
        <v>918</v>
      </c>
      <c r="H147" s="8" t="s">
        <v>919</v>
      </c>
      <c r="I147" s="8" t="s">
        <v>1820</v>
      </c>
      <c r="J147" s="8" t="s">
        <v>30</v>
      </c>
      <c r="K147" s="8" t="s">
        <v>1821</v>
      </c>
      <c r="L147" s="8" t="s">
        <v>1821</v>
      </c>
      <c r="M147" s="8" t="s">
        <v>922</v>
      </c>
      <c r="N147" s="8" t="s">
        <v>922</v>
      </c>
      <c r="O147" s="8" t="s">
        <v>923</v>
      </c>
      <c r="P147" s="8" t="s">
        <v>924</v>
      </c>
      <c r="Q147" s="8" t="s">
        <v>925</v>
      </c>
      <c r="R147" s="8" t="s">
        <v>1822</v>
      </c>
      <c r="S147" s="8" t="s">
        <v>927</v>
      </c>
      <c r="T147" s="8" t="s">
        <v>928</v>
      </c>
      <c r="U147" s="8" t="s">
        <v>929</v>
      </c>
      <c r="V147" s="8" t="s">
        <v>1381</v>
      </c>
    </row>
    <row r="148" s="8" customFormat="1" spans="1:22">
      <c r="A148" s="10">
        <v>999223498871435</v>
      </c>
      <c r="B148" s="8" t="s">
        <v>1823</v>
      </c>
      <c r="C148" s="8" t="s">
        <v>1824</v>
      </c>
      <c r="D148" s="8" t="s">
        <v>1825</v>
      </c>
      <c r="E148" s="8" t="s">
        <v>1826</v>
      </c>
      <c r="F148" s="8" t="s">
        <v>1154</v>
      </c>
      <c r="G148" s="8" t="s">
        <v>918</v>
      </c>
      <c r="H148" s="8" t="s">
        <v>919</v>
      </c>
      <c r="I148" s="8" t="s">
        <v>1827</v>
      </c>
      <c r="J148" s="8" t="s">
        <v>30</v>
      </c>
      <c r="K148" s="8" t="s">
        <v>1828</v>
      </c>
      <c r="L148" s="8" t="s">
        <v>1828</v>
      </c>
      <c r="M148" s="8" t="s">
        <v>922</v>
      </c>
      <c r="N148" s="8" t="s">
        <v>922</v>
      </c>
      <c r="O148" s="8" t="s">
        <v>923</v>
      </c>
      <c r="P148" s="8" t="s">
        <v>924</v>
      </c>
      <c r="Q148" s="8" t="s">
        <v>925</v>
      </c>
      <c r="R148" s="8" t="s">
        <v>1829</v>
      </c>
      <c r="S148" s="8" t="s">
        <v>927</v>
      </c>
      <c r="T148" s="8" t="s">
        <v>928</v>
      </c>
      <c r="U148" s="8" t="s">
        <v>929</v>
      </c>
      <c r="V148" s="8" t="s">
        <v>998</v>
      </c>
    </row>
    <row r="149" s="8" customFormat="1" spans="1:22">
      <c r="A149" s="10">
        <v>999223251663819</v>
      </c>
      <c r="B149" s="8" t="s">
        <v>1830</v>
      </c>
      <c r="C149" s="8" t="s">
        <v>1831</v>
      </c>
      <c r="D149" s="8" t="s">
        <v>1728</v>
      </c>
      <c r="E149" s="8" t="s">
        <v>1832</v>
      </c>
      <c r="F149" s="8" t="s">
        <v>1312</v>
      </c>
      <c r="G149" s="8" t="s">
        <v>918</v>
      </c>
      <c r="H149" s="8" t="s">
        <v>919</v>
      </c>
      <c r="I149" s="8" t="s">
        <v>1833</v>
      </c>
      <c r="J149" s="8" t="s">
        <v>30</v>
      </c>
      <c r="K149" s="8" t="s">
        <v>1834</v>
      </c>
      <c r="L149" s="8" t="s">
        <v>1834</v>
      </c>
      <c r="M149" s="8" t="s">
        <v>922</v>
      </c>
      <c r="N149" s="8" t="s">
        <v>922</v>
      </c>
      <c r="O149" s="8" t="s">
        <v>923</v>
      </c>
      <c r="P149" s="8" t="s">
        <v>924</v>
      </c>
      <c r="Q149" s="8" t="s">
        <v>925</v>
      </c>
      <c r="R149" s="8" t="s">
        <v>1835</v>
      </c>
      <c r="S149" s="8" t="s">
        <v>927</v>
      </c>
      <c r="T149" s="8" t="s">
        <v>928</v>
      </c>
      <c r="U149" s="8" t="s">
        <v>1100</v>
      </c>
      <c r="V149" s="8" t="s">
        <v>998</v>
      </c>
    </row>
    <row r="150" s="8" customFormat="1" spans="1:22">
      <c r="A150" s="10">
        <v>23139461765</v>
      </c>
      <c r="B150" s="8" t="s">
        <v>1836</v>
      </c>
      <c r="C150" s="8" t="s">
        <v>1837</v>
      </c>
      <c r="D150" s="8" t="s">
        <v>1709</v>
      </c>
      <c r="E150" s="8" t="s">
        <v>1838</v>
      </c>
      <c r="F150" s="8" t="s">
        <v>1230</v>
      </c>
      <c r="G150" s="8" t="s">
        <v>918</v>
      </c>
      <c r="H150" s="8" t="s">
        <v>919</v>
      </c>
      <c r="I150" s="8" t="s">
        <v>1839</v>
      </c>
      <c r="J150" s="8" t="s">
        <v>30</v>
      </c>
      <c r="K150" s="8" t="s">
        <v>1840</v>
      </c>
      <c r="L150" s="8" t="s">
        <v>1840</v>
      </c>
      <c r="M150" s="8" t="s">
        <v>922</v>
      </c>
      <c r="N150" s="8" t="s">
        <v>922</v>
      </c>
      <c r="O150" s="8" t="s">
        <v>923</v>
      </c>
      <c r="P150" s="8" t="s">
        <v>924</v>
      </c>
      <c r="Q150" s="8" t="s">
        <v>925</v>
      </c>
      <c r="R150" s="8" t="s">
        <v>1841</v>
      </c>
      <c r="S150" s="8" t="s">
        <v>927</v>
      </c>
      <c r="T150" s="8" t="s">
        <v>928</v>
      </c>
      <c r="U150" s="8" t="s">
        <v>929</v>
      </c>
      <c r="V150" s="8" t="s">
        <v>998</v>
      </c>
    </row>
    <row r="151" s="8" customFormat="1" spans="1:22">
      <c r="A151" s="10">
        <v>999223073528633</v>
      </c>
      <c r="B151" s="8" t="s">
        <v>1842</v>
      </c>
      <c r="C151" s="8" t="s">
        <v>1843</v>
      </c>
      <c r="D151" s="8" t="s">
        <v>1673</v>
      </c>
      <c r="E151" s="8" t="s">
        <v>1844</v>
      </c>
      <c r="F151" s="8" t="s">
        <v>1154</v>
      </c>
      <c r="G151" s="8" t="s">
        <v>918</v>
      </c>
      <c r="H151" s="8" t="s">
        <v>919</v>
      </c>
      <c r="I151" s="8" t="s">
        <v>1845</v>
      </c>
      <c r="J151" s="8" t="s">
        <v>30</v>
      </c>
      <c r="K151" s="8" t="s">
        <v>1846</v>
      </c>
      <c r="L151" s="8" t="s">
        <v>1847</v>
      </c>
      <c r="M151" s="8" t="s">
        <v>1848</v>
      </c>
      <c r="N151" s="8" t="s">
        <v>1849</v>
      </c>
      <c r="O151" s="8" t="s">
        <v>923</v>
      </c>
      <c r="P151" s="8" t="s">
        <v>924</v>
      </c>
      <c r="Q151" s="8" t="s">
        <v>925</v>
      </c>
      <c r="R151" s="8" t="s">
        <v>1850</v>
      </c>
      <c r="S151" s="8" t="s">
        <v>927</v>
      </c>
      <c r="T151" s="8" t="s">
        <v>928</v>
      </c>
      <c r="U151" s="8" t="s">
        <v>929</v>
      </c>
      <c r="V151" s="8" t="s">
        <v>1458</v>
      </c>
    </row>
    <row r="152" s="8" customFormat="1" spans="1:22">
      <c r="A152" s="10">
        <v>999223073511576</v>
      </c>
      <c r="B152" s="8" t="s">
        <v>1842</v>
      </c>
      <c r="C152" s="8" t="s">
        <v>1851</v>
      </c>
      <c r="D152" s="8" t="s">
        <v>1673</v>
      </c>
      <c r="E152" s="8" t="s">
        <v>1852</v>
      </c>
      <c r="F152" s="8" t="s">
        <v>1154</v>
      </c>
      <c r="G152" s="8" t="s">
        <v>918</v>
      </c>
      <c r="H152" s="8" t="s">
        <v>919</v>
      </c>
      <c r="I152" s="8" t="s">
        <v>1845</v>
      </c>
      <c r="J152" s="8" t="s">
        <v>30</v>
      </c>
      <c r="K152" s="8" t="s">
        <v>1846</v>
      </c>
      <c r="L152" s="8" t="s">
        <v>1847</v>
      </c>
      <c r="M152" s="8" t="s">
        <v>1848</v>
      </c>
      <c r="N152" s="8" t="s">
        <v>1849</v>
      </c>
      <c r="O152" s="8" t="s">
        <v>923</v>
      </c>
      <c r="P152" s="8" t="s">
        <v>924</v>
      </c>
      <c r="Q152" s="8" t="s">
        <v>925</v>
      </c>
      <c r="R152" s="8" t="s">
        <v>1853</v>
      </c>
      <c r="S152" s="8" t="s">
        <v>927</v>
      </c>
      <c r="T152" s="8" t="s">
        <v>928</v>
      </c>
      <c r="U152" s="8" t="s">
        <v>929</v>
      </c>
      <c r="V152" s="8" t="s">
        <v>1458</v>
      </c>
    </row>
    <row r="153" s="8" customFormat="1" spans="1:22">
      <c r="A153" s="10">
        <v>999223035159687</v>
      </c>
      <c r="B153" s="8" t="s">
        <v>1854</v>
      </c>
      <c r="C153" s="8" t="s">
        <v>1855</v>
      </c>
      <c r="D153" s="8" t="s">
        <v>1856</v>
      </c>
      <c r="E153" s="8" t="s">
        <v>1857</v>
      </c>
      <c r="F153" s="8" t="s">
        <v>1312</v>
      </c>
      <c r="G153" s="8" t="s">
        <v>918</v>
      </c>
      <c r="H153" s="8" t="s">
        <v>919</v>
      </c>
      <c r="I153" s="8" t="s">
        <v>1858</v>
      </c>
      <c r="J153" s="8" t="s">
        <v>30</v>
      </c>
      <c r="K153" s="8" t="s">
        <v>1859</v>
      </c>
      <c r="L153" s="8" t="s">
        <v>1859</v>
      </c>
      <c r="M153" s="8" t="s">
        <v>922</v>
      </c>
      <c r="N153" s="8" t="s">
        <v>922</v>
      </c>
      <c r="O153" s="8" t="s">
        <v>923</v>
      </c>
      <c r="P153" s="8" t="s">
        <v>924</v>
      </c>
      <c r="Q153" s="8" t="s">
        <v>925</v>
      </c>
      <c r="R153" s="8" t="s">
        <v>1860</v>
      </c>
      <c r="S153" s="8" t="s">
        <v>927</v>
      </c>
      <c r="T153" s="8" t="s">
        <v>928</v>
      </c>
      <c r="U153" s="8" t="s">
        <v>929</v>
      </c>
      <c r="V153" s="8" t="s">
        <v>930</v>
      </c>
    </row>
    <row r="154" s="8" customFormat="1" spans="1:22">
      <c r="A154" s="10">
        <v>999222759364712</v>
      </c>
      <c r="B154" s="8" t="s">
        <v>1861</v>
      </c>
      <c r="C154" s="8" t="s">
        <v>1862</v>
      </c>
      <c r="D154" s="8" t="s">
        <v>1863</v>
      </c>
      <c r="E154" s="8" t="s">
        <v>1864</v>
      </c>
      <c r="F154" s="8" t="s">
        <v>914</v>
      </c>
      <c r="G154" s="8" t="s">
        <v>918</v>
      </c>
      <c r="H154" s="8" t="s">
        <v>919</v>
      </c>
      <c r="I154" s="8" t="s">
        <v>1865</v>
      </c>
      <c r="J154" s="8" t="s">
        <v>30</v>
      </c>
      <c r="K154" s="8" t="s">
        <v>1866</v>
      </c>
      <c r="L154" s="8" t="s">
        <v>1866</v>
      </c>
      <c r="M154" s="8" t="s">
        <v>922</v>
      </c>
      <c r="N154" s="8" t="s">
        <v>922</v>
      </c>
      <c r="O154" s="8" t="s">
        <v>923</v>
      </c>
      <c r="P154" s="8" t="s">
        <v>924</v>
      </c>
      <c r="Q154" s="8" t="s">
        <v>925</v>
      </c>
      <c r="R154" s="8" t="s">
        <v>1867</v>
      </c>
      <c r="S154" s="8" t="s">
        <v>927</v>
      </c>
      <c r="T154" s="8" t="s">
        <v>928</v>
      </c>
      <c r="U154" s="8" t="s">
        <v>1100</v>
      </c>
      <c r="V154" s="8" t="s">
        <v>965</v>
      </c>
    </row>
    <row r="155" s="8" customFormat="1" spans="1:22">
      <c r="A155" s="8" t="s">
        <v>1868</v>
      </c>
      <c r="B155" s="8" t="s">
        <v>1869</v>
      </c>
      <c r="C155" s="8" t="s">
        <v>1870</v>
      </c>
      <c r="D155" s="8" t="s">
        <v>1734</v>
      </c>
      <c r="E155" s="8" t="s">
        <v>1871</v>
      </c>
      <c r="F155" s="8" t="s">
        <v>1154</v>
      </c>
      <c r="G155" s="8" t="s">
        <v>918</v>
      </c>
      <c r="H155" s="8" t="s">
        <v>919</v>
      </c>
      <c r="I155" s="8" t="s">
        <v>923</v>
      </c>
      <c r="J155" s="8" t="s">
        <v>1872</v>
      </c>
      <c r="K155" s="8" t="s">
        <v>923</v>
      </c>
      <c r="L155" s="8" t="s">
        <v>923</v>
      </c>
      <c r="M155" s="8" t="s">
        <v>922</v>
      </c>
      <c r="N155" s="8" t="s">
        <v>922</v>
      </c>
      <c r="O155" s="8" t="s">
        <v>923</v>
      </c>
      <c r="P155" s="8" t="s">
        <v>924</v>
      </c>
      <c r="Q155" s="8" t="s">
        <v>925</v>
      </c>
      <c r="R155" s="8" t="s">
        <v>1873</v>
      </c>
      <c r="S155" s="8" t="s">
        <v>927</v>
      </c>
      <c r="T155" s="8" t="s">
        <v>928</v>
      </c>
      <c r="U155" s="8" t="s">
        <v>1100</v>
      </c>
      <c r="V155" s="8" t="s">
        <v>998</v>
      </c>
    </row>
    <row r="156" s="8" customFormat="1" spans="1:22">
      <c r="A156" s="10">
        <v>22472713826</v>
      </c>
      <c r="B156" s="8" t="s">
        <v>1874</v>
      </c>
      <c r="C156" s="8" t="s">
        <v>1875</v>
      </c>
      <c r="D156" s="8" t="s">
        <v>1876</v>
      </c>
      <c r="E156" s="8" t="s">
        <v>1877</v>
      </c>
      <c r="F156" s="8" t="s">
        <v>1312</v>
      </c>
      <c r="G156" s="8" t="s">
        <v>918</v>
      </c>
      <c r="H156" s="8" t="s">
        <v>919</v>
      </c>
      <c r="I156" s="8" t="s">
        <v>1878</v>
      </c>
      <c r="J156" s="8" t="s">
        <v>30</v>
      </c>
      <c r="K156" s="8" t="s">
        <v>1879</v>
      </c>
      <c r="L156" s="8" t="s">
        <v>1879</v>
      </c>
      <c r="M156" s="8" t="s">
        <v>922</v>
      </c>
      <c r="N156" s="8" t="s">
        <v>922</v>
      </c>
      <c r="O156" s="8" t="s">
        <v>923</v>
      </c>
      <c r="P156" s="8" t="s">
        <v>924</v>
      </c>
      <c r="Q156" s="8" t="s">
        <v>925</v>
      </c>
      <c r="R156" s="8" t="s">
        <v>1880</v>
      </c>
      <c r="S156" s="8" t="s">
        <v>927</v>
      </c>
      <c r="T156" s="8" t="s">
        <v>928</v>
      </c>
      <c r="U156" s="8" t="s">
        <v>1100</v>
      </c>
      <c r="V156" s="8" t="s">
        <v>998</v>
      </c>
    </row>
    <row r="157" s="8" customFormat="1" spans="1:22">
      <c r="A157" s="10">
        <v>999222361397236</v>
      </c>
      <c r="B157" s="8" t="s">
        <v>1881</v>
      </c>
      <c r="C157" s="8" t="s">
        <v>1882</v>
      </c>
      <c r="D157" s="8" t="s">
        <v>1883</v>
      </c>
      <c r="E157" s="8" t="s">
        <v>1884</v>
      </c>
      <c r="F157" s="8" t="s">
        <v>1154</v>
      </c>
      <c r="G157" s="8" t="s">
        <v>918</v>
      </c>
      <c r="H157" s="8" t="s">
        <v>919</v>
      </c>
      <c r="I157" s="8" t="s">
        <v>1885</v>
      </c>
      <c r="J157" s="8" t="s">
        <v>30</v>
      </c>
      <c r="K157" s="8" t="s">
        <v>1886</v>
      </c>
      <c r="L157" s="8" t="s">
        <v>1886</v>
      </c>
      <c r="M157" s="8" t="s">
        <v>922</v>
      </c>
      <c r="N157" s="8" t="s">
        <v>922</v>
      </c>
      <c r="O157" s="8" t="s">
        <v>923</v>
      </c>
      <c r="P157" s="8" t="s">
        <v>924</v>
      </c>
      <c r="Q157" s="8" t="s">
        <v>925</v>
      </c>
      <c r="R157" s="8" t="s">
        <v>1887</v>
      </c>
      <c r="S157" s="8" t="s">
        <v>927</v>
      </c>
      <c r="T157" s="8" t="s">
        <v>928</v>
      </c>
      <c r="U157" s="8" t="s">
        <v>929</v>
      </c>
      <c r="V157" s="8" t="s">
        <v>1381</v>
      </c>
    </row>
  </sheetData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164"/>
  <sheetViews>
    <sheetView workbookViewId="0">
      <selection activeCell="I173" sqref="I173"/>
    </sheetView>
  </sheetViews>
  <sheetFormatPr defaultColWidth="10" defaultRowHeight="14.4"/>
  <cols>
    <col min="1" max="1" width="12.8888888888889" style="4"/>
    <col min="2" max="2" width="10" style="4"/>
    <col min="3" max="3" width="10.7777777777778" style="4"/>
    <col min="4" max="16361" width="10" style="4"/>
  </cols>
  <sheetData>
    <row r="1" s="4" customFormat="1" spans="1:9">
      <c r="A1" s="4" t="s">
        <v>0</v>
      </c>
      <c r="B1" s="4" t="s">
        <v>2</v>
      </c>
      <c r="C1" s="4" t="s">
        <v>5</v>
      </c>
      <c r="D1" s="4" t="s">
        <v>6</v>
      </c>
      <c r="E1" s="4" t="s">
        <v>12</v>
      </c>
      <c r="I1" s="4" t="s">
        <v>887</v>
      </c>
    </row>
    <row r="2" s="4" customFormat="1" hidden="1" spans="1:9">
      <c r="A2" s="5">
        <v>999222361397236</v>
      </c>
      <c r="B2" s="4" t="s">
        <v>27</v>
      </c>
      <c r="C2" s="6">
        <v>45047</v>
      </c>
      <c r="D2" s="6">
        <v>45049</v>
      </c>
      <c r="E2" s="4">
        <v>1180</v>
      </c>
      <c r="F2" s="4" t="str">
        <f>VLOOKUP(A2,Sheet3!A:L,12,0)</f>
        <v>1180.00</v>
      </c>
      <c r="H2" s="4">
        <f t="shared" ref="H2:H65" si="0">E2-F2</f>
        <v>0</v>
      </c>
      <c r="I2" s="4" t="str">
        <f>$I$1&amp;G2</f>
        <v>,</v>
      </c>
    </row>
    <row r="3" s="4" customFormat="1" hidden="1" spans="1:9">
      <c r="A3" s="5">
        <v>22472713826</v>
      </c>
      <c r="B3" s="4" t="s">
        <v>27</v>
      </c>
      <c r="C3" s="6">
        <v>45045</v>
      </c>
      <c r="D3" s="6">
        <v>45049</v>
      </c>
      <c r="E3" s="4">
        <v>12276</v>
      </c>
      <c r="F3" s="4" t="str">
        <f>VLOOKUP(A3,Sheet3!A:L,12,0)</f>
        <v>12276.00</v>
      </c>
      <c r="H3" s="4">
        <f t="shared" si="0"/>
        <v>0</v>
      </c>
      <c r="I3" s="4" t="str">
        <f>$I$1&amp;G3</f>
        <v>,</v>
      </c>
    </row>
    <row r="4" s="4" customFormat="1" hidden="1" spans="1:9">
      <c r="A4" s="5">
        <v>999222759364712</v>
      </c>
      <c r="B4" s="4" t="s">
        <v>27</v>
      </c>
      <c r="C4" s="6">
        <v>45048</v>
      </c>
      <c r="D4" s="6">
        <v>45049</v>
      </c>
      <c r="E4" s="4">
        <v>615</v>
      </c>
      <c r="F4" s="4" t="str">
        <f>VLOOKUP(A4,Sheet3!A:L,12,0)</f>
        <v>615.00</v>
      </c>
      <c r="H4" s="4">
        <f t="shared" si="0"/>
        <v>0</v>
      </c>
      <c r="I4" s="4" t="str">
        <f>$I$1&amp;G4</f>
        <v>,</v>
      </c>
    </row>
    <row r="5" s="4" customFormat="1" hidden="1" spans="1:9">
      <c r="A5" s="5">
        <v>999223035159687</v>
      </c>
      <c r="B5" s="4" t="s">
        <v>27</v>
      </c>
      <c r="C5" s="6">
        <v>45045</v>
      </c>
      <c r="D5" s="6">
        <v>45049</v>
      </c>
      <c r="E5" s="4">
        <v>4688</v>
      </c>
      <c r="F5" s="4" t="str">
        <f>VLOOKUP(A5,Sheet3!A:L,12,0)</f>
        <v>4688.00</v>
      </c>
      <c r="H5" s="4">
        <f t="shared" si="0"/>
        <v>0</v>
      </c>
      <c r="I5" s="4" t="str">
        <f>$I$1&amp;G5</f>
        <v>,</v>
      </c>
    </row>
    <row r="6" s="4" customFormat="1" spans="1:11">
      <c r="A6" s="5">
        <v>999223073511576</v>
      </c>
      <c r="B6" s="4" t="s">
        <v>27</v>
      </c>
      <c r="C6" s="6">
        <v>45047</v>
      </c>
      <c r="D6" s="6">
        <v>45049</v>
      </c>
      <c r="E6" s="4">
        <v>3082</v>
      </c>
      <c r="F6" s="4" t="str">
        <f>VLOOKUP(A6,Sheet3!A:L,12,0)</f>
        <v>616.01</v>
      </c>
      <c r="H6" s="4">
        <f t="shared" si="0"/>
        <v>2465.99</v>
      </c>
      <c r="I6" s="4" t="str">
        <f>$I$1&amp;G6</f>
        <v>,</v>
      </c>
      <c r="K6" s="4" t="s">
        <v>1888</v>
      </c>
    </row>
    <row r="7" s="4" customFormat="1" spans="1:11">
      <c r="A7" s="5">
        <v>999223073528633</v>
      </c>
      <c r="B7" s="4" t="s">
        <v>27</v>
      </c>
      <c r="C7" s="6">
        <v>45047</v>
      </c>
      <c r="D7" s="6">
        <v>45049</v>
      </c>
      <c r="E7" s="4">
        <v>3082</v>
      </c>
      <c r="F7" s="4" t="str">
        <f>VLOOKUP(A7,Sheet3!A:L,12,0)</f>
        <v>616.01</v>
      </c>
      <c r="H7" s="4">
        <f t="shared" si="0"/>
        <v>2465.99</v>
      </c>
      <c r="I7" s="4" t="str">
        <f>$I$1&amp;G7</f>
        <v>,</v>
      </c>
      <c r="K7" s="13" t="s">
        <v>1889</v>
      </c>
    </row>
    <row r="8" s="4" customFormat="1" hidden="1" spans="1:9">
      <c r="A8" s="5">
        <v>23139461765</v>
      </c>
      <c r="B8" s="4" t="s">
        <v>27</v>
      </c>
      <c r="C8" s="6">
        <v>45046</v>
      </c>
      <c r="D8" s="6">
        <v>45049</v>
      </c>
      <c r="E8" s="4">
        <v>3990</v>
      </c>
      <c r="F8" s="4" t="str">
        <f>VLOOKUP(A8,Sheet3!A:L,12,0)</f>
        <v>3989.98</v>
      </c>
      <c r="H8" s="4">
        <f t="shared" si="0"/>
        <v>0.0199999999999818</v>
      </c>
      <c r="I8" s="4" t="str">
        <f>$I$1&amp;G8</f>
        <v>,</v>
      </c>
    </row>
    <row r="9" s="4" customFormat="1" hidden="1" spans="1:9">
      <c r="A9" s="5">
        <v>999223251663819</v>
      </c>
      <c r="B9" s="4" t="s">
        <v>27</v>
      </c>
      <c r="C9" s="6">
        <v>45045</v>
      </c>
      <c r="D9" s="6">
        <v>45049</v>
      </c>
      <c r="E9" s="4">
        <v>23136</v>
      </c>
      <c r="F9" s="4" t="str">
        <f>VLOOKUP(A9,Sheet3!A:L,12,0)</f>
        <v>23136.00</v>
      </c>
      <c r="H9" s="4">
        <f t="shared" si="0"/>
        <v>0</v>
      </c>
      <c r="I9" s="4" t="str">
        <f>$I$1&amp;G9</f>
        <v>,</v>
      </c>
    </row>
    <row r="10" s="4" customFormat="1" hidden="1" spans="1:9">
      <c r="A10" s="5">
        <v>999223397357195</v>
      </c>
      <c r="B10" s="4" t="s">
        <v>27</v>
      </c>
      <c r="C10" s="6">
        <v>45048</v>
      </c>
      <c r="D10" s="6">
        <v>45049</v>
      </c>
      <c r="E10" s="4">
        <v>0</v>
      </c>
      <c r="F10" s="4" t="e">
        <f>VLOOKUP(A10,Sheet3!A:L,12,0)</f>
        <v>#N/A</v>
      </c>
      <c r="H10" s="4" t="e">
        <f t="shared" si="0"/>
        <v>#N/A</v>
      </c>
      <c r="I10" s="4" t="str">
        <f>$I$1&amp;G10</f>
        <v>,</v>
      </c>
    </row>
    <row r="11" s="4" customFormat="1" hidden="1" spans="1:9">
      <c r="A11" s="5">
        <v>999223498871435</v>
      </c>
      <c r="B11" s="4" t="s">
        <v>27</v>
      </c>
      <c r="C11" s="6">
        <v>45047</v>
      </c>
      <c r="D11" s="6">
        <v>45049</v>
      </c>
      <c r="E11" s="4">
        <v>3212</v>
      </c>
      <c r="F11" s="4" t="str">
        <f>VLOOKUP(A11,Sheet3!A:L,12,0)</f>
        <v>3212.00</v>
      </c>
      <c r="H11" s="4">
        <f t="shared" si="0"/>
        <v>0</v>
      </c>
      <c r="I11" s="4" t="str">
        <f>$I$1&amp;G11</f>
        <v>,</v>
      </c>
    </row>
    <row r="12" s="4" customFormat="1" hidden="1" spans="1:9">
      <c r="A12" s="5">
        <v>999223519881216</v>
      </c>
      <c r="B12" s="4" t="s">
        <v>27</v>
      </c>
      <c r="C12" s="6">
        <v>45048</v>
      </c>
      <c r="D12" s="6">
        <v>45049</v>
      </c>
      <c r="E12" s="4">
        <v>694</v>
      </c>
      <c r="F12" s="4" t="str">
        <f>VLOOKUP(A12,Sheet3!A:L,12,0)</f>
        <v>694.00</v>
      </c>
      <c r="H12" s="4">
        <f t="shared" si="0"/>
        <v>0</v>
      </c>
      <c r="I12" s="4" t="str">
        <f>$I$1&amp;G12</f>
        <v>,</v>
      </c>
    </row>
    <row r="13" s="4" customFormat="1" hidden="1" spans="1:9">
      <c r="A13" s="5">
        <v>999223520805577</v>
      </c>
      <c r="B13" s="4" t="s">
        <v>27</v>
      </c>
      <c r="C13" s="6">
        <v>45045</v>
      </c>
      <c r="D13" s="6">
        <v>45049</v>
      </c>
      <c r="E13" s="4">
        <v>1128</v>
      </c>
      <c r="F13" s="4" t="str">
        <f>VLOOKUP(A13,Sheet3!A:L,12,0)</f>
        <v>1128.00</v>
      </c>
      <c r="H13" s="4">
        <f t="shared" si="0"/>
        <v>0</v>
      </c>
      <c r="I13" s="4" t="str">
        <f>$I$1&amp;G13</f>
        <v>,</v>
      </c>
    </row>
    <row r="14" s="4" customFormat="1" hidden="1" spans="1:9">
      <c r="A14" s="5">
        <v>999223523332265</v>
      </c>
      <c r="B14" s="4" t="s">
        <v>27</v>
      </c>
      <c r="C14" s="6">
        <v>45045</v>
      </c>
      <c r="D14" s="6">
        <v>45049</v>
      </c>
      <c r="E14" s="4">
        <v>9220</v>
      </c>
      <c r="F14" s="4" t="str">
        <f>VLOOKUP(A14,Sheet3!A:L,12,0)</f>
        <v>9220.00</v>
      </c>
      <c r="H14" s="4">
        <f t="shared" si="0"/>
        <v>0</v>
      </c>
      <c r="I14" s="4" t="str">
        <f>$I$1&amp;G14</f>
        <v>,</v>
      </c>
    </row>
    <row r="15" s="4" customFormat="1" hidden="1" spans="1:9">
      <c r="A15" s="5">
        <v>999223523498669</v>
      </c>
      <c r="B15" s="4" t="s">
        <v>27</v>
      </c>
      <c r="C15" s="6">
        <v>45046</v>
      </c>
      <c r="D15" s="6">
        <v>45049</v>
      </c>
      <c r="E15" s="4">
        <v>3537</v>
      </c>
      <c r="F15" s="4" t="str">
        <f>VLOOKUP(A15,Sheet3!A:L,12,0)</f>
        <v>3537.00</v>
      </c>
      <c r="H15" s="4">
        <f t="shared" si="0"/>
        <v>0</v>
      </c>
      <c r="I15" s="4" t="str">
        <f>$I$1&amp;G15</f>
        <v>,</v>
      </c>
    </row>
    <row r="16" s="4" customFormat="1" hidden="1" spans="1:9">
      <c r="A16" s="5">
        <v>999223534004258</v>
      </c>
      <c r="B16" s="4" t="s">
        <v>27</v>
      </c>
      <c r="C16" s="6">
        <v>45048</v>
      </c>
      <c r="D16" s="6">
        <v>45049</v>
      </c>
      <c r="E16" s="4">
        <v>324</v>
      </c>
      <c r="F16" s="4" t="str">
        <f>VLOOKUP(A16,Sheet3!A:L,12,0)</f>
        <v>324.00</v>
      </c>
      <c r="H16" s="4">
        <f t="shared" si="0"/>
        <v>0</v>
      </c>
      <c r="I16" s="4" t="str">
        <f>$I$1&amp;G16</f>
        <v>,</v>
      </c>
    </row>
    <row r="17" s="4" customFormat="1" hidden="1" spans="1:9">
      <c r="A17" s="5">
        <v>999223548969173</v>
      </c>
      <c r="B17" s="4" t="s">
        <v>27</v>
      </c>
      <c r="C17" s="6">
        <v>45047</v>
      </c>
      <c r="D17" s="6">
        <v>45049</v>
      </c>
      <c r="E17" s="4">
        <v>1686</v>
      </c>
      <c r="F17" s="4" t="str">
        <f>VLOOKUP(A17,Sheet3!A:L,12,0)</f>
        <v>1686.00</v>
      </c>
      <c r="H17" s="4">
        <f t="shared" si="0"/>
        <v>0</v>
      </c>
      <c r="I17" s="4" t="str">
        <f>$I$1&amp;G17</f>
        <v>,</v>
      </c>
    </row>
    <row r="18" s="4" customFormat="1" hidden="1" spans="1:9">
      <c r="A18" s="5">
        <v>999223550143422</v>
      </c>
      <c r="B18" s="4" t="s">
        <v>27</v>
      </c>
      <c r="C18" s="6">
        <v>45046</v>
      </c>
      <c r="D18" s="6">
        <v>45049</v>
      </c>
      <c r="E18" s="4">
        <v>3984</v>
      </c>
      <c r="F18" s="4" t="str">
        <f>VLOOKUP(A18,Sheet3!A:L,12,0)</f>
        <v>3984.00</v>
      </c>
      <c r="H18" s="4">
        <f t="shared" si="0"/>
        <v>0</v>
      </c>
      <c r="I18" s="4" t="str">
        <f>$I$1&amp;G18</f>
        <v>,</v>
      </c>
    </row>
    <row r="19" s="4" customFormat="1" hidden="1" spans="1:9">
      <c r="A19" s="5">
        <v>999223561837859</v>
      </c>
      <c r="B19" s="4" t="s">
        <v>27</v>
      </c>
      <c r="C19" s="6">
        <v>45048</v>
      </c>
      <c r="D19" s="6">
        <v>45049</v>
      </c>
      <c r="E19" s="4">
        <v>322</v>
      </c>
      <c r="F19" s="4" t="str">
        <f>VLOOKUP(A19,Sheet3!A:L,12,0)</f>
        <v>322.00</v>
      </c>
      <c r="H19" s="4">
        <f t="shared" si="0"/>
        <v>0</v>
      </c>
      <c r="I19" s="4" t="str">
        <f>$I$1&amp;G19</f>
        <v>,</v>
      </c>
    </row>
    <row r="20" s="4" customFormat="1" hidden="1" spans="1:9">
      <c r="A20" s="5">
        <v>999223588447140</v>
      </c>
      <c r="B20" s="4" t="s">
        <v>27</v>
      </c>
      <c r="C20" s="6">
        <v>45048</v>
      </c>
      <c r="D20" s="6">
        <v>45049</v>
      </c>
      <c r="E20" s="4">
        <v>556</v>
      </c>
      <c r="F20" s="4" t="str">
        <f>VLOOKUP(A20,Sheet3!A:L,12,0)</f>
        <v>556.00</v>
      </c>
      <c r="H20" s="4">
        <f t="shared" si="0"/>
        <v>0</v>
      </c>
      <c r="I20" s="4" t="str">
        <f>$I$1&amp;G20</f>
        <v>,</v>
      </c>
    </row>
    <row r="21" s="4" customFormat="1" hidden="1" spans="1:9">
      <c r="A21" s="5">
        <v>999223588576069</v>
      </c>
      <c r="B21" s="4" t="s">
        <v>27</v>
      </c>
      <c r="C21" s="6">
        <v>45044</v>
      </c>
      <c r="D21" s="6">
        <v>45049</v>
      </c>
      <c r="E21" s="4">
        <v>7630</v>
      </c>
      <c r="F21" s="4" t="str">
        <f>VLOOKUP(A21,Sheet3!A:L,12,0)</f>
        <v>7630.00</v>
      </c>
      <c r="H21" s="4">
        <f t="shared" si="0"/>
        <v>0</v>
      </c>
      <c r="I21" s="4" t="str">
        <f>$I$1&amp;G21</f>
        <v>,</v>
      </c>
    </row>
    <row r="22" s="4" customFormat="1" hidden="1" spans="1:9">
      <c r="A22" s="5">
        <v>999223619995282</v>
      </c>
      <c r="B22" s="4" t="s">
        <v>27</v>
      </c>
      <c r="C22" s="6">
        <v>45045</v>
      </c>
      <c r="D22" s="6">
        <v>45049</v>
      </c>
      <c r="E22" s="4">
        <v>3376</v>
      </c>
      <c r="F22" s="4" t="str">
        <f>VLOOKUP(A22,Sheet3!A:L,12,0)</f>
        <v>3376.00</v>
      </c>
      <c r="H22" s="4">
        <f t="shared" si="0"/>
        <v>0</v>
      </c>
      <c r="I22" s="4" t="str">
        <f>$I$1&amp;G22</f>
        <v>,</v>
      </c>
    </row>
    <row r="23" s="4" customFormat="1" hidden="1" spans="1:9">
      <c r="A23" s="5">
        <v>999223638472967</v>
      </c>
      <c r="B23" s="4" t="s">
        <v>27</v>
      </c>
      <c r="C23" s="6">
        <v>45047</v>
      </c>
      <c r="D23" s="6">
        <v>45049</v>
      </c>
      <c r="E23" s="4">
        <v>18824</v>
      </c>
      <c r="F23" s="4" t="str">
        <f>VLOOKUP(A23,Sheet3!A:L,12,0)</f>
        <v>18824.00</v>
      </c>
      <c r="H23" s="4">
        <f t="shared" si="0"/>
        <v>0</v>
      </c>
      <c r="I23" s="4" t="str">
        <f>$I$1&amp;G23</f>
        <v>,</v>
      </c>
    </row>
    <row r="24" s="4" customFormat="1" hidden="1" spans="1:9">
      <c r="A24" s="5">
        <v>23639357087</v>
      </c>
      <c r="B24" s="4" t="s">
        <v>27</v>
      </c>
      <c r="C24" s="6">
        <v>45048</v>
      </c>
      <c r="D24" s="6">
        <v>45049</v>
      </c>
      <c r="E24" s="4">
        <v>2107</v>
      </c>
      <c r="F24" s="4" t="str">
        <f>VLOOKUP(A24,Sheet3!A:L,12,0)</f>
        <v>2107.00</v>
      </c>
      <c r="H24" s="4">
        <f t="shared" si="0"/>
        <v>0</v>
      </c>
      <c r="I24" s="4" t="str">
        <f>$I$1&amp;G24</f>
        <v>,</v>
      </c>
    </row>
    <row r="25" s="4" customFormat="1" hidden="1" spans="1:9">
      <c r="A25" s="5">
        <v>999223652174100</v>
      </c>
      <c r="B25" s="4" t="s">
        <v>27</v>
      </c>
      <c r="C25" s="6">
        <v>45048</v>
      </c>
      <c r="D25" s="6">
        <v>45049</v>
      </c>
      <c r="E25" s="4">
        <v>3283</v>
      </c>
      <c r="F25" s="4" t="str">
        <f>VLOOKUP(A25,Sheet3!A:L,12,0)</f>
        <v>3283.00</v>
      </c>
      <c r="H25" s="4">
        <f t="shared" si="0"/>
        <v>0</v>
      </c>
      <c r="I25" s="4" t="str">
        <f>$I$1&amp;G25</f>
        <v>,</v>
      </c>
    </row>
    <row r="26" s="4" customFormat="1" hidden="1" spans="1:9">
      <c r="A26" s="5">
        <v>999223654189441</v>
      </c>
      <c r="B26" s="4" t="s">
        <v>27</v>
      </c>
      <c r="C26" s="6">
        <v>45047</v>
      </c>
      <c r="D26" s="6">
        <v>45049</v>
      </c>
      <c r="E26" s="4">
        <v>7298</v>
      </c>
      <c r="F26" s="4" t="str">
        <f>VLOOKUP(A26,Sheet3!A:L,12,0)</f>
        <v>7298.00</v>
      </c>
      <c r="H26" s="4">
        <f t="shared" si="0"/>
        <v>0</v>
      </c>
      <c r="I26" s="4" t="str">
        <f>$I$1&amp;G26</f>
        <v>,</v>
      </c>
    </row>
    <row r="27" s="4" customFormat="1" hidden="1" spans="1:9">
      <c r="A27" s="5">
        <v>999223657874760</v>
      </c>
      <c r="B27" s="4" t="s">
        <v>27</v>
      </c>
      <c r="C27" s="6">
        <v>45047</v>
      </c>
      <c r="D27" s="6">
        <v>45049</v>
      </c>
      <c r="E27" s="4">
        <v>1110</v>
      </c>
      <c r="F27" s="4" t="str">
        <f>VLOOKUP(A27,Sheet3!A:L,12,0)</f>
        <v>1110.00</v>
      </c>
      <c r="H27" s="4">
        <f t="shared" si="0"/>
        <v>0</v>
      </c>
      <c r="I27" s="4" t="str">
        <f>$I$1&amp;G27</f>
        <v>,</v>
      </c>
    </row>
    <row r="28" s="4" customFormat="1" hidden="1" spans="1:9">
      <c r="A28" s="5">
        <v>999223657884535</v>
      </c>
      <c r="B28" s="4" t="s">
        <v>27</v>
      </c>
      <c r="C28" s="6">
        <v>45043</v>
      </c>
      <c r="D28" s="6">
        <v>45049</v>
      </c>
      <c r="E28" s="4">
        <v>0</v>
      </c>
      <c r="F28" s="4" t="str">
        <f>VLOOKUP(A28,Sheet3!A:L,12,0)</f>
        <v>0.00</v>
      </c>
      <c r="H28" s="4">
        <f t="shared" si="0"/>
        <v>0</v>
      </c>
      <c r="I28" s="4" t="str">
        <f>$I$1&amp;G28</f>
        <v>,</v>
      </c>
    </row>
    <row r="29" s="4" customFormat="1" hidden="1" spans="1:9">
      <c r="A29" s="5">
        <v>999223663783053</v>
      </c>
      <c r="B29" s="4" t="s">
        <v>27</v>
      </c>
      <c r="C29" s="6">
        <v>45045</v>
      </c>
      <c r="D29" s="6">
        <v>45049</v>
      </c>
      <c r="E29" s="4">
        <v>5718</v>
      </c>
      <c r="F29" s="4" t="str">
        <f>VLOOKUP(A29,Sheet3!A:L,12,0)</f>
        <v>5718.00</v>
      </c>
      <c r="H29" s="4">
        <f t="shared" si="0"/>
        <v>0</v>
      </c>
      <c r="I29" s="4" t="str">
        <f>$I$1&amp;G29</f>
        <v>,</v>
      </c>
    </row>
    <row r="30" s="4" customFormat="1" hidden="1" spans="1:9">
      <c r="A30" s="5">
        <v>999223671867481</v>
      </c>
      <c r="B30" s="4" t="s">
        <v>27</v>
      </c>
      <c r="C30" s="6">
        <v>45047</v>
      </c>
      <c r="D30" s="6">
        <v>45049</v>
      </c>
      <c r="E30" s="4">
        <v>2386</v>
      </c>
      <c r="F30" s="4" t="str">
        <f>VLOOKUP(A30,Sheet3!A:L,12,0)</f>
        <v>2386.00</v>
      </c>
      <c r="H30" s="4">
        <f t="shared" si="0"/>
        <v>0</v>
      </c>
      <c r="I30" s="4" t="str">
        <f>$I$1&amp;G30</f>
        <v>,</v>
      </c>
    </row>
    <row r="31" s="4" customFormat="1" hidden="1" spans="1:9">
      <c r="A31" s="5">
        <v>999223673371641</v>
      </c>
      <c r="B31" s="4" t="s">
        <v>27</v>
      </c>
      <c r="C31" s="6">
        <v>45047</v>
      </c>
      <c r="D31" s="6">
        <v>45049</v>
      </c>
      <c r="E31" s="4">
        <v>11544</v>
      </c>
      <c r="F31" s="4" t="str">
        <f>VLOOKUP(A31,Sheet3!A:L,12,0)</f>
        <v>11544.00</v>
      </c>
      <c r="H31" s="4">
        <f t="shared" si="0"/>
        <v>0</v>
      </c>
      <c r="I31" s="4" t="str">
        <f>$I$1&amp;G31</f>
        <v>,</v>
      </c>
    </row>
    <row r="32" s="4" customFormat="1" hidden="1" spans="1:9">
      <c r="A32" s="5">
        <v>999223675889873</v>
      </c>
      <c r="B32" s="4" t="s">
        <v>27</v>
      </c>
      <c r="C32" s="6">
        <v>45045</v>
      </c>
      <c r="D32" s="6">
        <v>45049</v>
      </c>
      <c r="E32" s="4">
        <v>4004</v>
      </c>
      <c r="F32" s="4" t="str">
        <f>VLOOKUP(A32,Sheet3!A:L,12,0)</f>
        <v>4004.00</v>
      </c>
      <c r="H32" s="4">
        <f t="shared" si="0"/>
        <v>0</v>
      </c>
      <c r="I32" s="4" t="str">
        <f>$I$1&amp;G32</f>
        <v>,</v>
      </c>
    </row>
    <row r="33" s="4" customFormat="1" hidden="1" spans="1:9">
      <c r="A33" s="5">
        <v>999223679131619</v>
      </c>
      <c r="B33" s="4" t="s">
        <v>27</v>
      </c>
      <c r="C33" s="6">
        <v>45048</v>
      </c>
      <c r="D33" s="6">
        <v>45049</v>
      </c>
      <c r="E33" s="4">
        <v>1200</v>
      </c>
      <c r="F33" s="4" t="str">
        <f>VLOOKUP(A33,Sheet3!A:L,12,0)</f>
        <v>1200.00</v>
      </c>
      <c r="H33" s="4">
        <f t="shared" si="0"/>
        <v>0</v>
      </c>
      <c r="I33" s="4" t="str">
        <f>$I$1&amp;G33</f>
        <v>,</v>
      </c>
    </row>
    <row r="34" s="4" customFormat="1" hidden="1" spans="1:9">
      <c r="A34" s="5">
        <v>999223716699463</v>
      </c>
      <c r="B34" s="4" t="s">
        <v>27</v>
      </c>
      <c r="C34" s="6">
        <v>45047</v>
      </c>
      <c r="D34" s="6">
        <v>45049</v>
      </c>
      <c r="E34" s="4">
        <v>0</v>
      </c>
      <c r="F34" s="4" t="e">
        <f>VLOOKUP(A34,Sheet3!A:L,12,0)</f>
        <v>#N/A</v>
      </c>
      <c r="H34" s="4" t="e">
        <f t="shared" si="0"/>
        <v>#N/A</v>
      </c>
      <c r="I34" s="4" t="str">
        <f>$I$1&amp;G34</f>
        <v>,</v>
      </c>
    </row>
    <row r="35" s="4" customFormat="1" hidden="1" spans="1:9">
      <c r="A35" s="5">
        <v>999223727048240</v>
      </c>
      <c r="B35" s="4" t="s">
        <v>27</v>
      </c>
      <c r="C35" s="6">
        <v>45047</v>
      </c>
      <c r="D35" s="6">
        <v>45049</v>
      </c>
      <c r="E35" s="4">
        <v>1686</v>
      </c>
      <c r="F35" s="4" t="str">
        <f>VLOOKUP(A35,Sheet3!A:L,12,0)</f>
        <v>1686.00</v>
      </c>
      <c r="H35" s="4">
        <f t="shared" si="0"/>
        <v>0</v>
      </c>
      <c r="I35" s="4" t="str">
        <f>$I$1&amp;G35</f>
        <v>,</v>
      </c>
    </row>
    <row r="36" s="4" customFormat="1" hidden="1" spans="1:9">
      <c r="A36" s="5">
        <v>999223728507760</v>
      </c>
      <c r="B36" s="4" t="s">
        <v>27</v>
      </c>
      <c r="C36" s="6">
        <v>45048</v>
      </c>
      <c r="D36" s="6">
        <v>45049</v>
      </c>
      <c r="E36" s="4">
        <v>2183</v>
      </c>
      <c r="F36" s="4" t="str">
        <f>VLOOKUP(A36,Sheet3!A:L,12,0)</f>
        <v>2183.00</v>
      </c>
      <c r="H36" s="4">
        <f t="shared" si="0"/>
        <v>0</v>
      </c>
      <c r="I36" s="4" t="str">
        <f>$I$1&amp;G36</f>
        <v>,</v>
      </c>
    </row>
    <row r="37" s="4" customFormat="1" hidden="1" spans="1:9">
      <c r="A37" s="5">
        <v>999223732832251</v>
      </c>
      <c r="B37" s="4" t="s">
        <v>27</v>
      </c>
      <c r="C37" s="6">
        <v>45047</v>
      </c>
      <c r="D37" s="6">
        <v>45049</v>
      </c>
      <c r="E37" s="4">
        <v>420</v>
      </c>
      <c r="F37" s="4" t="str">
        <f>VLOOKUP(A37,Sheet3!A:L,12,0)</f>
        <v>420.00</v>
      </c>
      <c r="H37" s="4">
        <f t="shared" si="0"/>
        <v>0</v>
      </c>
      <c r="I37" s="4" t="str">
        <f>$I$1&amp;G37</f>
        <v>,</v>
      </c>
    </row>
    <row r="38" s="4" customFormat="1" hidden="1" spans="1:9">
      <c r="A38" s="5">
        <v>999223751541900</v>
      </c>
      <c r="B38" s="4" t="s">
        <v>27</v>
      </c>
      <c r="C38" s="6">
        <v>45047</v>
      </c>
      <c r="D38" s="6">
        <v>45049</v>
      </c>
      <c r="E38" s="4">
        <v>1916</v>
      </c>
      <c r="F38" s="4" t="str">
        <f>VLOOKUP(A38,Sheet3!A:L,12,0)</f>
        <v>1916.00</v>
      </c>
      <c r="H38" s="4">
        <f t="shared" si="0"/>
        <v>0</v>
      </c>
      <c r="I38" s="4" t="str">
        <f>$I$1&amp;G38</f>
        <v>,</v>
      </c>
    </row>
    <row r="39" s="4" customFormat="1" hidden="1" spans="1:9">
      <c r="A39" s="5">
        <v>999223758695463</v>
      </c>
      <c r="B39" s="4" t="s">
        <v>27</v>
      </c>
      <c r="C39" s="6">
        <v>45047</v>
      </c>
      <c r="D39" s="6">
        <v>45049</v>
      </c>
      <c r="E39" s="4">
        <v>2596</v>
      </c>
      <c r="F39" s="4" t="str">
        <f>VLOOKUP(A39,Sheet3!A:L,12,0)</f>
        <v>2596.00</v>
      </c>
      <c r="H39" s="4">
        <f t="shared" si="0"/>
        <v>0</v>
      </c>
      <c r="I39" s="4" t="str">
        <f>$I$1&amp;G39</f>
        <v>,</v>
      </c>
    </row>
    <row r="40" s="4" customFormat="1" hidden="1" spans="1:9">
      <c r="A40" s="5">
        <v>999223766822819</v>
      </c>
      <c r="B40" s="4" t="s">
        <v>27</v>
      </c>
      <c r="C40" s="6">
        <v>45048</v>
      </c>
      <c r="D40" s="6">
        <v>45049</v>
      </c>
      <c r="E40" s="4">
        <v>2576</v>
      </c>
      <c r="F40" s="4" t="str">
        <f>VLOOKUP(A40,Sheet3!A:L,12,0)</f>
        <v>2576.00</v>
      </c>
      <c r="H40" s="4">
        <f t="shared" si="0"/>
        <v>0</v>
      </c>
      <c r="I40" s="4" t="str">
        <f>$I$1&amp;G40</f>
        <v>,</v>
      </c>
    </row>
    <row r="41" s="4" customFormat="1" hidden="1" spans="1:9">
      <c r="A41" s="5">
        <v>999223767035316</v>
      </c>
      <c r="B41" s="4" t="s">
        <v>27</v>
      </c>
      <c r="C41" s="6">
        <v>45047</v>
      </c>
      <c r="D41" s="6">
        <v>45049</v>
      </c>
      <c r="E41" s="4">
        <v>1274</v>
      </c>
      <c r="F41" s="4" t="str">
        <f>VLOOKUP(A41,Sheet3!A:L,12,0)</f>
        <v>1274.00</v>
      </c>
      <c r="H41" s="4">
        <f t="shared" si="0"/>
        <v>0</v>
      </c>
      <c r="I41" s="4" t="str">
        <f>$I$1&amp;G41</f>
        <v>,</v>
      </c>
    </row>
    <row r="42" s="4" customFormat="1" hidden="1" spans="1:9">
      <c r="A42" s="5">
        <v>999223768669080</v>
      </c>
      <c r="B42" s="4" t="s">
        <v>27</v>
      </c>
      <c r="C42" s="6">
        <v>45048</v>
      </c>
      <c r="D42" s="6">
        <v>45049</v>
      </c>
      <c r="E42" s="4">
        <v>653</v>
      </c>
      <c r="F42" s="4" t="str">
        <f>VLOOKUP(A42,Sheet3!A:L,12,0)</f>
        <v>653.00</v>
      </c>
      <c r="H42" s="4">
        <f t="shared" si="0"/>
        <v>0</v>
      </c>
      <c r="I42" s="4" t="str">
        <f>$I$1&amp;G42</f>
        <v>,</v>
      </c>
    </row>
    <row r="43" s="4" customFormat="1" hidden="1" spans="1:9">
      <c r="A43" s="5">
        <v>999223771970685</v>
      </c>
      <c r="B43" s="4" t="s">
        <v>27</v>
      </c>
      <c r="C43" s="6">
        <v>45046</v>
      </c>
      <c r="D43" s="6">
        <v>45049</v>
      </c>
      <c r="E43" s="4">
        <v>5871</v>
      </c>
      <c r="F43" s="4" t="str">
        <f>VLOOKUP(A43,Sheet3!A:L,12,0)</f>
        <v>5871.00</v>
      </c>
      <c r="H43" s="4">
        <f t="shared" si="0"/>
        <v>0</v>
      </c>
      <c r="I43" s="4" t="str">
        <f>$I$1&amp;G43</f>
        <v>,</v>
      </c>
    </row>
    <row r="44" s="4" customFormat="1" hidden="1" spans="1:9">
      <c r="A44" s="5">
        <v>999223773229021</v>
      </c>
      <c r="B44" s="4" t="s">
        <v>27</v>
      </c>
      <c r="C44" s="6">
        <v>45048</v>
      </c>
      <c r="D44" s="6">
        <v>45049</v>
      </c>
      <c r="E44" s="4">
        <v>828</v>
      </c>
      <c r="F44" s="4" t="str">
        <f>VLOOKUP(A44,Sheet3!A:L,12,0)</f>
        <v>828.00</v>
      </c>
      <c r="H44" s="4">
        <f t="shared" si="0"/>
        <v>0</v>
      </c>
      <c r="I44" s="4" t="str">
        <f>$I$1&amp;G44</f>
        <v>,</v>
      </c>
    </row>
    <row r="45" s="4" customFormat="1" hidden="1" spans="1:9">
      <c r="A45" s="5">
        <v>999223783794778</v>
      </c>
      <c r="B45" s="4" t="s">
        <v>27</v>
      </c>
      <c r="C45" s="6">
        <v>45047</v>
      </c>
      <c r="D45" s="6">
        <v>45049</v>
      </c>
      <c r="E45" s="4">
        <v>1516</v>
      </c>
      <c r="F45" s="4" t="str">
        <f>VLOOKUP(A45,Sheet3!A:L,12,0)</f>
        <v>1516.00</v>
      </c>
      <c r="H45" s="4">
        <f t="shared" si="0"/>
        <v>0</v>
      </c>
      <c r="I45" s="4" t="str">
        <f>$I$1&amp;G45</f>
        <v>,</v>
      </c>
    </row>
    <row r="46" s="4" customFormat="1" hidden="1" spans="1:9">
      <c r="A46" s="5">
        <v>999223784571741</v>
      </c>
      <c r="B46" s="4" t="s">
        <v>27</v>
      </c>
      <c r="C46" s="6">
        <v>45046</v>
      </c>
      <c r="D46" s="6">
        <v>45049</v>
      </c>
      <c r="E46" s="4">
        <v>6939</v>
      </c>
      <c r="F46" s="4" t="str">
        <f>VLOOKUP(A46,Sheet3!A:L,12,0)</f>
        <v>6939.00</v>
      </c>
      <c r="H46" s="4">
        <f t="shared" si="0"/>
        <v>0</v>
      </c>
      <c r="I46" s="4" t="str">
        <f>$I$1&amp;G46</f>
        <v>,</v>
      </c>
    </row>
    <row r="47" s="4" customFormat="1" hidden="1" spans="1:9">
      <c r="A47" s="5">
        <v>999223785695363</v>
      </c>
      <c r="B47" s="4" t="s">
        <v>27</v>
      </c>
      <c r="C47" s="6">
        <v>45047</v>
      </c>
      <c r="D47" s="6">
        <v>45049</v>
      </c>
      <c r="E47" s="4">
        <v>824</v>
      </c>
      <c r="F47" s="4" t="str">
        <f>VLOOKUP(A47,Sheet3!A:L,12,0)</f>
        <v>824.00</v>
      </c>
      <c r="H47" s="4">
        <f t="shared" si="0"/>
        <v>0</v>
      </c>
      <c r="I47" s="4" t="str">
        <f>$I$1&amp;G47</f>
        <v>,</v>
      </c>
    </row>
    <row r="48" s="4" customFormat="1" hidden="1" spans="1:9">
      <c r="A48" s="5">
        <v>999223785833509</v>
      </c>
      <c r="B48" s="4" t="s">
        <v>27</v>
      </c>
      <c r="C48" s="6">
        <v>45048</v>
      </c>
      <c r="D48" s="6">
        <v>45049</v>
      </c>
      <c r="E48" s="4">
        <v>668</v>
      </c>
      <c r="F48" s="4" t="str">
        <f>VLOOKUP(A48,Sheet3!A:L,12,0)</f>
        <v>668.00</v>
      </c>
      <c r="H48" s="4">
        <f t="shared" si="0"/>
        <v>0</v>
      </c>
      <c r="I48" s="4" t="str">
        <f>$I$1&amp;G48</f>
        <v>,</v>
      </c>
    </row>
    <row r="49" s="4" customFormat="1" hidden="1" spans="1:9">
      <c r="A49" s="5">
        <v>999223788035434</v>
      </c>
      <c r="B49" s="4" t="s">
        <v>27</v>
      </c>
      <c r="C49" s="6">
        <v>45047</v>
      </c>
      <c r="D49" s="6">
        <v>45049</v>
      </c>
      <c r="E49" s="4">
        <v>1796</v>
      </c>
      <c r="F49" s="4" t="str">
        <f>VLOOKUP(A49,Sheet3!A:L,12,0)</f>
        <v>1796.00</v>
      </c>
      <c r="H49" s="4">
        <f t="shared" si="0"/>
        <v>0</v>
      </c>
      <c r="I49" s="4" t="str">
        <f>$I$1&amp;G49</f>
        <v>,</v>
      </c>
    </row>
    <row r="50" s="4" customFormat="1" hidden="1" spans="1:9">
      <c r="A50" s="5">
        <v>999223788086524</v>
      </c>
      <c r="B50" s="4" t="s">
        <v>27</v>
      </c>
      <c r="C50" s="6">
        <v>45047</v>
      </c>
      <c r="D50" s="6">
        <v>45049</v>
      </c>
      <c r="E50" s="4">
        <v>1796</v>
      </c>
      <c r="F50" s="4" t="str">
        <f>VLOOKUP(A50,Sheet3!A:L,12,0)</f>
        <v>1796.00</v>
      </c>
      <c r="H50" s="4">
        <f t="shared" si="0"/>
        <v>0</v>
      </c>
      <c r="I50" s="4" t="str">
        <f>$I$1&amp;G50</f>
        <v>,</v>
      </c>
    </row>
    <row r="51" s="4" customFormat="1" hidden="1" spans="1:9">
      <c r="A51" s="5">
        <v>999223792139373</v>
      </c>
      <c r="B51" s="4" t="s">
        <v>27</v>
      </c>
      <c r="C51" s="6">
        <v>45047</v>
      </c>
      <c r="D51" s="6">
        <v>45049</v>
      </c>
      <c r="E51" s="4">
        <v>2328</v>
      </c>
      <c r="F51" s="4" t="str">
        <f>VLOOKUP(A51,Sheet3!A:L,12,0)</f>
        <v>2328.00</v>
      </c>
      <c r="H51" s="4">
        <f t="shared" si="0"/>
        <v>0</v>
      </c>
      <c r="I51" s="4" t="str">
        <f>$I$1&amp;G51</f>
        <v>,</v>
      </c>
    </row>
    <row r="52" s="4" customFormat="1" hidden="1" spans="1:9">
      <c r="A52" s="5">
        <v>999223793990360</v>
      </c>
      <c r="B52" s="4" t="s">
        <v>27</v>
      </c>
      <c r="C52" s="6">
        <v>45047</v>
      </c>
      <c r="D52" s="6">
        <v>45049</v>
      </c>
      <c r="E52" s="4">
        <v>4628</v>
      </c>
      <c r="F52" s="4" t="str">
        <f>VLOOKUP(A52,Sheet3!A:L,12,0)</f>
        <v>4628.00</v>
      </c>
      <c r="H52" s="4">
        <f t="shared" si="0"/>
        <v>0</v>
      </c>
      <c r="I52" s="4" t="str">
        <f>$I$1&amp;G52</f>
        <v>,</v>
      </c>
    </row>
    <row r="53" s="4" customFormat="1" hidden="1" spans="1:9">
      <c r="A53" s="5">
        <v>999223797369410</v>
      </c>
      <c r="B53" s="4" t="s">
        <v>27</v>
      </c>
      <c r="C53" s="6">
        <v>45048</v>
      </c>
      <c r="D53" s="6">
        <v>45049</v>
      </c>
      <c r="E53" s="4">
        <v>595</v>
      </c>
      <c r="F53" s="4" t="str">
        <f>VLOOKUP(A53,Sheet3!A:L,12,0)</f>
        <v>595.00</v>
      </c>
      <c r="H53" s="4">
        <f t="shared" si="0"/>
        <v>0</v>
      </c>
      <c r="I53" s="4" t="str">
        <f>$I$1&amp;G53</f>
        <v>,</v>
      </c>
    </row>
    <row r="54" s="4" customFormat="1" hidden="1" spans="1:9">
      <c r="A54" s="5">
        <v>999223799062508</v>
      </c>
      <c r="B54" s="4" t="s">
        <v>27</v>
      </c>
      <c r="C54" s="6">
        <v>45048</v>
      </c>
      <c r="D54" s="6">
        <v>45049</v>
      </c>
      <c r="E54" s="4">
        <v>0</v>
      </c>
      <c r="F54" s="4" t="e">
        <f>VLOOKUP(A54,Sheet3!A:L,12,0)</f>
        <v>#N/A</v>
      </c>
      <c r="H54" s="4" t="e">
        <f t="shared" si="0"/>
        <v>#N/A</v>
      </c>
      <c r="I54" s="4" t="str">
        <f>$I$1&amp;G54</f>
        <v>,</v>
      </c>
    </row>
    <row r="55" s="4" customFormat="1" hidden="1" spans="1:9">
      <c r="A55" s="5">
        <v>999223799655460</v>
      </c>
      <c r="B55" s="4" t="s">
        <v>27</v>
      </c>
      <c r="C55" s="6">
        <v>45047</v>
      </c>
      <c r="D55" s="6">
        <v>45049</v>
      </c>
      <c r="E55" s="4">
        <v>5748</v>
      </c>
      <c r="F55" s="4" t="str">
        <f>VLOOKUP(A55,Sheet3!A:L,12,0)</f>
        <v>5748.00</v>
      </c>
      <c r="H55" s="4">
        <f t="shared" si="0"/>
        <v>0</v>
      </c>
      <c r="I55" s="4" t="str">
        <f>$I$1&amp;G55</f>
        <v>,</v>
      </c>
    </row>
    <row r="56" s="4" customFormat="1" hidden="1" spans="1:9">
      <c r="A56" s="5">
        <v>999223799838617</v>
      </c>
      <c r="B56" s="4" t="s">
        <v>27</v>
      </c>
      <c r="C56" s="6">
        <v>45045</v>
      </c>
      <c r="D56" s="6">
        <v>45049</v>
      </c>
      <c r="E56" s="4">
        <v>1392</v>
      </c>
      <c r="F56" s="4" t="str">
        <f>VLOOKUP(A56,Sheet3!A:L,12,0)</f>
        <v>1392.00</v>
      </c>
      <c r="H56" s="4">
        <f t="shared" si="0"/>
        <v>0</v>
      </c>
      <c r="I56" s="4" t="str">
        <f>$I$1&amp;G56</f>
        <v>,</v>
      </c>
    </row>
    <row r="57" s="4" customFormat="1" hidden="1" spans="1:9">
      <c r="A57" s="5">
        <v>23799864729</v>
      </c>
      <c r="B57" s="4" t="s">
        <v>27</v>
      </c>
      <c r="C57" s="6">
        <v>45048</v>
      </c>
      <c r="D57" s="6">
        <v>45049</v>
      </c>
      <c r="E57" s="4">
        <v>1437</v>
      </c>
      <c r="F57" s="4" t="str">
        <f>VLOOKUP(A57,Sheet3!A:L,12,0)</f>
        <v>1437.00</v>
      </c>
      <c r="H57" s="4">
        <f t="shared" si="0"/>
        <v>0</v>
      </c>
      <c r="I57" s="4" t="str">
        <f>$I$1&amp;G57</f>
        <v>,</v>
      </c>
    </row>
    <row r="58" s="4" customFormat="1" hidden="1" spans="1:9">
      <c r="A58" s="5">
        <v>999223802602404</v>
      </c>
      <c r="B58" s="4" t="s">
        <v>27</v>
      </c>
      <c r="C58" s="6">
        <v>45047</v>
      </c>
      <c r="D58" s="6">
        <v>45049</v>
      </c>
      <c r="E58" s="4">
        <v>2634</v>
      </c>
      <c r="F58" s="4" t="str">
        <f>VLOOKUP(A58,Sheet3!A:L,12,0)</f>
        <v>2634.00</v>
      </c>
      <c r="H58" s="4">
        <f t="shared" si="0"/>
        <v>0</v>
      </c>
      <c r="I58" s="4" t="str">
        <f>$I$1&amp;G58</f>
        <v>,</v>
      </c>
    </row>
    <row r="59" s="4" customFormat="1" hidden="1" spans="1:9">
      <c r="A59" s="5">
        <v>999223812450265</v>
      </c>
      <c r="B59" s="4" t="s">
        <v>27</v>
      </c>
      <c r="C59" s="6">
        <v>45046</v>
      </c>
      <c r="D59" s="6">
        <v>45049</v>
      </c>
      <c r="E59" s="4">
        <v>1639</v>
      </c>
      <c r="F59" s="4" t="str">
        <f>VLOOKUP(A59,Sheet3!A:L,12,0)</f>
        <v>1639.00</v>
      </c>
      <c r="H59" s="4">
        <f t="shared" si="0"/>
        <v>0</v>
      </c>
      <c r="I59" s="4" t="str">
        <f>$I$1&amp;G59</f>
        <v>,</v>
      </c>
    </row>
    <row r="60" s="4" customFormat="1" hidden="1" spans="1:9">
      <c r="A60" s="5">
        <v>999223814102986</v>
      </c>
      <c r="B60" s="4" t="s">
        <v>27</v>
      </c>
      <c r="C60" s="6">
        <v>45047</v>
      </c>
      <c r="D60" s="6">
        <v>45049</v>
      </c>
      <c r="E60" s="4">
        <v>1677</v>
      </c>
      <c r="F60" s="4" t="str">
        <f>VLOOKUP(A60,Sheet3!A:L,12,0)</f>
        <v>1677.00</v>
      </c>
      <c r="H60" s="4">
        <f t="shared" si="0"/>
        <v>0</v>
      </c>
      <c r="I60" s="4" t="str">
        <f>$I$1&amp;G60</f>
        <v>,</v>
      </c>
    </row>
    <row r="61" s="4" customFormat="1" hidden="1" spans="1:9">
      <c r="A61" s="5">
        <v>999223814613995</v>
      </c>
      <c r="B61" s="4" t="s">
        <v>27</v>
      </c>
      <c r="C61" s="6">
        <v>45047</v>
      </c>
      <c r="D61" s="6">
        <v>45049</v>
      </c>
      <c r="E61" s="4">
        <v>310</v>
      </c>
      <c r="F61" s="4" t="str">
        <f>VLOOKUP(A61,Sheet3!A:L,12,0)</f>
        <v>310.00</v>
      </c>
      <c r="H61" s="4">
        <f t="shared" si="0"/>
        <v>0</v>
      </c>
      <c r="I61" s="4" t="str">
        <f>$I$1&amp;G61</f>
        <v>,</v>
      </c>
    </row>
    <row r="62" s="4" customFormat="1" hidden="1" spans="1:9">
      <c r="A62" s="5">
        <v>999223814868978</v>
      </c>
      <c r="B62" s="4" t="s">
        <v>27</v>
      </c>
      <c r="C62" s="6">
        <v>45048</v>
      </c>
      <c r="D62" s="6">
        <v>45049</v>
      </c>
      <c r="E62" s="4">
        <v>345</v>
      </c>
      <c r="F62" s="4" t="str">
        <f>VLOOKUP(A62,Sheet3!A:L,12,0)</f>
        <v>345.00</v>
      </c>
      <c r="H62" s="4">
        <f t="shared" si="0"/>
        <v>0</v>
      </c>
      <c r="I62" s="4" t="str">
        <f>$I$1&amp;G62</f>
        <v>,</v>
      </c>
    </row>
    <row r="63" s="4" customFormat="1" hidden="1" spans="1:9">
      <c r="A63" s="5">
        <v>999223817199100</v>
      </c>
      <c r="B63" s="4" t="s">
        <v>27</v>
      </c>
      <c r="C63" s="6">
        <v>45045</v>
      </c>
      <c r="D63" s="6">
        <v>45049</v>
      </c>
      <c r="E63" s="4">
        <v>3724</v>
      </c>
      <c r="F63" s="4" t="str">
        <f>VLOOKUP(A63,Sheet3!A:L,12,0)</f>
        <v>3724.00</v>
      </c>
      <c r="H63" s="4">
        <f t="shared" si="0"/>
        <v>0</v>
      </c>
      <c r="I63" s="4" t="str">
        <f>$I$1&amp;G63</f>
        <v>,</v>
      </c>
    </row>
    <row r="64" s="4" customFormat="1" hidden="1" spans="1:9">
      <c r="A64" s="5">
        <v>999223818719890</v>
      </c>
      <c r="B64" s="4" t="s">
        <v>27</v>
      </c>
      <c r="C64" s="6">
        <v>45048</v>
      </c>
      <c r="D64" s="6">
        <v>45049</v>
      </c>
      <c r="E64" s="4">
        <v>209</v>
      </c>
      <c r="F64" s="4" t="str">
        <f>VLOOKUP(A64,Sheet3!A:L,12,0)</f>
        <v>209.00</v>
      </c>
      <c r="H64" s="4">
        <f t="shared" si="0"/>
        <v>0</v>
      </c>
      <c r="I64" s="4" t="str">
        <f>$I$1&amp;G64</f>
        <v>,</v>
      </c>
    </row>
    <row r="65" s="4" customFormat="1" hidden="1" spans="1:9">
      <c r="A65" s="5">
        <v>999223819189908</v>
      </c>
      <c r="B65" s="4" t="s">
        <v>27</v>
      </c>
      <c r="C65" s="6">
        <v>45048</v>
      </c>
      <c r="D65" s="6">
        <v>45049</v>
      </c>
      <c r="E65" s="4">
        <v>1001</v>
      </c>
      <c r="F65" s="4" t="str">
        <f>VLOOKUP(A65,Sheet3!A:L,12,0)</f>
        <v>1001.00</v>
      </c>
      <c r="H65" s="4">
        <f t="shared" si="0"/>
        <v>0</v>
      </c>
      <c r="I65" s="4" t="str">
        <f>$I$1&amp;G65</f>
        <v>,</v>
      </c>
    </row>
    <row r="66" s="4" customFormat="1" hidden="1" spans="1:9">
      <c r="A66" s="5">
        <v>999223819804191</v>
      </c>
      <c r="B66" s="4" t="s">
        <v>27</v>
      </c>
      <c r="C66" s="6">
        <v>45045</v>
      </c>
      <c r="D66" s="6">
        <v>45049</v>
      </c>
      <c r="E66" s="4">
        <v>27310</v>
      </c>
      <c r="F66" s="4" t="str">
        <f>VLOOKUP(A66,Sheet3!A:L,12,0)</f>
        <v>27310.00</v>
      </c>
      <c r="H66" s="4">
        <f t="shared" ref="H66:H129" si="1">E66-F66</f>
        <v>0</v>
      </c>
      <c r="I66" s="4" t="str">
        <f>$I$1&amp;G66</f>
        <v>,</v>
      </c>
    </row>
    <row r="67" s="4" customFormat="1" hidden="1" spans="1:9">
      <c r="A67" s="5">
        <v>999223819987543</v>
      </c>
      <c r="B67" s="4" t="s">
        <v>27</v>
      </c>
      <c r="C67" s="6">
        <v>45045</v>
      </c>
      <c r="D67" s="6">
        <v>45049</v>
      </c>
      <c r="E67" s="4">
        <v>5462</v>
      </c>
      <c r="F67" s="4" t="str">
        <f>VLOOKUP(A67,Sheet3!A:L,12,0)</f>
        <v>5462.00</v>
      </c>
      <c r="H67" s="4">
        <f t="shared" si="1"/>
        <v>0</v>
      </c>
      <c r="I67" s="4" t="str">
        <f>$I$1&amp;G67</f>
        <v>,</v>
      </c>
    </row>
    <row r="68" s="4" customFormat="1" hidden="1" spans="1:9">
      <c r="A68" s="5">
        <v>999223828814650</v>
      </c>
      <c r="B68" s="4" t="s">
        <v>27</v>
      </c>
      <c r="C68" s="6">
        <v>45046</v>
      </c>
      <c r="D68" s="6">
        <v>45049</v>
      </c>
      <c r="E68" s="4">
        <v>5720</v>
      </c>
      <c r="F68" s="4" t="str">
        <f>VLOOKUP(A68,Sheet3!A:L,12,0)</f>
        <v>5720.00</v>
      </c>
      <c r="H68" s="4">
        <f t="shared" si="1"/>
        <v>0</v>
      </c>
      <c r="I68" s="4" t="str">
        <f>$I$1&amp;G68</f>
        <v>,</v>
      </c>
    </row>
    <row r="69" s="4" customFormat="1" hidden="1" spans="1:9">
      <c r="A69" s="5">
        <v>999223830347474</v>
      </c>
      <c r="B69" s="4" t="s">
        <v>27</v>
      </c>
      <c r="C69" s="6">
        <v>45046</v>
      </c>
      <c r="D69" s="6">
        <v>45049</v>
      </c>
      <c r="E69" s="4">
        <v>7821</v>
      </c>
      <c r="F69" s="4" t="str">
        <f>VLOOKUP(A69,Sheet3!A:L,12,0)</f>
        <v>7821.00</v>
      </c>
      <c r="H69" s="4">
        <f t="shared" si="1"/>
        <v>0</v>
      </c>
      <c r="I69" s="4" t="str">
        <f>$I$1&amp;G69</f>
        <v>,</v>
      </c>
    </row>
    <row r="70" s="4" customFormat="1" hidden="1" spans="1:9">
      <c r="A70" s="5">
        <v>999223831550029</v>
      </c>
      <c r="B70" s="4" t="s">
        <v>27</v>
      </c>
      <c r="C70" s="6">
        <v>45048</v>
      </c>
      <c r="D70" s="6">
        <v>45049</v>
      </c>
      <c r="E70" s="4">
        <v>1313</v>
      </c>
      <c r="F70" s="4" t="str">
        <f>VLOOKUP(A70,Sheet3!A:L,12,0)</f>
        <v>1313.00</v>
      </c>
      <c r="H70" s="4">
        <f t="shared" si="1"/>
        <v>0</v>
      </c>
      <c r="I70" s="4" t="str">
        <f>$I$1&amp;G70</f>
        <v>,</v>
      </c>
    </row>
    <row r="71" s="4" customFormat="1" hidden="1" spans="1:9">
      <c r="A71" s="5">
        <v>999223832108868</v>
      </c>
      <c r="B71" s="4" t="s">
        <v>27</v>
      </c>
      <c r="C71" s="6">
        <v>45047</v>
      </c>
      <c r="D71" s="6">
        <v>45049</v>
      </c>
      <c r="E71" s="4">
        <v>4844</v>
      </c>
      <c r="F71" s="4" t="str">
        <f>VLOOKUP(A71,Sheet3!A:L,12,0)</f>
        <v>4844.00</v>
      </c>
      <c r="H71" s="4">
        <f t="shared" si="1"/>
        <v>0</v>
      </c>
      <c r="I71" s="4" t="str">
        <f>$I$1&amp;G71</f>
        <v>,</v>
      </c>
    </row>
    <row r="72" s="4" customFormat="1" hidden="1" spans="1:9">
      <c r="A72" s="5">
        <v>999223833220847</v>
      </c>
      <c r="B72" s="4" t="s">
        <v>27</v>
      </c>
      <c r="C72" s="6">
        <v>45048</v>
      </c>
      <c r="D72" s="6">
        <v>45049</v>
      </c>
      <c r="E72" s="4">
        <v>1006</v>
      </c>
      <c r="F72" s="4" t="str">
        <f>VLOOKUP(A72,Sheet3!A:L,12,0)</f>
        <v>1006.00</v>
      </c>
      <c r="H72" s="4">
        <f t="shared" si="1"/>
        <v>0</v>
      </c>
      <c r="I72" s="4" t="str">
        <f>$I$1&amp;G72</f>
        <v>,</v>
      </c>
    </row>
    <row r="73" s="4" customFormat="1" hidden="1" spans="1:9">
      <c r="A73" s="5">
        <v>999223838249581</v>
      </c>
      <c r="B73" s="4" t="s">
        <v>27</v>
      </c>
      <c r="C73" s="6">
        <v>45048</v>
      </c>
      <c r="D73" s="6">
        <v>45049</v>
      </c>
      <c r="E73" s="4">
        <v>488</v>
      </c>
      <c r="F73" s="4" t="str">
        <f>VLOOKUP(A73,Sheet3!A:L,12,0)</f>
        <v>488.00</v>
      </c>
      <c r="H73" s="4">
        <f t="shared" si="1"/>
        <v>0</v>
      </c>
      <c r="I73" s="4" t="str">
        <f>$I$1&amp;G73</f>
        <v>,</v>
      </c>
    </row>
    <row r="74" s="4" customFormat="1" hidden="1" spans="1:9">
      <c r="A74" s="5">
        <v>23846526030</v>
      </c>
      <c r="B74" s="4" t="s">
        <v>27</v>
      </c>
      <c r="C74" s="6">
        <v>45048</v>
      </c>
      <c r="D74" s="6">
        <v>45049</v>
      </c>
      <c r="E74" s="4">
        <v>628</v>
      </c>
      <c r="F74" s="4" t="str">
        <f>VLOOKUP(A74,Sheet3!A:L,12,0)</f>
        <v>628.00</v>
      </c>
      <c r="H74" s="4">
        <f t="shared" si="1"/>
        <v>0</v>
      </c>
      <c r="I74" s="4" t="str">
        <f>$I$1&amp;G74</f>
        <v>,</v>
      </c>
    </row>
    <row r="75" s="4" customFormat="1" hidden="1" spans="1:9">
      <c r="A75" s="5">
        <v>999223847893998</v>
      </c>
      <c r="B75" s="4" t="s">
        <v>27</v>
      </c>
      <c r="C75" s="6">
        <v>45047</v>
      </c>
      <c r="D75" s="6">
        <v>45049</v>
      </c>
      <c r="E75" s="4">
        <v>1392</v>
      </c>
      <c r="F75" s="4" t="str">
        <f>VLOOKUP(A75,Sheet3!A:L,12,0)</f>
        <v>1392.00</v>
      </c>
      <c r="H75" s="4">
        <f t="shared" si="1"/>
        <v>0</v>
      </c>
      <c r="I75" s="4" t="str">
        <f>$I$1&amp;G75</f>
        <v>,</v>
      </c>
    </row>
    <row r="76" s="4" customFormat="1" hidden="1" spans="1:9">
      <c r="A76" s="5">
        <v>999223859703069</v>
      </c>
      <c r="B76" s="4" t="s">
        <v>27</v>
      </c>
      <c r="C76" s="6">
        <v>45047</v>
      </c>
      <c r="D76" s="6">
        <v>45049</v>
      </c>
      <c r="E76" s="4">
        <v>1988</v>
      </c>
      <c r="F76" s="4" t="str">
        <f>VLOOKUP(A76,Sheet3!A:L,12,0)</f>
        <v>1988.00</v>
      </c>
      <c r="H76" s="4">
        <f t="shared" si="1"/>
        <v>0</v>
      </c>
      <c r="I76" s="4" t="str">
        <f>$I$1&amp;G76</f>
        <v>,</v>
      </c>
    </row>
    <row r="77" s="4" customFormat="1" hidden="1" spans="1:9">
      <c r="A77" s="5">
        <v>999223866814901</v>
      </c>
      <c r="B77" s="4" t="s">
        <v>27</v>
      </c>
      <c r="C77" s="6">
        <v>45047</v>
      </c>
      <c r="D77" s="6">
        <v>45049</v>
      </c>
      <c r="E77" s="4">
        <v>1384</v>
      </c>
      <c r="F77" s="4" t="str">
        <f>VLOOKUP(A77,Sheet3!A:L,12,0)</f>
        <v>1384.00</v>
      </c>
      <c r="H77" s="4">
        <f t="shared" si="1"/>
        <v>0</v>
      </c>
      <c r="I77" s="4" t="str">
        <f>$I$1&amp;G77</f>
        <v>,</v>
      </c>
    </row>
    <row r="78" s="4" customFormat="1" hidden="1" spans="1:9">
      <c r="A78" s="5">
        <v>999223870759638</v>
      </c>
      <c r="B78" s="4" t="s">
        <v>27</v>
      </c>
      <c r="C78" s="6">
        <v>45046</v>
      </c>
      <c r="D78" s="6">
        <v>45049</v>
      </c>
      <c r="E78" s="4">
        <v>1056</v>
      </c>
      <c r="F78" s="4" t="str">
        <f>VLOOKUP(A78,Sheet3!A:L,12,0)</f>
        <v>1056.00</v>
      </c>
      <c r="H78" s="4">
        <f t="shared" si="1"/>
        <v>0</v>
      </c>
      <c r="I78" s="4" t="str">
        <f>$I$1&amp;G78</f>
        <v>,</v>
      </c>
    </row>
    <row r="79" s="4" customFormat="1" hidden="1" spans="1:9">
      <c r="A79" s="5">
        <v>999223872964820</v>
      </c>
      <c r="B79" s="4" t="s">
        <v>27</v>
      </c>
      <c r="C79" s="6">
        <v>45043</v>
      </c>
      <c r="D79" s="6">
        <v>45049</v>
      </c>
      <c r="E79" s="4">
        <v>1656</v>
      </c>
      <c r="F79" s="4" t="str">
        <f>VLOOKUP(A79,Sheet3!A:L,12,0)</f>
        <v>1656.00</v>
      </c>
      <c r="H79" s="4">
        <f t="shared" si="1"/>
        <v>0</v>
      </c>
      <c r="I79" s="4" t="str">
        <f>$I$1&amp;G79</f>
        <v>,</v>
      </c>
    </row>
    <row r="80" s="4" customFormat="1" hidden="1" spans="1:9">
      <c r="A80" s="5">
        <v>999223874668902</v>
      </c>
      <c r="B80" s="4" t="s">
        <v>27</v>
      </c>
      <c r="C80" s="6">
        <v>45044</v>
      </c>
      <c r="D80" s="6">
        <v>45049</v>
      </c>
      <c r="E80" s="4">
        <v>3880</v>
      </c>
      <c r="F80" s="4" t="str">
        <f>VLOOKUP(A80,Sheet3!A:L,12,0)</f>
        <v>3880.00</v>
      </c>
      <c r="H80" s="4">
        <f t="shared" si="1"/>
        <v>0</v>
      </c>
      <c r="I80" s="4" t="str">
        <f>$I$1&amp;G80</f>
        <v>,</v>
      </c>
    </row>
    <row r="81" s="4" customFormat="1" hidden="1" spans="1:9">
      <c r="A81" s="5">
        <v>999223875807262</v>
      </c>
      <c r="B81" s="4" t="s">
        <v>27</v>
      </c>
      <c r="C81" s="6">
        <v>45048</v>
      </c>
      <c r="D81" s="6">
        <v>45049</v>
      </c>
      <c r="E81" s="4">
        <v>484</v>
      </c>
      <c r="F81" s="4" t="str">
        <f>VLOOKUP(A81,Sheet3!A:L,12,0)</f>
        <v>484.00</v>
      </c>
      <c r="H81" s="4">
        <f t="shared" si="1"/>
        <v>0</v>
      </c>
      <c r="I81" s="4" t="str">
        <f>$I$1&amp;G81</f>
        <v>,</v>
      </c>
    </row>
    <row r="82" s="4" customFormat="1" hidden="1" spans="1:9">
      <c r="A82" s="5">
        <v>999223881283722</v>
      </c>
      <c r="B82" s="4" t="s">
        <v>27</v>
      </c>
      <c r="C82" s="6">
        <v>45047</v>
      </c>
      <c r="D82" s="6">
        <v>45049</v>
      </c>
      <c r="E82" s="4">
        <v>404</v>
      </c>
      <c r="F82" s="4" t="str">
        <f>VLOOKUP(A82,Sheet3!A:L,12,0)</f>
        <v>404.00</v>
      </c>
      <c r="H82" s="4">
        <f t="shared" si="1"/>
        <v>0</v>
      </c>
      <c r="I82" s="4" t="str">
        <f>$I$1&amp;G82</f>
        <v>,</v>
      </c>
    </row>
    <row r="83" s="4" customFormat="1" hidden="1" spans="1:9">
      <c r="A83" s="5">
        <v>999223883121737</v>
      </c>
      <c r="B83" s="4" t="s">
        <v>27</v>
      </c>
      <c r="C83" s="6">
        <v>45047</v>
      </c>
      <c r="D83" s="6">
        <v>45049</v>
      </c>
      <c r="E83" s="4">
        <v>626</v>
      </c>
      <c r="F83" s="4" t="str">
        <f>VLOOKUP(A83,Sheet3!A:L,12,0)</f>
        <v>626.00</v>
      </c>
      <c r="H83" s="4">
        <f t="shared" si="1"/>
        <v>0</v>
      </c>
      <c r="I83" s="4" t="str">
        <f>$I$1&amp;G83</f>
        <v>,</v>
      </c>
    </row>
    <row r="84" s="4" customFormat="1" hidden="1" spans="1:9">
      <c r="A84" s="5">
        <v>999223886352855</v>
      </c>
      <c r="B84" s="4" t="s">
        <v>27</v>
      </c>
      <c r="C84" s="6">
        <v>45044</v>
      </c>
      <c r="D84" s="6">
        <v>45049</v>
      </c>
      <c r="E84" s="4">
        <v>4646</v>
      </c>
      <c r="F84" s="4" t="str">
        <f>VLOOKUP(A84,Sheet3!A:L,12,0)</f>
        <v>4646.00</v>
      </c>
      <c r="H84" s="4">
        <f t="shared" si="1"/>
        <v>0</v>
      </c>
      <c r="I84" s="4" t="str">
        <f>$I$1&amp;G84</f>
        <v>,</v>
      </c>
    </row>
    <row r="85" s="4" customFormat="1" hidden="1" spans="1:9">
      <c r="A85" s="5">
        <v>999223887104665</v>
      </c>
      <c r="B85" s="4" t="s">
        <v>27</v>
      </c>
      <c r="C85" s="6">
        <v>45048</v>
      </c>
      <c r="D85" s="6">
        <v>45049</v>
      </c>
      <c r="E85" s="4">
        <v>766</v>
      </c>
      <c r="F85" s="4" t="str">
        <f>VLOOKUP(A85,Sheet3!A:L,12,0)</f>
        <v>766.00</v>
      </c>
      <c r="H85" s="4">
        <f t="shared" si="1"/>
        <v>0</v>
      </c>
      <c r="I85" s="4" t="str">
        <f>$I$1&amp;G85</f>
        <v>,</v>
      </c>
    </row>
    <row r="86" s="4" customFormat="1" hidden="1" spans="1:9">
      <c r="A86" s="5">
        <v>999223887188698</v>
      </c>
      <c r="B86" s="4" t="s">
        <v>27</v>
      </c>
      <c r="C86" s="6">
        <v>45047</v>
      </c>
      <c r="D86" s="6">
        <v>45049</v>
      </c>
      <c r="E86" s="4">
        <v>3398</v>
      </c>
      <c r="F86" s="4" t="str">
        <f>VLOOKUP(A86,Sheet3!A:L,12,0)</f>
        <v>3398.00</v>
      </c>
      <c r="H86" s="4">
        <f t="shared" si="1"/>
        <v>0</v>
      </c>
      <c r="I86" s="4" t="str">
        <f>$I$1&amp;G86</f>
        <v>,</v>
      </c>
    </row>
    <row r="87" s="4" customFormat="1" hidden="1" spans="1:9">
      <c r="A87" s="5">
        <v>999223890243483</v>
      </c>
      <c r="B87" s="4" t="s">
        <v>27</v>
      </c>
      <c r="C87" s="6">
        <v>45047</v>
      </c>
      <c r="D87" s="6">
        <v>45049</v>
      </c>
      <c r="E87" s="4">
        <v>952</v>
      </c>
      <c r="F87" s="4" t="str">
        <f>VLOOKUP(A87,Sheet3!A:L,12,0)</f>
        <v>952.00</v>
      </c>
      <c r="H87" s="4">
        <f t="shared" si="1"/>
        <v>0</v>
      </c>
      <c r="I87" s="4" t="str">
        <f>$I$1&amp;G87</f>
        <v>,</v>
      </c>
    </row>
    <row r="88" s="4" customFormat="1" hidden="1" spans="1:9">
      <c r="A88" s="5">
        <v>999223890967368</v>
      </c>
      <c r="B88" s="4" t="s">
        <v>27</v>
      </c>
      <c r="C88" s="6">
        <v>45048</v>
      </c>
      <c r="D88" s="6">
        <v>45049</v>
      </c>
      <c r="E88" s="4">
        <v>2334</v>
      </c>
      <c r="F88" s="4" t="str">
        <f>VLOOKUP(A88,Sheet3!A:L,12,0)</f>
        <v>2334.00</v>
      </c>
      <c r="H88" s="4">
        <f t="shared" si="1"/>
        <v>0</v>
      </c>
      <c r="I88" s="4" t="str">
        <f>$I$1&amp;G88</f>
        <v>,</v>
      </c>
    </row>
    <row r="89" s="4" customFormat="1" hidden="1" spans="1:9">
      <c r="A89" s="5">
        <v>999223891542108</v>
      </c>
      <c r="B89" s="4" t="s">
        <v>27</v>
      </c>
      <c r="C89" s="6">
        <v>45047</v>
      </c>
      <c r="D89" s="6">
        <v>45049</v>
      </c>
      <c r="E89" s="4">
        <v>352</v>
      </c>
      <c r="F89" s="4" t="str">
        <f>VLOOKUP(A89,Sheet3!A:L,12,0)</f>
        <v>352.00</v>
      </c>
      <c r="H89" s="4">
        <f t="shared" si="1"/>
        <v>0</v>
      </c>
      <c r="I89" s="4" t="str">
        <f>$I$1&amp;G89</f>
        <v>,</v>
      </c>
    </row>
    <row r="90" s="4" customFormat="1" hidden="1" spans="1:9">
      <c r="A90" s="5">
        <v>999223892415980</v>
      </c>
      <c r="B90" s="4" t="s">
        <v>27</v>
      </c>
      <c r="C90" s="6">
        <v>45048</v>
      </c>
      <c r="D90" s="6">
        <v>45049</v>
      </c>
      <c r="E90" s="4">
        <v>1098</v>
      </c>
      <c r="F90" s="4" t="str">
        <f>VLOOKUP(A90,Sheet3!A:L,12,0)</f>
        <v>1098.00</v>
      </c>
      <c r="H90" s="4">
        <f t="shared" si="1"/>
        <v>0</v>
      </c>
      <c r="I90" s="4" t="str">
        <f>$I$1&amp;G90</f>
        <v>,</v>
      </c>
    </row>
    <row r="91" s="4" customFormat="1" hidden="1" spans="1:9">
      <c r="A91" s="5">
        <v>999223896261984</v>
      </c>
      <c r="B91" s="4" t="s">
        <v>27</v>
      </c>
      <c r="C91" s="6">
        <v>45045</v>
      </c>
      <c r="D91" s="6">
        <v>45049</v>
      </c>
      <c r="E91" s="4">
        <v>2504</v>
      </c>
      <c r="F91" s="4" t="str">
        <f>VLOOKUP(A91,Sheet3!A:L,12,0)</f>
        <v>2504.00</v>
      </c>
      <c r="H91" s="4">
        <f t="shared" si="1"/>
        <v>0</v>
      </c>
      <c r="I91" s="4" t="str">
        <f>$I$1&amp;G91</f>
        <v>,</v>
      </c>
    </row>
    <row r="92" s="4" customFormat="1" hidden="1" spans="1:9">
      <c r="A92" s="5">
        <v>999223896476805</v>
      </c>
      <c r="B92" s="4" t="s">
        <v>27</v>
      </c>
      <c r="C92" s="6">
        <v>45047</v>
      </c>
      <c r="D92" s="6">
        <v>45049</v>
      </c>
      <c r="E92" s="4">
        <v>716</v>
      </c>
      <c r="F92" s="4" t="str">
        <f>VLOOKUP(A92,Sheet3!A:L,12,0)</f>
        <v>716.00</v>
      </c>
      <c r="H92" s="4">
        <f t="shared" si="1"/>
        <v>0</v>
      </c>
      <c r="I92" s="4" t="str">
        <f>$I$1&amp;G92</f>
        <v>,</v>
      </c>
    </row>
    <row r="93" s="4" customFormat="1" hidden="1" spans="1:9">
      <c r="A93" s="5">
        <v>999223903933161</v>
      </c>
      <c r="B93" s="4" t="s">
        <v>27</v>
      </c>
      <c r="C93" s="6">
        <v>45048</v>
      </c>
      <c r="D93" s="6">
        <v>45049</v>
      </c>
      <c r="E93" s="4">
        <v>982</v>
      </c>
      <c r="F93" s="4" t="str">
        <f>VLOOKUP(A93,Sheet3!A:L,12,0)</f>
        <v>982.00</v>
      </c>
      <c r="H93" s="4">
        <f t="shared" si="1"/>
        <v>0</v>
      </c>
      <c r="I93" s="4" t="str">
        <f>$I$1&amp;G93</f>
        <v>,</v>
      </c>
    </row>
    <row r="94" s="4" customFormat="1" hidden="1" spans="1:9">
      <c r="A94" s="5">
        <v>999223904825137</v>
      </c>
      <c r="B94" s="4" t="s">
        <v>27</v>
      </c>
      <c r="C94" s="6">
        <v>45048</v>
      </c>
      <c r="D94" s="6">
        <v>45049</v>
      </c>
      <c r="E94" s="4">
        <v>163</v>
      </c>
      <c r="F94" s="4" t="str">
        <f>VLOOKUP(A94,Sheet3!A:L,12,0)</f>
        <v>163.00</v>
      </c>
      <c r="H94" s="4">
        <f t="shared" si="1"/>
        <v>0</v>
      </c>
      <c r="I94" s="4" t="str">
        <f>$I$1&amp;G94</f>
        <v>,</v>
      </c>
    </row>
    <row r="95" s="4" customFormat="1" hidden="1" spans="1:9">
      <c r="A95" s="5">
        <v>999223915935331</v>
      </c>
      <c r="B95" s="4" t="s">
        <v>27</v>
      </c>
      <c r="C95" s="6">
        <v>45047</v>
      </c>
      <c r="D95" s="6">
        <v>45049</v>
      </c>
      <c r="E95" s="4">
        <v>1514</v>
      </c>
      <c r="F95" s="4" t="str">
        <f>VLOOKUP(A95,Sheet3!A:L,12,0)</f>
        <v>1514.00</v>
      </c>
      <c r="H95" s="4">
        <f t="shared" si="1"/>
        <v>0</v>
      </c>
      <c r="I95" s="4" t="str">
        <f>$I$1&amp;G95</f>
        <v>,</v>
      </c>
    </row>
    <row r="96" s="4" customFormat="1" hidden="1" spans="1:9">
      <c r="A96" s="5">
        <v>999223918520036</v>
      </c>
      <c r="B96" s="4" t="s">
        <v>27</v>
      </c>
      <c r="C96" s="6">
        <v>45048</v>
      </c>
      <c r="D96" s="6">
        <v>45049</v>
      </c>
      <c r="E96" s="4">
        <v>265</v>
      </c>
      <c r="F96" s="4" t="str">
        <f>VLOOKUP(A96,Sheet3!A:L,12,0)</f>
        <v>265.00</v>
      </c>
      <c r="H96" s="4">
        <f t="shared" si="1"/>
        <v>0</v>
      </c>
      <c r="I96" s="4" t="str">
        <f>$I$1&amp;G96</f>
        <v>,</v>
      </c>
    </row>
    <row r="97" s="4" customFormat="1" hidden="1" spans="1:9">
      <c r="A97" s="5">
        <v>999223924547303</v>
      </c>
      <c r="B97" s="4" t="s">
        <v>27</v>
      </c>
      <c r="C97" s="6">
        <v>45046</v>
      </c>
      <c r="D97" s="6">
        <v>45049</v>
      </c>
      <c r="E97" s="4">
        <v>8356</v>
      </c>
      <c r="F97" s="4" t="str">
        <f>VLOOKUP(A97,Sheet3!A:L,12,0)</f>
        <v>8356.02</v>
      </c>
      <c r="H97" s="4">
        <f t="shared" si="1"/>
        <v>-0.0200000000004366</v>
      </c>
      <c r="I97" s="4" t="str">
        <f>$I$1&amp;G97</f>
        <v>,</v>
      </c>
    </row>
    <row r="98" s="4" customFormat="1" hidden="1" spans="1:9">
      <c r="A98" s="5">
        <v>999223924717416</v>
      </c>
      <c r="B98" s="4" t="s">
        <v>27</v>
      </c>
      <c r="C98" s="6">
        <v>45048</v>
      </c>
      <c r="D98" s="6">
        <v>45049</v>
      </c>
      <c r="E98" s="4">
        <v>385</v>
      </c>
      <c r="F98" s="4" t="str">
        <f>VLOOKUP(A98,Sheet3!A:L,12,0)</f>
        <v>385.00</v>
      </c>
      <c r="H98" s="4">
        <f t="shared" si="1"/>
        <v>0</v>
      </c>
      <c r="I98" s="4" t="str">
        <f>$I$1&amp;G98</f>
        <v>,</v>
      </c>
    </row>
    <row r="99" s="4" customFormat="1" hidden="1" spans="1:9">
      <c r="A99" s="5">
        <v>999223925227566</v>
      </c>
      <c r="B99" s="4" t="s">
        <v>27</v>
      </c>
      <c r="C99" s="6">
        <v>45048</v>
      </c>
      <c r="D99" s="6">
        <v>45049</v>
      </c>
      <c r="E99" s="4">
        <v>143</v>
      </c>
      <c r="F99" s="4" t="str">
        <f>VLOOKUP(A99,Sheet3!A:L,12,0)</f>
        <v>143.00</v>
      </c>
      <c r="H99" s="4">
        <f t="shared" si="1"/>
        <v>0</v>
      </c>
      <c r="I99" s="4" t="str">
        <f>$I$1&amp;G99</f>
        <v>,</v>
      </c>
    </row>
    <row r="100" s="4" customFormat="1" hidden="1" spans="1:9">
      <c r="A100" s="5">
        <v>999223925675415</v>
      </c>
      <c r="B100" s="4" t="s">
        <v>27</v>
      </c>
      <c r="C100" s="6">
        <v>45048</v>
      </c>
      <c r="D100" s="6">
        <v>45049</v>
      </c>
      <c r="E100" s="4">
        <v>404</v>
      </c>
      <c r="F100" s="4" t="str">
        <f>VLOOKUP(A100,Sheet3!A:L,12,0)</f>
        <v>404.00</v>
      </c>
      <c r="H100" s="4">
        <f t="shared" si="1"/>
        <v>0</v>
      </c>
      <c r="I100" s="4" t="str">
        <f>$I$1&amp;G100</f>
        <v>,</v>
      </c>
    </row>
    <row r="101" s="4" customFormat="1" hidden="1" spans="1:9">
      <c r="A101" s="5">
        <v>999223925800954</v>
      </c>
      <c r="B101" s="4" t="s">
        <v>27</v>
      </c>
      <c r="C101" s="6">
        <v>45048</v>
      </c>
      <c r="D101" s="6">
        <v>45049</v>
      </c>
      <c r="E101" s="4">
        <v>360</v>
      </c>
      <c r="F101" s="4" t="str">
        <f>VLOOKUP(A101,Sheet3!A:L,12,0)</f>
        <v>360.00</v>
      </c>
      <c r="H101" s="4">
        <f t="shared" si="1"/>
        <v>0</v>
      </c>
      <c r="I101" s="4" t="str">
        <f>$I$1&amp;G101</f>
        <v>,</v>
      </c>
    </row>
    <row r="102" s="4" customFormat="1" hidden="1" spans="1:9">
      <c r="A102" s="5">
        <v>999223926393224</v>
      </c>
      <c r="B102" s="4" t="s">
        <v>27</v>
      </c>
      <c r="C102" s="6">
        <v>45047</v>
      </c>
      <c r="D102" s="6">
        <v>45049</v>
      </c>
      <c r="E102" s="4">
        <v>1494</v>
      </c>
      <c r="F102" s="4" t="str">
        <f>VLOOKUP(A102,Sheet3!A:L,12,0)</f>
        <v>1494.00</v>
      </c>
      <c r="H102" s="4">
        <f t="shared" si="1"/>
        <v>0</v>
      </c>
      <c r="I102" s="4" t="str">
        <f>$I$1&amp;G102</f>
        <v>,</v>
      </c>
    </row>
    <row r="103" s="4" customFormat="1" hidden="1" spans="1:9">
      <c r="A103" s="5">
        <v>999223933496367</v>
      </c>
      <c r="B103" s="4" t="s">
        <v>27</v>
      </c>
      <c r="C103" s="6">
        <v>45048</v>
      </c>
      <c r="D103" s="6">
        <v>45049</v>
      </c>
      <c r="E103" s="4">
        <v>166</v>
      </c>
      <c r="F103" s="4" t="str">
        <f>VLOOKUP(A103,Sheet3!A:L,12,0)</f>
        <v>166.00</v>
      </c>
      <c r="H103" s="4">
        <f t="shared" si="1"/>
        <v>0</v>
      </c>
      <c r="I103" s="4" t="str">
        <f>$I$1&amp;G103</f>
        <v>,</v>
      </c>
    </row>
    <row r="104" s="4" customFormat="1" hidden="1" spans="1:9">
      <c r="A104" s="5">
        <v>999223934525135</v>
      </c>
      <c r="B104" s="4" t="s">
        <v>27</v>
      </c>
      <c r="C104" s="6">
        <v>45047</v>
      </c>
      <c r="D104" s="6">
        <v>45049</v>
      </c>
      <c r="E104" s="4">
        <v>382</v>
      </c>
      <c r="F104" s="4" t="str">
        <f>VLOOKUP(A104,Sheet3!A:L,12,0)</f>
        <v>382.00</v>
      </c>
      <c r="H104" s="4">
        <f t="shared" si="1"/>
        <v>0</v>
      </c>
      <c r="I104" s="4" t="str">
        <f>$I$1&amp;G104</f>
        <v>,</v>
      </c>
    </row>
    <row r="105" s="4" customFormat="1" hidden="1" spans="1:9">
      <c r="A105" s="5">
        <v>999223936868271</v>
      </c>
      <c r="B105" s="4" t="s">
        <v>27</v>
      </c>
      <c r="C105" s="6">
        <v>45046</v>
      </c>
      <c r="D105" s="6">
        <v>45049</v>
      </c>
      <c r="E105" s="4">
        <v>7683</v>
      </c>
      <c r="F105" s="4" t="str">
        <f>VLOOKUP(A105,Sheet3!A:L,12,0)</f>
        <v>7683.00</v>
      </c>
      <c r="H105" s="4">
        <f t="shared" si="1"/>
        <v>0</v>
      </c>
      <c r="I105" s="4" t="str">
        <f>$I$1&amp;G105</f>
        <v>,</v>
      </c>
    </row>
    <row r="106" s="4" customFormat="1" hidden="1" spans="1:9">
      <c r="A106" s="5">
        <v>999223939448553</v>
      </c>
      <c r="B106" s="4" t="s">
        <v>27</v>
      </c>
      <c r="C106" s="6">
        <v>45047</v>
      </c>
      <c r="D106" s="6">
        <v>45049</v>
      </c>
      <c r="E106" s="4">
        <v>582</v>
      </c>
      <c r="F106" s="4" t="str">
        <f>VLOOKUP(A106,Sheet3!A:L,12,0)</f>
        <v>582.00</v>
      </c>
      <c r="H106" s="4">
        <f t="shared" si="1"/>
        <v>0</v>
      </c>
      <c r="I106" s="4" t="str">
        <f>$I$1&amp;G106</f>
        <v>,</v>
      </c>
    </row>
    <row r="107" s="4" customFormat="1" hidden="1" spans="1:9">
      <c r="A107" s="5">
        <v>999223941251603</v>
      </c>
      <c r="B107" s="4" t="s">
        <v>27</v>
      </c>
      <c r="C107" s="6">
        <v>45048</v>
      </c>
      <c r="D107" s="6">
        <v>45049</v>
      </c>
      <c r="E107" s="4">
        <v>409</v>
      </c>
      <c r="F107" s="4" t="str">
        <f>VLOOKUP(A107,Sheet3!A:L,12,0)</f>
        <v>409.00</v>
      </c>
      <c r="H107" s="4">
        <f t="shared" si="1"/>
        <v>0</v>
      </c>
      <c r="I107" s="4" t="str">
        <f>$I$1&amp;G107</f>
        <v>,</v>
      </c>
    </row>
    <row r="108" s="4" customFormat="1" hidden="1" spans="1:9">
      <c r="A108" s="5">
        <v>999223941860919</v>
      </c>
      <c r="B108" s="4" t="s">
        <v>27</v>
      </c>
      <c r="C108" s="6">
        <v>45048</v>
      </c>
      <c r="D108" s="6">
        <v>45049</v>
      </c>
      <c r="E108" s="4">
        <v>822</v>
      </c>
      <c r="F108" s="4" t="str">
        <f>VLOOKUP(A108,Sheet3!A:L,12,0)</f>
        <v>822.00</v>
      </c>
      <c r="H108" s="4">
        <f t="shared" si="1"/>
        <v>0</v>
      </c>
      <c r="I108" s="4" t="str">
        <f>$I$1&amp;G108</f>
        <v>,</v>
      </c>
    </row>
    <row r="109" s="4" customFormat="1" hidden="1" spans="1:9">
      <c r="A109" s="5">
        <v>999223942626295</v>
      </c>
      <c r="B109" s="4" t="s">
        <v>27</v>
      </c>
      <c r="C109" s="6">
        <v>45047</v>
      </c>
      <c r="D109" s="6">
        <v>45049</v>
      </c>
      <c r="E109" s="4">
        <v>888</v>
      </c>
      <c r="F109" s="4" t="str">
        <f>VLOOKUP(A109,Sheet3!A:L,12,0)</f>
        <v>888.00</v>
      </c>
      <c r="H109" s="4">
        <f t="shared" si="1"/>
        <v>0</v>
      </c>
      <c r="I109" s="4" t="str">
        <f>$I$1&amp;G109</f>
        <v>,</v>
      </c>
    </row>
    <row r="110" s="4" customFormat="1" hidden="1" spans="1:9">
      <c r="A110" s="5">
        <v>999223943015208</v>
      </c>
      <c r="B110" s="4" t="s">
        <v>27</v>
      </c>
      <c r="C110" s="6">
        <v>45047</v>
      </c>
      <c r="D110" s="6">
        <v>45049</v>
      </c>
      <c r="E110" s="4">
        <v>16420</v>
      </c>
      <c r="F110" s="4" t="str">
        <f>VLOOKUP(A110,Sheet3!A:L,12,0)</f>
        <v>16420.00</v>
      </c>
      <c r="H110" s="4">
        <f t="shared" si="1"/>
        <v>0</v>
      </c>
      <c r="I110" s="4" t="str">
        <f>$I$1&amp;G110</f>
        <v>,</v>
      </c>
    </row>
    <row r="111" s="4" customFormat="1" hidden="1" spans="1:9">
      <c r="A111" s="5">
        <v>999223943330450</v>
      </c>
      <c r="B111" s="4" t="s">
        <v>27</v>
      </c>
      <c r="C111" s="6">
        <v>45047</v>
      </c>
      <c r="D111" s="6">
        <v>45049</v>
      </c>
      <c r="E111" s="4">
        <v>482</v>
      </c>
      <c r="F111" s="4" t="str">
        <f>VLOOKUP(A111,Sheet3!A:L,12,0)</f>
        <v>482.00</v>
      </c>
      <c r="H111" s="4">
        <f t="shared" si="1"/>
        <v>0</v>
      </c>
      <c r="I111" s="4" t="str">
        <f>$I$1&amp;G111</f>
        <v>,</v>
      </c>
    </row>
    <row r="112" s="4" customFormat="1" hidden="1" spans="1:9">
      <c r="A112" s="5">
        <v>999223945379647</v>
      </c>
      <c r="B112" s="4" t="s">
        <v>27</v>
      </c>
      <c r="C112" s="6">
        <v>45047</v>
      </c>
      <c r="D112" s="6">
        <v>45049</v>
      </c>
      <c r="E112" s="4">
        <v>1035</v>
      </c>
      <c r="F112" s="4" t="str">
        <f>VLOOKUP(A112,Sheet3!A:L,12,0)</f>
        <v>1035.00</v>
      </c>
      <c r="H112" s="4">
        <f t="shared" si="1"/>
        <v>0</v>
      </c>
      <c r="I112" s="4" t="str">
        <f>$I$1&amp;G112</f>
        <v>,</v>
      </c>
    </row>
    <row r="113" s="4" customFormat="1" hidden="1" spans="1:9">
      <c r="A113" s="5">
        <v>999223946212471</v>
      </c>
      <c r="B113" s="4" t="s">
        <v>27</v>
      </c>
      <c r="C113" s="6">
        <v>45047</v>
      </c>
      <c r="D113" s="6">
        <v>45049</v>
      </c>
      <c r="E113" s="4">
        <v>450</v>
      </c>
      <c r="F113" s="4" t="str">
        <f>VLOOKUP(A113,Sheet3!A:L,12,0)</f>
        <v>450.00</v>
      </c>
      <c r="H113" s="4">
        <f t="shared" si="1"/>
        <v>0</v>
      </c>
      <c r="I113" s="4" t="str">
        <f>$I$1&amp;G113</f>
        <v>,</v>
      </c>
    </row>
    <row r="114" s="4" customFormat="1" hidden="1" spans="1:9">
      <c r="A114" s="5">
        <v>999223946219672</v>
      </c>
      <c r="B114" s="4" t="s">
        <v>27</v>
      </c>
      <c r="C114" s="6">
        <v>45048</v>
      </c>
      <c r="D114" s="6">
        <v>45049</v>
      </c>
      <c r="E114" s="4">
        <v>623</v>
      </c>
      <c r="F114" s="4" t="str">
        <f>VLOOKUP(A114,Sheet3!A:L,12,0)</f>
        <v>623.00</v>
      </c>
      <c r="H114" s="4">
        <f t="shared" si="1"/>
        <v>0</v>
      </c>
      <c r="I114" s="4" t="str">
        <f>$I$1&amp;G114</f>
        <v>,</v>
      </c>
    </row>
    <row r="115" s="4" customFormat="1" hidden="1" spans="1:9">
      <c r="A115" s="5">
        <v>999223946664937</v>
      </c>
      <c r="B115" s="4" t="s">
        <v>27</v>
      </c>
      <c r="C115" s="6">
        <v>45048</v>
      </c>
      <c r="D115" s="6">
        <v>45049</v>
      </c>
      <c r="E115" s="4">
        <v>493</v>
      </c>
      <c r="F115" s="4" t="str">
        <f>VLOOKUP(A115,Sheet3!A:L,12,0)</f>
        <v>493.00</v>
      </c>
      <c r="H115" s="4">
        <f t="shared" si="1"/>
        <v>0</v>
      </c>
      <c r="I115" s="4" t="str">
        <f>$I$1&amp;G115</f>
        <v>,</v>
      </c>
    </row>
    <row r="116" s="4" customFormat="1" hidden="1" spans="1:9">
      <c r="A116" s="5">
        <v>23952724779</v>
      </c>
      <c r="B116" s="4" t="s">
        <v>27</v>
      </c>
      <c r="C116" s="6">
        <v>45048</v>
      </c>
      <c r="D116" s="6">
        <v>45049</v>
      </c>
      <c r="E116" s="4">
        <v>788</v>
      </c>
      <c r="F116" s="4" t="str">
        <f>VLOOKUP(A116,Sheet3!A:L,12,0)</f>
        <v>788.00</v>
      </c>
      <c r="H116" s="4">
        <f t="shared" si="1"/>
        <v>0</v>
      </c>
      <c r="I116" s="4" t="str">
        <f>$I$1&amp;G116</f>
        <v>,</v>
      </c>
    </row>
    <row r="117" s="4" customFormat="1" hidden="1" spans="1:9">
      <c r="A117" s="5">
        <v>999223952939042</v>
      </c>
      <c r="B117" s="4" t="s">
        <v>27</v>
      </c>
      <c r="C117" s="6">
        <v>45047</v>
      </c>
      <c r="D117" s="6">
        <v>45049</v>
      </c>
      <c r="E117" s="4">
        <v>0</v>
      </c>
      <c r="F117" s="4" t="e">
        <f>VLOOKUP(A117,Sheet3!A:L,12,0)</f>
        <v>#N/A</v>
      </c>
      <c r="H117" s="4" t="e">
        <f t="shared" si="1"/>
        <v>#N/A</v>
      </c>
      <c r="I117" s="4" t="str">
        <f>$I$1&amp;G117</f>
        <v>,</v>
      </c>
    </row>
    <row r="118" s="4" customFormat="1" hidden="1" spans="1:9">
      <c r="A118" s="5">
        <v>999223954866098</v>
      </c>
      <c r="B118" s="4" t="s">
        <v>27</v>
      </c>
      <c r="C118" s="6">
        <v>45048</v>
      </c>
      <c r="D118" s="6">
        <v>45049</v>
      </c>
      <c r="E118" s="4">
        <v>387</v>
      </c>
      <c r="F118" s="4" t="str">
        <f>VLOOKUP(A118,Sheet3!A:L,12,0)</f>
        <v>387.00</v>
      </c>
      <c r="H118" s="4">
        <f t="shared" si="1"/>
        <v>0</v>
      </c>
      <c r="I118" s="4" t="str">
        <f>$I$1&amp;G118</f>
        <v>,</v>
      </c>
    </row>
    <row r="119" s="4" customFormat="1" hidden="1" spans="1:9">
      <c r="A119" s="5">
        <v>999223955075366</v>
      </c>
      <c r="B119" s="4" t="s">
        <v>27</v>
      </c>
      <c r="C119" s="6">
        <v>45047</v>
      </c>
      <c r="D119" s="6">
        <v>45049</v>
      </c>
      <c r="E119" s="4">
        <v>2101</v>
      </c>
      <c r="F119" s="4" t="str">
        <f>VLOOKUP(A119,Sheet3!A:L,12,0)</f>
        <v>2101.00</v>
      </c>
      <c r="H119" s="4">
        <f t="shared" si="1"/>
        <v>0</v>
      </c>
      <c r="I119" s="4" t="str">
        <f>$I$1&amp;G119</f>
        <v>,</v>
      </c>
    </row>
    <row r="120" s="4" customFormat="1" hidden="1" spans="1:9">
      <c r="A120" s="5">
        <v>999223962786725</v>
      </c>
      <c r="B120" s="4" t="s">
        <v>27</v>
      </c>
      <c r="C120" s="6">
        <v>45048</v>
      </c>
      <c r="D120" s="6">
        <v>45049</v>
      </c>
      <c r="E120" s="4">
        <v>195</v>
      </c>
      <c r="F120" s="4" t="str">
        <f>VLOOKUP(A120,Sheet3!A:L,12,0)</f>
        <v>195.00</v>
      </c>
      <c r="H120" s="4">
        <f t="shared" si="1"/>
        <v>0</v>
      </c>
      <c r="I120" s="4" t="str">
        <f>$I$1&amp;G120</f>
        <v>,</v>
      </c>
    </row>
    <row r="121" s="4" customFormat="1" hidden="1" spans="1:9">
      <c r="A121" s="5">
        <v>999223963031805</v>
      </c>
      <c r="B121" s="4" t="s">
        <v>27</v>
      </c>
      <c r="C121" s="6">
        <v>45048</v>
      </c>
      <c r="D121" s="6">
        <v>45049</v>
      </c>
      <c r="E121" s="4">
        <v>600</v>
      </c>
      <c r="F121" s="4" t="str">
        <f>VLOOKUP(A121,Sheet3!A:L,12,0)</f>
        <v>600.00</v>
      </c>
      <c r="H121" s="4">
        <f t="shared" si="1"/>
        <v>0</v>
      </c>
      <c r="I121" s="4" t="str">
        <f>$I$1&amp;G121</f>
        <v>,</v>
      </c>
    </row>
    <row r="122" s="4" customFormat="1" hidden="1" spans="1:9">
      <c r="A122" s="5">
        <v>999223964493747</v>
      </c>
      <c r="B122" s="4" t="s">
        <v>27</v>
      </c>
      <c r="C122" s="6">
        <v>45048</v>
      </c>
      <c r="D122" s="6">
        <v>45049</v>
      </c>
      <c r="E122" s="4">
        <v>358</v>
      </c>
      <c r="F122" s="4" t="str">
        <f>VLOOKUP(A122,Sheet3!A:L,12,0)</f>
        <v>358.00</v>
      </c>
      <c r="H122" s="4">
        <f t="shared" si="1"/>
        <v>0</v>
      </c>
      <c r="I122" s="4" t="str">
        <f>$I$1&amp;G122</f>
        <v>,</v>
      </c>
    </row>
    <row r="123" s="4" customFormat="1" hidden="1" spans="1:9">
      <c r="A123" s="5">
        <v>999223964500786</v>
      </c>
      <c r="B123" s="4" t="s">
        <v>27</v>
      </c>
      <c r="C123" s="6">
        <v>45048</v>
      </c>
      <c r="D123" s="6">
        <v>45049</v>
      </c>
      <c r="E123" s="4">
        <v>302</v>
      </c>
      <c r="F123" s="4" t="str">
        <f>VLOOKUP(A123,Sheet3!A:L,12,0)</f>
        <v>302.00</v>
      </c>
      <c r="H123" s="4">
        <f t="shared" si="1"/>
        <v>0</v>
      </c>
      <c r="I123" s="4" t="str">
        <f>$I$1&amp;G123</f>
        <v>,</v>
      </c>
    </row>
    <row r="124" s="4" customFormat="1" hidden="1" spans="1:9">
      <c r="A124" s="5">
        <v>999223965137539</v>
      </c>
      <c r="B124" s="4" t="s">
        <v>27</v>
      </c>
      <c r="C124" s="6">
        <v>45048</v>
      </c>
      <c r="D124" s="6">
        <v>45049</v>
      </c>
      <c r="E124" s="4">
        <v>669</v>
      </c>
      <c r="F124" s="4" t="str">
        <f>VLOOKUP(A124,Sheet3!A:L,12,0)</f>
        <v>669.00</v>
      </c>
      <c r="H124" s="4">
        <f t="shared" si="1"/>
        <v>0</v>
      </c>
      <c r="I124" s="4" t="str">
        <f>$I$1&amp;G124</f>
        <v>,</v>
      </c>
    </row>
    <row r="125" s="4" customFormat="1" hidden="1" spans="1:9">
      <c r="A125" s="5">
        <v>23965371963</v>
      </c>
      <c r="B125" s="4" t="s">
        <v>27</v>
      </c>
      <c r="C125" s="6">
        <v>45048</v>
      </c>
      <c r="D125" s="6">
        <v>45049</v>
      </c>
      <c r="E125" s="4">
        <v>169</v>
      </c>
      <c r="F125" s="4" t="str">
        <f>VLOOKUP(A125,Sheet3!A:L,12,0)</f>
        <v>169.00</v>
      </c>
      <c r="H125" s="4">
        <f t="shared" si="1"/>
        <v>0</v>
      </c>
      <c r="I125" s="4" t="str">
        <f>$I$1&amp;G125</f>
        <v>,</v>
      </c>
    </row>
    <row r="126" s="4" customFormat="1" hidden="1" spans="1:9">
      <c r="A126" s="5">
        <v>999223966162586</v>
      </c>
      <c r="B126" s="4" t="s">
        <v>27</v>
      </c>
      <c r="C126" s="6">
        <v>45048</v>
      </c>
      <c r="D126" s="6">
        <v>45049</v>
      </c>
      <c r="E126" s="4">
        <v>404</v>
      </c>
      <c r="F126" s="4" t="str">
        <f>VLOOKUP(A126,Sheet3!A:L,12,0)</f>
        <v>404.00</v>
      </c>
      <c r="H126" s="4">
        <f t="shared" si="1"/>
        <v>0</v>
      </c>
      <c r="I126" s="4" t="str">
        <f>$I$1&amp;G126</f>
        <v>,</v>
      </c>
    </row>
    <row r="127" s="4" customFormat="1" hidden="1" spans="1:9">
      <c r="A127" s="5">
        <v>999223966759220</v>
      </c>
      <c r="B127" s="4" t="s">
        <v>27</v>
      </c>
      <c r="C127" s="6">
        <v>45048</v>
      </c>
      <c r="D127" s="6">
        <v>45049</v>
      </c>
      <c r="E127" s="4">
        <v>501</v>
      </c>
      <c r="F127" s="4" t="str">
        <f>VLOOKUP(A127,Sheet3!A:L,12,0)</f>
        <v>501.00</v>
      </c>
      <c r="H127" s="4">
        <f t="shared" si="1"/>
        <v>0</v>
      </c>
      <c r="I127" s="4" t="str">
        <f>$I$1&amp;G127</f>
        <v>,</v>
      </c>
    </row>
    <row r="128" s="4" customFormat="1" hidden="1" spans="1:9">
      <c r="A128" s="5">
        <v>999223967042126</v>
      </c>
      <c r="B128" s="4" t="s">
        <v>27</v>
      </c>
      <c r="C128" s="6">
        <v>45048</v>
      </c>
      <c r="D128" s="6">
        <v>45049</v>
      </c>
      <c r="E128" s="4">
        <v>546</v>
      </c>
      <c r="F128" s="4" t="str">
        <f>VLOOKUP(A128,Sheet3!A:L,12,0)</f>
        <v>546.00</v>
      </c>
      <c r="H128" s="4">
        <f t="shared" si="1"/>
        <v>0</v>
      </c>
      <c r="I128" s="4" t="str">
        <f>$I$1&amp;G128</f>
        <v>,</v>
      </c>
    </row>
    <row r="129" s="4" customFormat="1" hidden="1" spans="1:9">
      <c r="A129" s="5">
        <v>999223967244232</v>
      </c>
      <c r="B129" s="4" t="s">
        <v>27</v>
      </c>
      <c r="C129" s="6">
        <v>45048</v>
      </c>
      <c r="D129" s="6">
        <v>45049</v>
      </c>
      <c r="E129" s="4">
        <v>722</v>
      </c>
      <c r="F129" s="4" t="str">
        <f>VLOOKUP(A129,Sheet3!A:L,12,0)</f>
        <v>722.00</v>
      </c>
      <c r="H129" s="4">
        <f t="shared" si="1"/>
        <v>0</v>
      </c>
      <c r="I129" s="4" t="str">
        <f>$I$1&amp;G129</f>
        <v>,</v>
      </c>
    </row>
    <row r="130" s="4" customFormat="1" hidden="1" spans="1:9">
      <c r="A130" s="5">
        <v>999223967468990</v>
      </c>
      <c r="B130" s="4" t="s">
        <v>27</v>
      </c>
      <c r="C130" s="6">
        <v>45048</v>
      </c>
      <c r="D130" s="6">
        <v>45049</v>
      </c>
      <c r="E130" s="4">
        <v>737</v>
      </c>
      <c r="F130" s="4" t="str">
        <f>VLOOKUP(A130,Sheet3!A:L,12,0)</f>
        <v>737.00</v>
      </c>
      <c r="H130" s="4">
        <f t="shared" ref="H130:H161" si="2">E130-F130</f>
        <v>0</v>
      </c>
      <c r="I130" s="4" t="str">
        <f>$I$1&amp;G130</f>
        <v>,</v>
      </c>
    </row>
    <row r="131" s="4" customFormat="1" hidden="1" spans="1:9">
      <c r="A131" s="5">
        <v>999223967531138</v>
      </c>
      <c r="B131" s="4" t="s">
        <v>27</v>
      </c>
      <c r="C131" s="6">
        <v>45048</v>
      </c>
      <c r="D131" s="6">
        <v>45049</v>
      </c>
      <c r="E131" s="4">
        <v>429</v>
      </c>
      <c r="F131" s="4" t="str">
        <f>VLOOKUP(A131,Sheet3!A:L,12,0)</f>
        <v>429.00</v>
      </c>
      <c r="H131" s="4">
        <f t="shared" si="2"/>
        <v>0</v>
      </c>
      <c r="I131" s="4" t="str">
        <f>$I$1&amp;G131</f>
        <v>,</v>
      </c>
    </row>
    <row r="132" s="4" customFormat="1" hidden="1" spans="1:9">
      <c r="A132" s="5">
        <v>999223967591869</v>
      </c>
      <c r="B132" s="4" t="s">
        <v>27</v>
      </c>
      <c r="C132" s="6">
        <v>45048</v>
      </c>
      <c r="D132" s="6">
        <v>45049</v>
      </c>
      <c r="E132" s="4">
        <v>2192</v>
      </c>
      <c r="F132" s="4" t="str">
        <f>VLOOKUP(A132,Sheet3!A:L,12,0)</f>
        <v>2192.00</v>
      </c>
      <c r="H132" s="4">
        <f t="shared" si="2"/>
        <v>0</v>
      </c>
      <c r="I132" s="4" t="str">
        <f>$I$1&amp;G132</f>
        <v>,</v>
      </c>
    </row>
    <row r="133" s="4" customFormat="1" hidden="1" spans="1:9">
      <c r="A133" s="5">
        <v>999223967916753</v>
      </c>
      <c r="B133" s="4" t="s">
        <v>27</v>
      </c>
      <c r="C133" s="6">
        <v>45048</v>
      </c>
      <c r="D133" s="6">
        <v>45049</v>
      </c>
      <c r="E133" s="4">
        <v>361</v>
      </c>
      <c r="F133" s="4" t="str">
        <f>VLOOKUP(A133,Sheet3!A:L,12,0)</f>
        <v>361.00</v>
      </c>
      <c r="H133" s="4">
        <f t="shared" si="2"/>
        <v>0</v>
      </c>
      <c r="I133" s="4" t="str">
        <f>$I$1&amp;G133</f>
        <v>,</v>
      </c>
    </row>
    <row r="134" s="4" customFormat="1" hidden="1" spans="1:9">
      <c r="A134" s="5">
        <v>999223967969957</v>
      </c>
      <c r="B134" s="4" t="s">
        <v>27</v>
      </c>
      <c r="C134" s="6">
        <v>45048</v>
      </c>
      <c r="D134" s="6">
        <v>45049</v>
      </c>
      <c r="E134" s="4">
        <v>641</v>
      </c>
      <c r="F134" s="4" t="str">
        <f>VLOOKUP(A134,Sheet3!A:L,12,0)</f>
        <v>641.00</v>
      </c>
      <c r="H134" s="4">
        <f t="shared" si="2"/>
        <v>0</v>
      </c>
      <c r="I134" s="4" t="str">
        <f>$I$1&amp;G134</f>
        <v>,</v>
      </c>
    </row>
    <row r="135" s="4" customFormat="1" hidden="1" spans="1:9">
      <c r="A135" s="5">
        <v>999223968296341</v>
      </c>
      <c r="B135" s="4" t="s">
        <v>27</v>
      </c>
      <c r="C135" s="6">
        <v>45048</v>
      </c>
      <c r="D135" s="6">
        <v>45049</v>
      </c>
      <c r="E135" s="4">
        <v>1047</v>
      </c>
      <c r="F135" s="4" t="str">
        <f>VLOOKUP(A135,Sheet3!A:L,12,0)</f>
        <v>1047.00</v>
      </c>
      <c r="H135" s="4">
        <f t="shared" si="2"/>
        <v>0</v>
      </c>
      <c r="I135" s="4" t="str">
        <f>$I$1&amp;G135</f>
        <v>,</v>
      </c>
    </row>
    <row r="136" s="4" customFormat="1" hidden="1" spans="1:9">
      <c r="A136" s="5">
        <v>999223968297923</v>
      </c>
      <c r="B136" s="4" t="s">
        <v>27</v>
      </c>
      <c r="C136" s="6">
        <v>45048</v>
      </c>
      <c r="D136" s="6">
        <v>45049</v>
      </c>
      <c r="E136" s="4">
        <v>424</v>
      </c>
      <c r="F136" s="4" t="str">
        <f>VLOOKUP(A136,Sheet3!A:L,12,0)</f>
        <v>424.00</v>
      </c>
      <c r="H136" s="4">
        <f t="shared" si="2"/>
        <v>0</v>
      </c>
      <c r="I136" s="4" t="str">
        <f>$I$1&amp;G136</f>
        <v>,</v>
      </c>
    </row>
    <row r="137" s="4" customFormat="1" hidden="1" spans="1:9">
      <c r="A137" s="5">
        <v>999223968357500</v>
      </c>
      <c r="B137" s="4" t="s">
        <v>27</v>
      </c>
      <c r="C137" s="6">
        <v>45048</v>
      </c>
      <c r="D137" s="6">
        <v>45049</v>
      </c>
      <c r="E137" s="4">
        <v>4511</v>
      </c>
      <c r="F137" s="4" t="str">
        <f>VLOOKUP(A137,Sheet3!A:L,12,0)</f>
        <v>4511.00</v>
      </c>
      <c r="H137" s="4">
        <f t="shared" si="2"/>
        <v>0</v>
      </c>
      <c r="I137" s="4" t="str">
        <f>$I$1&amp;G137</f>
        <v>,</v>
      </c>
    </row>
    <row r="138" s="4" customFormat="1" hidden="1" spans="1:9">
      <c r="A138" s="5">
        <v>999223968854048</v>
      </c>
      <c r="B138" s="4" t="s">
        <v>27</v>
      </c>
      <c r="C138" s="6">
        <v>45048</v>
      </c>
      <c r="D138" s="6">
        <v>45049</v>
      </c>
      <c r="E138" s="4">
        <v>191</v>
      </c>
      <c r="F138" s="4" t="str">
        <f>VLOOKUP(A138,Sheet3!A:L,12,0)</f>
        <v>191.00</v>
      </c>
      <c r="H138" s="4">
        <f t="shared" si="2"/>
        <v>0</v>
      </c>
      <c r="I138" s="4" t="str">
        <f>$I$1&amp;G138</f>
        <v>,</v>
      </c>
    </row>
    <row r="139" s="4" customFormat="1" hidden="1" spans="1:9">
      <c r="A139" s="5">
        <v>999223969002326</v>
      </c>
      <c r="B139" s="4" t="s">
        <v>27</v>
      </c>
      <c r="C139" s="6">
        <v>45048</v>
      </c>
      <c r="D139" s="6">
        <v>45049</v>
      </c>
      <c r="E139" s="4">
        <v>2317</v>
      </c>
      <c r="F139" s="4" t="str">
        <f>VLOOKUP(A139,Sheet3!A:L,12,0)</f>
        <v>2317.00</v>
      </c>
      <c r="H139" s="4">
        <f t="shared" si="2"/>
        <v>0</v>
      </c>
      <c r="I139" s="4" t="str">
        <f>$I$1&amp;G139</f>
        <v>,</v>
      </c>
    </row>
    <row r="140" s="4" customFormat="1" hidden="1" spans="1:9">
      <c r="A140" s="5">
        <v>999223969005045</v>
      </c>
      <c r="B140" s="4" t="s">
        <v>27</v>
      </c>
      <c r="C140" s="6">
        <v>45048</v>
      </c>
      <c r="D140" s="6">
        <v>45049</v>
      </c>
      <c r="E140" s="4">
        <v>209</v>
      </c>
      <c r="F140" s="4" t="str">
        <f>VLOOKUP(A140,Sheet3!A:L,12,0)</f>
        <v>209.00</v>
      </c>
      <c r="H140" s="4">
        <f t="shared" si="2"/>
        <v>0</v>
      </c>
      <c r="I140" s="4" t="str">
        <f>$I$1&amp;G140</f>
        <v>,</v>
      </c>
    </row>
    <row r="141" s="4" customFormat="1" hidden="1" spans="1:9">
      <c r="A141" s="5">
        <v>999223969261235</v>
      </c>
      <c r="B141" s="4" t="s">
        <v>27</v>
      </c>
      <c r="C141" s="6">
        <v>45048</v>
      </c>
      <c r="D141" s="6">
        <v>45049</v>
      </c>
      <c r="E141" s="4">
        <v>1187</v>
      </c>
      <c r="F141" s="4" t="str">
        <f>VLOOKUP(A141,Sheet3!A:L,12,0)</f>
        <v>1187.00</v>
      </c>
      <c r="H141" s="4">
        <f t="shared" si="2"/>
        <v>0</v>
      </c>
      <c r="I141" s="4" t="str">
        <f>$I$1&amp;G141</f>
        <v>,</v>
      </c>
    </row>
    <row r="142" s="4" customFormat="1" hidden="1" spans="1:9">
      <c r="A142" s="5">
        <v>23969564487</v>
      </c>
      <c r="B142" s="4" t="s">
        <v>27</v>
      </c>
      <c r="C142" s="6">
        <v>45048</v>
      </c>
      <c r="D142" s="6">
        <v>45049</v>
      </c>
      <c r="E142" s="4">
        <v>409</v>
      </c>
      <c r="F142" s="4" t="str">
        <f>VLOOKUP(A142,Sheet3!A:L,12,0)</f>
        <v>409.00</v>
      </c>
      <c r="H142" s="4">
        <f t="shared" si="2"/>
        <v>0</v>
      </c>
      <c r="I142" s="4" t="str">
        <f>$I$1&amp;G142</f>
        <v>,</v>
      </c>
    </row>
    <row r="143" s="4" customFormat="1" hidden="1" spans="1:9">
      <c r="A143" s="5">
        <v>999223969659648</v>
      </c>
      <c r="B143" s="4" t="s">
        <v>27</v>
      </c>
      <c r="C143" s="6">
        <v>45048</v>
      </c>
      <c r="D143" s="6">
        <v>45049</v>
      </c>
      <c r="E143" s="4">
        <v>259</v>
      </c>
      <c r="F143" s="4" t="str">
        <f>VLOOKUP(A143,Sheet3!A:L,12,0)</f>
        <v>259.00</v>
      </c>
      <c r="H143" s="4">
        <f t="shared" si="2"/>
        <v>0</v>
      </c>
      <c r="I143" s="4" t="str">
        <f>$I$1&amp;G143</f>
        <v>,</v>
      </c>
    </row>
    <row r="144" s="4" customFormat="1" hidden="1" spans="1:9">
      <c r="A144" s="5">
        <v>999223969667217</v>
      </c>
      <c r="B144" s="4" t="s">
        <v>27</v>
      </c>
      <c r="C144" s="6">
        <v>45048</v>
      </c>
      <c r="D144" s="6">
        <v>45049</v>
      </c>
      <c r="E144" s="4">
        <v>424</v>
      </c>
      <c r="F144" s="4" t="str">
        <f>VLOOKUP(A144,Sheet3!A:L,12,0)</f>
        <v>424.00</v>
      </c>
      <c r="H144" s="4">
        <f t="shared" si="2"/>
        <v>0</v>
      </c>
      <c r="I144" s="4" t="str">
        <f>$I$1&amp;G144</f>
        <v>,</v>
      </c>
    </row>
    <row r="145" s="4" customFormat="1" hidden="1" spans="1:9">
      <c r="A145" s="5">
        <v>999223969931000</v>
      </c>
      <c r="B145" s="4" t="s">
        <v>27</v>
      </c>
      <c r="C145" s="6">
        <v>45048</v>
      </c>
      <c r="D145" s="6">
        <v>45049</v>
      </c>
      <c r="E145" s="4">
        <v>174</v>
      </c>
      <c r="F145" s="4" t="str">
        <f>VLOOKUP(A145,Sheet3!A:L,12,0)</f>
        <v>174.00</v>
      </c>
      <c r="H145" s="4">
        <f t="shared" si="2"/>
        <v>0</v>
      </c>
      <c r="I145" s="4" t="str">
        <f>$I$1&amp;G145</f>
        <v>,</v>
      </c>
    </row>
    <row r="146" s="4" customFormat="1" hidden="1" spans="1:9">
      <c r="A146" s="5">
        <v>999223970302492</v>
      </c>
      <c r="B146" s="4" t="s">
        <v>27</v>
      </c>
      <c r="C146" s="6">
        <v>45048</v>
      </c>
      <c r="D146" s="6">
        <v>45049</v>
      </c>
      <c r="E146" s="4">
        <v>2085</v>
      </c>
      <c r="F146" s="4" t="str">
        <f>VLOOKUP(A146,Sheet3!A:L,12,0)</f>
        <v>2085.00</v>
      </c>
      <c r="H146" s="4">
        <f t="shared" si="2"/>
        <v>0</v>
      </c>
      <c r="I146" s="4" t="str">
        <f>$I$1&amp;G146</f>
        <v>,</v>
      </c>
    </row>
    <row r="147" s="4" customFormat="1" hidden="1" spans="1:9">
      <c r="A147" s="5">
        <v>23970950627</v>
      </c>
      <c r="B147" s="4" t="s">
        <v>27</v>
      </c>
      <c r="C147" s="6">
        <v>45048</v>
      </c>
      <c r="D147" s="6">
        <v>45049</v>
      </c>
      <c r="E147" s="4">
        <v>936</v>
      </c>
      <c r="F147" s="4" t="str">
        <f>VLOOKUP(A147,Sheet3!A:L,12,0)</f>
        <v>936.00</v>
      </c>
      <c r="H147" s="4">
        <f t="shared" si="2"/>
        <v>0</v>
      </c>
      <c r="I147" s="4" t="str">
        <f>$I$1&amp;G147</f>
        <v>,</v>
      </c>
    </row>
    <row r="148" s="4" customFormat="1" hidden="1" spans="1:9">
      <c r="A148" s="5">
        <v>999223974084419</v>
      </c>
      <c r="B148" s="4" t="s">
        <v>27</v>
      </c>
      <c r="C148" s="6">
        <v>45048</v>
      </c>
      <c r="D148" s="6">
        <v>45049</v>
      </c>
      <c r="E148" s="4">
        <v>207</v>
      </c>
      <c r="F148" s="4" t="str">
        <f>VLOOKUP(A148,Sheet3!A:L,12,0)</f>
        <v>207.00</v>
      </c>
      <c r="H148" s="4">
        <f t="shared" si="2"/>
        <v>0</v>
      </c>
      <c r="I148" s="4" t="str">
        <f>$I$1&amp;G148</f>
        <v>,</v>
      </c>
    </row>
    <row r="149" s="4" customFormat="1" hidden="1" spans="1:9">
      <c r="A149" s="5">
        <v>999223974482551</v>
      </c>
      <c r="B149" s="4" t="s">
        <v>27</v>
      </c>
      <c r="C149" s="6">
        <v>45048</v>
      </c>
      <c r="D149" s="6">
        <v>45049</v>
      </c>
      <c r="E149" s="4">
        <v>140</v>
      </c>
      <c r="F149" s="4" t="str">
        <f>VLOOKUP(A149,Sheet3!A:L,12,0)</f>
        <v>140.00</v>
      </c>
      <c r="H149" s="4">
        <f t="shared" si="2"/>
        <v>0</v>
      </c>
      <c r="I149" s="4" t="str">
        <f>$I$1&amp;G149</f>
        <v>,</v>
      </c>
    </row>
    <row r="150" s="4" customFormat="1" hidden="1" spans="1:9">
      <c r="A150" s="5">
        <v>999223975591605</v>
      </c>
      <c r="B150" s="4" t="s">
        <v>27</v>
      </c>
      <c r="C150" s="6">
        <v>45048</v>
      </c>
      <c r="D150" s="6">
        <v>45049</v>
      </c>
      <c r="E150" s="4">
        <v>216</v>
      </c>
      <c r="F150" s="4" t="str">
        <f>VLOOKUP(A150,Sheet3!A:L,12,0)</f>
        <v>216.00</v>
      </c>
      <c r="H150" s="4">
        <f t="shared" si="2"/>
        <v>0</v>
      </c>
      <c r="I150" s="4" t="str">
        <f>$I$1&amp;G150</f>
        <v>,</v>
      </c>
    </row>
    <row r="151" s="4" customFormat="1" hidden="1" spans="1:9">
      <c r="A151" s="5">
        <v>999223976432563</v>
      </c>
      <c r="B151" s="4" t="s">
        <v>27</v>
      </c>
      <c r="C151" s="6">
        <v>45048</v>
      </c>
      <c r="D151" s="6">
        <v>45049</v>
      </c>
      <c r="E151" s="4">
        <v>511</v>
      </c>
      <c r="F151" s="4" t="str">
        <f>VLOOKUP(A151,Sheet3!A:L,12,0)</f>
        <v>511.00</v>
      </c>
      <c r="H151" s="4">
        <f t="shared" si="2"/>
        <v>0</v>
      </c>
      <c r="I151" s="4" t="str">
        <f>$I$1&amp;G151</f>
        <v>,</v>
      </c>
    </row>
    <row r="152" s="4" customFormat="1" hidden="1" spans="1:9">
      <c r="A152" s="5">
        <v>999223977190651</v>
      </c>
      <c r="B152" s="4" t="s">
        <v>27</v>
      </c>
      <c r="C152" s="6">
        <v>45048</v>
      </c>
      <c r="D152" s="6">
        <v>45049</v>
      </c>
      <c r="E152" s="4">
        <v>293</v>
      </c>
      <c r="F152" s="4" t="str">
        <f>VLOOKUP(A152,Sheet3!A:L,12,0)</f>
        <v>293.00</v>
      </c>
      <c r="H152" s="4">
        <f t="shared" si="2"/>
        <v>0</v>
      </c>
      <c r="I152" s="4" t="str">
        <f>$I$1&amp;G152</f>
        <v>,</v>
      </c>
    </row>
    <row r="153" s="4" customFormat="1" hidden="1" spans="1:9">
      <c r="A153" s="5">
        <v>999223977194713</v>
      </c>
      <c r="B153" s="4" t="s">
        <v>27</v>
      </c>
      <c r="C153" s="6">
        <v>45048</v>
      </c>
      <c r="D153" s="6">
        <v>45049</v>
      </c>
      <c r="E153" s="4">
        <v>1146</v>
      </c>
      <c r="F153" s="4" t="str">
        <f>VLOOKUP(A153,Sheet3!A:L,12,0)</f>
        <v>1146.00</v>
      </c>
      <c r="H153" s="4">
        <f t="shared" si="2"/>
        <v>0</v>
      </c>
      <c r="I153" s="4" t="str">
        <f>$I$1&amp;G153</f>
        <v>,</v>
      </c>
    </row>
    <row r="154" s="4" customFormat="1" hidden="1" spans="1:9">
      <c r="A154" s="5">
        <v>999223977248167</v>
      </c>
      <c r="B154" s="4" t="s">
        <v>27</v>
      </c>
      <c r="C154" s="6">
        <v>45048</v>
      </c>
      <c r="D154" s="6">
        <v>45049</v>
      </c>
      <c r="E154" s="4">
        <v>101</v>
      </c>
      <c r="F154" s="4" t="str">
        <f>VLOOKUP(A154,Sheet3!A:L,12,0)</f>
        <v>101.00</v>
      </c>
      <c r="H154" s="4">
        <f t="shared" si="2"/>
        <v>0</v>
      </c>
      <c r="I154" s="4" t="str">
        <f>$I$1&amp;G154</f>
        <v>,</v>
      </c>
    </row>
    <row r="155" s="4" customFormat="1" hidden="1" spans="1:9">
      <c r="A155" s="5">
        <v>999223977213887</v>
      </c>
      <c r="B155" s="4" t="s">
        <v>27</v>
      </c>
      <c r="C155" s="6">
        <v>45048</v>
      </c>
      <c r="D155" s="6">
        <v>45049</v>
      </c>
      <c r="E155" s="4">
        <v>593</v>
      </c>
      <c r="F155" s="4" t="str">
        <f>VLOOKUP(A155,Sheet3!A:L,12,0)</f>
        <v>593.00</v>
      </c>
      <c r="H155" s="4">
        <f t="shared" si="2"/>
        <v>0</v>
      </c>
      <c r="I155" s="4" t="str">
        <f>$I$1&amp;G155</f>
        <v>,</v>
      </c>
    </row>
    <row r="156" s="4" customFormat="1" hidden="1" spans="1:9">
      <c r="A156" s="5">
        <v>999223977771021</v>
      </c>
      <c r="B156" s="4" t="s">
        <v>27</v>
      </c>
      <c r="C156" s="6">
        <v>45048</v>
      </c>
      <c r="D156" s="6">
        <v>45049</v>
      </c>
      <c r="E156" s="4">
        <v>864</v>
      </c>
      <c r="F156" s="4" t="str">
        <f>VLOOKUP(A156,Sheet3!A:L,12,0)</f>
        <v>864.00</v>
      </c>
      <c r="H156" s="4">
        <f t="shared" si="2"/>
        <v>0</v>
      </c>
      <c r="I156" s="4" t="str">
        <f>$I$1&amp;G156</f>
        <v>,</v>
      </c>
    </row>
    <row r="157" s="4" customFormat="1" hidden="1" spans="1:9">
      <c r="A157" s="5">
        <v>999223977820680</v>
      </c>
      <c r="B157" s="4" t="s">
        <v>27</v>
      </c>
      <c r="C157" s="6">
        <v>45048</v>
      </c>
      <c r="D157" s="6">
        <v>45049</v>
      </c>
      <c r="E157" s="4">
        <v>295</v>
      </c>
      <c r="F157" s="4" t="str">
        <f>VLOOKUP(A157,Sheet3!A:L,12,0)</f>
        <v>295.00</v>
      </c>
      <c r="H157" s="4">
        <f t="shared" si="2"/>
        <v>0</v>
      </c>
      <c r="I157" s="4" t="str">
        <f>$I$1&amp;G157</f>
        <v>,</v>
      </c>
    </row>
    <row r="158" s="4" customFormat="1" hidden="1" spans="1:9">
      <c r="A158" s="5">
        <v>999223978788845</v>
      </c>
      <c r="B158" s="4" t="s">
        <v>27</v>
      </c>
      <c r="C158" s="6">
        <v>45048</v>
      </c>
      <c r="D158" s="6">
        <v>45049</v>
      </c>
      <c r="E158" s="4">
        <v>228</v>
      </c>
      <c r="F158" s="4" t="str">
        <f>VLOOKUP(A158,Sheet3!A:L,12,0)</f>
        <v>228.00</v>
      </c>
      <c r="H158" s="4">
        <f t="shared" si="2"/>
        <v>0</v>
      </c>
      <c r="I158" s="4" t="str">
        <f>$I$1&amp;G158</f>
        <v>,</v>
      </c>
    </row>
    <row r="159" s="4" customFormat="1" hidden="1" spans="1:9">
      <c r="A159" s="5">
        <v>999223978960006</v>
      </c>
      <c r="B159" s="4" t="s">
        <v>27</v>
      </c>
      <c r="C159" s="6">
        <v>45048</v>
      </c>
      <c r="D159" s="6">
        <v>45049</v>
      </c>
      <c r="E159" s="4">
        <v>771</v>
      </c>
      <c r="F159" s="4" t="str">
        <f>VLOOKUP(A159,Sheet3!A:L,12,0)</f>
        <v>771.00</v>
      </c>
      <c r="H159" s="4">
        <f t="shared" si="2"/>
        <v>0</v>
      </c>
      <c r="I159" s="4" t="str">
        <f>$I$1&amp;G159</f>
        <v>,</v>
      </c>
    </row>
    <row r="160" s="4" customFormat="1" hidden="1" spans="1:9">
      <c r="A160" s="5">
        <v>999223979143725</v>
      </c>
      <c r="B160" s="4" t="s">
        <v>27</v>
      </c>
      <c r="C160" s="6">
        <v>45048</v>
      </c>
      <c r="D160" s="6">
        <v>45049</v>
      </c>
      <c r="E160" s="4">
        <v>1070</v>
      </c>
      <c r="F160" s="4" t="str">
        <f>VLOOKUP(A160,Sheet3!A:L,12,0)</f>
        <v>1070.00</v>
      </c>
      <c r="H160" s="4">
        <f t="shared" si="2"/>
        <v>0</v>
      </c>
      <c r="I160" s="4" t="str">
        <f>$I$1&amp;G160</f>
        <v>,</v>
      </c>
    </row>
    <row r="161" s="4" customFormat="1" spans="1:11">
      <c r="A161" s="5">
        <v>999223918429329</v>
      </c>
      <c r="B161" s="4" t="s">
        <v>883</v>
      </c>
      <c r="C161" s="6">
        <v>45046</v>
      </c>
      <c r="D161" s="6">
        <v>45047</v>
      </c>
      <c r="E161" s="4">
        <v>-130</v>
      </c>
      <c r="F161" s="4" t="e">
        <f>VLOOKUP(A161,Sheet3!A:L,12,0)</f>
        <v>#N/A</v>
      </c>
      <c r="H161" s="4" t="e">
        <f t="shared" si="2"/>
        <v>#N/A</v>
      </c>
      <c r="I161" s="4" t="str">
        <f>$I$1&amp;G161</f>
        <v>,</v>
      </c>
      <c r="K161" s="7" t="s">
        <v>890</v>
      </c>
    </row>
    <row r="162" s="4" customFormat="1" spans="16362:16384">
      <c r="XEH162"/>
      <c r="XEI162"/>
      <c r="XEJ162"/>
      <c r="XEK162"/>
      <c r="XEL162"/>
      <c r="XEM162"/>
      <c r="XEN162"/>
      <c r="XEO162"/>
      <c r="XEP162"/>
      <c r="XEQ162"/>
      <c r="XER162"/>
      <c r="XES162"/>
      <c r="XET162"/>
      <c r="XEU162"/>
      <c r="XEV162"/>
      <c r="XEW162"/>
      <c r="XEX162"/>
      <c r="XEY162"/>
      <c r="XEZ162"/>
      <c r="XFA162"/>
      <c r="XFB162"/>
      <c r="XFC162"/>
      <c r="XFD162"/>
    </row>
    <row r="163" s="4" customFormat="1" spans="5:16384">
      <c r="E163" s="4">
        <f>SUM(E2:E162)</f>
        <v>367710</v>
      </c>
      <c r="XEH163"/>
      <c r="XEI163"/>
      <c r="XEJ163"/>
      <c r="XEK163"/>
      <c r="XEL163"/>
      <c r="XEM163"/>
      <c r="XEN163"/>
      <c r="XEO163"/>
      <c r="XEP163"/>
      <c r="XEQ163"/>
      <c r="XER163"/>
      <c r="XES163"/>
      <c r="XET163"/>
      <c r="XEU163"/>
      <c r="XEV163"/>
      <c r="XEW163"/>
      <c r="XEX163"/>
      <c r="XEY163"/>
      <c r="XEZ163"/>
      <c r="XFA163"/>
      <c r="XFB163"/>
      <c r="XFC163"/>
      <c r="XFD163"/>
    </row>
    <row r="164" s="4" customFormat="1" spans="5:16384">
      <c r="E164" s="4">
        <v>367710</v>
      </c>
      <c r="XEH164"/>
      <c r="XEI164"/>
      <c r="XEJ164"/>
      <c r="XEK164"/>
      <c r="XEL164"/>
      <c r="XEM164"/>
      <c r="XEN164"/>
      <c r="XEO164"/>
      <c r="XEP164"/>
      <c r="XEQ164"/>
      <c r="XER164"/>
      <c r="XES164"/>
      <c r="XET164"/>
      <c r="XEU164"/>
      <c r="XEV164"/>
      <c r="XEW164"/>
      <c r="XEX164"/>
      <c r="XEY164"/>
      <c r="XEZ164"/>
      <c r="XFA164"/>
      <c r="XFB164"/>
      <c r="XFC164"/>
      <c r="XFD164"/>
    </row>
  </sheetData>
  <autoFilter ref="A1:XFD164">
    <filterColumn colId="4">
      <filters blank="1">
        <filter val="600"/>
        <filter val="1200"/>
        <filter val="101"/>
        <filter val="501"/>
        <filter val="1001"/>
        <filter val="2101"/>
        <filter val="302"/>
        <filter val="404"/>
        <filter val="2504"/>
        <filter val="4004"/>
        <filter val="1006"/>
        <filter val="207"/>
        <filter val="2107"/>
        <filter val="209"/>
        <filter val="409"/>
        <filter val="310"/>
        <filter val="1110"/>
        <filter val="27310"/>
        <filter val="367710"/>
        <filter val="511"/>
        <filter val="4511"/>
        <filter val="3212"/>
        <filter val="1313"/>
        <filter val="1514"/>
        <filter val="615"/>
        <filter val="216"/>
        <filter val="716"/>
        <filter val="1516"/>
        <filter val="1916"/>
        <filter val="2317"/>
        <filter val="5718"/>
        <filter val="420"/>
        <filter val="5720"/>
        <filter val="9220"/>
        <filter val="16420"/>
        <filter val="7821"/>
        <filter val="322"/>
        <filter val="722"/>
        <filter val="822"/>
        <filter val="623"/>
        <filter val="324"/>
        <filter val="424"/>
        <filter val="824"/>
        <filter val="3724"/>
        <filter val="18824"/>
        <filter val="626"/>
        <filter val="228"/>
        <filter val="628"/>
        <filter val="828"/>
        <filter val="1128"/>
        <filter val="2328"/>
        <filter val="4628"/>
        <filter val="429"/>
        <filter val="-130"/>
        <filter val="7630"/>
        <filter val="2334"/>
        <filter val="2634"/>
        <filter val="1035"/>
        <filter val="936"/>
        <filter val="23136"/>
        <filter val="737"/>
        <filter val="1437"/>
        <filter val="3537"/>
        <filter val="1639"/>
        <filter val="6939"/>
        <filter val="140"/>
        <filter val="641"/>
        <filter val="143"/>
        <filter val="4844"/>
        <filter val="11544"/>
        <filter val="345"/>
        <filter val="546"/>
        <filter val="1146"/>
        <filter val="4646"/>
        <filter val="1047"/>
        <filter val="5748"/>
        <filter val="450"/>
        <filter val="352"/>
        <filter val="952"/>
        <filter val="653"/>
        <filter val="556"/>
        <filter val="1056"/>
        <filter val="1656"/>
        <filter val="8356"/>
        <filter val="358"/>
        <filter val="259"/>
        <filter val="360"/>
        <filter val="361"/>
        <filter val="5462"/>
        <filter val="163"/>
        <filter val="864"/>
        <filter val="265"/>
        <filter val="166"/>
        <filter val="766"/>
        <filter val="668"/>
        <filter val="169"/>
        <filter val="669"/>
        <filter val="1070"/>
        <filter val="771"/>
        <filter val="5871"/>
        <filter val="174"/>
        <filter val="1274"/>
        <filter val="2576"/>
        <filter val="3376"/>
        <filter val="12276"/>
        <filter val="1677"/>
        <filter val="1180"/>
        <filter val="3880"/>
        <filter val="382"/>
        <filter val="482"/>
        <filter val="582"/>
        <filter val="982"/>
        <filter val="3082"/>
        <filter val="2183"/>
        <filter val="3283"/>
        <filter val="7683"/>
        <filter val="484"/>
        <filter val="1384"/>
        <filter val="3984"/>
        <filter val="385"/>
        <filter val="2085"/>
        <filter val="1686"/>
        <filter val="2386"/>
        <filter val="387"/>
        <filter val="1187"/>
        <filter val="488"/>
        <filter val="788"/>
        <filter val="888"/>
        <filter val="1988"/>
        <filter val="4688"/>
        <filter val="3990"/>
        <filter val="191"/>
        <filter val="1392"/>
        <filter val="2192"/>
        <filter val="293"/>
        <filter val="493"/>
        <filter val="593"/>
        <filter val="694"/>
        <filter val="1494"/>
        <filter val="195"/>
        <filter val="295"/>
        <filter val="595"/>
        <filter val="1796"/>
        <filter val="2596"/>
        <filter val="1098"/>
        <filter val="3398"/>
        <filter val="7298"/>
      </filters>
    </filterColumn>
    <filterColumn colId="7">
      <filters blank="1">
        <filter val="#N/A"/>
        <filter val="2465.99"/>
      </filters>
    </filterColumn>
    <extLst/>
  </autoFilter>
  <conditionalFormatting sqref="A$1:A$1048576">
    <cfRule type="duplicateValues" dxfId="0" priority="1"/>
  </conditionalFormatting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57"/>
  <sheetViews>
    <sheetView workbookViewId="0">
      <selection activeCell="A2" sqref="A2:A1048576"/>
    </sheetView>
  </sheetViews>
  <sheetFormatPr defaultColWidth="8.88888888888889" defaultRowHeight="13.2"/>
  <cols>
    <col min="1" max="1" width="12.8888888888889" style="1"/>
    <col min="2" max="16383" width="8.88888888888889" style="1"/>
  </cols>
  <sheetData>
    <row r="1" s="1" customFormat="1" spans="1:22">
      <c r="A1" s="2" t="s">
        <v>895</v>
      </c>
      <c r="B1" s="2" t="s">
        <v>896</v>
      </c>
      <c r="C1" s="2" t="s">
        <v>897</v>
      </c>
      <c r="D1" s="2" t="s">
        <v>898</v>
      </c>
      <c r="E1" s="2" t="s">
        <v>13</v>
      </c>
      <c r="F1" s="2" t="s">
        <v>5</v>
      </c>
      <c r="G1" s="2" t="s">
        <v>6</v>
      </c>
      <c r="H1" s="2" t="s">
        <v>899</v>
      </c>
      <c r="I1" s="2" t="s">
        <v>900</v>
      </c>
      <c r="J1" s="2" t="s">
        <v>901</v>
      </c>
      <c r="K1" s="2" t="s">
        <v>902</v>
      </c>
      <c r="L1" s="2" t="s">
        <v>903</v>
      </c>
      <c r="M1" s="2" t="s">
        <v>904</v>
      </c>
      <c r="N1" s="2" t="s">
        <v>905</v>
      </c>
      <c r="O1" s="2" t="s">
        <v>906</v>
      </c>
      <c r="P1" s="2" t="s">
        <v>907</v>
      </c>
      <c r="Q1" s="2" t="s">
        <v>908</v>
      </c>
      <c r="R1" s="2" t="s">
        <v>909</v>
      </c>
      <c r="S1" s="2" t="s">
        <v>910</v>
      </c>
      <c r="T1" s="2" t="s">
        <v>911</v>
      </c>
      <c r="U1" s="2" t="s">
        <v>912</v>
      </c>
      <c r="V1" s="2" t="s">
        <v>913</v>
      </c>
    </row>
    <row r="2" s="1" customFormat="1" spans="1:22">
      <c r="A2" s="3">
        <v>999223979143725</v>
      </c>
      <c r="B2" s="1" t="s">
        <v>914</v>
      </c>
      <c r="C2" s="1" t="s">
        <v>915</v>
      </c>
      <c r="D2" s="1" t="s">
        <v>916</v>
      </c>
      <c r="E2" s="1" t="s">
        <v>917</v>
      </c>
      <c r="F2" s="1" t="s">
        <v>914</v>
      </c>
      <c r="G2" s="1" t="s">
        <v>918</v>
      </c>
      <c r="H2" s="1" t="s">
        <v>919</v>
      </c>
      <c r="I2" s="1" t="s">
        <v>920</v>
      </c>
      <c r="J2" s="1" t="s">
        <v>30</v>
      </c>
      <c r="K2" s="1" t="s">
        <v>921</v>
      </c>
      <c r="L2" s="1" t="s">
        <v>921</v>
      </c>
      <c r="M2" s="1" t="s">
        <v>922</v>
      </c>
      <c r="N2" s="1" t="s">
        <v>922</v>
      </c>
      <c r="O2" s="1" t="s">
        <v>923</v>
      </c>
      <c r="P2" s="1" t="s">
        <v>924</v>
      </c>
      <c r="Q2" s="1" t="s">
        <v>925</v>
      </c>
      <c r="R2" s="1" t="s">
        <v>926</v>
      </c>
      <c r="S2" s="1" t="s">
        <v>927</v>
      </c>
      <c r="T2" s="1" t="s">
        <v>928</v>
      </c>
      <c r="U2" s="1" t="s">
        <v>929</v>
      </c>
      <c r="V2" s="1" t="s">
        <v>930</v>
      </c>
    </row>
    <row r="3" s="1" customFormat="1" spans="1:22">
      <c r="A3" s="3">
        <v>999223978960006</v>
      </c>
      <c r="B3" s="1" t="s">
        <v>914</v>
      </c>
      <c r="C3" s="1" t="s">
        <v>931</v>
      </c>
      <c r="D3" s="1" t="s">
        <v>932</v>
      </c>
      <c r="E3" s="1" t="s">
        <v>933</v>
      </c>
      <c r="F3" s="1" t="s">
        <v>914</v>
      </c>
      <c r="G3" s="1" t="s">
        <v>918</v>
      </c>
      <c r="H3" s="1" t="s">
        <v>919</v>
      </c>
      <c r="I3" s="1" t="s">
        <v>934</v>
      </c>
      <c r="J3" s="1" t="s">
        <v>30</v>
      </c>
      <c r="K3" s="1" t="s">
        <v>935</v>
      </c>
      <c r="L3" s="1" t="s">
        <v>935</v>
      </c>
      <c r="M3" s="1" t="s">
        <v>922</v>
      </c>
      <c r="N3" s="1" t="s">
        <v>922</v>
      </c>
      <c r="O3" s="1" t="s">
        <v>923</v>
      </c>
      <c r="P3" s="1" t="s">
        <v>924</v>
      </c>
      <c r="Q3" s="1" t="s">
        <v>925</v>
      </c>
      <c r="R3" s="1" t="s">
        <v>936</v>
      </c>
      <c r="S3" s="1" t="s">
        <v>927</v>
      </c>
      <c r="T3" s="1" t="s">
        <v>928</v>
      </c>
      <c r="U3" s="1" t="s">
        <v>929</v>
      </c>
      <c r="V3" s="1" t="s">
        <v>937</v>
      </c>
    </row>
    <row r="4" s="1" customFormat="1" spans="1:22">
      <c r="A4" s="3">
        <v>999223978788845</v>
      </c>
      <c r="B4" s="1" t="s">
        <v>914</v>
      </c>
      <c r="C4" s="1" t="s">
        <v>938</v>
      </c>
      <c r="D4" s="1" t="s">
        <v>939</v>
      </c>
      <c r="E4" s="1" t="s">
        <v>940</v>
      </c>
      <c r="F4" s="1" t="s">
        <v>914</v>
      </c>
      <c r="G4" s="1" t="s">
        <v>918</v>
      </c>
      <c r="H4" s="1" t="s">
        <v>919</v>
      </c>
      <c r="I4" s="1" t="s">
        <v>941</v>
      </c>
      <c r="J4" s="1" t="s">
        <v>30</v>
      </c>
      <c r="K4" s="1" t="s">
        <v>942</v>
      </c>
      <c r="L4" s="1" t="s">
        <v>942</v>
      </c>
      <c r="M4" s="1" t="s">
        <v>922</v>
      </c>
      <c r="N4" s="1" t="s">
        <v>922</v>
      </c>
      <c r="O4" s="1" t="s">
        <v>923</v>
      </c>
      <c r="P4" s="1" t="s">
        <v>924</v>
      </c>
      <c r="Q4" s="1" t="s">
        <v>925</v>
      </c>
      <c r="R4" s="1" t="s">
        <v>943</v>
      </c>
      <c r="S4" s="1" t="s">
        <v>927</v>
      </c>
      <c r="T4" s="1" t="s">
        <v>928</v>
      </c>
      <c r="U4" s="1" t="s">
        <v>929</v>
      </c>
      <c r="V4" s="1" t="s">
        <v>944</v>
      </c>
    </row>
    <row r="5" s="1" customFormat="1" spans="1:22">
      <c r="A5" s="3">
        <v>999223977820680</v>
      </c>
      <c r="B5" s="1" t="s">
        <v>914</v>
      </c>
      <c r="C5" s="1" t="s">
        <v>945</v>
      </c>
      <c r="D5" s="1" t="s">
        <v>946</v>
      </c>
      <c r="E5" s="1" t="s">
        <v>947</v>
      </c>
      <c r="F5" s="1" t="s">
        <v>914</v>
      </c>
      <c r="G5" s="1" t="s">
        <v>918</v>
      </c>
      <c r="H5" s="1" t="s">
        <v>919</v>
      </c>
      <c r="I5" s="1" t="s">
        <v>948</v>
      </c>
      <c r="J5" s="1" t="s">
        <v>30</v>
      </c>
      <c r="K5" s="1" t="s">
        <v>949</v>
      </c>
      <c r="L5" s="1" t="s">
        <v>949</v>
      </c>
      <c r="M5" s="1" t="s">
        <v>922</v>
      </c>
      <c r="N5" s="1" t="s">
        <v>922</v>
      </c>
      <c r="O5" s="1" t="s">
        <v>923</v>
      </c>
      <c r="P5" s="1" t="s">
        <v>924</v>
      </c>
      <c r="Q5" s="1" t="s">
        <v>925</v>
      </c>
      <c r="R5" s="1" t="s">
        <v>950</v>
      </c>
      <c r="S5" s="1" t="s">
        <v>927</v>
      </c>
      <c r="T5" s="1" t="s">
        <v>928</v>
      </c>
      <c r="U5" s="1" t="s">
        <v>929</v>
      </c>
      <c r="V5" s="1" t="s">
        <v>951</v>
      </c>
    </row>
    <row r="6" s="1" customFormat="1" spans="1:22">
      <c r="A6" s="3">
        <v>999223977771021</v>
      </c>
      <c r="B6" s="1" t="s">
        <v>914</v>
      </c>
      <c r="C6" s="1" t="s">
        <v>952</v>
      </c>
      <c r="D6" s="1" t="s">
        <v>953</v>
      </c>
      <c r="E6" s="1" t="s">
        <v>954</v>
      </c>
      <c r="F6" s="1" t="s">
        <v>914</v>
      </c>
      <c r="G6" s="1" t="s">
        <v>918</v>
      </c>
      <c r="H6" s="1" t="s">
        <v>919</v>
      </c>
      <c r="I6" s="1" t="s">
        <v>955</v>
      </c>
      <c r="J6" s="1" t="s">
        <v>30</v>
      </c>
      <c r="K6" s="1" t="s">
        <v>956</v>
      </c>
      <c r="L6" s="1" t="s">
        <v>956</v>
      </c>
      <c r="M6" s="1" t="s">
        <v>922</v>
      </c>
      <c r="N6" s="1" t="s">
        <v>922</v>
      </c>
      <c r="O6" s="1" t="s">
        <v>923</v>
      </c>
      <c r="P6" s="1" t="s">
        <v>924</v>
      </c>
      <c r="Q6" s="1" t="s">
        <v>925</v>
      </c>
      <c r="R6" s="1" t="s">
        <v>957</v>
      </c>
      <c r="S6" s="1" t="s">
        <v>927</v>
      </c>
      <c r="T6" s="1" t="s">
        <v>928</v>
      </c>
      <c r="U6" s="1" t="s">
        <v>929</v>
      </c>
      <c r="V6" s="1" t="s">
        <v>958</v>
      </c>
    </row>
    <row r="7" s="1" customFormat="1" spans="1:22">
      <c r="A7" s="3">
        <v>999223977248167</v>
      </c>
      <c r="B7" s="1" t="s">
        <v>914</v>
      </c>
      <c r="C7" s="1" t="s">
        <v>959</v>
      </c>
      <c r="D7" s="1" t="s">
        <v>960</v>
      </c>
      <c r="E7" s="1" t="s">
        <v>961</v>
      </c>
      <c r="F7" s="1" t="s">
        <v>914</v>
      </c>
      <c r="G7" s="1" t="s">
        <v>918</v>
      </c>
      <c r="H7" s="1" t="s">
        <v>919</v>
      </c>
      <c r="I7" s="1" t="s">
        <v>962</v>
      </c>
      <c r="J7" s="1" t="s">
        <v>30</v>
      </c>
      <c r="K7" s="1" t="s">
        <v>963</v>
      </c>
      <c r="L7" s="1" t="s">
        <v>963</v>
      </c>
      <c r="M7" s="1" t="s">
        <v>922</v>
      </c>
      <c r="N7" s="1" t="s">
        <v>922</v>
      </c>
      <c r="O7" s="1" t="s">
        <v>923</v>
      </c>
      <c r="P7" s="1" t="s">
        <v>924</v>
      </c>
      <c r="Q7" s="1" t="s">
        <v>925</v>
      </c>
      <c r="R7" s="1" t="s">
        <v>964</v>
      </c>
      <c r="S7" s="1" t="s">
        <v>927</v>
      </c>
      <c r="T7" s="1" t="s">
        <v>928</v>
      </c>
      <c r="U7" s="1" t="s">
        <v>929</v>
      </c>
      <c r="V7" s="1" t="s">
        <v>965</v>
      </c>
    </row>
    <row r="8" s="1" customFormat="1" spans="1:22">
      <c r="A8" s="3">
        <v>999223977213887</v>
      </c>
      <c r="B8" s="1" t="s">
        <v>914</v>
      </c>
      <c r="C8" s="1" t="s">
        <v>966</v>
      </c>
      <c r="D8" s="1" t="s">
        <v>967</v>
      </c>
      <c r="E8" s="1" t="s">
        <v>968</v>
      </c>
      <c r="F8" s="1" t="s">
        <v>914</v>
      </c>
      <c r="G8" s="1" t="s">
        <v>918</v>
      </c>
      <c r="H8" s="1" t="s">
        <v>919</v>
      </c>
      <c r="I8" s="1" t="s">
        <v>969</v>
      </c>
      <c r="J8" s="1" t="s">
        <v>30</v>
      </c>
      <c r="K8" s="1" t="s">
        <v>970</v>
      </c>
      <c r="L8" s="1" t="s">
        <v>970</v>
      </c>
      <c r="M8" s="1" t="s">
        <v>922</v>
      </c>
      <c r="N8" s="1" t="s">
        <v>922</v>
      </c>
      <c r="O8" s="1" t="s">
        <v>923</v>
      </c>
      <c r="P8" s="1" t="s">
        <v>924</v>
      </c>
      <c r="Q8" s="1" t="s">
        <v>925</v>
      </c>
      <c r="R8" s="1" t="s">
        <v>971</v>
      </c>
      <c r="S8" s="1" t="s">
        <v>927</v>
      </c>
      <c r="T8" s="1" t="s">
        <v>928</v>
      </c>
      <c r="U8" s="1" t="s">
        <v>929</v>
      </c>
      <c r="V8" s="1" t="s">
        <v>944</v>
      </c>
    </row>
    <row r="9" s="1" customFormat="1" spans="1:22">
      <c r="A9" s="3">
        <v>999223977194713</v>
      </c>
      <c r="B9" s="1" t="s">
        <v>914</v>
      </c>
      <c r="C9" s="1" t="s">
        <v>972</v>
      </c>
      <c r="D9" s="1" t="s">
        <v>973</v>
      </c>
      <c r="E9" s="1" t="s">
        <v>974</v>
      </c>
      <c r="F9" s="1" t="s">
        <v>914</v>
      </c>
      <c r="G9" s="1" t="s">
        <v>918</v>
      </c>
      <c r="H9" s="1" t="s">
        <v>919</v>
      </c>
      <c r="I9" s="1" t="s">
        <v>975</v>
      </c>
      <c r="J9" s="1" t="s">
        <v>30</v>
      </c>
      <c r="K9" s="1" t="s">
        <v>976</v>
      </c>
      <c r="L9" s="1" t="s">
        <v>976</v>
      </c>
      <c r="M9" s="1" t="s">
        <v>922</v>
      </c>
      <c r="N9" s="1" t="s">
        <v>922</v>
      </c>
      <c r="O9" s="1" t="s">
        <v>923</v>
      </c>
      <c r="P9" s="1" t="s">
        <v>924</v>
      </c>
      <c r="Q9" s="1" t="s">
        <v>925</v>
      </c>
      <c r="R9" s="1" t="s">
        <v>977</v>
      </c>
      <c r="S9" s="1" t="s">
        <v>927</v>
      </c>
      <c r="T9" s="1" t="s">
        <v>928</v>
      </c>
      <c r="U9" s="1" t="s">
        <v>929</v>
      </c>
      <c r="V9" s="1" t="s">
        <v>930</v>
      </c>
    </row>
    <row r="10" s="1" customFormat="1" spans="1:22">
      <c r="A10" s="3">
        <v>999223977190651</v>
      </c>
      <c r="B10" s="1" t="s">
        <v>914</v>
      </c>
      <c r="C10" s="1" t="s">
        <v>978</v>
      </c>
      <c r="D10" s="1" t="s">
        <v>979</v>
      </c>
      <c r="E10" s="1" t="s">
        <v>980</v>
      </c>
      <c r="F10" s="1" t="s">
        <v>914</v>
      </c>
      <c r="G10" s="1" t="s">
        <v>918</v>
      </c>
      <c r="H10" s="1" t="s">
        <v>919</v>
      </c>
      <c r="I10" s="1" t="s">
        <v>981</v>
      </c>
      <c r="J10" s="1" t="s">
        <v>30</v>
      </c>
      <c r="K10" s="1" t="s">
        <v>982</v>
      </c>
      <c r="L10" s="1" t="s">
        <v>982</v>
      </c>
      <c r="M10" s="1" t="s">
        <v>922</v>
      </c>
      <c r="N10" s="1" t="s">
        <v>922</v>
      </c>
      <c r="O10" s="1" t="s">
        <v>923</v>
      </c>
      <c r="P10" s="1" t="s">
        <v>924</v>
      </c>
      <c r="Q10" s="1" t="s">
        <v>925</v>
      </c>
      <c r="R10" s="1" t="s">
        <v>983</v>
      </c>
      <c r="S10" s="1" t="s">
        <v>927</v>
      </c>
      <c r="T10" s="1" t="s">
        <v>928</v>
      </c>
      <c r="U10" s="1" t="s">
        <v>929</v>
      </c>
      <c r="V10" s="1" t="s">
        <v>984</v>
      </c>
    </row>
    <row r="11" s="1" customFormat="1" spans="1:22">
      <c r="A11" s="3">
        <v>999223976432563</v>
      </c>
      <c r="B11" s="1" t="s">
        <v>914</v>
      </c>
      <c r="C11" s="1" t="s">
        <v>985</v>
      </c>
      <c r="D11" s="1" t="s">
        <v>986</v>
      </c>
      <c r="E11" s="1" t="s">
        <v>987</v>
      </c>
      <c r="F11" s="1" t="s">
        <v>914</v>
      </c>
      <c r="G11" s="1" t="s">
        <v>918</v>
      </c>
      <c r="H11" s="1" t="s">
        <v>919</v>
      </c>
      <c r="I11" s="1" t="s">
        <v>988</v>
      </c>
      <c r="J11" s="1" t="s">
        <v>30</v>
      </c>
      <c r="K11" s="1" t="s">
        <v>989</v>
      </c>
      <c r="L11" s="1" t="s">
        <v>989</v>
      </c>
      <c r="M11" s="1" t="s">
        <v>922</v>
      </c>
      <c r="N11" s="1" t="s">
        <v>922</v>
      </c>
      <c r="O11" s="1" t="s">
        <v>923</v>
      </c>
      <c r="P11" s="1" t="s">
        <v>924</v>
      </c>
      <c r="Q11" s="1" t="s">
        <v>925</v>
      </c>
      <c r="R11" s="1" t="s">
        <v>990</v>
      </c>
      <c r="S11" s="1" t="s">
        <v>927</v>
      </c>
      <c r="T11" s="1" t="s">
        <v>928</v>
      </c>
      <c r="U11" s="1" t="s">
        <v>929</v>
      </c>
      <c r="V11" s="1" t="s">
        <v>991</v>
      </c>
    </row>
    <row r="12" s="1" customFormat="1" spans="1:22">
      <c r="A12" s="3">
        <v>999223975591605</v>
      </c>
      <c r="B12" s="1" t="s">
        <v>914</v>
      </c>
      <c r="C12" s="1" t="s">
        <v>992</v>
      </c>
      <c r="D12" s="1" t="s">
        <v>993</v>
      </c>
      <c r="E12" s="1" t="s">
        <v>994</v>
      </c>
      <c r="F12" s="1" t="s">
        <v>914</v>
      </c>
      <c r="G12" s="1" t="s">
        <v>918</v>
      </c>
      <c r="H12" s="1" t="s">
        <v>919</v>
      </c>
      <c r="I12" s="1" t="s">
        <v>995</v>
      </c>
      <c r="J12" s="1" t="s">
        <v>30</v>
      </c>
      <c r="K12" s="1" t="s">
        <v>996</v>
      </c>
      <c r="L12" s="1" t="s">
        <v>996</v>
      </c>
      <c r="M12" s="1" t="s">
        <v>922</v>
      </c>
      <c r="N12" s="1" t="s">
        <v>922</v>
      </c>
      <c r="O12" s="1" t="s">
        <v>923</v>
      </c>
      <c r="P12" s="1" t="s">
        <v>924</v>
      </c>
      <c r="Q12" s="1" t="s">
        <v>925</v>
      </c>
      <c r="R12" s="1" t="s">
        <v>997</v>
      </c>
      <c r="S12" s="1" t="s">
        <v>927</v>
      </c>
      <c r="T12" s="1" t="s">
        <v>928</v>
      </c>
      <c r="U12" s="1" t="s">
        <v>929</v>
      </c>
      <c r="V12" s="1" t="s">
        <v>998</v>
      </c>
    </row>
    <row r="13" s="1" customFormat="1" spans="1:22">
      <c r="A13" s="3">
        <v>999223974482551</v>
      </c>
      <c r="B13" s="1" t="s">
        <v>914</v>
      </c>
      <c r="C13" s="1" t="s">
        <v>999</v>
      </c>
      <c r="D13" s="1" t="s">
        <v>1000</v>
      </c>
      <c r="E13" s="1" t="s">
        <v>1001</v>
      </c>
      <c r="F13" s="1" t="s">
        <v>914</v>
      </c>
      <c r="G13" s="1" t="s">
        <v>918</v>
      </c>
      <c r="H13" s="1" t="s">
        <v>919</v>
      </c>
      <c r="I13" s="1" t="s">
        <v>1002</v>
      </c>
      <c r="J13" s="1" t="s">
        <v>30</v>
      </c>
      <c r="K13" s="1" t="s">
        <v>1003</v>
      </c>
      <c r="L13" s="1" t="s">
        <v>1003</v>
      </c>
      <c r="M13" s="1" t="s">
        <v>922</v>
      </c>
      <c r="N13" s="1" t="s">
        <v>922</v>
      </c>
      <c r="O13" s="1" t="s">
        <v>923</v>
      </c>
      <c r="P13" s="1" t="s">
        <v>924</v>
      </c>
      <c r="Q13" s="1" t="s">
        <v>925</v>
      </c>
      <c r="R13" s="1" t="s">
        <v>1004</v>
      </c>
      <c r="S13" s="1" t="s">
        <v>927</v>
      </c>
      <c r="T13" s="1" t="s">
        <v>928</v>
      </c>
      <c r="U13" s="1" t="s">
        <v>929</v>
      </c>
      <c r="V13" s="1" t="s">
        <v>944</v>
      </c>
    </row>
    <row r="14" s="1" customFormat="1" spans="1:22">
      <c r="A14" s="3">
        <v>999223974084419</v>
      </c>
      <c r="B14" s="1" t="s">
        <v>914</v>
      </c>
      <c r="C14" s="1" t="s">
        <v>1005</v>
      </c>
      <c r="D14" s="1" t="s">
        <v>1006</v>
      </c>
      <c r="E14" s="1" t="s">
        <v>1007</v>
      </c>
      <c r="F14" s="1" t="s">
        <v>914</v>
      </c>
      <c r="G14" s="1" t="s">
        <v>918</v>
      </c>
      <c r="H14" s="1" t="s">
        <v>919</v>
      </c>
      <c r="I14" s="1" t="s">
        <v>1008</v>
      </c>
      <c r="J14" s="1" t="s">
        <v>30</v>
      </c>
      <c r="K14" s="1" t="s">
        <v>1009</v>
      </c>
      <c r="L14" s="1" t="s">
        <v>1009</v>
      </c>
      <c r="M14" s="1" t="s">
        <v>922</v>
      </c>
      <c r="N14" s="1" t="s">
        <v>922</v>
      </c>
      <c r="O14" s="1" t="s">
        <v>923</v>
      </c>
      <c r="P14" s="1" t="s">
        <v>924</v>
      </c>
      <c r="Q14" s="1" t="s">
        <v>925</v>
      </c>
      <c r="R14" s="1" t="s">
        <v>1010</v>
      </c>
      <c r="S14" s="1" t="s">
        <v>927</v>
      </c>
      <c r="T14" s="1" t="s">
        <v>928</v>
      </c>
      <c r="U14" s="1" t="s">
        <v>929</v>
      </c>
      <c r="V14" s="1" t="s">
        <v>998</v>
      </c>
    </row>
    <row r="15" s="1" customFormat="1" spans="1:22">
      <c r="A15" s="3">
        <v>23970950627</v>
      </c>
      <c r="B15" s="1" t="s">
        <v>914</v>
      </c>
      <c r="C15" s="1" t="s">
        <v>1011</v>
      </c>
      <c r="D15" s="1" t="s">
        <v>1012</v>
      </c>
      <c r="E15" s="1" t="s">
        <v>1013</v>
      </c>
      <c r="F15" s="1" t="s">
        <v>914</v>
      </c>
      <c r="G15" s="1" t="s">
        <v>918</v>
      </c>
      <c r="H15" s="1" t="s">
        <v>919</v>
      </c>
      <c r="I15" s="1" t="s">
        <v>1014</v>
      </c>
      <c r="J15" s="1" t="s">
        <v>30</v>
      </c>
      <c r="K15" s="1" t="s">
        <v>1015</v>
      </c>
      <c r="L15" s="1" t="s">
        <v>1015</v>
      </c>
      <c r="M15" s="1" t="s">
        <v>922</v>
      </c>
      <c r="N15" s="1" t="s">
        <v>922</v>
      </c>
      <c r="O15" s="1" t="s">
        <v>923</v>
      </c>
      <c r="P15" s="1" t="s">
        <v>924</v>
      </c>
      <c r="Q15" s="1" t="s">
        <v>925</v>
      </c>
      <c r="R15" s="1" t="s">
        <v>1016</v>
      </c>
      <c r="S15" s="1" t="s">
        <v>927</v>
      </c>
      <c r="T15" s="1" t="s">
        <v>928</v>
      </c>
      <c r="U15" s="1" t="s">
        <v>929</v>
      </c>
      <c r="V15" s="1" t="s">
        <v>930</v>
      </c>
    </row>
    <row r="16" s="1" customFormat="1" spans="1:22">
      <c r="A16" s="3">
        <v>999223970302492</v>
      </c>
      <c r="B16" s="1" t="s">
        <v>914</v>
      </c>
      <c r="C16" s="1" t="s">
        <v>1017</v>
      </c>
      <c r="D16" s="1" t="s">
        <v>1018</v>
      </c>
      <c r="E16" s="1" t="s">
        <v>1019</v>
      </c>
      <c r="F16" s="1" t="s">
        <v>914</v>
      </c>
      <c r="G16" s="1" t="s">
        <v>918</v>
      </c>
      <c r="H16" s="1" t="s">
        <v>919</v>
      </c>
      <c r="I16" s="1" t="s">
        <v>1020</v>
      </c>
      <c r="J16" s="1" t="s">
        <v>30</v>
      </c>
      <c r="K16" s="1" t="s">
        <v>1021</v>
      </c>
      <c r="L16" s="1" t="s">
        <v>1021</v>
      </c>
      <c r="M16" s="1" t="s">
        <v>922</v>
      </c>
      <c r="N16" s="1" t="s">
        <v>922</v>
      </c>
      <c r="O16" s="1" t="s">
        <v>923</v>
      </c>
      <c r="P16" s="1" t="s">
        <v>924</v>
      </c>
      <c r="Q16" s="1" t="s">
        <v>925</v>
      </c>
      <c r="R16" s="1" t="s">
        <v>1022</v>
      </c>
      <c r="S16" s="1" t="s">
        <v>927</v>
      </c>
      <c r="T16" s="1" t="s">
        <v>928</v>
      </c>
      <c r="U16" s="1" t="s">
        <v>929</v>
      </c>
      <c r="V16" s="1" t="s">
        <v>944</v>
      </c>
    </row>
    <row r="17" s="1" customFormat="1" spans="1:22">
      <c r="A17" s="3">
        <v>999223969931000</v>
      </c>
      <c r="B17" s="1" t="s">
        <v>914</v>
      </c>
      <c r="C17" s="1" t="s">
        <v>1023</v>
      </c>
      <c r="D17" s="1" t="s">
        <v>1024</v>
      </c>
      <c r="E17" s="1" t="s">
        <v>1025</v>
      </c>
      <c r="F17" s="1" t="s">
        <v>914</v>
      </c>
      <c r="G17" s="1" t="s">
        <v>918</v>
      </c>
      <c r="H17" s="1" t="s">
        <v>919</v>
      </c>
      <c r="I17" s="1" t="s">
        <v>1026</v>
      </c>
      <c r="J17" s="1" t="s">
        <v>30</v>
      </c>
      <c r="K17" s="1" t="s">
        <v>1027</v>
      </c>
      <c r="L17" s="1" t="s">
        <v>1027</v>
      </c>
      <c r="M17" s="1" t="s">
        <v>922</v>
      </c>
      <c r="N17" s="1" t="s">
        <v>922</v>
      </c>
      <c r="O17" s="1" t="s">
        <v>923</v>
      </c>
      <c r="P17" s="1" t="s">
        <v>924</v>
      </c>
      <c r="Q17" s="1" t="s">
        <v>925</v>
      </c>
      <c r="R17" s="1" t="s">
        <v>1028</v>
      </c>
      <c r="S17" s="1" t="s">
        <v>927</v>
      </c>
      <c r="T17" s="1" t="s">
        <v>928</v>
      </c>
      <c r="U17" s="1" t="s">
        <v>929</v>
      </c>
      <c r="V17" s="1" t="s">
        <v>944</v>
      </c>
    </row>
    <row r="18" s="1" customFormat="1" spans="1:22">
      <c r="A18" s="3">
        <v>999223969667217</v>
      </c>
      <c r="B18" s="1" t="s">
        <v>914</v>
      </c>
      <c r="C18" s="1" t="s">
        <v>1029</v>
      </c>
      <c r="D18" s="1" t="s">
        <v>1030</v>
      </c>
      <c r="E18" s="1" t="s">
        <v>1031</v>
      </c>
      <c r="F18" s="1" t="s">
        <v>914</v>
      </c>
      <c r="G18" s="1" t="s">
        <v>918</v>
      </c>
      <c r="H18" s="1" t="s">
        <v>919</v>
      </c>
      <c r="I18" s="1" t="s">
        <v>1032</v>
      </c>
      <c r="J18" s="1" t="s">
        <v>30</v>
      </c>
      <c r="K18" s="1" t="s">
        <v>1033</v>
      </c>
      <c r="L18" s="1" t="s">
        <v>1033</v>
      </c>
      <c r="M18" s="1" t="s">
        <v>922</v>
      </c>
      <c r="N18" s="1" t="s">
        <v>922</v>
      </c>
      <c r="O18" s="1" t="s">
        <v>923</v>
      </c>
      <c r="P18" s="1" t="s">
        <v>924</v>
      </c>
      <c r="Q18" s="1" t="s">
        <v>925</v>
      </c>
      <c r="R18" s="1" t="s">
        <v>1034</v>
      </c>
      <c r="S18" s="1" t="s">
        <v>927</v>
      </c>
      <c r="T18" s="1" t="s">
        <v>928</v>
      </c>
      <c r="U18" s="1" t="s">
        <v>929</v>
      </c>
      <c r="V18" s="1" t="s">
        <v>998</v>
      </c>
    </row>
    <row r="19" s="1" customFormat="1" spans="1:22">
      <c r="A19" s="3">
        <v>999223969659648</v>
      </c>
      <c r="B19" s="1" t="s">
        <v>914</v>
      </c>
      <c r="C19" s="1" t="s">
        <v>1035</v>
      </c>
      <c r="D19" s="1" t="s">
        <v>1036</v>
      </c>
      <c r="E19" s="1" t="s">
        <v>1037</v>
      </c>
      <c r="F19" s="1" t="s">
        <v>914</v>
      </c>
      <c r="G19" s="1" t="s">
        <v>918</v>
      </c>
      <c r="H19" s="1" t="s">
        <v>919</v>
      </c>
      <c r="I19" s="1" t="s">
        <v>1038</v>
      </c>
      <c r="J19" s="1" t="s">
        <v>30</v>
      </c>
      <c r="K19" s="1" t="s">
        <v>1039</v>
      </c>
      <c r="L19" s="1" t="s">
        <v>1039</v>
      </c>
      <c r="M19" s="1" t="s">
        <v>922</v>
      </c>
      <c r="N19" s="1" t="s">
        <v>922</v>
      </c>
      <c r="O19" s="1" t="s">
        <v>923</v>
      </c>
      <c r="P19" s="1" t="s">
        <v>924</v>
      </c>
      <c r="Q19" s="1" t="s">
        <v>925</v>
      </c>
      <c r="R19" s="1" t="s">
        <v>1040</v>
      </c>
      <c r="S19" s="1" t="s">
        <v>927</v>
      </c>
      <c r="T19" s="1" t="s">
        <v>928</v>
      </c>
      <c r="U19" s="1" t="s">
        <v>929</v>
      </c>
      <c r="V19" s="1" t="s">
        <v>998</v>
      </c>
    </row>
    <row r="20" s="1" customFormat="1" spans="1:22">
      <c r="A20" s="3">
        <v>23969564487</v>
      </c>
      <c r="B20" s="1" t="s">
        <v>914</v>
      </c>
      <c r="C20" s="1" t="s">
        <v>1041</v>
      </c>
      <c r="D20" s="1" t="s">
        <v>1042</v>
      </c>
      <c r="E20" s="1" t="s">
        <v>1043</v>
      </c>
      <c r="F20" s="1" t="s">
        <v>914</v>
      </c>
      <c r="G20" s="1" t="s">
        <v>918</v>
      </c>
      <c r="H20" s="1" t="s">
        <v>919</v>
      </c>
      <c r="I20" s="1" t="s">
        <v>1044</v>
      </c>
      <c r="J20" s="1" t="s">
        <v>30</v>
      </c>
      <c r="K20" s="1" t="s">
        <v>1045</v>
      </c>
      <c r="L20" s="1" t="s">
        <v>1045</v>
      </c>
      <c r="M20" s="1" t="s">
        <v>922</v>
      </c>
      <c r="N20" s="1" t="s">
        <v>922</v>
      </c>
      <c r="O20" s="1" t="s">
        <v>923</v>
      </c>
      <c r="P20" s="1" t="s">
        <v>924</v>
      </c>
      <c r="Q20" s="1" t="s">
        <v>925</v>
      </c>
      <c r="R20" s="1" t="s">
        <v>1046</v>
      </c>
      <c r="S20" s="1" t="s">
        <v>927</v>
      </c>
      <c r="T20" s="1" t="s">
        <v>928</v>
      </c>
      <c r="U20" s="1" t="s">
        <v>929</v>
      </c>
      <c r="V20" s="1" t="s">
        <v>991</v>
      </c>
    </row>
    <row r="21" s="1" customFormat="1" spans="1:22">
      <c r="A21" s="3">
        <v>999223969261235</v>
      </c>
      <c r="B21" s="1" t="s">
        <v>914</v>
      </c>
      <c r="C21" s="1" t="s">
        <v>1047</v>
      </c>
      <c r="D21" s="1" t="s">
        <v>1048</v>
      </c>
      <c r="E21" s="1" t="s">
        <v>1049</v>
      </c>
      <c r="F21" s="1" t="s">
        <v>914</v>
      </c>
      <c r="G21" s="1" t="s">
        <v>918</v>
      </c>
      <c r="H21" s="1" t="s">
        <v>919</v>
      </c>
      <c r="I21" s="1" t="s">
        <v>1050</v>
      </c>
      <c r="J21" s="1" t="s">
        <v>30</v>
      </c>
      <c r="K21" s="1" t="s">
        <v>1051</v>
      </c>
      <c r="L21" s="1" t="s">
        <v>1051</v>
      </c>
      <c r="M21" s="1" t="s">
        <v>922</v>
      </c>
      <c r="N21" s="1" t="s">
        <v>922</v>
      </c>
      <c r="O21" s="1" t="s">
        <v>923</v>
      </c>
      <c r="P21" s="1" t="s">
        <v>924</v>
      </c>
      <c r="Q21" s="1" t="s">
        <v>925</v>
      </c>
      <c r="R21" s="1" t="s">
        <v>1052</v>
      </c>
      <c r="S21" s="1" t="s">
        <v>927</v>
      </c>
      <c r="T21" s="1" t="s">
        <v>928</v>
      </c>
      <c r="U21" s="1" t="s">
        <v>929</v>
      </c>
      <c r="V21" s="1" t="s">
        <v>1053</v>
      </c>
    </row>
    <row r="22" s="1" customFormat="1" spans="1:22">
      <c r="A22" s="3">
        <v>999223969005045</v>
      </c>
      <c r="B22" s="1" t="s">
        <v>914</v>
      </c>
      <c r="C22" s="1" t="s">
        <v>1054</v>
      </c>
      <c r="D22" s="1" t="s">
        <v>1055</v>
      </c>
      <c r="E22" s="1" t="s">
        <v>1056</v>
      </c>
      <c r="F22" s="1" t="s">
        <v>914</v>
      </c>
      <c r="G22" s="1" t="s">
        <v>918</v>
      </c>
      <c r="H22" s="1" t="s">
        <v>919</v>
      </c>
      <c r="I22" s="1" t="s">
        <v>1057</v>
      </c>
      <c r="J22" s="1" t="s">
        <v>30</v>
      </c>
      <c r="K22" s="1" t="s">
        <v>1058</v>
      </c>
      <c r="L22" s="1" t="s">
        <v>1058</v>
      </c>
      <c r="M22" s="1" t="s">
        <v>922</v>
      </c>
      <c r="N22" s="1" t="s">
        <v>922</v>
      </c>
      <c r="O22" s="1" t="s">
        <v>923</v>
      </c>
      <c r="P22" s="1" t="s">
        <v>924</v>
      </c>
      <c r="Q22" s="1" t="s">
        <v>925</v>
      </c>
      <c r="R22" s="1" t="s">
        <v>1059</v>
      </c>
      <c r="S22" s="1" t="s">
        <v>927</v>
      </c>
      <c r="T22" s="1" t="s">
        <v>928</v>
      </c>
      <c r="U22" s="1" t="s">
        <v>929</v>
      </c>
      <c r="V22" s="1" t="s">
        <v>944</v>
      </c>
    </row>
    <row r="23" s="1" customFormat="1" spans="1:22">
      <c r="A23" s="3">
        <v>999223969002326</v>
      </c>
      <c r="B23" s="1" t="s">
        <v>914</v>
      </c>
      <c r="C23" s="1" t="s">
        <v>1060</v>
      </c>
      <c r="D23" s="1" t="s">
        <v>1061</v>
      </c>
      <c r="E23" s="1" t="s">
        <v>1062</v>
      </c>
      <c r="F23" s="1" t="s">
        <v>914</v>
      </c>
      <c r="G23" s="1" t="s">
        <v>918</v>
      </c>
      <c r="H23" s="1" t="s">
        <v>919</v>
      </c>
      <c r="I23" s="1" t="s">
        <v>1063</v>
      </c>
      <c r="J23" s="1" t="s">
        <v>30</v>
      </c>
      <c r="K23" s="1" t="s">
        <v>1064</v>
      </c>
      <c r="L23" s="1" t="s">
        <v>1064</v>
      </c>
      <c r="M23" s="1" t="s">
        <v>922</v>
      </c>
      <c r="N23" s="1" t="s">
        <v>922</v>
      </c>
      <c r="O23" s="1" t="s">
        <v>923</v>
      </c>
      <c r="P23" s="1" t="s">
        <v>924</v>
      </c>
      <c r="Q23" s="1" t="s">
        <v>925</v>
      </c>
      <c r="R23" s="1" t="s">
        <v>1065</v>
      </c>
      <c r="S23" s="1" t="s">
        <v>927</v>
      </c>
      <c r="T23" s="1" t="s">
        <v>928</v>
      </c>
      <c r="U23" s="1" t="s">
        <v>929</v>
      </c>
      <c r="V23" s="1" t="s">
        <v>930</v>
      </c>
    </row>
    <row r="24" s="1" customFormat="1" spans="1:22">
      <c r="A24" s="3">
        <v>999223968854048</v>
      </c>
      <c r="B24" s="1" t="s">
        <v>914</v>
      </c>
      <c r="C24" s="1" t="s">
        <v>1066</v>
      </c>
      <c r="D24" s="1" t="s">
        <v>1067</v>
      </c>
      <c r="E24" s="1" t="s">
        <v>1068</v>
      </c>
      <c r="F24" s="1" t="s">
        <v>914</v>
      </c>
      <c r="G24" s="1" t="s">
        <v>918</v>
      </c>
      <c r="H24" s="1" t="s">
        <v>919</v>
      </c>
      <c r="I24" s="1" t="s">
        <v>1069</v>
      </c>
      <c r="J24" s="1" t="s">
        <v>30</v>
      </c>
      <c r="K24" s="1" t="s">
        <v>1070</v>
      </c>
      <c r="L24" s="1" t="s">
        <v>1070</v>
      </c>
      <c r="M24" s="1" t="s">
        <v>922</v>
      </c>
      <c r="N24" s="1" t="s">
        <v>922</v>
      </c>
      <c r="O24" s="1" t="s">
        <v>923</v>
      </c>
      <c r="P24" s="1" t="s">
        <v>924</v>
      </c>
      <c r="Q24" s="1" t="s">
        <v>925</v>
      </c>
      <c r="R24" s="1" t="s">
        <v>1071</v>
      </c>
      <c r="S24" s="1" t="s">
        <v>927</v>
      </c>
      <c r="T24" s="1" t="s">
        <v>928</v>
      </c>
      <c r="U24" s="1" t="s">
        <v>929</v>
      </c>
      <c r="V24" s="1" t="s">
        <v>1072</v>
      </c>
    </row>
    <row r="25" s="1" customFormat="1" spans="1:22">
      <c r="A25" s="3">
        <v>999223968357500</v>
      </c>
      <c r="B25" s="1" t="s">
        <v>914</v>
      </c>
      <c r="C25" s="1" t="s">
        <v>1073</v>
      </c>
      <c r="D25" s="1" t="s">
        <v>1074</v>
      </c>
      <c r="E25" s="1" t="s">
        <v>1075</v>
      </c>
      <c r="F25" s="1" t="s">
        <v>914</v>
      </c>
      <c r="G25" s="1" t="s">
        <v>918</v>
      </c>
      <c r="H25" s="1" t="s">
        <v>919</v>
      </c>
      <c r="I25" s="1" t="s">
        <v>1076</v>
      </c>
      <c r="J25" s="1" t="s">
        <v>30</v>
      </c>
      <c r="K25" s="1" t="s">
        <v>1077</v>
      </c>
      <c r="L25" s="1" t="s">
        <v>1077</v>
      </c>
      <c r="M25" s="1" t="s">
        <v>922</v>
      </c>
      <c r="N25" s="1" t="s">
        <v>922</v>
      </c>
      <c r="O25" s="1" t="s">
        <v>923</v>
      </c>
      <c r="P25" s="1" t="s">
        <v>924</v>
      </c>
      <c r="Q25" s="1" t="s">
        <v>925</v>
      </c>
      <c r="R25" s="1" t="s">
        <v>1078</v>
      </c>
      <c r="S25" s="1" t="s">
        <v>927</v>
      </c>
      <c r="T25" s="1" t="s">
        <v>928</v>
      </c>
      <c r="U25" s="1" t="s">
        <v>929</v>
      </c>
      <c r="V25" s="1" t="s">
        <v>930</v>
      </c>
    </row>
    <row r="26" s="1" customFormat="1" spans="1:22">
      <c r="A26" s="3">
        <v>999223968297923</v>
      </c>
      <c r="B26" s="1" t="s">
        <v>914</v>
      </c>
      <c r="C26" s="1" t="s">
        <v>1079</v>
      </c>
      <c r="D26" s="1" t="s">
        <v>1030</v>
      </c>
      <c r="E26" s="1" t="s">
        <v>1080</v>
      </c>
      <c r="F26" s="1" t="s">
        <v>914</v>
      </c>
      <c r="G26" s="1" t="s">
        <v>918</v>
      </c>
      <c r="H26" s="1" t="s">
        <v>919</v>
      </c>
      <c r="I26" s="1" t="s">
        <v>1032</v>
      </c>
      <c r="J26" s="1" t="s">
        <v>30</v>
      </c>
      <c r="K26" s="1" t="s">
        <v>1033</v>
      </c>
      <c r="L26" s="1" t="s">
        <v>1033</v>
      </c>
      <c r="M26" s="1" t="s">
        <v>922</v>
      </c>
      <c r="N26" s="1" t="s">
        <v>922</v>
      </c>
      <c r="O26" s="1" t="s">
        <v>923</v>
      </c>
      <c r="P26" s="1" t="s">
        <v>924</v>
      </c>
      <c r="Q26" s="1" t="s">
        <v>925</v>
      </c>
      <c r="R26" s="1" t="s">
        <v>1081</v>
      </c>
      <c r="S26" s="1" t="s">
        <v>927</v>
      </c>
      <c r="T26" s="1" t="s">
        <v>928</v>
      </c>
      <c r="U26" s="1" t="s">
        <v>929</v>
      </c>
      <c r="V26" s="1" t="s">
        <v>998</v>
      </c>
    </row>
    <row r="27" s="1" customFormat="1" spans="1:22">
      <c r="A27" s="3">
        <v>999223968296341</v>
      </c>
      <c r="B27" s="1" t="s">
        <v>914</v>
      </c>
      <c r="C27" s="1" t="s">
        <v>1082</v>
      </c>
      <c r="D27" s="1" t="s">
        <v>1083</v>
      </c>
      <c r="E27" s="1" t="s">
        <v>1084</v>
      </c>
      <c r="F27" s="1" t="s">
        <v>914</v>
      </c>
      <c r="G27" s="1" t="s">
        <v>918</v>
      </c>
      <c r="H27" s="1" t="s">
        <v>919</v>
      </c>
      <c r="I27" s="1" t="s">
        <v>1085</v>
      </c>
      <c r="J27" s="1" t="s">
        <v>30</v>
      </c>
      <c r="K27" s="1" t="s">
        <v>1086</v>
      </c>
      <c r="L27" s="1" t="s">
        <v>1086</v>
      </c>
      <c r="M27" s="1" t="s">
        <v>922</v>
      </c>
      <c r="N27" s="1" t="s">
        <v>922</v>
      </c>
      <c r="O27" s="1" t="s">
        <v>923</v>
      </c>
      <c r="P27" s="1" t="s">
        <v>924</v>
      </c>
      <c r="Q27" s="1" t="s">
        <v>925</v>
      </c>
      <c r="R27" s="1" t="s">
        <v>1087</v>
      </c>
      <c r="S27" s="1" t="s">
        <v>927</v>
      </c>
      <c r="T27" s="1" t="s">
        <v>928</v>
      </c>
      <c r="U27" s="1" t="s">
        <v>929</v>
      </c>
      <c r="V27" s="1" t="s">
        <v>998</v>
      </c>
    </row>
    <row r="28" s="1" customFormat="1" spans="1:22">
      <c r="A28" s="3">
        <v>999223967969957</v>
      </c>
      <c r="B28" s="1" t="s">
        <v>914</v>
      </c>
      <c r="C28" s="1" t="s">
        <v>1088</v>
      </c>
      <c r="D28" s="1" t="s">
        <v>1089</v>
      </c>
      <c r="E28" s="1" t="s">
        <v>1090</v>
      </c>
      <c r="F28" s="1" t="s">
        <v>914</v>
      </c>
      <c r="G28" s="1" t="s">
        <v>918</v>
      </c>
      <c r="H28" s="1" t="s">
        <v>919</v>
      </c>
      <c r="I28" s="1" t="s">
        <v>1091</v>
      </c>
      <c r="J28" s="1" t="s">
        <v>30</v>
      </c>
      <c r="K28" s="1" t="s">
        <v>1092</v>
      </c>
      <c r="L28" s="1" t="s">
        <v>1092</v>
      </c>
      <c r="M28" s="1" t="s">
        <v>922</v>
      </c>
      <c r="N28" s="1" t="s">
        <v>922</v>
      </c>
      <c r="O28" s="1" t="s">
        <v>923</v>
      </c>
      <c r="P28" s="1" t="s">
        <v>924</v>
      </c>
      <c r="Q28" s="1" t="s">
        <v>925</v>
      </c>
      <c r="R28" s="1" t="s">
        <v>1093</v>
      </c>
      <c r="S28" s="1" t="s">
        <v>927</v>
      </c>
      <c r="T28" s="1" t="s">
        <v>928</v>
      </c>
      <c r="U28" s="1" t="s">
        <v>929</v>
      </c>
      <c r="V28" s="1" t="s">
        <v>998</v>
      </c>
    </row>
    <row r="29" s="1" customFormat="1" spans="1:22">
      <c r="A29" s="3">
        <v>999223967916753</v>
      </c>
      <c r="B29" s="1" t="s">
        <v>914</v>
      </c>
      <c r="C29" s="1" t="s">
        <v>1094</v>
      </c>
      <c r="D29" s="1" t="s">
        <v>1095</v>
      </c>
      <c r="E29" s="1" t="s">
        <v>1096</v>
      </c>
      <c r="F29" s="1" t="s">
        <v>914</v>
      </c>
      <c r="G29" s="1" t="s">
        <v>918</v>
      </c>
      <c r="H29" s="1" t="s">
        <v>919</v>
      </c>
      <c r="I29" s="1" t="s">
        <v>1097</v>
      </c>
      <c r="J29" s="1" t="s">
        <v>30</v>
      </c>
      <c r="K29" s="1" t="s">
        <v>1098</v>
      </c>
      <c r="L29" s="1" t="s">
        <v>1098</v>
      </c>
      <c r="M29" s="1" t="s">
        <v>922</v>
      </c>
      <c r="N29" s="1" t="s">
        <v>922</v>
      </c>
      <c r="O29" s="1" t="s">
        <v>923</v>
      </c>
      <c r="P29" s="1" t="s">
        <v>924</v>
      </c>
      <c r="Q29" s="1" t="s">
        <v>925</v>
      </c>
      <c r="R29" s="1" t="s">
        <v>1099</v>
      </c>
      <c r="S29" s="1" t="s">
        <v>927</v>
      </c>
      <c r="T29" s="1" t="s">
        <v>928</v>
      </c>
      <c r="U29" s="1" t="s">
        <v>1100</v>
      </c>
      <c r="V29" s="1" t="s">
        <v>998</v>
      </c>
    </row>
    <row r="30" s="1" customFormat="1" spans="1:22">
      <c r="A30" s="3">
        <v>999223967591869</v>
      </c>
      <c r="B30" s="1" t="s">
        <v>914</v>
      </c>
      <c r="C30" s="1" t="s">
        <v>1101</v>
      </c>
      <c r="D30" s="1" t="s">
        <v>1102</v>
      </c>
      <c r="E30" s="1" t="s">
        <v>1103</v>
      </c>
      <c r="F30" s="1" t="s">
        <v>914</v>
      </c>
      <c r="G30" s="1" t="s">
        <v>918</v>
      </c>
      <c r="H30" s="1" t="s">
        <v>919</v>
      </c>
      <c r="I30" s="1" t="s">
        <v>1104</v>
      </c>
      <c r="J30" s="1" t="s">
        <v>30</v>
      </c>
      <c r="K30" s="1" t="s">
        <v>1105</v>
      </c>
      <c r="L30" s="1" t="s">
        <v>1105</v>
      </c>
      <c r="M30" s="1" t="s">
        <v>922</v>
      </c>
      <c r="N30" s="1" t="s">
        <v>922</v>
      </c>
      <c r="O30" s="1" t="s">
        <v>923</v>
      </c>
      <c r="P30" s="1" t="s">
        <v>924</v>
      </c>
      <c r="Q30" s="1" t="s">
        <v>925</v>
      </c>
      <c r="R30" s="1" t="s">
        <v>1106</v>
      </c>
      <c r="S30" s="1" t="s">
        <v>927</v>
      </c>
      <c r="T30" s="1" t="s">
        <v>928</v>
      </c>
      <c r="U30" s="1" t="s">
        <v>929</v>
      </c>
      <c r="V30" s="1" t="s">
        <v>1107</v>
      </c>
    </row>
    <row r="31" s="1" customFormat="1" spans="1:22">
      <c r="A31" s="3">
        <v>999223967531138</v>
      </c>
      <c r="B31" s="1" t="s">
        <v>914</v>
      </c>
      <c r="C31" s="1" t="s">
        <v>1108</v>
      </c>
      <c r="D31" s="1" t="s">
        <v>1109</v>
      </c>
      <c r="E31" s="1" t="s">
        <v>1110</v>
      </c>
      <c r="F31" s="1" t="s">
        <v>914</v>
      </c>
      <c r="G31" s="1" t="s">
        <v>918</v>
      </c>
      <c r="H31" s="1" t="s">
        <v>919</v>
      </c>
      <c r="I31" s="1" t="s">
        <v>1111</v>
      </c>
      <c r="J31" s="1" t="s">
        <v>30</v>
      </c>
      <c r="K31" s="1" t="s">
        <v>1112</v>
      </c>
      <c r="L31" s="1" t="s">
        <v>1112</v>
      </c>
      <c r="M31" s="1" t="s">
        <v>922</v>
      </c>
      <c r="N31" s="1" t="s">
        <v>922</v>
      </c>
      <c r="O31" s="1" t="s">
        <v>923</v>
      </c>
      <c r="P31" s="1" t="s">
        <v>924</v>
      </c>
      <c r="Q31" s="1" t="s">
        <v>925</v>
      </c>
      <c r="R31" s="1" t="s">
        <v>1113</v>
      </c>
      <c r="S31" s="1" t="s">
        <v>927</v>
      </c>
      <c r="T31" s="1" t="s">
        <v>928</v>
      </c>
      <c r="U31" s="1" t="s">
        <v>929</v>
      </c>
      <c r="V31" s="1" t="s">
        <v>965</v>
      </c>
    </row>
    <row r="32" s="1" customFormat="1" spans="1:22">
      <c r="A32" s="3">
        <v>999223967468990</v>
      </c>
      <c r="B32" s="1" t="s">
        <v>914</v>
      </c>
      <c r="C32" s="1" t="s">
        <v>1114</v>
      </c>
      <c r="D32" s="1" t="s">
        <v>1115</v>
      </c>
      <c r="E32" s="1" t="s">
        <v>1116</v>
      </c>
      <c r="F32" s="1" t="s">
        <v>914</v>
      </c>
      <c r="G32" s="1" t="s">
        <v>918</v>
      </c>
      <c r="H32" s="1" t="s">
        <v>919</v>
      </c>
      <c r="I32" s="1" t="s">
        <v>1117</v>
      </c>
      <c r="J32" s="1" t="s">
        <v>30</v>
      </c>
      <c r="K32" s="1" t="s">
        <v>1118</v>
      </c>
      <c r="L32" s="1" t="s">
        <v>1118</v>
      </c>
      <c r="M32" s="1" t="s">
        <v>922</v>
      </c>
      <c r="N32" s="1" t="s">
        <v>922</v>
      </c>
      <c r="O32" s="1" t="s">
        <v>923</v>
      </c>
      <c r="P32" s="1" t="s">
        <v>924</v>
      </c>
      <c r="Q32" s="1" t="s">
        <v>925</v>
      </c>
      <c r="R32" s="1" t="s">
        <v>1119</v>
      </c>
      <c r="S32" s="1" t="s">
        <v>927</v>
      </c>
      <c r="T32" s="1" t="s">
        <v>928</v>
      </c>
      <c r="U32" s="1" t="s">
        <v>929</v>
      </c>
      <c r="V32" s="1" t="s">
        <v>930</v>
      </c>
    </row>
    <row r="33" s="1" customFormat="1" spans="1:22">
      <c r="A33" s="3">
        <v>999223967244232</v>
      </c>
      <c r="B33" s="1" t="s">
        <v>914</v>
      </c>
      <c r="C33" s="1" t="s">
        <v>1120</v>
      </c>
      <c r="D33" s="1" t="s">
        <v>1095</v>
      </c>
      <c r="E33" s="1" t="s">
        <v>1121</v>
      </c>
      <c r="F33" s="1" t="s">
        <v>914</v>
      </c>
      <c r="G33" s="1" t="s">
        <v>918</v>
      </c>
      <c r="H33" s="1" t="s">
        <v>919</v>
      </c>
      <c r="I33" s="1" t="s">
        <v>1122</v>
      </c>
      <c r="J33" s="1" t="s">
        <v>30</v>
      </c>
      <c r="K33" s="1" t="s">
        <v>1123</v>
      </c>
      <c r="L33" s="1" t="s">
        <v>1123</v>
      </c>
      <c r="M33" s="1" t="s">
        <v>922</v>
      </c>
      <c r="N33" s="1" t="s">
        <v>922</v>
      </c>
      <c r="O33" s="1" t="s">
        <v>923</v>
      </c>
      <c r="P33" s="1" t="s">
        <v>924</v>
      </c>
      <c r="Q33" s="1" t="s">
        <v>925</v>
      </c>
      <c r="R33" s="1" t="s">
        <v>1124</v>
      </c>
      <c r="S33" s="1" t="s">
        <v>927</v>
      </c>
      <c r="T33" s="1" t="s">
        <v>928</v>
      </c>
      <c r="U33" s="1" t="s">
        <v>1100</v>
      </c>
      <c r="V33" s="1" t="s">
        <v>998</v>
      </c>
    </row>
    <row r="34" s="1" customFormat="1" spans="1:22">
      <c r="A34" s="3">
        <v>999223967042126</v>
      </c>
      <c r="B34" s="1" t="s">
        <v>914</v>
      </c>
      <c r="C34" s="1" t="s">
        <v>1125</v>
      </c>
      <c r="D34" s="1" t="s">
        <v>1126</v>
      </c>
      <c r="E34" s="1" t="s">
        <v>1127</v>
      </c>
      <c r="F34" s="1" t="s">
        <v>914</v>
      </c>
      <c r="G34" s="1" t="s">
        <v>918</v>
      </c>
      <c r="H34" s="1" t="s">
        <v>919</v>
      </c>
      <c r="I34" s="1" t="s">
        <v>1128</v>
      </c>
      <c r="J34" s="1" t="s">
        <v>30</v>
      </c>
      <c r="K34" s="1" t="s">
        <v>1129</v>
      </c>
      <c r="L34" s="1" t="s">
        <v>1129</v>
      </c>
      <c r="M34" s="1" t="s">
        <v>922</v>
      </c>
      <c r="N34" s="1" t="s">
        <v>922</v>
      </c>
      <c r="O34" s="1" t="s">
        <v>923</v>
      </c>
      <c r="P34" s="1" t="s">
        <v>924</v>
      </c>
      <c r="Q34" s="1" t="s">
        <v>925</v>
      </c>
      <c r="R34" s="1" t="s">
        <v>1130</v>
      </c>
      <c r="S34" s="1" t="s">
        <v>927</v>
      </c>
      <c r="T34" s="1" t="s">
        <v>928</v>
      </c>
      <c r="U34" s="1" t="s">
        <v>929</v>
      </c>
      <c r="V34" s="1" t="s">
        <v>930</v>
      </c>
    </row>
    <row r="35" s="1" customFormat="1" spans="1:22">
      <c r="A35" s="3">
        <v>999223966759220</v>
      </c>
      <c r="B35" s="1" t="s">
        <v>914</v>
      </c>
      <c r="C35" s="1" t="s">
        <v>1131</v>
      </c>
      <c r="D35" s="1" t="s">
        <v>1132</v>
      </c>
      <c r="E35" s="1" t="s">
        <v>1133</v>
      </c>
      <c r="F35" s="1" t="s">
        <v>914</v>
      </c>
      <c r="G35" s="1" t="s">
        <v>918</v>
      </c>
      <c r="H35" s="1" t="s">
        <v>919</v>
      </c>
      <c r="I35" s="1" t="s">
        <v>1134</v>
      </c>
      <c r="J35" s="1" t="s">
        <v>30</v>
      </c>
      <c r="K35" s="1" t="s">
        <v>1135</v>
      </c>
      <c r="L35" s="1" t="s">
        <v>1135</v>
      </c>
      <c r="M35" s="1" t="s">
        <v>922</v>
      </c>
      <c r="N35" s="1" t="s">
        <v>922</v>
      </c>
      <c r="O35" s="1" t="s">
        <v>923</v>
      </c>
      <c r="P35" s="1" t="s">
        <v>924</v>
      </c>
      <c r="Q35" s="1" t="s">
        <v>925</v>
      </c>
      <c r="R35" s="1" t="s">
        <v>1136</v>
      </c>
      <c r="S35" s="1" t="s">
        <v>927</v>
      </c>
      <c r="T35" s="1" t="s">
        <v>928</v>
      </c>
      <c r="U35" s="1" t="s">
        <v>1100</v>
      </c>
      <c r="V35" s="1" t="s">
        <v>998</v>
      </c>
    </row>
    <row r="36" s="1" customFormat="1" spans="1:22">
      <c r="A36" s="3">
        <v>999223966162586</v>
      </c>
      <c r="B36" s="1" t="s">
        <v>914</v>
      </c>
      <c r="C36" s="1" t="s">
        <v>1137</v>
      </c>
      <c r="D36" s="1" t="s">
        <v>1042</v>
      </c>
      <c r="E36" s="1" t="s">
        <v>1138</v>
      </c>
      <c r="F36" s="1" t="s">
        <v>914</v>
      </c>
      <c r="G36" s="1" t="s">
        <v>918</v>
      </c>
      <c r="H36" s="1" t="s">
        <v>919</v>
      </c>
      <c r="I36" s="1" t="s">
        <v>1139</v>
      </c>
      <c r="J36" s="1" t="s">
        <v>30</v>
      </c>
      <c r="K36" s="1" t="s">
        <v>1140</v>
      </c>
      <c r="L36" s="1" t="s">
        <v>1140</v>
      </c>
      <c r="M36" s="1" t="s">
        <v>922</v>
      </c>
      <c r="N36" s="1" t="s">
        <v>922</v>
      </c>
      <c r="O36" s="1" t="s">
        <v>923</v>
      </c>
      <c r="P36" s="1" t="s">
        <v>924</v>
      </c>
      <c r="Q36" s="1" t="s">
        <v>925</v>
      </c>
      <c r="R36" s="1" t="s">
        <v>1141</v>
      </c>
      <c r="S36" s="1" t="s">
        <v>927</v>
      </c>
      <c r="T36" s="1" t="s">
        <v>928</v>
      </c>
      <c r="U36" s="1" t="s">
        <v>929</v>
      </c>
      <c r="V36" s="1" t="s">
        <v>991</v>
      </c>
    </row>
    <row r="37" s="1" customFormat="1" spans="1:22">
      <c r="A37" s="3">
        <v>23965371963</v>
      </c>
      <c r="B37" s="1" t="s">
        <v>914</v>
      </c>
      <c r="C37" s="1" t="s">
        <v>1142</v>
      </c>
      <c r="D37" s="1" t="s">
        <v>1890</v>
      </c>
      <c r="E37" s="1" t="s">
        <v>1144</v>
      </c>
      <c r="F37" s="1" t="s">
        <v>914</v>
      </c>
      <c r="G37" s="1" t="s">
        <v>918</v>
      </c>
      <c r="H37" s="1" t="s">
        <v>919</v>
      </c>
      <c r="I37" s="1" t="s">
        <v>1145</v>
      </c>
      <c r="J37" s="1" t="s">
        <v>30</v>
      </c>
      <c r="K37" s="1" t="s">
        <v>1146</v>
      </c>
      <c r="L37" s="1" t="s">
        <v>1146</v>
      </c>
      <c r="M37" s="1" t="s">
        <v>922</v>
      </c>
      <c r="N37" s="1" t="s">
        <v>922</v>
      </c>
      <c r="O37" s="1" t="s">
        <v>923</v>
      </c>
      <c r="P37" s="1" t="s">
        <v>924</v>
      </c>
      <c r="Q37" s="1" t="s">
        <v>925</v>
      </c>
      <c r="R37" s="1" t="s">
        <v>1147</v>
      </c>
      <c r="S37" s="1" t="s">
        <v>927</v>
      </c>
      <c r="T37" s="1" t="s">
        <v>928</v>
      </c>
      <c r="U37" s="1" t="s">
        <v>929</v>
      </c>
      <c r="V37" s="1" t="s">
        <v>944</v>
      </c>
    </row>
    <row r="38" s="1" customFormat="1" spans="1:22">
      <c r="A38" s="3">
        <v>999223965137539</v>
      </c>
      <c r="B38" s="1" t="s">
        <v>914</v>
      </c>
      <c r="C38" s="1" t="s">
        <v>1148</v>
      </c>
      <c r="D38" s="1" t="s">
        <v>1149</v>
      </c>
      <c r="E38" s="1" t="s">
        <v>1150</v>
      </c>
      <c r="F38" s="1" t="s">
        <v>914</v>
      </c>
      <c r="G38" s="1" t="s">
        <v>918</v>
      </c>
      <c r="H38" s="1" t="s">
        <v>919</v>
      </c>
      <c r="I38" s="1" t="s">
        <v>1151</v>
      </c>
      <c r="J38" s="1" t="s">
        <v>30</v>
      </c>
      <c r="K38" s="1" t="s">
        <v>1152</v>
      </c>
      <c r="L38" s="1" t="s">
        <v>1152</v>
      </c>
      <c r="M38" s="1" t="s">
        <v>922</v>
      </c>
      <c r="N38" s="1" t="s">
        <v>922</v>
      </c>
      <c r="O38" s="1" t="s">
        <v>923</v>
      </c>
      <c r="P38" s="1" t="s">
        <v>924</v>
      </c>
      <c r="Q38" s="1" t="s">
        <v>925</v>
      </c>
      <c r="R38" s="1" t="s">
        <v>1153</v>
      </c>
      <c r="S38" s="1" t="s">
        <v>927</v>
      </c>
      <c r="T38" s="1" t="s">
        <v>928</v>
      </c>
      <c r="U38" s="1" t="s">
        <v>929</v>
      </c>
      <c r="V38" s="1" t="s">
        <v>930</v>
      </c>
    </row>
    <row r="39" s="1" customFormat="1" spans="1:22">
      <c r="A39" s="3">
        <v>999223964500786</v>
      </c>
      <c r="B39" s="1" t="s">
        <v>1154</v>
      </c>
      <c r="C39" s="1" t="s">
        <v>1155</v>
      </c>
      <c r="D39" s="1" t="s">
        <v>1156</v>
      </c>
      <c r="E39" s="1" t="s">
        <v>1157</v>
      </c>
      <c r="F39" s="1" t="s">
        <v>914</v>
      </c>
      <c r="G39" s="1" t="s">
        <v>918</v>
      </c>
      <c r="H39" s="1" t="s">
        <v>919</v>
      </c>
      <c r="I39" s="1" t="s">
        <v>1158</v>
      </c>
      <c r="J39" s="1" t="s">
        <v>30</v>
      </c>
      <c r="K39" s="1" t="s">
        <v>1159</v>
      </c>
      <c r="L39" s="1" t="s">
        <v>1159</v>
      </c>
      <c r="M39" s="1" t="s">
        <v>922</v>
      </c>
      <c r="N39" s="1" t="s">
        <v>922</v>
      </c>
      <c r="O39" s="1" t="s">
        <v>923</v>
      </c>
      <c r="P39" s="1" t="s">
        <v>924</v>
      </c>
      <c r="Q39" s="1" t="s">
        <v>925</v>
      </c>
      <c r="R39" s="1" t="s">
        <v>1160</v>
      </c>
      <c r="S39" s="1" t="s">
        <v>927</v>
      </c>
      <c r="T39" s="1" t="s">
        <v>928</v>
      </c>
      <c r="U39" s="1" t="s">
        <v>929</v>
      </c>
      <c r="V39" s="1" t="s">
        <v>998</v>
      </c>
    </row>
    <row r="40" s="1" customFormat="1" spans="1:22">
      <c r="A40" s="3">
        <v>999223964493747</v>
      </c>
      <c r="B40" s="1" t="s">
        <v>1154</v>
      </c>
      <c r="C40" s="1" t="s">
        <v>1161</v>
      </c>
      <c r="D40" s="1" t="s">
        <v>1162</v>
      </c>
      <c r="E40" s="1" t="s">
        <v>1163</v>
      </c>
      <c r="F40" s="1" t="s">
        <v>914</v>
      </c>
      <c r="G40" s="1" t="s">
        <v>918</v>
      </c>
      <c r="H40" s="1" t="s">
        <v>919</v>
      </c>
      <c r="I40" s="1" t="s">
        <v>1164</v>
      </c>
      <c r="J40" s="1" t="s">
        <v>30</v>
      </c>
      <c r="K40" s="1" t="s">
        <v>1165</v>
      </c>
      <c r="L40" s="1" t="s">
        <v>1165</v>
      </c>
      <c r="M40" s="1" t="s">
        <v>922</v>
      </c>
      <c r="N40" s="1" t="s">
        <v>922</v>
      </c>
      <c r="O40" s="1" t="s">
        <v>923</v>
      </c>
      <c r="P40" s="1" t="s">
        <v>924</v>
      </c>
      <c r="Q40" s="1" t="s">
        <v>925</v>
      </c>
      <c r="R40" s="1" t="s">
        <v>1166</v>
      </c>
      <c r="S40" s="1" t="s">
        <v>927</v>
      </c>
      <c r="T40" s="1" t="s">
        <v>928</v>
      </c>
      <c r="U40" s="1" t="s">
        <v>929</v>
      </c>
      <c r="V40" s="1" t="s">
        <v>998</v>
      </c>
    </row>
    <row r="41" s="1" customFormat="1" spans="1:22">
      <c r="A41" s="3">
        <v>999223963031805</v>
      </c>
      <c r="B41" s="1" t="s">
        <v>1154</v>
      </c>
      <c r="C41" s="1" t="s">
        <v>1167</v>
      </c>
      <c r="D41" s="1" t="s">
        <v>1168</v>
      </c>
      <c r="E41" s="1" t="s">
        <v>1169</v>
      </c>
      <c r="F41" s="1" t="s">
        <v>914</v>
      </c>
      <c r="G41" s="1" t="s">
        <v>918</v>
      </c>
      <c r="H41" s="1" t="s">
        <v>919</v>
      </c>
      <c r="I41" s="1" t="s">
        <v>1170</v>
      </c>
      <c r="J41" s="1" t="s">
        <v>30</v>
      </c>
      <c r="K41" s="1" t="s">
        <v>1171</v>
      </c>
      <c r="L41" s="1" t="s">
        <v>1171</v>
      </c>
      <c r="M41" s="1" t="s">
        <v>922</v>
      </c>
      <c r="N41" s="1" t="s">
        <v>922</v>
      </c>
      <c r="O41" s="1" t="s">
        <v>923</v>
      </c>
      <c r="P41" s="1" t="s">
        <v>924</v>
      </c>
      <c r="Q41" s="1" t="s">
        <v>925</v>
      </c>
      <c r="R41" s="1" t="s">
        <v>1172</v>
      </c>
      <c r="S41" s="1" t="s">
        <v>927</v>
      </c>
      <c r="T41" s="1" t="s">
        <v>928</v>
      </c>
      <c r="U41" s="1" t="s">
        <v>1100</v>
      </c>
      <c r="V41" s="1" t="s">
        <v>998</v>
      </c>
    </row>
    <row r="42" s="1" customFormat="1" spans="1:22">
      <c r="A42" s="3">
        <v>999223962786725</v>
      </c>
      <c r="B42" s="1" t="s">
        <v>1154</v>
      </c>
      <c r="C42" s="1" t="s">
        <v>1173</v>
      </c>
      <c r="D42" s="1" t="s">
        <v>1174</v>
      </c>
      <c r="E42" s="1" t="s">
        <v>1175</v>
      </c>
      <c r="F42" s="1" t="s">
        <v>914</v>
      </c>
      <c r="G42" s="1" t="s">
        <v>918</v>
      </c>
      <c r="H42" s="1" t="s">
        <v>919</v>
      </c>
      <c r="I42" s="1" t="s">
        <v>1176</v>
      </c>
      <c r="J42" s="1" t="s">
        <v>30</v>
      </c>
      <c r="K42" s="1" t="s">
        <v>1177</v>
      </c>
      <c r="L42" s="1" t="s">
        <v>1177</v>
      </c>
      <c r="M42" s="1" t="s">
        <v>922</v>
      </c>
      <c r="N42" s="1" t="s">
        <v>922</v>
      </c>
      <c r="O42" s="1" t="s">
        <v>923</v>
      </c>
      <c r="P42" s="1" t="s">
        <v>924</v>
      </c>
      <c r="Q42" s="1" t="s">
        <v>925</v>
      </c>
      <c r="R42" s="1" t="s">
        <v>1178</v>
      </c>
      <c r="S42" s="1" t="s">
        <v>927</v>
      </c>
      <c r="T42" s="1" t="s">
        <v>928</v>
      </c>
      <c r="U42" s="1" t="s">
        <v>929</v>
      </c>
      <c r="V42" s="1" t="s">
        <v>944</v>
      </c>
    </row>
    <row r="43" s="1" customFormat="1" spans="1:22">
      <c r="A43" s="3">
        <v>999223955075366</v>
      </c>
      <c r="B43" s="1" t="s">
        <v>1154</v>
      </c>
      <c r="C43" s="1" t="s">
        <v>1179</v>
      </c>
      <c r="D43" s="1" t="s">
        <v>1180</v>
      </c>
      <c r="E43" s="1" t="s">
        <v>1181</v>
      </c>
      <c r="F43" s="1" t="s">
        <v>1154</v>
      </c>
      <c r="G43" s="1" t="s">
        <v>918</v>
      </c>
      <c r="H43" s="1" t="s">
        <v>919</v>
      </c>
      <c r="I43" s="1" t="s">
        <v>1182</v>
      </c>
      <c r="J43" s="1" t="s">
        <v>30</v>
      </c>
      <c r="K43" s="1" t="s">
        <v>1183</v>
      </c>
      <c r="L43" s="1" t="s">
        <v>1183</v>
      </c>
      <c r="M43" s="1" t="s">
        <v>922</v>
      </c>
      <c r="N43" s="1" t="s">
        <v>922</v>
      </c>
      <c r="O43" s="1" t="s">
        <v>923</v>
      </c>
      <c r="P43" s="1" t="s">
        <v>924</v>
      </c>
      <c r="Q43" s="1" t="s">
        <v>925</v>
      </c>
      <c r="R43" s="1" t="s">
        <v>1184</v>
      </c>
      <c r="S43" s="1" t="s">
        <v>927</v>
      </c>
      <c r="T43" s="1" t="s">
        <v>928</v>
      </c>
      <c r="U43" s="1" t="s">
        <v>929</v>
      </c>
      <c r="V43" s="1" t="s">
        <v>1185</v>
      </c>
    </row>
    <row r="44" s="1" customFormat="1" spans="1:22">
      <c r="A44" s="3">
        <v>999223954866098</v>
      </c>
      <c r="B44" s="1" t="s">
        <v>1154</v>
      </c>
      <c r="C44" s="1" t="s">
        <v>1186</v>
      </c>
      <c r="D44" s="1" t="s">
        <v>1187</v>
      </c>
      <c r="E44" s="1" t="s">
        <v>1188</v>
      </c>
      <c r="F44" s="1" t="s">
        <v>914</v>
      </c>
      <c r="G44" s="1" t="s">
        <v>918</v>
      </c>
      <c r="H44" s="1" t="s">
        <v>919</v>
      </c>
      <c r="I44" s="1" t="s">
        <v>1189</v>
      </c>
      <c r="J44" s="1" t="s">
        <v>30</v>
      </c>
      <c r="K44" s="1" t="s">
        <v>1190</v>
      </c>
      <c r="L44" s="1" t="s">
        <v>1190</v>
      </c>
      <c r="M44" s="1" t="s">
        <v>922</v>
      </c>
      <c r="N44" s="1" t="s">
        <v>922</v>
      </c>
      <c r="O44" s="1" t="s">
        <v>923</v>
      </c>
      <c r="P44" s="1" t="s">
        <v>924</v>
      </c>
      <c r="Q44" s="1" t="s">
        <v>925</v>
      </c>
      <c r="R44" s="1" t="s">
        <v>1191</v>
      </c>
      <c r="S44" s="1" t="s">
        <v>927</v>
      </c>
      <c r="T44" s="1" t="s">
        <v>928</v>
      </c>
      <c r="U44" s="1" t="s">
        <v>929</v>
      </c>
      <c r="V44" s="1" t="s">
        <v>998</v>
      </c>
    </row>
    <row r="45" s="1" customFormat="1" spans="1:22">
      <c r="A45" s="3">
        <v>23952724779</v>
      </c>
      <c r="B45" s="1" t="s">
        <v>1154</v>
      </c>
      <c r="C45" s="1" t="s">
        <v>1192</v>
      </c>
      <c r="D45" s="1" t="s">
        <v>1193</v>
      </c>
      <c r="E45" s="1" t="s">
        <v>1194</v>
      </c>
      <c r="F45" s="1" t="s">
        <v>914</v>
      </c>
      <c r="G45" s="1" t="s">
        <v>918</v>
      </c>
      <c r="H45" s="1" t="s">
        <v>919</v>
      </c>
      <c r="I45" s="1" t="s">
        <v>1195</v>
      </c>
      <c r="J45" s="1" t="s">
        <v>30</v>
      </c>
      <c r="K45" s="1" t="s">
        <v>1196</v>
      </c>
      <c r="L45" s="1" t="s">
        <v>1196</v>
      </c>
      <c r="M45" s="1" t="s">
        <v>922</v>
      </c>
      <c r="N45" s="1" t="s">
        <v>922</v>
      </c>
      <c r="O45" s="1" t="s">
        <v>923</v>
      </c>
      <c r="P45" s="1" t="s">
        <v>924</v>
      </c>
      <c r="Q45" s="1" t="s">
        <v>925</v>
      </c>
      <c r="R45" s="1" t="s">
        <v>1197</v>
      </c>
      <c r="S45" s="1" t="s">
        <v>927</v>
      </c>
      <c r="T45" s="1" t="s">
        <v>928</v>
      </c>
      <c r="U45" s="1" t="s">
        <v>929</v>
      </c>
      <c r="V45" s="1" t="s">
        <v>944</v>
      </c>
    </row>
    <row r="46" s="1" customFormat="1" spans="1:22">
      <c r="A46" s="3">
        <v>999223946664937</v>
      </c>
      <c r="B46" s="1" t="s">
        <v>1154</v>
      </c>
      <c r="C46" s="1" t="s">
        <v>1198</v>
      </c>
      <c r="D46" s="1" t="s">
        <v>1199</v>
      </c>
      <c r="E46" s="1" t="s">
        <v>1200</v>
      </c>
      <c r="F46" s="1" t="s">
        <v>914</v>
      </c>
      <c r="G46" s="1" t="s">
        <v>918</v>
      </c>
      <c r="H46" s="1" t="s">
        <v>919</v>
      </c>
      <c r="I46" s="1" t="s">
        <v>1201</v>
      </c>
      <c r="J46" s="1" t="s">
        <v>30</v>
      </c>
      <c r="K46" s="1" t="s">
        <v>1202</v>
      </c>
      <c r="L46" s="1" t="s">
        <v>1202</v>
      </c>
      <c r="M46" s="1" t="s">
        <v>922</v>
      </c>
      <c r="N46" s="1" t="s">
        <v>922</v>
      </c>
      <c r="O46" s="1" t="s">
        <v>923</v>
      </c>
      <c r="P46" s="1" t="s">
        <v>924</v>
      </c>
      <c r="Q46" s="1" t="s">
        <v>925</v>
      </c>
      <c r="R46" s="1" t="s">
        <v>1203</v>
      </c>
      <c r="S46" s="1" t="s">
        <v>927</v>
      </c>
      <c r="T46" s="1" t="s">
        <v>928</v>
      </c>
      <c r="U46" s="1" t="s">
        <v>929</v>
      </c>
      <c r="V46" s="1" t="s">
        <v>1204</v>
      </c>
    </row>
    <row r="47" s="1" customFormat="1" spans="1:22">
      <c r="A47" s="3">
        <v>999223946219672</v>
      </c>
      <c r="B47" s="1" t="s">
        <v>1154</v>
      </c>
      <c r="C47" s="1" t="s">
        <v>1205</v>
      </c>
      <c r="D47" s="1" t="s">
        <v>1206</v>
      </c>
      <c r="E47" s="1" t="s">
        <v>1207</v>
      </c>
      <c r="F47" s="1" t="s">
        <v>914</v>
      </c>
      <c r="G47" s="1" t="s">
        <v>918</v>
      </c>
      <c r="H47" s="1" t="s">
        <v>919</v>
      </c>
      <c r="I47" s="1" t="s">
        <v>1208</v>
      </c>
      <c r="J47" s="1" t="s">
        <v>30</v>
      </c>
      <c r="K47" s="1" t="s">
        <v>1209</v>
      </c>
      <c r="L47" s="1" t="s">
        <v>1209</v>
      </c>
      <c r="M47" s="1" t="s">
        <v>922</v>
      </c>
      <c r="N47" s="1" t="s">
        <v>922</v>
      </c>
      <c r="O47" s="1" t="s">
        <v>923</v>
      </c>
      <c r="P47" s="1" t="s">
        <v>924</v>
      </c>
      <c r="Q47" s="1" t="s">
        <v>925</v>
      </c>
      <c r="R47" s="1" t="s">
        <v>1210</v>
      </c>
      <c r="S47" s="1" t="s">
        <v>927</v>
      </c>
      <c r="T47" s="1" t="s">
        <v>928</v>
      </c>
      <c r="U47" s="1" t="s">
        <v>929</v>
      </c>
      <c r="V47" s="1" t="s">
        <v>930</v>
      </c>
    </row>
    <row r="48" s="1" customFormat="1" spans="1:22">
      <c r="A48" s="3">
        <v>999223946212471</v>
      </c>
      <c r="B48" s="1" t="s">
        <v>1154</v>
      </c>
      <c r="C48" s="1" t="s">
        <v>1211</v>
      </c>
      <c r="D48" s="1" t="s">
        <v>1212</v>
      </c>
      <c r="E48" s="1" t="s">
        <v>1213</v>
      </c>
      <c r="F48" s="1" t="s">
        <v>1154</v>
      </c>
      <c r="G48" s="1" t="s">
        <v>918</v>
      </c>
      <c r="H48" s="1" t="s">
        <v>919</v>
      </c>
      <c r="I48" s="1" t="s">
        <v>1214</v>
      </c>
      <c r="J48" s="1" t="s">
        <v>30</v>
      </c>
      <c r="K48" s="1" t="s">
        <v>1215</v>
      </c>
      <c r="L48" s="1" t="s">
        <v>1215</v>
      </c>
      <c r="M48" s="1" t="s">
        <v>922</v>
      </c>
      <c r="N48" s="1" t="s">
        <v>922</v>
      </c>
      <c r="O48" s="1" t="s">
        <v>923</v>
      </c>
      <c r="P48" s="1" t="s">
        <v>924</v>
      </c>
      <c r="Q48" s="1" t="s">
        <v>925</v>
      </c>
      <c r="R48" s="1" t="s">
        <v>1216</v>
      </c>
      <c r="S48" s="1" t="s">
        <v>927</v>
      </c>
      <c r="T48" s="1" t="s">
        <v>928</v>
      </c>
      <c r="U48" s="1" t="s">
        <v>929</v>
      </c>
      <c r="V48" s="1" t="s">
        <v>1072</v>
      </c>
    </row>
    <row r="49" s="1" customFormat="1" spans="1:22">
      <c r="A49" s="3">
        <v>999223945379647</v>
      </c>
      <c r="B49" s="1" t="s">
        <v>1154</v>
      </c>
      <c r="C49" s="1" t="s">
        <v>1217</v>
      </c>
      <c r="D49" s="1" t="s">
        <v>1218</v>
      </c>
      <c r="E49" s="1" t="s">
        <v>1219</v>
      </c>
      <c r="F49" s="1" t="s">
        <v>1154</v>
      </c>
      <c r="G49" s="1" t="s">
        <v>918</v>
      </c>
      <c r="H49" s="1" t="s">
        <v>919</v>
      </c>
      <c r="I49" s="1" t="s">
        <v>1220</v>
      </c>
      <c r="J49" s="1" t="s">
        <v>30</v>
      </c>
      <c r="K49" s="1" t="s">
        <v>1221</v>
      </c>
      <c r="L49" s="1" t="s">
        <v>1221</v>
      </c>
      <c r="M49" s="1" t="s">
        <v>922</v>
      </c>
      <c r="N49" s="1" t="s">
        <v>922</v>
      </c>
      <c r="O49" s="1" t="s">
        <v>923</v>
      </c>
      <c r="P49" s="1" t="s">
        <v>924</v>
      </c>
      <c r="Q49" s="1" t="s">
        <v>925</v>
      </c>
      <c r="R49" s="1" t="s">
        <v>1222</v>
      </c>
      <c r="S49" s="1" t="s">
        <v>927</v>
      </c>
      <c r="T49" s="1" t="s">
        <v>928</v>
      </c>
      <c r="U49" s="1" t="s">
        <v>929</v>
      </c>
      <c r="V49" s="1" t="s">
        <v>1223</v>
      </c>
    </row>
    <row r="50" s="1" customFormat="1" spans="1:22">
      <c r="A50" s="3">
        <v>999223943330450</v>
      </c>
      <c r="B50" s="1" t="s">
        <v>1154</v>
      </c>
      <c r="C50" s="1" t="s">
        <v>1224</v>
      </c>
      <c r="D50" s="1" t="s">
        <v>1225</v>
      </c>
      <c r="E50" s="1" t="s">
        <v>1226</v>
      </c>
      <c r="F50" s="1" t="s">
        <v>1154</v>
      </c>
      <c r="G50" s="1" t="s">
        <v>918</v>
      </c>
      <c r="H50" s="1" t="s">
        <v>919</v>
      </c>
      <c r="I50" s="1" t="s">
        <v>1227</v>
      </c>
      <c r="J50" s="1" t="s">
        <v>30</v>
      </c>
      <c r="K50" s="1" t="s">
        <v>1228</v>
      </c>
      <c r="L50" s="1" t="s">
        <v>1228</v>
      </c>
      <c r="M50" s="1" t="s">
        <v>922</v>
      </c>
      <c r="N50" s="1" t="s">
        <v>922</v>
      </c>
      <c r="O50" s="1" t="s">
        <v>923</v>
      </c>
      <c r="P50" s="1" t="s">
        <v>924</v>
      </c>
      <c r="Q50" s="1" t="s">
        <v>925</v>
      </c>
      <c r="R50" s="1" t="s">
        <v>1229</v>
      </c>
      <c r="S50" s="1" t="s">
        <v>927</v>
      </c>
      <c r="T50" s="1" t="s">
        <v>928</v>
      </c>
      <c r="U50" s="1" t="s">
        <v>929</v>
      </c>
      <c r="V50" s="1" t="s">
        <v>1072</v>
      </c>
    </row>
    <row r="51" s="1" customFormat="1" spans="1:22">
      <c r="A51" s="3">
        <v>999223943015208</v>
      </c>
      <c r="B51" s="1" t="s">
        <v>1230</v>
      </c>
      <c r="C51" s="1" t="s">
        <v>1231</v>
      </c>
      <c r="D51" s="1" t="s">
        <v>1232</v>
      </c>
      <c r="E51" s="1" t="s">
        <v>1233</v>
      </c>
      <c r="F51" s="1" t="s">
        <v>1154</v>
      </c>
      <c r="G51" s="1" t="s">
        <v>918</v>
      </c>
      <c r="H51" s="1" t="s">
        <v>919</v>
      </c>
      <c r="I51" s="1" t="s">
        <v>1234</v>
      </c>
      <c r="J51" s="1" t="s">
        <v>30</v>
      </c>
      <c r="K51" s="1" t="s">
        <v>1235</v>
      </c>
      <c r="L51" s="1" t="s">
        <v>1235</v>
      </c>
      <c r="M51" s="1" t="s">
        <v>922</v>
      </c>
      <c r="N51" s="1" t="s">
        <v>922</v>
      </c>
      <c r="O51" s="1" t="s">
        <v>923</v>
      </c>
      <c r="P51" s="1" t="s">
        <v>924</v>
      </c>
      <c r="Q51" s="1" t="s">
        <v>925</v>
      </c>
      <c r="R51" s="1" t="s">
        <v>1236</v>
      </c>
      <c r="S51" s="1" t="s">
        <v>927</v>
      </c>
      <c r="T51" s="1" t="s">
        <v>928</v>
      </c>
      <c r="U51" s="1" t="s">
        <v>929</v>
      </c>
      <c r="V51" s="1" t="s">
        <v>1237</v>
      </c>
    </row>
    <row r="52" s="1" customFormat="1" spans="1:22">
      <c r="A52" s="3">
        <v>999223942626295</v>
      </c>
      <c r="B52" s="1" t="s">
        <v>1230</v>
      </c>
      <c r="C52" s="1" t="s">
        <v>1238</v>
      </c>
      <c r="D52" s="1" t="s">
        <v>1239</v>
      </c>
      <c r="E52" s="1" t="s">
        <v>1240</v>
      </c>
      <c r="F52" s="1" t="s">
        <v>1154</v>
      </c>
      <c r="G52" s="1" t="s">
        <v>918</v>
      </c>
      <c r="H52" s="1" t="s">
        <v>919</v>
      </c>
      <c r="I52" s="1" t="s">
        <v>1241</v>
      </c>
      <c r="J52" s="1" t="s">
        <v>30</v>
      </c>
      <c r="K52" s="1" t="s">
        <v>1242</v>
      </c>
      <c r="L52" s="1" t="s">
        <v>1242</v>
      </c>
      <c r="M52" s="1" t="s">
        <v>922</v>
      </c>
      <c r="N52" s="1" t="s">
        <v>922</v>
      </c>
      <c r="O52" s="1" t="s">
        <v>923</v>
      </c>
      <c r="P52" s="1" t="s">
        <v>924</v>
      </c>
      <c r="Q52" s="1" t="s">
        <v>925</v>
      </c>
      <c r="R52" s="1" t="s">
        <v>1243</v>
      </c>
      <c r="S52" s="1" t="s">
        <v>927</v>
      </c>
      <c r="T52" s="1" t="s">
        <v>928</v>
      </c>
      <c r="U52" s="1" t="s">
        <v>929</v>
      </c>
      <c r="V52" s="1" t="s">
        <v>1244</v>
      </c>
    </row>
    <row r="53" s="1" customFormat="1" spans="1:22">
      <c r="A53" s="3">
        <v>999223941860919</v>
      </c>
      <c r="B53" s="1" t="s">
        <v>1230</v>
      </c>
      <c r="C53" s="1" t="s">
        <v>1245</v>
      </c>
      <c r="D53" s="1" t="s">
        <v>1246</v>
      </c>
      <c r="E53" s="1" t="s">
        <v>1247</v>
      </c>
      <c r="F53" s="1" t="s">
        <v>914</v>
      </c>
      <c r="G53" s="1" t="s">
        <v>918</v>
      </c>
      <c r="H53" s="1" t="s">
        <v>919</v>
      </c>
      <c r="I53" s="1" t="s">
        <v>1248</v>
      </c>
      <c r="J53" s="1" t="s">
        <v>30</v>
      </c>
      <c r="K53" s="1" t="s">
        <v>1249</v>
      </c>
      <c r="L53" s="1" t="s">
        <v>1249</v>
      </c>
      <c r="M53" s="1" t="s">
        <v>922</v>
      </c>
      <c r="N53" s="1" t="s">
        <v>922</v>
      </c>
      <c r="O53" s="1" t="s">
        <v>923</v>
      </c>
      <c r="P53" s="1" t="s">
        <v>924</v>
      </c>
      <c r="Q53" s="1" t="s">
        <v>925</v>
      </c>
      <c r="R53" s="1" t="s">
        <v>1250</v>
      </c>
      <c r="S53" s="1" t="s">
        <v>927</v>
      </c>
      <c r="T53" s="1" t="s">
        <v>928</v>
      </c>
      <c r="U53" s="1" t="s">
        <v>929</v>
      </c>
      <c r="V53" s="1" t="s">
        <v>1237</v>
      </c>
    </row>
    <row r="54" s="1" customFormat="1" spans="1:22">
      <c r="A54" s="3">
        <v>999223941251603</v>
      </c>
      <c r="B54" s="1" t="s">
        <v>1230</v>
      </c>
      <c r="C54" s="1" t="s">
        <v>1251</v>
      </c>
      <c r="D54" s="1" t="s">
        <v>1252</v>
      </c>
      <c r="E54" s="1" t="s">
        <v>1253</v>
      </c>
      <c r="F54" s="1" t="s">
        <v>914</v>
      </c>
      <c r="G54" s="1" t="s">
        <v>918</v>
      </c>
      <c r="H54" s="1" t="s">
        <v>919</v>
      </c>
      <c r="I54" s="1" t="s">
        <v>1254</v>
      </c>
      <c r="J54" s="1" t="s">
        <v>30</v>
      </c>
      <c r="K54" s="1" t="s">
        <v>1045</v>
      </c>
      <c r="L54" s="1" t="s">
        <v>1045</v>
      </c>
      <c r="M54" s="1" t="s">
        <v>922</v>
      </c>
      <c r="N54" s="1" t="s">
        <v>922</v>
      </c>
      <c r="O54" s="1" t="s">
        <v>923</v>
      </c>
      <c r="P54" s="1" t="s">
        <v>924</v>
      </c>
      <c r="Q54" s="1" t="s">
        <v>925</v>
      </c>
      <c r="R54" s="1" t="s">
        <v>1255</v>
      </c>
      <c r="S54" s="1" t="s">
        <v>927</v>
      </c>
      <c r="T54" s="1" t="s">
        <v>928</v>
      </c>
      <c r="U54" s="1" t="s">
        <v>1100</v>
      </c>
      <c r="V54" s="1" t="s">
        <v>998</v>
      </c>
    </row>
    <row r="55" s="1" customFormat="1" spans="1:22">
      <c r="A55" s="3">
        <v>999223939448553</v>
      </c>
      <c r="B55" s="1" t="s">
        <v>1230</v>
      </c>
      <c r="C55" s="1" t="s">
        <v>1256</v>
      </c>
      <c r="D55" s="1" t="s">
        <v>1252</v>
      </c>
      <c r="E55" s="1" t="s">
        <v>1257</v>
      </c>
      <c r="F55" s="1" t="s">
        <v>1154</v>
      </c>
      <c r="G55" s="1" t="s">
        <v>918</v>
      </c>
      <c r="H55" s="1" t="s">
        <v>919</v>
      </c>
      <c r="I55" s="1" t="s">
        <v>1258</v>
      </c>
      <c r="J55" s="1" t="s">
        <v>30</v>
      </c>
      <c r="K55" s="1" t="s">
        <v>1259</v>
      </c>
      <c r="L55" s="1" t="s">
        <v>1259</v>
      </c>
      <c r="M55" s="1" t="s">
        <v>922</v>
      </c>
      <c r="N55" s="1" t="s">
        <v>922</v>
      </c>
      <c r="O55" s="1" t="s">
        <v>923</v>
      </c>
      <c r="P55" s="1" t="s">
        <v>924</v>
      </c>
      <c r="Q55" s="1" t="s">
        <v>925</v>
      </c>
      <c r="R55" s="1" t="s">
        <v>1260</v>
      </c>
      <c r="S55" s="1" t="s">
        <v>927</v>
      </c>
      <c r="T55" s="1" t="s">
        <v>928</v>
      </c>
      <c r="U55" s="1" t="s">
        <v>1100</v>
      </c>
      <c r="V55" s="1" t="s">
        <v>998</v>
      </c>
    </row>
    <row r="56" s="1" customFormat="1" spans="1:22">
      <c r="A56" s="3">
        <v>999223936868271</v>
      </c>
      <c r="B56" s="1" t="s">
        <v>1230</v>
      </c>
      <c r="C56" s="1" t="s">
        <v>1261</v>
      </c>
      <c r="D56" s="1" t="s">
        <v>1262</v>
      </c>
      <c r="E56" s="1" t="s">
        <v>1263</v>
      </c>
      <c r="F56" s="1" t="s">
        <v>1230</v>
      </c>
      <c r="G56" s="1" t="s">
        <v>918</v>
      </c>
      <c r="H56" s="1" t="s">
        <v>919</v>
      </c>
      <c r="I56" s="1" t="s">
        <v>1264</v>
      </c>
      <c r="J56" s="1" t="s">
        <v>30</v>
      </c>
      <c r="K56" s="1" t="s">
        <v>1265</v>
      </c>
      <c r="L56" s="1" t="s">
        <v>1265</v>
      </c>
      <c r="M56" s="1" t="s">
        <v>922</v>
      </c>
      <c r="N56" s="1" t="s">
        <v>922</v>
      </c>
      <c r="O56" s="1" t="s">
        <v>923</v>
      </c>
      <c r="P56" s="1" t="s">
        <v>924</v>
      </c>
      <c r="Q56" s="1" t="s">
        <v>925</v>
      </c>
      <c r="R56" s="1" t="s">
        <v>1266</v>
      </c>
      <c r="S56" s="1" t="s">
        <v>927</v>
      </c>
      <c r="T56" s="1" t="s">
        <v>928</v>
      </c>
      <c r="U56" s="1" t="s">
        <v>929</v>
      </c>
      <c r="V56" s="1" t="s">
        <v>930</v>
      </c>
    </row>
    <row r="57" s="1" customFormat="1" spans="1:22">
      <c r="A57" s="3">
        <v>999223934525135</v>
      </c>
      <c r="B57" s="1" t="s">
        <v>1230</v>
      </c>
      <c r="C57" s="1" t="s">
        <v>1267</v>
      </c>
      <c r="D57" s="1" t="s">
        <v>1268</v>
      </c>
      <c r="E57" s="1" t="s">
        <v>1269</v>
      </c>
      <c r="F57" s="1" t="s">
        <v>1154</v>
      </c>
      <c r="G57" s="1" t="s">
        <v>918</v>
      </c>
      <c r="H57" s="1" t="s">
        <v>919</v>
      </c>
      <c r="I57" s="1" t="s">
        <v>1270</v>
      </c>
      <c r="J57" s="1" t="s">
        <v>30</v>
      </c>
      <c r="K57" s="1" t="s">
        <v>1271</v>
      </c>
      <c r="L57" s="1" t="s">
        <v>1271</v>
      </c>
      <c r="M57" s="1" t="s">
        <v>922</v>
      </c>
      <c r="N57" s="1" t="s">
        <v>922</v>
      </c>
      <c r="O57" s="1" t="s">
        <v>923</v>
      </c>
      <c r="P57" s="1" t="s">
        <v>924</v>
      </c>
      <c r="Q57" s="1" t="s">
        <v>925</v>
      </c>
      <c r="R57" s="1" t="s">
        <v>1272</v>
      </c>
      <c r="S57" s="1" t="s">
        <v>927</v>
      </c>
      <c r="T57" s="1" t="s">
        <v>928</v>
      </c>
      <c r="U57" s="1" t="s">
        <v>929</v>
      </c>
      <c r="V57" s="1" t="s">
        <v>965</v>
      </c>
    </row>
    <row r="58" s="1" customFormat="1" spans="1:22">
      <c r="A58" s="3">
        <v>999223933496367</v>
      </c>
      <c r="B58" s="1" t="s">
        <v>1230</v>
      </c>
      <c r="C58" s="1" t="s">
        <v>1273</v>
      </c>
      <c r="D58" s="1" t="s">
        <v>1274</v>
      </c>
      <c r="E58" s="1" t="s">
        <v>1275</v>
      </c>
      <c r="F58" s="1" t="s">
        <v>914</v>
      </c>
      <c r="G58" s="1" t="s">
        <v>918</v>
      </c>
      <c r="H58" s="1" t="s">
        <v>919</v>
      </c>
      <c r="I58" s="1" t="s">
        <v>1276</v>
      </c>
      <c r="J58" s="1" t="s">
        <v>30</v>
      </c>
      <c r="K58" s="1" t="s">
        <v>1277</v>
      </c>
      <c r="L58" s="1" t="s">
        <v>1277</v>
      </c>
      <c r="M58" s="1" t="s">
        <v>922</v>
      </c>
      <c r="N58" s="1" t="s">
        <v>922</v>
      </c>
      <c r="O58" s="1" t="s">
        <v>923</v>
      </c>
      <c r="P58" s="1" t="s">
        <v>924</v>
      </c>
      <c r="Q58" s="1" t="s">
        <v>925</v>
      </c>
      <c r="R58" s="1" t="s">
        <v>1278</v>
      </c>
      <c r="S58" s="1" t="s">
        <v>927</v>
      </c>
      <c r="T58" s="1" t="s">
        <v>928</v>
      </c>
      <c r="U58" s="1" t="s">
        <v>929</v>
      </c>
      <c r="V58" s="1" t="s">
        <v>998</v>
      </c>
    </row>
    <row r="59" s="1" customFormat="1" spans="1:22">
      <c r="A59" s="3">
        <v>999223926393224</v>
      </c>
      <c r="B59" s="1" t="s">
        <v>1230</v>
      </c>
      <c r="C59" s="1" t="s">
        <v>1279</v>
      </c>
      <c r="D59" s="1" t="s">
        <v>1280</v>
      </c>
      <c r="E59" s="1" t="s">
        <v>1281</v>
      </c>
      <c r="F59" s="1" t="s">
        <v>1154</v>
      </c>
      <c r="G59" s="1" t="s">
        <v>918</v>
      </c>
      <c r="H59" s="1" t="s">
        <v>919</v>
      </c>
      <c r="I59" s="1" t="s">
        <v>1282</v>
      </c>
      <c r="J59" s="1" t="s">
        <v>30</v>
      </c>
      <c r="K59" s="1" t="s">
        <v>1283</v>
      </c>
      <c r="L59" s="1" t="s">
        <v>1283</v>
      </c>
      <c r="M59" s="1" t="s">
        <v>922</v>
      </c>
      <c r="N59" s="1" t="s">
        <v>922</v>
      </c>
      <c r="O59" s="1" t="s">
        <v>923</v>
      </c>
      <c r="P59" s="1" t="s">
        <v>924</v>
      </c>
      <c r="Q59" s="1" t="s">
        <v>925</v>
      </c>
      <c r="R59" s="1" t="s">
        <v>1284</v>
      </c>
      <c r="S59" s="1" t="s">
        <v>927</v>
      </c>
      <c r="T59" s="1" t="s">
        <v>928</v>
      </c>
      <c r="U59" s="1" t="s">
        <v>929</v>
      </c>
      <c r="V59" s="1" t="s">
        <v>930</v>
      </c>
    </row>
    <row r="60" s="1" customFormat="1" spans="1:22">
      <c r="A60" s="3">
        <v>999223925800954</v>
      </c>
      <c r="B60" s="1" t="s">
        <v>1230</v>
      </c>
      <c r="C60" s="1" t="s">
        <v>1285</v>
      </c>
      <c r="D60" s="1" t="s">
        <v>1095</v>
      </c>
      <c r="E60" s="1" t="s">
        <v>1286</v>
      </c>
      <c r="F60" s="1" t="s">
        <v>914</v>
      </c>
      <c r="G60" s="1" t="s">
        <v>918</v>
      </c>
      <c r="H60" s="1" t="s">
        <v>919</v>
      </c>
      <c r="I60" s="1" t="s">
        <v>1287</v>
      </c>
      <c r="J60" s="1" t="s">
        <v>30</v>
      </c>
      <c r="K60" s="1" t="s">
        <v>1288</v>
      </c>
      <c r="L60" s="1" t="s">
        <v>1288</v>
      </c>
      <c r="M60" s="1" t="s">
        <v>922</v>
      </c>
      <c r="N60" s="1" t="s">
        <v>922</v>
      </c>
      <c r="O60" s="1" t="s">
        <v>923</v>
      </c>
      <c r="P60" s="1" t="s">
        <v>924</v>
      </c>
      <c r="Q60" s="1" t="s">
        <v>925</v>
      </c>
      <c r="R60" s="1" t="s">
        <v>1289</v>
      </c>
      <c r="S60" s="1" t="s">
        <v>927</v>
      </c>
      <c r="T60" s="1" t="s">
        <v>928</v>
      </c>
      <c r="U60" s="1" t="s">
        <v>1100</v>
      </c>
      <c r="V60" s="1" t="s">
        <v>998</v>
      </c>
    </row>
    <row r="61" s="1" customFormat="1" spans="1:22">
      <c r="A61" s="3">
        <v>999223925675415</v>
      </c>
      <c r="B61" s="1" t="s">
        <v>1230</v>
      </c>
      <c r="C61" s="1" t="s">
        <v>1290</v>
      </c>
      <c r="D61" s="1" t="s">
        <v>1042</v>
      </c>
      <c r="E61" s="1" t="s">
        <v>1291</v>
      </c>
      <c r="F61" s="1" t="s">
        <v>914</v>
      </c>
      <c r="G61" s="1" t="s">
        <v>918</v>
      </c>
      <c r="H61" s="1" t="s">
        <v>919</v>
      </c>
      <c r="I61" s="1" t="s">
        <v>1292</v>
      </c>
      <c r="J61" s="1" t="s">
        <v>30</v>
      </c>
      <c r="K61" s="1" t="s">
        <v>1140</v>
      </c>
      <c r="L61" s="1" t="s">
        <v>1140</v>
      </c>
      <c r="M61" s="1" t="s">
        <v>922</v>
      </c>
      <c r="N61" s="1" t="s">
        <v>922</v>
      </c>
      <c r="O61" s="1" t="s">
        <v>923</v>
      </c>
      <c r="P61" s="1" t="s">
        <v>924</v>
      </c>
      <c r="Q61" s="1" t="s">
        <v>925</v>
      </c>
      <c r="R61" s="1" t="s">
        <v>1293</v>
      </c>
      <c r="S61" s="1" t="s">
        <v>927</v>
      </c>
      <c r="T61" s="1" t="s">
        <v>928</v>
      </c>
      <c r="U61" s="1" t="s">
        <v>929</v>
      </c>
      <c r="V61" s="1" t="s">
        <v>991</v>
      </c>
    </row>
    <row r="62" s="1" customFormat="1" spans="1:22">
      <c r="A62" s="3">
        <v>999223925227566</v>
      </c>
      <c r="B62" s="1" t="s">
        <v>1230</v>
      </c>
      <c r="C62" s="1" t="s">
        <v>1294</v>
      </c>
      <c r="D62" s="1" t="s">
        <v>1295</v>
      </c>
      <c r="E62" s="1" t="s">
        <v>1296</v>
      </c>
      <c r="F62" s="1" t="s">
        <v>914</v>
      </c>
      <c r="G62" s="1" t="s">
        <v>918</v>
      </c>
      <c r="H62" s="1" t="s">
        <v>919</v>
      </c>
      <c r="I62" s="1" t="s">
        <v>1297</v>
      </c>
      <c r="J62" s="1" t="s">
        <v>30</v>
      </c>
      <c r="K62" s="1" t="s">
        <v>1298</v>
      </c>
      <c r="L62" s="1" t="s">
        <v>1298</v>
      </c>
      <c r="M62" s="1" t="s">
        <v>922</v>
      </c>
      <c r="N62" s="1" t="s">
        <v>922</v>
      </c>
      <c r="O62" s="1" t="s">
        <v>923</v>
      </c>
      <c r="P62" s="1" t="s">
        <v>924</v>
      </c>
      <c r="Q62" s="1" t="s">
        <v>925</v>
      </c>
      <c r="R62" s="1" t="s">
        <v>1299</v>
      </c>
      <c r="S62" s="1" t="s">
        <v>927</v>
      </c>
      <c r="T62" s="1" t="s">
        <v>928</v>
      </c>
      <c r="U62" s="1" t="s">
        <v>929</v>
      </c>
      <c r="V62" s="1" t="s">
        <v>998</v>
      </c>
    </row>
    <row r="63" s="1" customFormat="1" spans="1:22">
      <c r="A63" s="3">
        <v>999223924717416</v>
      </c>
      <c r="B63" s="1" t="s">
        <v>1230</v>
      </c>
      <c r="C63" s="1" t="s">
        <v>1300</v>
      </c>
      <c r="D63" s="1" t="s">
        <v>1301</v>
      </c>
      <c r="E63" s="1" t="s">
        <v>1302</v>
      </c>
      <c r="F63" s="1" t="s">
        <v>914</v>
      </c>
      <c r="G63" s="1" t="s">
        <v>918</v>
      </c>
      <c r="H63" s="1" t="s">
        <v>919</v>
      </c>
      <c r="I63" s="1" t="s">
        <v>1303</v>
      </c>
      <c r="J63" s="1" t="s">
        <v>30</v>
      </c>
      <c r="K63" s="1" t="s">
        <v>1304</v>
      </c>
      <c r="L63" s="1" t="s">
        <v>1304</v>
      </c>
      <c r="M63" s="1" t="s">
        <v>922</v>
      </c>
      <c r="N63" s="1" t="s">
        <v>922</v>
      </c>
      <c r="O63" s="1" t="s">
        <v>923</v>
      </c>
      <c r="P63" s="1" t="s">
        <v>924</v>
      </c>
      <c r="Q63" s="1" t="s">
        <v>925</v>
      </c>
      <c r="R63" s="1" t="s">
        <v>1305</v>
      </c>
      <c r="S63" s="1" t="s">
        <v>927</v>
      </c>
      <c r="T63" s="1" t="s">
        <v>928</v>
      </c>
      <c r="U63" s="1" t="s">
        <v>929</v>
      </c>
      <c r="V63" s="1" t="s">
        <v>937</v>
      </c>
    </row>
    <row r="64" s="1" customFormat="1" spans="1:22">
      <c r="A64" s="3">
        <v>999223924547303</v>
      </c>
      <c r="B64" s="1" t="s">
        <v>1230</v>
      </c>
      <c r="C64" s="1" t="s">
        <v>1306</v>
      </c>
      <c r="D64" s="1" t="s">
        <v>1307</v>
      </c>
      <c r="E64" s="1" t="s">
        <v>1308</v>
      </c>
      <c r="F64" s="1" t="s">
        <v>1230</v>
      </c>
      <c r="G64" s="1" t="s">
        <v>918</v>
      </c>
      <c r="H64" s="1" t="s">
        <v>919</v>
      </c>
      <c r="I64" s="1" t="s">
        <v>1309</v>
      </c>
      <c r="J64" s="1" t="s">
        <v>30</v>
      </c>
      <c r="K64" s="1" t="s">
        <v>1310</v>
      </c>
      <c r="L64" s="1" t="s">
        <v>1310</v>
      </c>
      <c r="M64" s="1" t="s">
        <v>922</v>
      </c>
      <c r="N64" s="1" t="s">
        <v>922</v>
      </c>
      <c r="O64" s="1" t="s">
        <v>923</v>
      </c>
      <c r="P64" s="1" t="s">
        <v>924</v>
      </c>
      <c r="Q64" s="1" t="s">
        <v>925</v>
      </c>
      <c r="R64" s="1" t="s">
        <v>1311</v>
      </c>
      <c r="S64" s="1" t="s">
        <v>927</v>
      </c>
      <c r="T64" s="1" t="s">
        <v>928</v>
      </c>
      <c r="U64" s="1" t="s">
        <v>929</v>
      </c>
      <c r="V64" s="1" t="s">
        <v>998</v>
      </c>
    </row>
    <row r="65" s="1" customFormat="1" spans="1:22">
      <c r="A65" s="3">
        <v>999223918520036</v>
      </c>
      <c r="B65" s="1" t="s">
        <v>1312</v>
      </c>
      <c r="C65" s="1" t="s">
        <v>1313</v>
      </c>
      <c r="D65" s="1" t="s">
        <v>1314</v>
      </c>
      <c r="E65" s="1" t="s">
        <v>1315</v>
      </c>
      <c r="F65" s="1" t="s">
        <v>914</v>
      </c>
      <c r="G65" s="1" t="s">
        <v>918</v>
      </c>
      <c r="H65" s="1" t="s">
        <v>919</v>
      </c>
      <c r="I65" s="1" t="s">
        <v>1316</v>
      </c>
      <c r="J65" s="1" t="s">
        <v>30</v>
      </c>
      <c r="K65" s="1" t="s">
        <v>1317</v>
      </c>
      <c r="L65" s="1" t="s">
        <v>1317</v>
      </c>
      <c r="M65" s="1" t="s">
        <v>922</v>
      </c>
      <c r="N65" s="1" t="s">
        <v>922</v>
      </c>
      <c r="O65" s="1" t="s">
        <v>923</v>
      </c>
      <c r="P65" s="1" t="s">
        <v>924</v>
      </c>
      <c r="Q65" s="1" t="s">
        <v>925</v>
      </c>
      <c r="R65" s="1" t="s">
        <v>1318</v>
      </c>
      <c r="S65" s="1" t="s">
        <v>927</v>
      </c>
      <c r="T65" s="1" t="s">
        <v>928</v>
      </c>
      <c r="U65" s="1" t="s">
        <v>929</v>
      </c>
      <c r="V65" s="1" t="s">
        <v>951</v>
      </c>
    </row>
    <row r="66" s="1" customFormat="1" spans="1:22">
      <c r="A66" s="3">
        <v>999223915935331</v>
      </c>
      <c r="B66" s="1" t="s">
        <v>1312</v>
      </c>
      <c r="C66" s="1" t="s">
        <v>1319</v>
      </c>
      <c r="D66" s="1" t="s">
        <v>1320</v>
      </c>
      <c r="E66" s="1" t="s">
        <v>1321</v>
      </c>
      <c r="F66" s="1" t="s">
        <v>1154</v>
      </c>
      <c r="G66" s="1" t="s">
        <v>918</v>
      </c>
      <c r="H66" s="1" t="s">
        <v>919</v>
      </c>
      <c r="I66" s="1" t="s">
        <v>1322</v>
      </c>
      <c r="J66" s="1" t="s">
        <v>30</v>
      </c>
      <c r="K66" s="1" t="s">
        <v>1323</v>
      </c>
      <c r="L66" s="1" t="s">
        <v>1323</v>
      </c>
      <c r="M66" s="1" t="s">
        <v>922</v>
      </c>
      <c r="N66" s="1" t="s">
        <v>922</v>
      </c>
      <c r="O66" s="1" t="s">
        <v>923</v>
      </c>
      <c r="P66" s="1" t="s">
        <v>924</v>
      </c>
      <c r="Q66" s="1" t="s">
        <v>925</v>
      </c>
      <c r="R66" s="1" t="s">
        <v>1324</v>
      </c>
      <c r="S66" s="1" t="s">
        <v>927</v>
      </c>
      <c r="T66" s="1" t="s">
        <v>928</v>
      </c>
      <c r="U66" s="1" t="s">
        <v>929</v>
      </c>
      <c r="V66" s="1" t="s">
        <v>1325</v>
      </c>
    </row>
    <row r="67" s="1" customFormat="1" spans="1:22">
      <c r="A67" s="3">
        <v>999223904825137</v>
      </c>
      <c r="B67" s="1" t="s">
        <v>1312</v>
      </c>
      <c r="C67" s="1" t="s">
        <v>1326</v>
      </c>
      <c r="D67" s="1" t="s">
        <v>1327</v>
      </c>
      <c r="E67" s="1" t="s">
        <v>1328</v>
      </c>
      <c r="F67" s="1" t="s">
        <v>914</v>
      </c>
      <c r="G67" s="1" t="s">
        <v>918</v>
      </c>
      <c r="H67" s="1" t="s">
        <v>919</v>
      </c>
      <c r="I67" s="1" t="s">
        <v>1329</v>
      </c>
      <c r="J67" s="1" t="s">
        <v>30</v>
      </c>
      <c r="K67" s="1" t="s">
        <v>1330</v>
      </c>
      <c r="L67" s="1" t="s">
        <v>1330</v>
      </c>
      <c r="M67" s="1" t="s">
        <v>922</v>
      </c>
      <c r="N67" s="1" t="s">
        <v>922</v>
      </c>
      <c r="O67" s="1" t="s">
        <v>923</v>
      </c>
      <c r="P67" s="1" t="s">
        <v>924</v>
      </c>
      <c r="Q67" s="1" t="s">
        <v>925</v>
      </c>
      <c r="R67" s="1" t="s">
        <v>1331</v>
      </c>
      <c r="S67" s="1" t="s">
        <v>927</v>
      </c>
      <c r="T67" s="1" t="s">
        <v>928</v>
      </c>
      <c r="U67" s="1" t="s">
        <v>929</v>
      </c>
      <c r="V67" s="1" t="s">
        <v>944</v>
      </c>
    </row>
    <row r="68" s="1" customFormat="1" spans="1:22">
      <c r="A68" s="3">
        <v>999223903933161</v>
      </c>
      <c r="B68" s="1" t="s">
        <v>1312</v>
      </c>
      <c r="C68" s="1" t="s">
        <v>1332</v>
      </c>
      <c r="D68" s="1" t="s">
        <v>1333</v>
      </c>
      <c r="E68" s="1" t="s">
        <v>1334</v>
      </c>
      <c r="F68" s="1" t="s">
        <v>914</v>
      </c>
      <c r="G68" s="1" t="s">
        <v>918</v>
      </c>
      <c r="H68" s="1" t="s">
        <v>919</v>
      </c>
      <c r="I68" s="1" t="s">
        <v>1335</v>
      </c>
      <c r="J68" s="1" t="s">
        <v>30</v>
      </c>
      <c r="K68" s="1" t="s">
        <v>1336</v>
      </c>
      <c r="L68" s="1" t="s">
        <v>1336</v>
      </c>
      <c r="M68" s="1" t="s">
        <v>922</v>
      </c>
      <c r="N68" s="1" t="s">
        <v>922</v>
      </c>
      <c r="O68" s="1" t="s">
        <v>923</v>
      </c>
      <c r="P68" s="1" t="s">
        <v>924</v>
      </c>
      <c r="Q68" s="1" t="s">
        <v>925</v>
      </c>
      <c r="R68" s="1" t="s">
        <v>1337</v>
      </c>
      <c r="S68" s="1" t="s">
        <v>927</v>
      </c>
      <c r="T68" s="1" t="s">
        <v>928</v>
      </c>
      <c r="U68" s="1" t="s">
        <v>929</v>
      </c>
      <c r="V68" s="1" t="s">
        <v>1053</v>
      </c>
    </row>
    <row r="69" s="1" customFormat="1" spans="1:22">
      <c r="A69" s="3">
        <v>999223896476805</v>
      </c>
      <c r="B69" s="1" t="s">
        <v>1338</v>
      </c>
      <c r="C69" s="1" t="s">
        <v>1339</v>
      </c>
      <c r="D69" s="1" t="s">
        <v>1340</v>
      </c>
      <c r="E69" s="1" t="s">
        <v>1341</v>
      </c>
      <c r="F69" s="1" t="s">
        <v>1154</v>
      </c>
      <c r="G69" s="1" t="s">
        <v>918</v>
      </c>
      <c r="H69" s="1" t="s">
        <v>919</v>
      </c>
      <c r="I69" s="1" t="s">
        <v>1342</v>
      </c>
      <c r="J69" s="1" t="s">
        <v>30</v>
      </c>
      <c r="K69" s="1" t="s">
        <v>1343</v>
      </c>
      <c r="L69" s="1" t="s">
        <v>1343</v>
      </c>
      <c r="M69" s="1" t="s">
        <v>922</v>
      </c>
      <c r="N69" s="1" t="s">
        <v>922</v>
      </c>
      <c r="O69" s="1" t="s">
        <v>923</v>
      </c>
      <c r="P69" s="1" t="s">
        <v>924</v>
      </c>
      <c r="Q69" s="1" t="s">
        <v>925</v>
      </c>
      <c r="R69" s="1" t="s">
        <v>1344</v>
      </c>
      <c r="S69" s="1" t="s">
        <v>927</v>
      </c>
      <c r="T69" s="1" t="s">
        <v>928</v>
      </c>
      <c r="U69" s="1" t="s">
        <v>929</v>
      </c>
      <c r="V69" s="1" t="s">
        <v>998</v>
      </c>
    </row>
    <row r="70" s="1" customFormat="1" spans="1:22">
      <c r="A70" s="3">
        <v>999223896261984</v>
      </c>
      <c r="B70" s="1" t="s">
        <v>1338</v>
      </c>
      <c r="C70" s="1" t="s">
        <v>1345</v>
      </c>
      <c r="D70" s="1" t="s">
        <v>1346</v>
      </c>
      <c r="E70" s="1" t="s">
        <v>1347</v>
      </c>
      <c r="F70" s="1" t="s">
        <v>1312</v>
      </c>
      <c r="G70" s="1" t="s">
        <v>918</v>
      </c>
      <c r="H70" s="1" t="s">
        <v>919</v>
      </c>
      <c r="I70" s="1" t="s">
        <v>1348</v>
      </c>
      <c r="J70" s="1" t="s">
        <v>30</v>
      </c>
      <c r="K70" s="1" t="s">
        <v>1349</v>
      </c>
      <c r="L70" s="1" t="s">
        <v>1349</v>
      </c>
      <c r="M70" s="1" t="s">
        <v>922</v>
      </c>
      <c r="N70" s="1" t="s">
        <v>922</v>
      </c>
      <c r="O70" s="1" t="s">
        <v>923</v>
      </c>
      <c r="P70" s="1" t="s">
        <v>924</v>
      </c>
      <c r="Q70" s="1" t="s">
        <v>925</v>
      </c>
      <c r="R70" s="1" t="s">
        <v>1350</v>
      </c>
      <c r="S70" s="1" t="s">
        <v>927</v>
      </c>
      <c r="T70" s="1" t="s">
        <v>928</v>
      </c>
      <c r="U70" s="1" t="s">
        <v>1100</v>
      </c>
      <c r="V70" s="1" t="s">
        <v>965</v>
      </c>
    </row>
    <row r="71" s="1" customFormat="1" spans="1:22">
      <c r="A71" s="3">
        <v>999223892415980</v>
      </c>
      <c r="B71" s="1" t="s">
        <v>1338</v>
      </c>
      <c r="C71" s="1" t="s">
        <v>1351</v>
      </c>
      <c r="D71" s="1" t="s">
        <v>1352</v>
      </c>
      <c r="E71" s="1" t="s">
        <v>1353</v>
      </c>
      <c r="F71" s="1" t="s">
        <v>914</v>
      </c>
      <c r="G71" s="1" t="s">
        <v>918</v>
      </c>
      <c r="H71" s="1" t="s">
        <v>919</v>
      </c>
      <c r="I71" s="1" t="s">
        <v>1354</v>
      </c>
      <c r="J71" s="1" t="s">
        <v>30</v>
      </c>
      <c r="K71" s="1" t="s">
        <v>1355</v>
      </c>
      <c r="L71" s="1" t="s">
        <v>1355</v>
      </c>
      <c r="M71" s="1" t="s">
        <v>922</v>
      </c>
      <c r="N71" s="1" t="s">
        <v>922</v>
      </c>
      <c r="O71" s="1" t="s">
        <v>923</v>
      </c>
      <c r="P71" s="1" t="s">
        <v>924</v>
      </c>
      <c r="Q71" s="1" t="s">
        <v>925</v>
      </c>
      <c r="R71" s="1" t="s">
        <v>1356</v>
      </c>
      <c r="S71" s="1" t="s">
        <v>927</v>
      </c>
      <c r="T71" s="1" t="s">
        <v>928</v>
      </c>
      <c r="U71" s="1" t="s">
        <v>929</v>
      </c>
      <c r="V71" s="1" t="s">
        <v>958</v>
      </c>
    </row>
    <row r="72" s="1" customFormat="1" spans="1:22">
      <c r="A72" s="3">
        <v>999223891542108</v>
      </c>
      <c r="B72" s="1" t="s">
        <v>1338</v>
      </c>
      <c r="C72" s="1" t="s">
        <v>1357</v>
      </c>
      <c r="D72" s="1" t="s">
        <v>1358</v>
      </c>
      <c r="E72" s="1" t="s">
        <v>1359</v>
      </c>
      <c r="F72" s="1" t="s">
        <v>1154</v>
      </c>
      <c r="G72" s="1" t="s">
        <v>918</v>
      </c>
      <c r="H72" s="1" t="s">
        <v>919</v>
      </c>
      <c r="I72" s="1" t="s">
        <v>1360</v>
      </c>
      <c r="J72" s="1" t="s">
        <v>30</v>
      </c>
      <c r="K72" s="1" t="s">
        <v>1361</v>
      </c>
      <c r="L72" s="1" t="s">
        <v>1361</v>
      </c>
      <c r="M72" s="1" t="s">
        <v>922</v>
      </c>
      <c r="N72" s="1" t="s">
        <v>922</v>
      </c>
      <c r="O72" s="1" t="s">
        <v>923</v>
      </c>
      <c r="P72" s="1" t="s">
        <v>924</v>
      </c>
      <c r="Q72" s="1" t="s">
        <v>925</v>
      </c>
      <c r="R72" s="1" t="s">
        <v>1362</v>
      </c>
      <c r="S72" s="1" t="s">
        <v>927</v>
      </c>
      <c r="T72" s="1" t="s">
        <v>928</v>
      </c>
      <c r="U72" s="1" t="s">
        <v>929</v>
      </c>
      <c r="V72" s="1" t="s">
        <v>944</v>
      </c>
    </row>
    <row r="73" s="1" customFormat="1" spans="1:22">
      <c r="A73" s="3">
        <v>999223890967368</v>
      </c>
      <c r="B73" s="1" t="s">
        <v>1338</v>
      </c>
      <c r="C73" s="1" t="s">
        <v>1363</v>
      </c>
      <c r="D73" s="1" t="s">
        <v>1364</v>
      </c>
      <c r="E73" s="1" t="s">
        <v>1365</v>
      </c>
      <c r="F73" s="1" t="s">
        <v>914</v>
      </c>
      <c r="G73" s="1" t="s">
        <v>918</v>
      </c>
      <c r="H73" s="1" t="s">
        <v>919</v>
      </c>
      <c r="I73" s="1" t="s">
        <v>1366</v>
      </c>
      <c r="J73" s="1" t="s">
        <v>30</v>
      </c>
      <c r="K73" s="1" t="s">
        <v>1367</v>
      </c>
      <c r="L73" s="1" t="s">
        <v>1367</v>
      </c>
      <c r="M73" s="1" t="s">
        <v>922</v>
      </c>
      <c r="N73" s="1" t="s">
        <v>922</v>
      </c>
      <c r="O73" s="1" t="s">
        <v>923</v>
      </c>
      <c r="P73" s="1" t="s">
        <v>924</v>
      </c>
      <c r="Q73" s="1" t="s">
        <v>925</v>
      </c>
      <c r="R73" s="1" t="s">
        <v>1368</v>
      </c>
      <c r="S73" s="1" t="s">
        <v>927</v>
      </c>
      <c r="T73" s="1" t="s">
        <v>928</v>
      </c>
      <c r="U73" s="1" t="s">
        <v>929</v>
      </c>
      <c r="V73" s="1" t="s">
        <v>1072</v>
      </c>
    </row>
    <row r="74" s="1" customFormat="1" spans="1:22">
      <c r="A74" s="3">
        <v>999223890243483</v>
      </c>
      <c r="B74" s="1" t="s">
        <v>1338</v>
      </c>
      <c r="C74" s="1" t="s">
        <v>1369</v>
      </c>
      <c r="D74" s="1" t="s">
        <v>1370</v>
      </c>
      <c r="E74" s="1" t="s">
        <v>1371</v>
      </c>
      <c r="F74" s="1" t="s">
        <v>1154</v>
      </c>
      <c r="G74" s="1" t="s">
        <v>918</v>
      </c>
      <c r="H74" s="1" t="s">
        <v>919</v>
      </c>
      <c r="I74" s="1" t="s">
        <v>1372</v>
      </c>
      <c r="J74" s="1" t="s">
        <v>30</v>
      </c>
      <c r="K74" s="1" t="s">
        <v>1373</v>
      </c>
      <c r="L74" s="1" t="s">
        <v>1373</v>
      </c>
      <c r="M74" s="1" t="s">
        <v>922</v>
      </c>
      <c r="N74" s="1" t="s">
        <v>922</v>
      </c>
      <c r="O74" s="1" t="s">
        <v>923</v>
      </c>
      <c r="P74" s="1" t="s">
        <v>924</v>
      </c>
      <c r="Q74" s="1" t="s">
        <v>925</v>
      </c>
      <c r="R74" s="1" t="s">
        <v>1374</v>
      </c>
      <c r="S74" s="1" t="s">
        <v>927</v>
      </c>
      <c r="T74" s="1" t="s">
        <v>928</v>
      </c>
      <c r="U74" s="1" t="s">
        <v>929</v>
      </c>
      <c r="V74" s="1" t="s">
        <v>998</v>
      </c>
    </row>
    <row r="75" s="1" customFormat="1" spans="1:22">
      <c r="A75" s="3">
        <v>999223887188698</v>
      </c>
      <c r="B75" s="1" t="s">
        <v>1338</v>
      </c>
      <c r="C75" s="1" t="s">
        <v>1375</v>
      </c>
      <c r="D75" s="1" t="s">
        <v>1376</v>
      </c>
      <c r="E75" s="1" t="s">
        <v>1377</v>
      </c>
      <c r="F75" s="1" t="s">
        <v>1154</v>
      </c>
      <c r="G75" s="1" t="s">
        <v>918</v>
      </c>
      <c r="H75" s="1" t="s">
        <v>919</v>
      </c>
      <c r="I75" s="1" t="s">
        <v>1378</v>
      </c>
      <c r="J75" s="1" t="s">
        <v>30</v>
      </c>
      <c r="K75" s="1" t="s">
        <v>1379</v>
      </c>
      <c r="L75" s="1" t="s">
        <v>1379</v>
      </c>
      <c r="M75" s="1" t="s">
        <v>922</v>
      </c>
      <c r="N75" s="1" t="s">
        <v>922</v>
      </c>
      <c r="O75" s="1" t="s">
        <v>923</v>
      </c>
      <c r="P75" s="1" t="s">
        <v>924</v>
      </c>
      <c r="Q75" s="1" t="s">
        <v>925</v>
      </c>
      <c r="R75" s="1" t="s">
        <v>1380</v>
      </c>
      <c r="S75" s="1" t="s">
        <v>927</v>
      </c>
      <c r="T75" s="1" t="s">
        <v>928</v>
      </c>
      <c r="U75" s="1" t="s">
        <v>929</v>
      </c>
      <c r="V75" s="1" t="s">
        <v>1381</v>
      </c>
    </row>
    <row r="76" s="1" customFormat="1" spans="1:22">
      <c r="A76" s="3">
        <v>999223887104665</v>
      </c>
      <c r="B76" s="1" t="s">
        <v>1338</v>
      </c>
      <c r="C76" s="1" t="s">
        <v>1382</v>
      </c>
      <c r="D76" s="1" t="s">
        <v>1383</v>
      </c>
      <c r="E76" s="1" t="s">
        <v>1384</v>
      </c>
      <c r="F76" s="1" t="s">
        <v>914</v>
      </c>
      <c r="G76" s="1" t="s">
        <v>918</v>
      </c>
      <c r="H76" s="1" t="s">
        <v>919</v>
      </c>
      <c r="I76" s="1" t="s">
        <v>1385</v>
      </c>
      <c r="J76" s="1" t="s">
        <v>30</v>
      </c>
      <c r="K76" s="1" t="s">
        <v>1386</v>
      </c>
      <c r="L76" s="1" t="s">
        <v>1386</v>
      </c>
      <c r="M76" s="1" t="s">
        <v>922</v>
      </c>
      <c r="N76" s="1" t="s">
        <v>922</v>
      </c>
      <c r="O76" s="1" t="s">
        <v>923</v>
      </c>
      <c r="P76" s="1" t="s">
        <v>924</v>
      </c>
      <c r="Q76" s="1" t="s">
        <v>925</v>
      </c>
      <c r="R76" s="1" t="s">
        <v>1387</v>
      </c>
      <c r="S76" s="1" t="s">
        <v>927</v>
      </c>
      <c r="T76" s="1" t="s">
        <v>928</v>
      </c>
      <c r="U76" s="1" t="s">
        <v>929</v>
      </c>
      <c r="V76" s="1" t="s">
        <v>998</v>
      </c>
    </row>
    <row r="77" s="1" customFormat="1" spans="1:22">
      <c r="A77" s="3">
        <v>999223886352855</v>
      </c>
      <c r="B77" s="1" t="s">
        <v>1338</v>
      </c>
      <c r="C77" s="1" t="s">
        <v>1388</v>
      </c>
      <c r="D77" s="1" t="s">
        <v>1389</v>
      </c>
      <c r="E77" s="1" t="s">
        <v>1390</v>
      </c>
      <c r="F77" s="1" t="s">
        <v>1338</v>
      </c>
      <c r="G77" s="1" t="s">
        <v>918</v>
      </c>
      <c r="H77" s="1" t="s">
        <v>919</v>
      </c>
      <c r="I77" s="1" t="s">
        <v>1391</v>
      </c>
      <c r="J77" s="1" t="s">
        <v>30</v>
      </c>
      <c r="K77" s="1" t="s">
        <v>1392</v>
      </c>
      <c r="L77" s="1" t="s">
        <v>1392</v>
      </c>
      <c r="M77" s="1" t="s">
        <v>922</v>
      </c>
      <c r="N77" s="1" t="s">
        <v>922</v>
      </c>
      <c r="O77" s="1" t="s">
        <v>923</v>
      </c>
      <c r="P77" s="1" t="s">
        <v>924</v>
      </c>
      <c r="Q77" s="1" t="s">
        <v>925</v>
      </c>
      <c r="R77" s="1" t="s">
        <v>1393</v>
      </c>
      <c r="S77" s="1" t="s">
        <v>927</v>
      </c>
      <c r="T77" s="1" t="s">
        <v>928</v>
      </c>
      <c r="U77" s="1" t="s">
        <v>929</v>
      </c>
      <c r="V77" s="1" t="s">
        <v>1394</v>
      </c>
    </row>
    <row r="78" s="1" customFormat="1" spans="1:22">
      <c r="A78" s="3">
        <v>999223883121737</v>
      </c>
      <c r="B78" s="1" t="s">
        <v>1395</v>
      </c>
      <c r="C78" s="1" t="s">
        <v>1396</v>
      </c>
      <c r="D78" s="1" t="s">
        <v>1397</v>
      </c>
      <c r="E78" s="1" t="s">
        <v>1398</v>
      </c>
      <c r="F78" s="1" t="s">
        <v>1154</v>
      </c>
      <c r="G78" s="1" t="s">
        <v>918</v>
      </c>
      <c r="H78" s="1" t="s">
        <v>919</v>
      </c>
      <c r="I78" s="1" t="s">
        <v>1399</v>
      </c>
      <c r="J78" s="1" t="s">
        <v>30</v>
      </c>
      <c r="K78" s="1" t="s">
        <v>1400</v>
      </c>
      <c r="L78" s="1" t="s">
        <v>1400</v>
      </c>
      <c r="M78" s="1" t="s">
        <v>922</v>
      </c>
      <c r="N78" s="1" t="s">
        <v>922</v>
      </c>
      <c r="O78" s="1" t="s">
        <v>923</v>
      </c>
      <c r="P78" s="1" t="s">
        <v>924</v>
      </c>
      <c r="Q78" s="1" t="s">
        <v>925</v>
      </c>
      <c r="R78" s="1" t="s">
        <v>1401</v>
      </c>
      <c r="S78" s="1" t="s">
        <v>927</v>
      </c>
      <c r="T78" s="1" t="s">
        <v>928</v>
      </c>
      <c r="U78" s="1" t="s">
        <v>929</v>
      </c>
      <c r="V78" s="1" t="s">
        <v>965</v>
      </c>
    </row>
    <row r="79" s="1" customFormat="1" spans="1:22">
      <c r="A79" s="3">
        <v>999223881283722</v>
      </c>
      <c r="B79" s="1" t="s">
        <v>1395</v>
      </c>
      <c r="C79" s="1" t="s">
        <v>1402</v>
      </c>
      <c r="D79" s="1" t="s">
        <v>1403</v>
      </c>
      <c r="E79" s="1" t="s">
        <v>1404</v>
      </c>
      <c r="F79" s="1" t="s">
        <v>1154</v>
      </c>
      <c r="G79" s="1" t="s">
        <v>918</v>
      </c>
      <c r="H79" s="1" t="s">
        <v>919</v>
      </c>
      <c r="I79" s="1" t="s">
        <v>1405</v>
      </c>
      <c r="J79" s="1" t="s">
        <v>30</v>
      </c>
      <c r="K79" s="1" t="s">
        <v>1140</v>
      </c>
      <c r="L79" s="1" t="s">
        <v>1140</v>
      </c>
      <c r="M79" s="1" t="s">
        <v>922</v>
      </c>
      <c r="N79" s="1" t="s">
        <v>922</v>
      </c>
      <c r="O79" s="1" t="s">
        <v>923</v>
      </c>
      <c r="P79" s="1" t="s">
        <v>924</v>
      </c>
      <c r="Q79" s="1" t="s">
        <v>925</v>
      </c>
      <c r="R79" s="1" t="s">
        <v>1406</v>
      </c>
      <c r="S79" s="1" t="s">
        <v>927</v>
      </c>
      <c r="T79" s="1" t="s">
        <v>928</v>
      </c>
      <c r="U79" s="1" t="s">
        <v>929</v>
      </c>
      <c r="V79" s="1" t="s">
        <v>965</v>
      </c>
    </row>
    <row r="80" s="1" customFormat="1" spans="1:22">
      <c r="A80" s="3">
        <v>999223875807262</v>
      </c>
      <c r="B80" s="1" t="s">
        <v>1395</v>
      </c>
      <c r="C80" s="1" t="s">
        <v>1407</v>
      </c>
      <c r="D80" s="1" t="s">
        <v>1408</v>
      </c>
      <c r="E80" s="1" t="s">
        <v>1409</v>
      </c>
      <c r="F80" s="1" t="s">
        <v>914</v>
      </c>
      <c r="G80" s="1" t="s">
        <v>918</v>
      </c>
      <c r="H80" s="1" t="s">
        <v>919</v>
      </c>
      <c r="I80" s="1" t="s">
        <v>1410</v>
      </c>
      <c r="J80" s="1" t="s">
        <v>30</v>
      </c>
      <c r="K80" s="1" t="s">
        <v>1411</v>
      </c>
      <c r="L80" s="1" t="s">
        <v>1411</v>
      </c>
      <c r="M80" s="1" t="s">
        <v>922</v>
      </c>
      <c r="N80" s="1" t="s">
        <v>922</v>
      </c>
      <c r="O80" s="1" t="s">
        <v>923</v>
      </c>
      <c r="P80" s="1" t="s">
        <v>924</v>
      </c>
      <c r="Q80" s="1" t="s">
        <v>925</v>
      </c>
      <c r="R80" s="1" t="s">
        <v>1412</v>
      </c>
      <c r="S80" s="1" t="s">
        <v>927</v>
      </c>
      <c r="T80" s="1" t="s">
        <v>928</v>
      </c>
      <c r="U80" s="1" t="s">
        <v>929</v>
      </c>
      <c r="V80" s="1" t="s">
        <v>998</v>
      </c>
    </row>
    <row r="81" s="1" customFormat="1" spans="1:22">
      <c r="A81" s="3">
        <v>999223874668902</v>
      </c>
      <c r="B81" s="1" t="s">
        <v>1395</v>
      </c>
      <c r="C81" s="1" t="s">
        <v>1413</v>
      </c>
      <c r="D81" s="1" t="s">
        <v>1414</v>
      </c>
      <c r="E81" s="1" t="s">
        <v>1415</v>
      </c>
      <c r="F81" s="1" t="s">
        <v>1338</v>
      </c>
      <c r="G81" s="1" t="s">
        <v>918</v>
      </c>
      <c r="H81" s="1" t="s">
        <v>919</v>
      </c>
      <c r="I81" s="1" t="s">
        <v>1416</v>
      </c>
      <c r="J81" s="1" t="s">
        <v>30</v>
      </c>
      <c r="K81" s="1" t="s">
        <v>1417</v>
      </c>
      <c r="L81" s="1" t="s">
        <v>1417</v>
      </c>
      <c r="M81" s="1" t="s">
        <v>922</v>
      </c>
      <c r="N81" s="1" t="s">
        <v>922</v>
      </c>
      <c r="O81" s="1" t="s">
        <v>923</v>
      </c>
      <c r="P81" s="1" t="s">
        <v>924</v>
      </c>
      <c r="Q81" s="1" t="s">
        <v>925</v>
      </c>
      <c r="R81" s="1" t="s">
        <v>1418</v>
      </c>
      <c r="S81" s="1" t="s">
        <v>927</v>
      </c>
      <c r="T81" s="1" t="s">
        <v>928</v>
      </c>
      <c r="U81" s="1" t="s">
        <v>929</v>
      </c>
      <c r="V81" s="1" t="s">
        <v>1419</v>
      </c>
    </row>
    <row r="82" s="1" customFormat="1" spans="1:22">
      <c r="A82" s="3">
        <v>999223872964820</v>
      </c>
      <c r="B82" s="1" t="s">
        <v>1395</v>
      </c>
      <c r="C82" s="1" t="s">
        <v>1420</v>
      </c>
      <c r="D82" s="1" t="s">
        <v>1421</v>
      </c>
      <c r="E82" s="1" t="s">
        <v>1422</v>
      </c>
      <c r="F82" s="1" t="s">
        <v>1395</v>
      </c>
      <c r="G82" s="1" t="s">
        <v>918</v>
      </c>
      <c r="H82" s="1" t="s">
        <v>919</v>
      </c>
      <c r="I82" s="1" t="s">
        <v>1423</v>
      </c>
      <c r="J82" s="1" t="s">
        <v>30</v>
      </c>
      <c r="K82" s="1" t="s">
        <v>1424</v>
      </c>
      <c r="L82" s="1" t="s">
        <v>1424</v>
      </c>
      <c r="M82" s="1" t="s">
        <v>922</v>
      </c>
      <c r="N82" s="1" t="s">
        <v>922</v>
      </c>
      <c r="O82" s="1" t="s">
        <v>923</v>
      </c>
      <c r="P82" s="1" t="s">
        <v>924</v>
      </c>
      <c r="Q82" s="1" t="s">
        <v>925</v>
      </c>
      <c r="R82" s="1" t="s">
        <v>1425</v>
      </c>
      <c r="S82" s="1" t="s">
        <v>927</v>
      </c>
      <c r="T82" s="1" t="s">
        <v>928</v>
      </c>
      <c r="U82" s="1" t="s">
        <v>929</v>
      </c>
      <c r="V82" s="1" t="s">
        <v>1072</v>
      </c>
    </row>
    <row r="83" s="1" customFormat="1" spans="1:22">
      <c r="A83" s="3">
        <v>999223870759638</v>
      </c>
      <c r="B83" s="1" t="s">
        <v>1395</v>
      </c>
      <c r="C83" s="1" t="s">
        <v>1426</v>
      </c>
      <c r="D83" s="1" t="s">
        <v>1427</v>
      </c>
      <c r="E83" s="1" t="s">
        <v>1428</v>
      </c>
      <c r="F83" s="1" t="s">
        <v>1230</v>
      </c>
      <c r="G83" s="1" t="s">
        <v>918</v>
      </c>
      <c r="H83" s="1" t="s">
        <v>919</v>
      </c>
      <c r="I83" s="1" t="s">
        <v>1429</v>
      </c>
      <c r="J83" s="1" t="s">
        <v>30</v>
      </c>
      <c r="K83" s="1" t="s">
        <v>1430</v>
      </c>
      <c r="L83" s="1" t="s">
        <v>1430</v>
      </c>
      <c r="M83" s="1" t="s">
        <v>922</v>
      </c>
      <c r="N83" s="1" t="s">
        <v>922</v>
      </c>
      <c r="O83" s="1" t="s">
        <v>923</v>
      </c>
      <c r="P83" s="1" t="s">
        <v>924</v>
      </c>
      <c r="Q83" s="1" t="s">
        <v>925</v>
      </c>
      <c r="R83" s="1" t="s">
        <v>1431</v>
      </c>
      <c r="S83" s="1" t="s">
        <v>927</v>
      </c>
      <c r="T83" s="1" t="s">
        <v>928</v>
      </c>
      <c r="U83" s="1" t="s">
        <v>929</v>
      </c>
      <c r="V83" s="1" t="s">
        <v>1223</v>
      </c>
    </row>
    <row r="84" s="1" customFormat="1" spans="1:22">
      <c r="A84" s="3">
        <v>999223866814901</v>
      </c>
      <c r="B84" s="1" t="s">
        <v>1432</v>
      </c>
      <c r="C84" s="1" t="s">
        <v>1433</v>
      </c>
      <c r="D84" s="1" t="s">
        <v>1434</v>
      </c>
      <c r="E84" s="1" t="s">
        <v>1435</v>
      </c>
      <c r="F84" s="1" t="s">
        <v>1154</v>
      </c>
      <c r="G84" s="1" t="s">
        <v>918</v>
      </c>
      <c r="H84" s="1" t="s">
        <v>919</v>
      </c>
      <c r="I84" s="1" t="s">
        <v>1436</v>
      </c>
      <c r="J84" s="1" t="s">
        <v>30</v>
      </c>
      <c r="K84" s="1" t="s">
        <v>1437</v>
      </c>
      <c r="L84" s="1" t="s">
        <v>1437</v>
      </c>
      <c r="M84" s="1" t="s">
        <v>922</v>
      </c>
      <c r="N84" s="1" t="s">
        <v>922</v>
      </c>
      <c r="O84" s="1" t="s">
        <v>923</v>
      </c>
      <c r="P84" s="1" t="s">
        <v>924</v>
      </c>
      <c r="Q84" s="1" t="s">
        <v>925</v>
      </c>
      <c r="R84" s="1" t="s">
        <v>1438</v>
      </c>
      <c r="S84" s="1" t="s">
        <v>927</v>
      </c>
      <c r="T84" s="1" t="s">
        <v>928</v>
      </c>
      <c r="U84" s="1" t="s">
        <v>929</v>
      </c>
      <c r="V84" s="1" t="s">
        <v>998</v>
      </c>
    </row>
    <row r="85" s="1" customFormat="1" spans="1:22">
      <c r="A85" s="3">
        <v>999223859703069</v>
      </c>
      <c r="B85" s="1" t="s">
        <v>1432</v>
      </c>
      <c r="C85" s="1" t="s">
        <v>1439</v>
      </c>
      <c r="D85" s="1" t="s">
        <v>1440</v>
      </c>
      <c r="E85" s="1" t="s">
        <v>1441</v>
      </c>
      <c r="F85" s="1" t="s">
        <v>1154</v>
      </c>
      <c r="G85" s="1" t="s">
        <v>918</v>
      </c>
      <c r="H85" s="1" t="s">
        <v>919</v>
      </c>
      <c r="I85" s="1" t="s">
        <v>1442</v>
      </c>
      <c r="J85" s="1" t="s">
        <v>30</v>
      </c>
      <c r="K85" s="1" t="s">
        <v>1443</v>
      </c>
      <c r="L85" s="1" t="s">
        <v>1443</v>
      </c>
      <c r="M85" s="1" t="s">
        <v>922</v>
      </c>
      <c r="N85" s="1" t="s">
        <v>922</v>
      </c>
      <c r="O85" s="1" t="s">
        <v>923</v>
      </c>
      <c r="P85" s="1" t="s">
        <v>924</v>
      </c>
      <c r="Q85" s="1" t="s">
        <v>925</v>
      </c>
      <c r="R85" s="1" t="s">
        <v>1444</v>
      </c>
      <c r="S85" s="1" t="s">
        <v>927</v>
      </c>
      <c r="T85" s="1" t="s">
        <v>928</v>
      </c>
      <c r="U85" s="1" t="s">
        <v>929</v>
      </c>
      <c r="V85" s="1" t="s">
        <v>958</v>
      </c>
    </row>
    <row r="86" s="1" customFormat="1" spans="1:22">
      <c r="A86" s="3">
        <v>999223847893998</v>
      </c>
      <c r="B86" s="1" t="s">
        <v>1445</v>
      </c>
      <c r="C86" s="1" t="s">
        <v>1446</v>
      </c>
      <c r="D86" s="1" t="s">
        <v>1447</v>
      </c>
      <c r="E86" s="1" t="s">
        <v>1448</v>
      </c>
      <c r="F86" s="1" t="s">
        <v>1154</v>
      </c>
      <c r="G86" s="1" t="s">
        <v>918</v>
      </c>
      <c r="H86" s="1" t="s">
        <v>919</v>
      </c>
      <c r="I86" s="1" t="s">
        <v>1449</v>
      </c>
      <c r="J86" s="1" t="s">
        <v>30</v>
      </c>
      <c r="K86" s="1" t="s">
        <v>1450</v>
      </c>
      <c r="L86" s="1" t="s">
        <v>1450</v>
      </c>
      <c r="M86" s="1" t="s">
        <v>922</v>
      </c>
      <c r="N86" s="1" t="s">
        <v>922</v>
      </c>
      <c r="O86" s="1" t="s">
        <v>923</v>
      </c>
      <c r="P86" s="1" t="s">
        <v>924</v>
      </c>
      <c r="Q86" s="1" t="s">
        <v>925</v>
      </c>
      <c r="R86" s="1" t="s">
        <v>1451</v>
      </c>
      <c r="S86" s="1" t="s">
        <v>927</v>
      </c>
      <c r="T86" s="1" t="s">
        <v>928</v>
      </c>
      <c r="U86" s="1" t="s">
        <v>929</v>
      </c>
      <c r="V86" s="1" t="s">
        <v>965</v>
      </c>
    </row>
    <row r="87" s="1" customFormat="1" spans="1:22">
      <c r="A87" s="3">
        <v>23846526030</v>
      </c>
      <c r="B87" s="1" t="s">
        <v>1445</v>
      </c>
      <c r="C87" s="1" t="s">
        <v>1452</v>
      </c>
      <c r="D87" s="1" t="s">
        <v>1453</v>
      </c>
      <c r="E87" s="1" t="s">
        <v>1454</v>
      </c>
      <c r="F87" s="1" t="s">
        <v>914</v>
      </c>
      <c r="G87" s="1" t="s">
        <v>918</v>
      </c>
      <c r="H87" s="1" t="s">
        <v>919</v>
      </c>
      <c r="I87" s="1" t="s">
        <v>1455</v>
      </c>
      <c r="J87" s="1" t="s">
        <v>30</v>
      </c>
      <c r="K87" s="1" t="s">
        <v>1456</v>
      </c>
      <c r="L87" s="1" t="s">
        <v>1456</v>
      </c>
      <c r="M87" s="1" t="s">
        <v>922</v>
      </c>
      <c r="N87" s="1" t="s">
        <v>922</v>
      </c>
      <c r="O87" s="1" t="s">
        <v>923</v>
      </c>
      <c r="P87" s="1" t="s">
        <v>924</v>
      </c>
      <c r="Q87" s="1" t="s">
        <v>925</v>
      </c>
      <c r="R87" s="1" t="s">
        <v>1457</v>
      </c>
      <c r="S87" s="1" t="s">
        <v>927</v>
      </c>
      <c r="T87" s="1" t="s">
        <v>928</v>
      </c>
      <c r="U87" s="1" t="s">
        <v>929</v>
      </c>
      <c r="V87" s="1" t="s">
        <v>1458</v>
      </c>
    </row>
    <row r="88" s="1" customFormat="1" spans="1:22">
      <c r="A88" s="3">
        <v>999223838249581</v>
      </c>
      <c r="B88" s="1" t="s">
        <v>1445</v>
      </c>
      <c r="C88" s="1" t="s">
        <v>1459</v>
      </c>
      <c r="D88" s="1" t="s">
        <v>1460</v>
      </c>
      <c r="E88" s="1" t="s">
        <v>1461</v>
      </c>
      <c r="F88" s="1" t="s">
        <v>914</v>
      </c>
      <c r="G88" s="1" t="s">
        <v>918</v>
      </c>
      <c r="H88" s="1" t="s">
        <v>919</v>
      </c>
      <c r="I88" s="1" t="s">
        <v>1462</v>
      </c>
      <c r="J88" s="1" t="s">
        <v>30</v>
      </c>
      <c r="K88" s="1" t="s">
        <v>1463</v>
      </c>
      <c r="L88" s="1" t="s">
        <v>1463</v>
      </c>
      <c r="M88" s="1" t="s">
        <v>922</v>
      </c>
      <c r="N88" s="1" t="s">
        <v>922</v>
      </c>
      <c r="O88" s="1" t="s">
        <v>923</v>
      </c>
      <c r="P88" s="1" t="s">
        <v>924</v>
      </c>
      <c r="Q88" s="1" t="s">
        <v>925</v>
      </c>
      <c r="R88" s="1" t="s">
        <v>1464</v>
      </c>
      <c r="S88" s="1" t="s">
        <v>927</v>
      </c>
      <c r="T88" s="1" t="s">
        <v>928</v>
      </c>
      <c r="U88" s="1" t="s">
        <v>929</v>
      </c>
      <c r="V88" s="1" t="s">
        <v>998</v>
      </c>
    </row>
    <row r="89" s="1" customFormat="1" spans="1:22">
      <c r="A89" s="3">
        <v>999223833220847</v>
      </c>
      <c r="B89" s="1" t="s">
        <v>1445</v>
      </c>
      <c r="C89" s="1" t="s">
        <v>1465</v>
      </c>
      <c r="D89" s="1" t="s">
        <v>1466</v>
      </c>
      <c r="E89" s="1" t="s">
        <v>1467</v>
      </c>
      <c r="F89" s="1" t="s">
        <v>914</v>
      </c>
      <c r="G89" s="1" t="s">
        <v>918</v>
      </c>
      <c r="H89" s="1" t="s">
        <v>919</v>
      </c>
      <c r="I89" s="1" t="s">
        <v>1468</v>
      </c>
      <c r="J89" s="1" t="s">
        <v>30</v>
      </c>
      <c r="K89" s="1" t="s">
        <v>1469</v>
      </c>
      <c r="L89" s="1" t="s">
        <v>1469</v>
      </c>
      <c r="M89" s="1" t="s">
        <v>922</v>
      </c>
      <c r="N89" s="1" t="s">
        <v>922</v>
      </c>
      <c r="O89" s="1" t="s">
        <v>923</v>
      </c>
      <c r="P89" s="1" t="s">
        <v>924</v>
      </c>
      <c r="Q89" s="1" t="s">
        <v>925</v>
      </c>
      <c r="R89" s="1" t="s">
        <v>1470</v>
      </c>
      <c r="S89" s="1" t="s">
        <v>927</v>
      </c>
      <c r="T89" s="1" t="s">
        <v>928</v>
      </c>
      <c r="U89" s="1" t="s">
        <v>929</v>
      </c>
      <c r="V89" s="1" t="s">
        <v>930</v>
      </c>
    </row>
    <row r="90" s="1" customFormat="1" spans="1:22">
      <c r="A90" s="3">
        <v>999223832108868</v>
      </c>
      <c r="B90" s="1" t="s">
        <v>1471</v>
      </c>
      <c r="C90" s="1" t="s">
        <v>1472</v>
      </c>
      <c r="D90" s="1" t="s">
        <v>1473</v>
      </c>
      <c r="E90" s="1" t="s">
        <v>1474</v>
      </c>
      <c r="F90" s="1" t="s">
        <v>1154</v>
      </c>
      <c r="G90" s="1" t="s">
        <v>918</v>
      </c>
      <c r="H90" s="1" t="s">
        <v>919</v>
      </c>
      <c r="I90" s="1" t="s">
        <v>1475</v>
      </c>
      <c r="J90" s="1" t="s">
        <v>30</v>
      </c>
      <c r="K90" s="1" t="s">
        <v>1476</v>
      </c>
      <c r="L90" s="1" t="s">
        <v>1476</v>
      </c>
      <c r="M90" s="1" t="s">
        <v>922</v>
      </c>
      <c r="N90" s="1" t="s">
        <v>922</v>
      </c>
      <c r="O90" s="1" t="s">
        <v>923</v>
      </c>
      <c r="P90" s="1" t="s">
        <v>924</v>
      </c>
      <c r="Q90" s="1" t="s">
        <v>925</v>
      </c>
      <c r="R90" s="1" t="s">
        <v>1477</v>
      </c>
      <c r="S90" s="1" t="s">
        <v>927</v>
      </c>
      <c r="T90" s="1" t="s">
        <v>928</v>
      </c>
      <c r="U90" s="1" t="s">
        <v>1100</v>
      </c>
      <c r="V90" s="1" t="s">
        <v>1478</v>
      </c>
    </row>
    <row r="91" s="1" customFormat="1" spans="1:22">
      <c r="A91" s="3">
        <v>999223831550029</v>
      </c>
      <c r="B91" s="1" t="s">
        <v>1471</v>
      </c>
      <c r="C91" s="1" t="s">
        <v>1479</v>
      </c>
      <c r="D91" s="1" t="s">
        <v>1480</v>
      </c>
      <c r="E91" s="1" t="s">
        <v>1481</v>
      </c>
      <c r="F91" s="1" t="s">
        <v>914</v>
      </c>
      <c r="G91" s="1" t="s">
        <v>918</v>
      </c>
      <c r="H91" s="1" t="s">
        <v>919</v>
      </c>
      <c r="I91" s="1" t="s">
        <v>1482</v>
      </c>
      <c r="J91" s="1" t="s">
        <v>30</v>
      </c>
      <c r="K91" s="1" t="s">
        <v>1483</v>
      </c>
      <c r="L91" s="1" t="s">
        <v>1483</v>
      </c>
      <c r="M91" s="1" t="s">
        <v>922</v>
      </c>
      <c r="N91" s="1" t="s">
        <v>922</v>
      </c>
      <c r="O91" s="1" t="s">
        <v>923</v>
      </c>
      <c r="P91" s="1" t="s">
        <v>924</v>
      </c>
      <c r="Q91" s="1" t="s">
        <v>925</v>
      </c>
      <c r="R91" s="1" t="s">
        <v>1484</v>
      </c>
      <c r="S91" s="1" t="s">
        <v>927</v>
      </c>
      <c r="T91" s="1" t="s">
        <v>928</v>
      </c>
      <c r="U91" s="1" t="s">
        <v>929</v>
      </c>
      <c r="V91" s="1" t="s">
        <v>998</v>
      </c>
    </row>
    <row r="92" s="1" customFormat="1" spans="1:22">
      <c r="A92" s="3">
        <v>999223830347474</v>
      </c>
      <c r="B92" s="1" t="s">
        <v>1471</v>
      </c>
      <c r="C92" s="1" t="s">
        <v>1485</v>
      </c>
      <c r="D92" s="1" t="s">
        <v>1447</v>
      </c>
      <c r="E92" s="1" t="s">
        <v>1486</v>
      </c>
      <c r="F92" s="1" t="s">
        <v>1230</v>
      </c>
      <c r="G92" s="1" t="s">
        <v>918</v>
      </c>
      <c r="H92" s="1" t="s">
        <v>919</v>
      </c>
      <c r="I92" s="1" t="s">
        <v>1487</v>
      </c>
      <c r="J92" s="1" t="s">
        <v>30</v>
      </c>
      <c r="K92" s="1" t="s">
        <v>1488</v>
      </c>
      <c r="L92" s="1" t="s">
        <v>1488</v>
      </c>
      <c r="M92" s="1" t="s">
        <v>922</v>
      </c>
      <c r="N92" s="1" t="s">
        <v>922</v>
      </c>
      <c r="O92" s="1" t="s">
        <v>923</v>
      </c>
      <c r="P92" s="1" t="s">
        <v>924</v>
      </c>
      <c r="Q92" s="1" t="s">
        <v>925</v>
      </c>
      <c r="R92" s="1" t="s">
        <v>1489</v>
      </c>
      <c r="S92" s="1" t="s">
        <v>927</v>
      </c>
      <c r="T92" s="1" t="s">
        <v>928</v>
      </c>
      <c r="U92" s="1" t="s">
        <v>929</v>
      </c>
      <c r="V92" s="1" t="s">
        <v>965</v>
      </c>
    </row>
    <row r="93" s="1" customFormat="1" spans="1:22">
      <c r="A93" s="3">
        <v>999223828814650</v>
      </c>
      <c r="B93" s="1" t="s">
        <v>1471</v>
      </c>
      <c r="C93" s="1" t="s">
        <v>1490</v>
      </c>
      <c r="D93" s="1" t="s">
        <v>1491</v>
      </c>
      <c r="E93" s="1" t="s">
        <v>1492</v>
      </c>
      <c r="F93" s="1" t="s">
        <v>1230</v>
      </c>
      <c r="G93" s="1" t="s">
        <v>918</v>
      </c>
      <c r="H93" s="1" t="s">
        <v>919</v>
      </c>
      <c r="I93" s="1" t="s">
        <v>1493</v>
      </c>
      <c r="J93" s="1" t="s">
        <v>30</v>
      </c>
      <c r="K93" s="1" t="s">
        <v>1494</v>
      </c>
      <c r="L93" s="1" t="s">
        <v>1494</v>
      </c>
      <c r="M93" s="1" t="s">
        <v>922</v>
      </c>
      <c r="N93" s="1" t="s">
        <v>922</v>
      </c>
      <c r="O93" s="1" t="s">
        <v>923</v>
      </c>
      <c r="P93" s="1" t="s">
        <v>924</v>
      </c>
      <c r="Q93" s="1" t="s">
        <v>925</v>
      </c>
      <c r="R93" s="1" t="s">
        <v>1495</v>
      </c>
      <c r="S93" s="1" t="s">
        <v>927</v>
      </c>
      <c r="T93" s="1" t="s">
        <v>928</v>
      </c>
      <c r="U93" s="1" t="s">
        <v>1100</v>
      </c>
      <c r="V93" s="1" t="s">
        <v>965</v>
      </c>
    </row>
    <row r="94" s="1" customFormat="1" spans="1:22">
      <c r="A94" s="3">
        <v>999223819987543</v>
      </c>
      <c r="B94" s="1" t="s">
        <v>1471</v>
      </c>
      <c r="C94" s="1" t="s">
        <v>1496</v>
      </c>
      <c r="D94" s="1" t="s">
        <v>1497</v>
      </c>
      <c r="E94" s="1" t="s">
        <v>1498</v>
      </c>
      <c r="F94" s="1" t="s">
        <v>1312</v>
      </c>
      <c r="G94" s="1" t="s">
        <v>918</v>
      </c>
      <c r="H94" s="1" t="s">
        <v>919</v>
      </c>
      <c r="I94" s="1" t="s">
        <v>1499</v>
      </c>
      <c r="J94" s="1" t="s">
        <v>30</v>
      </c>
      <c r="K94" s="1" t="s">
        <v>1500</v>
      </c>
      <c r="L94" s="1" t="s">
        <v>1500</v>
      </c>
      <c r="M94" s="1" t="s">
        <v>922</v>
      </c>
      <c r="N94" s="1" t="s">
        <v>922</v>
      </c>
      <c r="O94" s="1" t="s">
        <v>923</v>
      </c>
      <c r="P94" s="1" t="s">
        <v>924</v>
      </c>
      <c r="Q94" s="1" t="s">
        <v>925</v>
      </c>
      <c r="R94" s="1" t="s">
        <v>1501</v>
      </c>
      <c r="S94" s="1" t="s">
        <v>927</v>
      </c>
      <c r="T94" s="1" t="s">
        <v>928</v>
      </c>
      <c r="U94" s="1" t="s">
        <v>929</v>
      </c>
      <c r="V94" s="1" t="s">
        <v>998</v>
      </c>
    </row>
    <row r="95" s="1" customFormat="1" spans="1:22">
      <c r="A95" s="3">
        <v>999223819804191</v>
      </c>
      <c r="B95" s="1" t="s">
        <v>1471</v>
      </c>
      <c r="C95" s="1" t="s">
        <v>1502</v>
      </c>
      <c r="D95" s="1" t="s">
        <v>1497</v>
      </c>
      <c r="E95" s="1" t="s">
        <v>1503</v>
      </c>
      <c r="F95" s="1" t="s">
        <v>1312</v>
      </c>
      <c r="G95" s="1" t="s">
        <v>918</v>
      </c>
      <c r="H95" s="1" t="s">
        <v>919</v>
      </c>
      <c r="I95" s="1" t="s">
        <v>1504</v>
      </c>
      <c r="J95" s="1" t="s">
        <v>30</v>
      </c>
      <c r="K95" s="1" t="s">
        <v>1505</v>
      </c>
      <c r="L95" s="1" t="s">
        <v>1505</v>
      </c>
      <c r="M95" s="1" t="s">
        <v>922</v>
      </c>
      <c r="N95" s="1" t="s">
        <v>922</v>
      </c>
      <c r="O95" s="1" t="s">
        <v>923</v>
      </c>
      <c r="P95" s="1" t="s">
        <v>924</v>
      </c>
      <c r="Q95" s="1" t="s">
        <v>925</v>
      </c>
      <c r="R95" s="1" t="s">
        <v>1506</v>
      </c>
      <c r="S95" s="1" t="s">
        <v>927</v>
      </c>
      <c r="T95" s="1" t="s">
        <v>928</v>
      </c>
      <c r="U95" s="1" t="s">
        <v>929</v>
      </c>
      <c r="V95" s="1" t="s">
        <v>998</v>
      </c>
    </row>
    <row r="96" s="1" customFormat="1" spans="1:22">
      <c r="A96" s="3">
        <v>999223819189908</v>
      </c>
      <c r="B96" s="1" t="s">
        <v>1471</v>
      </c>
      <c r="C96" s="1" t="s">
        <v>1507</v>
      </c>
      <c r="D96" s="1" t="s">
        <v>1508</v>
      </c>
      <c r="E96" s="1" t="s">
        <v>1509</v>
      </c>
      <c r="F96" s="1" t="s">
        <v>914</v>
      </c>
      <c r="G96" s="1" t="s">
        <v>918</v>
      </c>
      <c r="H96" s="1" t="s">
        <v>919</v>
      </c>
      <c r="I96" s="1" t="s">
        <v>1510</v>
      </c>
      <c r="J96" s="1" t="s">
        <v>30</v>
      </c>
      <c r="K96" s="1" t="s">
        <v>1511</v>
      </c>
      <c r="L96" s="1" t="s">
        <v>1511</v>
      </c>
      <c r="M96" s="1" t="s">
        <v>922</v>
      </c>
      <c r="N96" s="1" t="s">
        <v>922</v>
      </c>
      <c r="O96" s="1" t="s">
        <v>923</v>
      </c>
      <c r="P96" s="1" t="s">
        <v>924</v>
      </c>
      <c r="Q96" s="1" t="s">
        <v>925</v>
      </c>
      <c r="R96" s="1" t="s">
        <v>1512</v>
      </c>
      <c r="S96" s="1" t="s">
        <v>927</v>
      </c>
      <c r="T96" s="1" t="s">
        <v>928</v>
      </c>
      <c r="U96" s="1" t="s">
        <v>929</v>
      </c>
      <c r="V96" s="1" t="s">
        <v>930</v>
      </c>
    </row>
    <row r="97" s="1" customFormat="1" spans="1:22">
      <c r="A97" s="3">
        <v>999223818719890</v>
      </c>
      <c r="B97" s="1" t="s">
        <v>1471</v>
      </c>
      <c r="C97" s="1" t="s">
        <v>1513</v>
      </c>
      <c r="D97" s="1" t="s">
        <v>1514</v>
      </c>
      <c r="E97" s="1" t="s">
        <v>1515</v>
      </c>
      <c r="F97" s="1" t="s">
        <v>914</v>
      </c>
      <c r="G97" s="1" t="s">
        <v>918</v>
      </c>
      <c r="H97" s="1" t="s">
        <v>919</v>
      </c>
      <c r="I97" s="1" t="s">
        <v>1516</v>
      </c>
      <c r="J97" s="1" t="s">
        <v>30</v>
      </c>
      <c r="K97" s="1" t="s">
        <v>1058</v>
      </c>
      <c r="L97" s="1" t="s">
        <v>1058</v>
      </c>
      <c r="M97" s="1" t="s">
        <v>922</v>
      </c>
      <c r="N97" s="1" t="s">
        <v>922</v>
      </c>
      <c r="O97" s="1" t="s">
        <v>923</v>
      </c>
      <c r="P97" s="1" t="s">
        <v>924</v>
      </c>
      <c r="Q97" s="1" t="s">
        <v>925</v>
      </c>
      <c r="R97" s="1" t="s">
        <v>1517</v>
      </c>
      <c r="S97" s="1" t="s">
        <v>927</v>
      </c>
      <c r="T97" s="1" t="s">
        <v>928</v>
      </c>
      <c r="U97" s="1" t="s">
        <v>929</v>
      </c>
      <c r="V97" s="1" t="s">
        <v>998</v>
      </c>
    </row>
    <row r="98" s="1" customFormat="1" spans="1:22">
      <c r="A98" s="3">
        <v>999223817199100</v>
      </c>
      <c r="B98" s="1" t="s">
        <v>1471</v>
      </c>
      <c r="C98" s="1" t="s">
        <v>1518</v>
      </c>
      <c r="D98" s="1" t="s">
        <v>1519</v>
      </c>
      <c r="E98" s="1" t="s">
        <v>1520</v>
      </c>
      <c r="F98" s="1" t="s">
        <v>1312</v>
      </c>
      <c r="G98" s="1" t="s">
        <v>918</v>
      </c>
      <c r="H98" s="1" t="s">
        <v>919</v>
      </c>
      <c r="I98" s="1" t="s">
        <v>1521</v>
      </c>
      <c r="J98" s="1" t="s">
        <v>30</v>
      </c>
      <c r="K98" s="1" t="s">
        <v>1522</v>
      </c>
      <c r="L98" s="1" t="s">
        <v>1522</v>
      </c>
      <c r="M98" s="1" t="s">
        <v>922</v>
      </c>
      <c r="N98" s="1" t="s">
        <v>922</v>
      </c>
      <c r="O98" s="1" t="s">
        <v>923</v>
      </c>
      <c r="P98" s="1" t="s">
        <v>924</v>
      </c>
      <c r="Q98" s="1" t="s">
        <v>925</v>
      </c>
      <c r="R98" s="1" t="s">
        <v>1523</v>
      </c>
      <c r="S98" s="1" t="s">
        <v>927</v>
      </c>
      <c r="T98" s="1" t="s">
        <v>928</v>
      </c>
      <c r="U98" s="1" t="s">
        <v>929</v>
      </c>
      <c r="V98" s="1" t="s">
        <v>998</v>
      </c>
    </row>
    <row r="99" s="1" customFormat="1" spans="1:22">
      <c r="A99" s="3">
        <v>999223814868978</v>
      </c>
      <c r="B99" s="1" t="s">
        <v>1524</v>
      </c>
      <c r="C99" s="1" t="s">
        <v>1525</v>
      </c>
      <c r="D99" s="1" t="s">
        <v>1526</v>
      </c>
      <c r="E99" s="1" t="s">
        <v>1527</v>
      </c>
      <c r="F99" s="1" t="s">
        <v>914</v>
      </c>
      <c r="G99" s="1" t="s">
        <v>918</v>
      </c>
      <c r="H99" s="1" t="s">
        <v>919</v>
      </c>
      <c r="I99" s="1" t="s">
        <v>1528</v>
      </c>
      <c r="J99" s="1" t="s">
        <v>30</v>
      </c>
      <c r="K99" s="1" t="s">
        <v>1529</v>
      </c>
      <c r="L99" s="1" t="s">
        <v>1529</v>
      </c>
      <c r="M99" s="1" t="s">
        <v>922</v>
      </c>
      <c r="N99" s="1" t="s">
        <v>922</v>
      </c>
      <c r="O99" s="1" t="s">
        <v>923</v>
      </c>
      <c r="P99" s="1" t="s">
        <v>924</v>
      </c>
      <c r="Q99" s="1" t="s">
        <v>925</v>
      </c>
      <c r="R99" s="1" t="s">
        <v>1530</v>
      </c>
      <c r="S99" s="1" t="s">
        <v>927</v>
      </c>
      <c r="T99" s="1" t="s">
        <v>928</v>
      </c>
      <c r="U99" s="1" t="s">
        <v>929</v>
      </c>
      <c r="V99" s="1" t="s">
        <v>965</v>
      </c>
    </row>
    <row r="100" s="1" customFormat="1" spans="1:22">
      <c r="A100" s="3">
        <v>999223814613995</v>
      </c>
      <c r="B100" s="1" t="s">
        <v>1524</v>
      </c>
      <c r="C100" s="1" t="s">
        <v>1531</v>
      </c>
      <c r="D100" s="1" t="s">
        <v>1532</v>
      </c>
      <c r="E100" s="1" t="s">
        <v>1533</v>
      </c>
      <c r="F100" s="1" t="s">
        <v>1154</v>
      </c>
      <c r="G100" s="1" t="s">
        <v>918</v>
      </c>
      <c r="H100" s="1" t="s">
        <v>919</v>
      </c>
      <c r="I100" s="1" t="s">
        <v>1534</v>
      </c>
      <c r="J100" s="1" t="s">
        <v>30</v>
      </c>
      <c r="K100" s="1" t="s">
        <v>1535</v>
      </c>
      <c r="L100" s="1" t="s">
        <v>1535</v>
      </c>
      <c r="M100" s="1" t="s">
        <v>922</v>
      </c>
      <c r="N100" s="1" t="s">
        <v>922</v>
      </c>
      <c r="O100" s="1" t="s">
        <v>923</v>
      </c>
      <c r="P100" s="1" t="s">
        <v>924</v>
      </c>
      <c r="Q100" s="1" t="s">
        <v>925</v>
      </c>
      <c r="R100" s="1" t="s">
        <v>1536</v>
      </c>
      <c r="S100" s="1" t="s">
        <v>927</v>
      </c>
      <c r="T100" s="1" t="s">
        <v>928</v>
      </c>
      <c r="U100" s="1" t="s">
        <v>929</v>
      </c>
      <c r="V100" s="1" t="s">
        <v>998</v>
      </c>
    </row>
    <row r="101" s="1" customFormat="1" spans="1:22">
      <c r="A101" s="3">
        <v>999223814102986</v>
      </c>
      <c r="B101" s="1" t="s">
        <v>1524</v>
      </c>
      <c r="C101" s="1" t="s">
        <v>1537</v>
      </c>
      <c r="D101" s="1" t="s">
        <v>1538</v>
      </c>
      <c r="E101" s="1" t="s">
        <v>1539</v>
      </c>
      <c r="F101" s="1" t="s">
        <v>1154</v>
      </c>
      <c r="G101" s="1" t="s">
        <v>918</v>
      </c>
      <c r="H101" s="1" t="s">
        <v>919</v>
      </c>
      <c r="I101" s="1" t="s">
        <v>1540</v>
      </c>
      <c r="J101" s="1" t="s">
        <v>30</v>
      </c>
      <c r="K101" s="1" t="s">
        <v>1541</v>
      </c>
      <c r="L101" s="1" t="s">
        <v>1541</v>
      </c>
      <c r="M101" s="1" t="s">
        <v>922</v>
      </c>
      <c r="N101" s="1" t="s">
        <v>922</v>
      </c>
      <c r="O101" s="1" t="s">
        <v>923</v>
      </c>
      <c r="P101" s="1" t="s">
        <v>924</v>
      </c>
      <c r="Q101" s="1" t="s">
        <v>925</v>
      </c>
      <c r="R101" s="1" t="s">
        <v>1542</v>
      </c>
      <c r="S101" s="1" t="s">
        <v>927</v>
      </c>
      <c r="T101" s="1" t="s">
        <v>928</v>
      </c>
      <c r="U101" s="1" t="s">
        <v>929</v>
      </c>
      <c r="V101" s="1" t="s">
        <v>1072</v>
      </c>
    </row>
    <row r="102" s="1" customFormat="1" spans="1:22">
      <c r="A102" s="3">
        <v>999223812450265</v>
      </c>
      <c r="B102" s="1" t="s">
        <v>1524</v>
      </c>
      <c r="C102" s="1" t="s">
        <v>1543</v>
      </c>
      <c r="D102" s="1" t="s">
        <v>1544</v>
      </c>
      <c r="E102" s="1" t="s">
        <v>1545</v>
      </c>
      <c r="F102" s="1" t="s">
        <v>1230</v>
      </c>
      <c r="G102" s="1" t="s">
        <v>918</v>
      </c>
      <c r="H102" s="1" t="s">
        <v>919</v>
      </c>
      <c r="I102" s="1" t="s">
        <v>1546</v>
      </c>
      <c r="J102" s="1" t="s">
        <v>30</v>
      </c>
      <c r="K102" s="1" t="s">
        <v>1547</v>
      </c>
      <c r="L102" s="1" t="s">
        <v>1547</v>
      </c>
      <c r="M102" s="1" t="s">
        <v>922</v>
      </c>
      <c r="N102" s="1" t="s">
        <v>922</v>
      </c>
      <c r="O102" s="1" t="s">
        <v>923</v>
      </c>
      <c r="P102" s="1" t="s">
        <v>924</v>
      </c>
      <c r="Q102" s="1" t="s">
        <v>925</v>
      </c>
      <c r="R102" s="1" t="s">
        <v>1548</v>
      </c>
      <c r="S102" s="1" t="s">
        <v>927</v>
      </c>
      <c r="T102" s="1" t="s">
        <v>928</v>
      </c>
      <c r="U102" s="1" t="s">
        <v>929</v>
      </c>
      <c r="V102" s="1" t="s">
        <v>1478</v>
      </c>
    </row>
    <row r="103" s="1" customFormat="1" spans="1:22">
      <c r="A103" s="3">
        <v>999223802602404</v>
      </c>
      <c r="B103" s="1" t="s">
        <v>1524</v>
      </c>
      <c r="C103" s="1" t="s">
        <v>1549</v>
      </c>
      <c r="D103" s="1" t="s">
        <v>1480</v>
      </c>
      <c r="E103" s="1" t="s">
        <v>1550</v>
      </c>
      <c r="F103" s="1" t="s">
        <v>1154</v>
      </c>
      <c r="G103" s="1" t="s">
        <v>918</v>
      </c>
      <c r="H103" s="1" t="s">
        <v>919</v>
      </c>
      <c r="I103" s="1" t="s">
        <v>1551</v>
      </c>
      <c r="J103" s="1" t="s">
        <v>30</v>
      </c>
      <c r="K103" s="1" t="s">
        <v>1552</v>
      </c>
      <c r="L103" s="1" t="s">
        <v>1552</v>
      </c>
      <c r="M103" s="1" t="s">
        <v>922</v>
      </c>
      <c r="N103" s="1" t="s">
        <v>922</v>
      </c>
      <c r="O103" s="1" t="s">
        <v>923</v>
      </c>
      <c r="P103" s="1" t="s">
        <v>924</v>
      </c>
      <c r="Q103" s="1" t="s">
        <v>925</v>
      </c>
      <c r="R103" s="1" t="s">
        <v>1553</v>
      </c>
      <c r="S103" s="1" t="s">
        <v>927</v>
      </c>
      <c r="T103" s="1" t="s">
        <v>928</v>
      </c>
      <c r="U103" s="1" t="s">
        <v>929</v>
      </c>
      <c r="V103" s="1" t="s">
        <v>998</v>
      </c>
    </row>
    <row r="104" s="1" customFormat="1" spans="1:22">
      <c r="A104" s="3">
        <v>23799864729</v>
      </c>
      <c r="B104" s="1" t="s">
        <v>1524</v>
      </c>
      <c r="C104" s="1" t="s">
        <v>1554</v>
      </c>
      <c r="D104" s="1" t="s">
        <v>1480</v>
      </c>
      <c r="E104" s="1" t="s">
        <v>1555</v>
      </c>
      <c r="F104" s="1" t="s">
        <v>914</v>
      </c>
      <c r="G104" s="1" t="s">
        <v>918</v>
      </c>
      <c r="H104" s="1" t="s">
        <v>919</v>
      </c>
      <c r="I104" s="1" t="s">
        <v>1556</v>
      </c>
      <c r="J104" s="1" t="s">
        <v>30</v>
      </c>
      <c r="K104" s="1" t="s">
        <v>1557</v>
      </c>
      <c r="L104" s="1" t="s">
        <v>1557</v>
      </c>
      <c r="M104" s="1" t="s">
        <v>922</v>
      </c>
      <c r="N104" s="1" t="s">
        <v>922</v>
      </c>
      <c r="O104" s="1" t="s">
        <v>923</v>
      </c>
      <c r="P104" s="1" t="s">
        <v>924</v>
      </c>
      <c r="Q104" s="1" t="s">
        <v>925</v>
      </c>
      <c r="R104" s="1" t="s">
        <v>1558</v>
      </c>
      <c r="S104" s="1" t="s">
        <v>927</v>
      </c>
      <c r="T104" s="1" t="s">
        <v>928</v>
      </c>
      <c r="U104" s="1" t="s">
        <v>929</v>
      </c>
      <c r="V104" s="1" t="s">
        <v>998</v>
      </c>
    </row>
    <row r="105" s="1" customFormat="1" spans="1:22">
      <c r="A105" s="3">
        <v>999223799838617</v>
      </c>
      <c r="B105" s="1" t="s">
        <v>1524</v>
      </c>
      <c r="C105" s="1" t="s">
        <v>1559</v>
      </c>
      <c r="D105" s="1" t="s">
        <v>1560</v>
      </c>
      <c r="E105" s="1" t="s">
        <v>1561</v>
      </c>
      <c r="F105" s="1" t="s">
        <v>1312</v>
      </c>
      <c r="G105" s="1" t="s">
        <v>918</v>
      </c>
      <c r="H105" s="1" t="s">
        <v>919</v>
      </c>
      <c r="I105" s="1" t="s">
        <v>1562</v>
      </c>
      <c r="J105" s="1" t="s">
        <v>30</v>
      </c>
      <c r="K105" s="1" t="s">
        <v>1450</v>
      </c>
      <c r="L105" s="1" t="s">
        <v>1450</v>
      </c>
      <c r="M105" s="1" t="s">
        <v>922</v>
      </c>
      <c r="N105" s="1" t="s">
        <v>922</v>
      </c>
      <c r="O105" s="1" t="s">
        <v>923</v>
      </c>
      <c r="P105" s="1" t="s">
        <v>924</v>
      </c>
      <c r="Q105" s="1" t="s">
        <v>925</v>
      </c>
      <c r="R105" s="1" t="s">
        <v>1563</v>
      </c>
      <c r="S105" s="1" t="s">
        <v>927</v>
      </c>
      <c r="T105" s="1" t="s">
        <v>928</v>
      </c>
      <c r="U105" s="1" t="s">
        <v>929</v>
      </c>
      <c r="V105" s="1" t="s">
        <v>998</v>
      </c>
    </row>
    <row r="106" s="1" customFormat="1" spans="1:22">
      <c r="A106" s="3">
        <v>999223799655460</v>
      </c>
      <c r="B106" s="1" t="s">
        <v>1524</v>
      </c>
      <c r="C106" s="1" t="s">
        <v>1564</v>
      </c>
      <c r="D106" s="1" t="s">
        <v>1480</v>
      </c>
      <c r="E106" s="1" t="s">
        <v>1565</v>
      </c>
      <c r="F106" s="1" t="s">
        <v>1154</v>
      </c>
      <c r="G106" s="1" t="s">
        <v>918</v>
      </c>
      <c r="H106" s="1" t="s">
        <v>919</v>
      </c>
      <c r="I106" s="1" t="s">
        <v>1566</v>
      </c>
      <c r="J106" s="1" t="s">
        <v>30</v>
      </c>
      <c r="K106" s="1" t="s">
        <v>1567</v>
      </c>
      <c r="L106" s="1" t="s">
        <v>1567</v>
      </c>
      <c r="M106" s="1" t="s">
        <v>922</v>
      </c>
      <c r="N106" s="1" t="s">
        <v>922</v>
      </c>
      <c r="O106" s="1" t="s">
        <v>923</v>
      </c>
      <c r="P106" s="1" t="s">
        <v>924</v>
      </c>
      <c r="Q106" s="1" t="s">
        <v>925</v>
      </c>
      <c r="R106" s="1" t="s">
        <v>1568</v>
      </c>
      <c r="S106" s="1" t="s">
        <v>927</v>
      </c>
      <c r="T106" s="1" t="s">
        <v>928</v>
      </c>
      <c r="U106" s="1" t="s">
        <v>929</v>
      </c>
      <c r="V106" s="1" t="s">
        <v>998</v>
      </c>
    </row>
    <row r="107" s="1" customFormat="1" spans="1:22">
      <c r="A107" s="3">
        <v>999223797369410</v>
      </c>
      <c r="B107" s="1" t="s">
        <v>1569</v>
      </c>
      <c r="C107" s="1" t="s">
        <v>1570</v>
      </c>
      <c r="D107" s="1" t="s">
        <v>1571</v>
      </c>
      <c r="E107" s="1" t="s">
        <v>1572</v>
      </c>
      <c r="F107" s="1" t="s">
        <v>914</v>
      </c>
      <c r="G107" s="1" t="s">
        <v>918</v>
      </c>
      <c r="H107" s="1" t="s">
        <v>919</v>
      </c>
      <c r="I107" s="1" t="s">
        <v>1573</v>
      </c>
      <c r="J107" s="1" t="s">
        <v>30</v>
      </c>
      <c r="K107" s="1" t="s">
        <v>1574</v>
      </c>
      <c r="L107" s="1" t="s">
        <v>1574</v>
      </c>
      <c r="M107" s="1" t="s">
        <v>922</v>
      </c>
      <c r="N107" s="1" t="s">
        <v>922</v>
      </c>
      <c r="O107" s="1" t="s">
        <v>923</v>
      </c>
      <c r="P107" s="1" t="s">
        <v>924</v>
      </c>
      <c r="Q107" s="1" t="s">
        <v>925</v>
      </c>
      <c r="R107" s="1" t="s">
        <v>1575</v>
      </c>
      <c r="S107" s="1" t="s">
        <v>927</v>
      </c>
      <c r="T107" s="1" t="s">
        <v>928</v>
      </c>
      <c r="U107" s="1" t="s">
        <v>929</v>
      </c>
      <c r="V107" s="1" t="s">
        <v>998</v>
      </c>
    </row>
    <row r="108" s="1" customFormat="1" spans="1:22">
      <c r="A108" s="3">
        <v>999223793990360</v>
      </c>
      <c r="B108" s="1" t="s">
        <v>1569</v>
      </c>
      <c r="C108" s="1" t="s">
        <v>1576</v>
      </c>
      <c r="D108" s="1" t="s">
        <v>1473</v>
      </c>
      <c r="E108" s="1" t="s">
        <v>1577</v>
      </c>
      <c r="F108" s="1" t="s">
        <v>1154</v>
      </c>
      <c r="G108" s="1" t="s">
        <v>918</v>
      </c>
      <c r="H108" s="1" t="s">
        <v>919</v>
      </c>
      <c r="I108" s="1" t="s">
        <v>1578</v>
      </c>
      <c r="J108" s="1" t="s">
        <v>30</v>
      </c>
      <c r="K108" s="1" t="s">
        <v>1579</v>
      </c>
      <c r="L108" s="1" t="s">
        <v>1579</v>
      </c>
      <c r="M108" s="1" t="s">
        <v>922</v>
      </c>
      <c r="N108" s="1" t="s">
        <v>922</v>
      </c>
      <c r="O108" s="1" t="s">
        <v>923</v>
      </c>
      <c r="P108" s="1" t="s">
        <v>924</v>
      </c>
      <c r="Q108" s="1" t="s">
        <v>925</v>
      </c>
      <c r="R108" s="1" t="s">
        <v>1580</v>
      </c>
      <c r="S108" s="1" t="s">
        <v>927</v>
      </c>
      <c r="T108" s="1" t="s">
        <v>928</v>
      </c>
      <c r="U108" s="1" t="s">
        <v>1100</v>
      </c>
      <c r="V108" s="1" t="s">
        <v>1478</v>
      </c>
    </row>
    <row r="109" s="1" customFormat="1" spans="1:22">
      <c r="A109" s="3">
        <v>999223792139373</v>
      </c>
      <c r="B109" s="1" t="s">
        <v>1569</v>
      </c>
      <c r="C109" s="1" t="s">
        <v>1581</v>
      </c>
      <c r="D109" s="1" t="s">
        <v>1582</v>
      </c>
      <c r="E109" s="1" t="s">
        <v>1583</v>
      </c>
      <c r="F109" s="1" t="s">
        <v>1154</v>
      </c>
      <c r="G109" s="1" t="s">
        <v>918</v>
      </c>
      <c r="H109" s="1" t="s">
        <v>919</v>
      </c>
      <c r="I109" s="1" t="s">
        <v>1584</v>
      </c>
      <c r="J109" s="1" t="s">
        <v>30</v>
      </c>
      <c r="K109" s="1" t="s">
        <v>1585</v>
      </c>
      <c r="L109" s="1" t="s">
        <v>1585</v>
      </c>
      <c r="M109" s="1" t="s">
        <v>922</v>
      </c>
      <c r="N109" s="1" t="s">
        <v>922</v>
      </c>
      <c r="O109" s="1" t="s">
        <v>923</v>
      </c>
      <c r="P109" s="1" t="s">
        <v>924</v>
      </c>
      <c r="Q109" s="1" t="s">
        <v>925</v>
      </c>
      <c r="R109" s="1" t="s">
        <v>1586</v>
      </c>
      <c r="S109" s="1" t="s">
        <v>927</v>
      </c>
      <c r="T109" s="1" t="s">
        <v>928</v>
      </c>
      <c r="U109" s="1" t="s">
        <v>1100</v>
      </c>
      <c r="V109" s="1" t="s">
        <v>998</v>
      </c>
    </row>
    <row r="110" s="1" customFormat="1" spans="1:22">
      <c r="A110" s="3">
        <v>999223788086524</v>
      </c>
      <c r="B110" s="1" t="s">
        <v>1569</v>
      </c>
      <c r="C110" s="1" t="s">
        <v>1587</v>
      </c>
      <c r="D110" s="1" t="s">
        <v>1588</v>
      </c>
      <c r="E110" s="1" t="s">
        <v>1589</v>
      </c>
      <c r="F110" s="1" t="s">
        <v>1154</v>
      </c>
      <c r="G110" s="1" t="s">
        <v>918</v>
      </c>
      <c r="H110" s="1" t="s">
        <v>919</v>
      </c>
      <c r="I110" s="1" t="s">
        <v>1590</v>
      </c>
      <c r="J110" s="1" t="s">
        <v>30</v>
      </c>
      <c r="K110" s="1" t="s">
        <v>1591</v>
      </c>
      <c r="L110" s="1" t="s">
        <v>1591</v>
      </c>
      <c r="M110" s="1" t="s">
        <v>922</v>
      </c>
      <c r="N110" s="1" t="s">
        <v>922</v>
      </c>
      <c r="O110" s="1" t="s">
        <v>923</v>
      </c>
      <c r="P110" s="1" t="s">
        <v>924</v>
      </c>
      <c r="Q110" s="1" t="s">
        <v>925</v>
      </c>
      <c r="R110" s="1" t="s">
        <v>1592</v>
      </c>
      <c r="S110" s="1" t="s">
        <v>927</v>
      </c>
      <c r="T110" s="1" t="s">
        <v>928</v>
      </c>
      <c r="U110" s="1" t="s">
        <v>929</v>
      </c>
      <c r="V110" s="1" t="s">
        <v>1478</v>
      </c>
    </row>
    <row r="111" s="1" customFormat="1" spans="1:22">
      <c r="A111" s="3">
        <v>999223788035434</v>
      </c>
      <c r="B111" s="1" t="s">
        <v>1569</v>
      </c>
      <c r="C111" s="1" t="s">
        <v>1593</v>
      </c>
      <c r="D111" s="1" t="s">
        <v>1588</v>
      </c>
      <c r="E111" s="1" t="s">
        <v>1594</v>
      </c>
      <c r="F111" s="1" t="s">
        <v>1154</v>
      </c>
      <c r="G111" s="1" t="s">
        <v>918</v>
      </c>
      <c r="H111" s="1" t="s">
        <v>919</v>
      </c>
      <c r="I111" s="1" t="s">
        <v>1590</v>
      </c>
      <c r="J111" s="1" t="s">
        <v>30</v>
      </c>
      <c r="K111" s="1" t="s">
        <v>1591</v>
      </c>
      <c r="L111" s="1" t="s">
        <v>1591</v>
      </c>
      <c r="M111" s="1" t="s">
        <v>922</v>
      </c>
      <c r="N111" s="1" t="s">
        <v>922</v>
      </c>
      <c r="O111" s="1" t="s">
        <v>923</v>
      </c>
      <c r="P111" s="1" t="s">
        <v>924</v>
      </c>
      <c r="Q111" s="1" t="s">
        <v>925</v>
      </c>
      <c r="R111" s="1" t="s">
        <v>1595</v>
      </c>
      <c r="S111" s="1" t="s">
        <v>927</v>
      </c>
      <c r="T111" s="1" t="s">
        <v>928</v>
      </c>
      <c r="U111" s="1" t="s">
        <v>929</v>
      </c>
      <c r="V111" s="1" t="s">
        <v>1478</v>
      </c>
    </row>
    <row r="112" s="1" customFormat="1" spans="1:22">
      <c r="A112" s="3">
        <v>999223785833509</v>
      </c>
      <c r="B112" s="1" t="s">
        <v>1569</v>
      </c>
      <c r="C112" s="1" t="s">
        <v>1596</v>
      </c>
      <c r="D112" s="1" t="s">
        <v>1597</v>
      </c>
      <c r="E112" s="1" t="s">
        <v>1598</v>
      </c>
      <c r="F112" s="1" t="s">
        <v>914</v>
      </c>
      <c r="G112" s="1" t="s">
        <v>918</v>
      </c>
      <c r="H112" s="1" t="s">
        <v>919</v>
      </c>
      <c r="I112" s="1" t="s">
        <v>1599</v>
      </c>
      <c r="J112" s="1" t="s">
        <v>30</v>
      </c>
      <c r="K112" s="1" t="s">
        <v>1600</v>
      </c>
      <c r="L112" s="1" t="s">
        <v>1600</v>
      </c>
      <c r="M112" s="1" t="s">
        <v>922</v>
      </c>
      <c r="N112" s="1" t="s">
        <v>922</v>
      </c>
      <c r="O112" s="1" t="s">
        <v>923</v>
      </c>
      <c r="P112" s="1" t="s">
        <v>924</v>
      </c>
      <c r="Q112" s="1" t="s">
        <v>925</v>
      </c>
      <c r="R112" s="1" t="s">
        <v>1601</v>
      </c>
      <c r="S112" s="1" t="s">
        <v>927</v>
      </c>
      <c r="T112" s="1" t="s">
        <v>928</v>
      </c>
      <c r="U112" s="1" t="s">
        <v>929</v>
      </c>
      <c r="V112" s="1" t="s">
        <v>998</v>
      </c>
    </row>
    <row r="113" s="1" customFormat="1" spans="1:22">
      <c r="A113" s="3">
        <v>999223785695363</v>
      </c>
      <c r="B113" s="1" t="s">
        <v>1569</v>
      </c>
      <c r="C113" s="1" t="s">
        <v>1602</v>
      </c>
      <c r="D113" s="1" t="s">
        <v>1603</v>
      </c>
      <c r="E113" s="1" t="s">
        <v>1604</v>
      </c>
      <c r="F113" s="1" t="s">
        <v>1154</v>
      </c>
      <c r="G113" s="1" t="s">
        <v>918</v>
      </c>
      <c r="H113" s="1" t="s">
        <v>919</v>
      </c>
      <c r="I113" s="1" t="s">
        <v>1605</v>
      </c>
      <c r="J113" s="1" t="s">
        <v>30</v>
      </c>
      <c r="K113" s="1" t="s">
        <v>1606</v>
      </c>
      <c r="L113" s="1" t="s">
        <v>1606</v>
      </c>
      <c r="M113" s="1" t="s">
        <v>922</v>
      </c>
      <c r="N113" s="1" t="s">
        <v>922</v>
      </c>
      <c r="O113" s="1" t="s">
        <v>923</v>
      </c>
      <c r="P113" s="1" t="s">
        <v>924</v>
      </c>
      <c r="Q113" s="1" t="s">
        <v>925</v>
      </c>
      <c r="R113" s="1" t="s">
        <v>1607</v>
      </c>
      <c r="S113" s="1" t="s">
        <v>927</v>
      </c>
      <c r="T113" s="1" t="s">
        <v>928</v>
      </c>
      <c r="U113" s="1" t="s">
        <v>1100</v>
      </c>
      <c r="V113" s="1" t="s">
        <v>998</v>
      </c>
    </row>
    <row r="114" s="1" customFormat="1" spans="1:22">
      <c r="A114" s="3">
        <v>999223784571741</v>
      </c>
      <c r="B114" s="1" t="s">
        <v>1569</v>
      </c>
      <c r="C114" s="1" t="s">
        <v>1608</v>
      </c>
      <c r="D114" s="1" t="s">
        <v>1609</v>
      </c>
      <c r="E114" s="1" t="s">
        <v>1610</v>
      </c>
      <c r="F114" s="1" t="s">
        <v>1230</v>
      </c>
      <c r="G114" s="1" t="s">
        <v>918</v>
      </c>
      <c r="H114" s="1" t="s">
        <v>919</v>
      </c>
      <c r="I114" s="1" t="s">
        <v>1611</v>
      </c>
      <c r="J114" s="1" t="s">
        <v>30</v>
      </c>
      <c r="K114" s="1" t="s">
        <v>1612</v>
      </c>
      <c r="L114" s="1" t="s">
        <v>1612</v>
      </c>
      <c r="M114" s="1" t="s">
        <v>922</v>
      </c>
      <c r="N114" s="1" t="s">
        <v>922</v>
      </c>
      <c r="O114" s="1" t="s">
        <v>923</v>
      </c>
      <c r="P114" s="1" t="s">
        <v>924</v>
      </c>
      <c r="Q114" s="1" t="s">
        <v>925</v>
      </c>
      <c r="R114" s="1" t="s">
        <v>1613</v>
      </c>
      <c r="S114" s="1" t="s">
        <v>927</v>
      </c>
      <c r="T114" s="1" t="s">
        <v>928</v>
      </c>
      <c r="U114" s="1" t="s">
        <v>929</v>
      </c>
      <c r="V114" s="1" t="s">
        <v>1185</v>
      </c>
    </row>
    <row r="115" s="1" customFormat="1" spans="1:22">
      <c r="A115" s="3">
        <v>999223783794778</v>
      </c>
      <c r="B115" s="1" t="s">
        <v>1569</v>
      </c>
      <c r="C115" s="1" t="s">
        <v>1614</v>
      </c>
      <c r="D115" s="1" t="s">
        <v>1615</v>
      </c>
      <c r="E115" s="1" t="s">
        <v>1616</v>
      </c>
      <c r="F115" s="1" t="s">
        <v>1154</v>
      </c>
      <c r="G115" s="1" t="s">
        <v>918</v>
      </c>
      <c r="H115" s="1" t="s">
        <v>919</v>
      </c>
      <c r="I115" s="1" t="s">
        <v>1617</v>
      </c>
      <c r="J115" s="1" t="s">
        <v>30</v>
      </c>
      <c r="K115" s="1" t="s">
        <v>1618</v>
      </c>
      <c r="L115" s="1" t="s">
        <v>1618</v>
      </c>
      <c r="M115" s="1" t="s">
        <v>922</v>
      </c>
      <c r="N115" s="1" t="s">
        <v>922</v>
      </c>
      <c r="O115" s="1" t="s">
        <v>923</v>
      </c>
      <c r="P115" s="1" t="s">
        <v>924</v>
      </c>
      <c r="Q115" s="1" t="s">
        <v>925</v>
      </c>
      <c r="R115" s="1" t="s">
        <v>1619</v>
      </c>
      <c r="S115" s="1" t="s">
        <v>927</v>
      </c>
      <c r="T115" s="1" t="s">
        <v>928</v>
      </c>
      <c r="U115" s="1" t="s">
        <v>929</v>
      </c>
      <c r="V115" s="1" t="s">
        <v>998</v>
      </c>
    </row>
    <row r="116" s="1" customFormat="1" spans="1:22">
      <c r="A116" s="3">
        <v>999223773229021</v>
      </c>
      <c r="B116" s="1" t="s">
        <v>1620</v>
      </c>
      <c r="C116" s="1" t="s">
        <v>1621</v>
      </c>
      <c r="D116" s="1" t="s">
        <v>1622</v>
      </c>
      <c r="E116" s="1" t="s">
        <v>1623</v>
      </c>
      <c r="F116" s="1" t="s">
        <v>914</v>
      </c>
      <c r="G116" s="1" t="s">
        <v>918</v>
      </c>
      <c r="H116" s="1" t="s">
        <v>919</v>
      </c>
      <c r="I116" s="1" t="s">
        <v>1624</v>
      </c>
      <c r="J116" s="1" t="s">
        <v>30</v>
      </c>
      <c r="K116" s="1" t="s">
        <v>1625</v>
      </c>
      <c r="L116" s="1" t="s">
        <v>1625</v>
      </c>
      <c r="M116" s="1" t="s">
        <v>922</v>
      </c>
      <c r="N116" s="1" t="s">
        <v>922</v>
      </c>
      <c r="O116" s="1" t="s">
        <v>923</v>
      </c>
      <c r="P116" s="1" t="s">
        <v>924</v>
      </c>
      <c r="Q116" s="1" t="s">
        <v>925</v>
      </c>
      <c r="R116" s="1" t="s">
        <v>1626</v>
      </c>
      <c r="S116" s="1" t="s">
        <v>927</v>
      </c>
      <c r="T116" s="1" t="s">
        <v>928</v>
      </c>
      <c r="U116" s="1" t="s">
        <v>929</v>
      </c>
      <c r="V116" s="1" t="s">
        <v>965</v>
      </c>
    </row>
    <row r="117" s="1" customFormat="1" spans="1:22">
      <c r="A117" s="3">
        <v>999223771970685</v>
      </c>
      <c r="B117" s="1" t="s">
        <v>1620</v>
      </c>
      <c r="C117" s="1" t="s">
        <v>1627</v>
      </c>
      <c r="D117" s="1" t="s">
        <v>1628</v>
      </c>
      <c r="E117" s="1" t="s">
        <v>1629</v>
      </c>
      <c r="F117" s="1" t="s">
        <v>1230</v>
      </c>
      <c r="G117" s="1" t="s">
        <v>918</v>
      </c>
      <c r="H117" s="1" t="s">
        <v>919</v>
      </c>
      <c r="I117" s="1" t="s">
        <v>1630</v>
      </c>
      <c r="J117" s="1" t="s">
        <v>30</v>
      </c>
      <c r="K117" s="1" t="s">
        <v>1631</v>
      </c>
      <c r="L117" s="1" t="s">
        <v>1631</v>
      </c>
      <c r="M117" s="1" t="s">
        <v>922</v>
      </c>
      <c r="N117" s="1" t="s">
        <v>922</v>
      </c>
      <c r="O117" s="1" t="s">
        <v>923</v>
      </c>
      <c r="P117" s="1" t="s">
        <v>924</v>
      </c>
      <c r="Q117" s="1" t="s">
        <v>925</v>
      </c>
      <c r="R117" s="1" t="s">
        <v>1632</v>
      </c>
      <c r="S117" s="1" t="s">
        <v>927</v>
      </c>
      <c r="T117" s="1" t="s">
        <v>928</v>
      </c>
      <c r="U117" s="1" t="s">
        <v>929</v>
      </c>
      <c r="V117" s="1" t="s">
        <v>930</v>
      </c>
    </row>
    <row r="118" s="1" customFormat="1" spans="1:22">
      <c r="A118" s="3">
        <v>999223768669080</v>
      </c>
      <c r="B118" s="1" t="s">
        <v>1620</v>
      </c>
      <c r="C118" s="1" t="s">
        <v>1633</v>
      </c>
      <c r="D118" s="1" t="s">
        <v>1634</v>
      </c>
      <c r="E118" s="1" t="s">
        <v>1635</v>
      </c>
      <c r="F118" s="1" t="s">
        <v>914</v>
      </c>
      <c r="G118" s="1" t="s">
        <v>918</v>
      </c>
      <c r="H118" s="1" t="s">
        <v>919</v>
      </c>
      <c r="I118" s="1" t="s">
        <v>1636</v>
      </c>
      <c r="J118" s="1" t="s">
        <v>30</v>
      </c>
      <c r="K118" s="1" t="s">
        <v>1637</v>
      </c>
      <c r="L118" s="1" t="s">
        <v>1637</v>
      </c>
      <c r="M118" s="1" t="s">
        <v>922</v>
      </c>
      <c r="N118" s="1" t="s">
        <v>922</v>
      </c>
      <c r="O118" s="1" t="s">
        <v>923</v>
      </c>
      <c r="P118" s="1" t="s">
        <v>924</v>
      </c>
      <c r="Q118" s="1" t="s">
        <v>925</v>
      </c>
      <c r="R118" s="1" t="s">
        <v>1638</v>
      </c>
      <c r="S118" s="1" t="s">
        <v>927</v>
      </c>
      <c r="T118" s="1" t="s">
        <v>928</v>
      </c>
      <c r="U118" s="1" t="s">
        <v>929</v>
      </c>
      <c r="V118" s="1" t="s">
        <v>1639</v>
      </c>
    </row>
    <row r="119" s="1" customFormat="1" spans="1:22">
      <c r="A119" s="3">
        <v>999223767035316</v>
      </c>
      <c r="B119" s="1" t="s">
        <v>1620</v>
      </c>
      <c r="C119" s="1" t="s">
        <v>1640</v>
      </c>
      <c r="D119" s="1" t="s">
        <v>1641</v>
      </c>
      <c r="E119" s="1" t="s">
        <v>1642</v>
      </c>
      <c r="F119" s="1" t="s">
        <v>1154</v>
      </c>
      <c r="G119" s="1" t="s">
        <v>918</v>
      </c>
      <c r="H119" s="1" t="s">
        <v>919</v>
      </c>
      <c r="I119" s="1" t="s">
        <v>1643</v>
      </c>
      <c r="J119" s="1" t="s">
        <v>30</v>
      </c>
      <c r="K119" s="1" t="s">
        <v>1644</v>
      </c>
      <c r="L119" s="1" t="s">
        <v>1644</v>
      </c>
      <c r="M119" s="1" t="s">
        <v>922</v>
      </c>
      <c r="N119" s="1" t="s">
        <v>922</v>
      </c>
      <c r="O119" s="1" t="s">
        <v>923</v>
      </c>
      <c r="P119" s="1" t="s">
        <v>924</v>
      </c>
      <c r="Q119" s="1" t="s">
        <v>925</v>
      </c>
      <c r="R119" s="1" t="s">
        <v>1645</v>
      </c>
      <c r="S119" s="1" t="s">
        <v>927</v>
      </c>
      <c r="T119" s="1" t="s">
        <v>928</v>
      </c>
      <c r="U119" s="1" t="s">
        <v>1100</v>
      </c>
      <c r="V119" s="1" t="s">
        <v>1646</v>
      </c>
    </row>
    <row r="120" s="1" customFormat="1" spans="1:22">
      <c r="A120" s="3">
        <v>999223766822819</v>
      </c>
      <c r="B120" s="1" t="s">
        <v>1620</v>
      </c>
      <c r="C120" s="1" t="s">
        <v>1647</v>
      </c>
      <c r="D120" s="1" t="s">
        <v>1497</v>
      </c>
      <c r="E120" s="1" t="s">
        <v>1648</v>
      </c>
      <c r="F120" s="1" t="s">
        <v>914</v>
      </c>
      <c r="G120" s="1" t="s">
        <v>918</v>
      </c>
      <c r="H120" s="1" t="s">
        <v>919</v>
      </c>
      <c r="I120" s="1" t="s">
        <v>1649</v>
      </c>
      <c r="J120" s="1" t="s">
        <v>30</v>
      </c>
      <c r="K120" s="1" t="s">
        <v>1650</v>
      </c>
      <c r="L120" s="1" t="s">
        <v>1650</v>
      </c>
      <c r="M120" s="1" t="s">
        <v>922</v>
      </c>
      <c r="N120" s="1" t="s">
        <v>922</v>
      </c>
      <c r="O120" s="1" t="s">
        <v>923</v>
      </c>
      <c r="P120" s="1" t="s">
        <v>924</v>
      </c>
      <c r="Q120" s="1" t="s">
        <v>925</v>
      </c>
      <c r="R120" s="1" t="s">
        <v>1651</v>
      </c>
      <c r="S120" s="1" t="s">
        <v>927</v>
      </c>
      <c r="T120" s="1" t="s">
        <v>928</v>
      </c>
      <c r="U120" s="1" t="s">
        <v>929</v>
      </c>
      <c r="V120" s="1" t="s">
        <v>998</v>
      </c>
    </row>
    <row r="121" s="1" customFormat="1" spans="1:22">
      <c r="A121" s="3">
        <v>999223758695463</v>
      </c>
      <c r="B121" s="1" t="s">
        <v>1652</v>
      </c>
      <c r="C121" s="1" t="s">
        <v>1653</v>
      </c>
      <c r="D121" s="1" t="s">
        <v>1307</v>
      </c>
      <c r="E121" s="1" t="s">
        <v>1654</v>
      </c>
      <c r="F121" s="1" t="s">
        <v>1154</v>
      </c>
      <c r="G121" s="1" t="s">
        <v>918</v>
      </c>
      <c r="H121" s="1" t="s">
        <v>919</v>
      </c>
      <c r="I121" s="1" t="s">
        <v>1655</v>
      </c>
      <c r="J121" s="1" t="s">
        <v>30</v>
      </c>
      <c r="K121" s="1" t="s">
        <v>1656</v>
      </c>
      <c r="L121" s="1" t="s">
        <v>1656</v>
      </c>
      <c r="M121" s="1" t="s">
        <v>922</v>
      </c>
      <c r="N121" s="1" t="s">
        <v>922</v>
      </c>
      <c r="O121" s="1" t="s">
        <v>923</v>
      </c>
      <c r="P121" s="1" t="s">
        <v>924</v>
      </c>
      <c r="Q121" s="1" t="s">
        <v>925</v>
      </c>
      <c r="R121" s="1" t="s">
        <v>1657</v>
      </c>
      <c r="S121" s="1" t="s">
        <v>927</v>
      </c>
      <c r="T121" s="1" t="s">
        <v>928</v>
      </c>
      <c r="U121" s="1" t="s">
        <v>929</v>
      </c>
      <c r="V121" s="1" t="s">
        <v>998</v>
      </c>
    </row>
    <row r="122" s="1" customFormat="1" spans="1:22">
      <c r="A122" s="3">
        <v>999223751541900</v>
      </c>
      <c r="B122" s="1" t="s">
        <v>1652</v>
      </c>
      <c r="C122" s="1" t="s">
        <v>1658</v>
      </c>
      <c r="D122" s="1" t="s">
        <v>1659</v>
      </c>
      <c r="E122" s="1" t="s">
        <v>1660</v>
      </c>
      <c r="F122" s="1" t="s">
        <v>1154</v>
      </c>
      <c r="G122" s="1" t="s">
        <v>918</v>
      </c>
      <c r="H122" s="1" t="s">
        <v>919</v>
      </c>
      <c r="I122" s="1" t="s">
        <v>1661</v>
      </c>
      <c r="J122" s="1" t="s">
        <v>30</v>
      </c>
      <c r="K122" s="1" t="s">
        <v>1662</v>
      </c>
      <c r="L122" s="1" t="s">
        <v>1662</v>
      </c>
      <c r="M122" s="1" t="s">
        <v>922</v>
      </c>
      <c r="N122" s="1" t="s">
        <v>922</v>
      </c>
      <c r="O122" s="1" t="s">
        <v>923</v>
      </c>
      <c r="P122" s="1" t="s">
        <v>924</v>
      </c>
      <c r="Q122" s="1" t="s">
        <v>925</v>
      </c>
      <c r="R122" s="1" t="s">
        <v>1663</v>
      </c>
      <c r="S122" s="1" t="s">
        <v>927</v>
      </c>
      <c r="T122" s="1" t="s">
        <v>928</v>
      </c>
      <c r="U122" s="1" t="s">
        <v>929</v>
      </c>
      <c r="V122" s="1" t="s">
        <v>1646</v>
      </c>
    </row>
    <row r="123" s="1" customFormat="1" spans="1:22">
      <c r="A123" s="3">
        <v>999223732832251</v>
      </c>
      <c r="B123" s="1" t="s">
        <v>1664</v>
      </c>
      <c r="C123" s="1" t="s">
        <v>1665</v>
      </c>
      <c r="D123" s="1" t="s">
        <v>1666</v>
      </c>
      <c r="E123" s="1" t="s">
        <v>1667</v>
      </c>
      <c r="F123" s="1" t="s">
        <v>1154</v>
      </c>
      <c r="G123" s="1" t="s">
        <v>918</v>
      </c>
      <c r="H123" s="1" t="s">
        <v>919</v>
      </c>
      <c r="I123" s="1" t="s">
        <v>1668</v>
      </c>
      <c r="J123" s="1" t="s">
        <v>30</v>
      </c>
      <c r="K123" s="1" t="s">
        <v>1669</v>
      </c>
      <c r="L123" s="1" t="s">
        <v>1669</v>
      </c>
      <c r="M123" s="1" t="s">
        <v>922</v>
      </c>
      <c r="N123" s="1" t="s">
        <v>922</v>
      </c>
      <c r="O123" s="1" t="s">
        <v>923</v>
      </c>
      <c r="P123" s="1" t="s">
        <v>924</v>
      </c>
      <c r="Q123" s="1" t="s">
        <v>925</v>
      </c>
      <c r="R123" s="1" t="s">
        <v>1670</v>
      </c>
      <c r="S123" s="1" t="s">
        <v>927</v>
      </c>
      <c r="T123" s="1" t="s">
        <v>928</v>
      </c>
      <c r="U123" s="1" t="s">
        <v>929</v>
      </c>
      <c r="V123" s="1" t="s">
        <v>998</v>
      </c>
    </row>
    <row r="124" s="1" customFormat="1" spans="1:22">
      <c r="A124" s="3">
        <v>999223728507760</v>
      </c>
      <c r="B124" s="1" t="s">
        <v>1671</v>
      </c>
      <c r="C124" s="1" t="s">
        <v>1672</v>
      </c>
      <c r="D124" s="1" t="s">
        <v>1673</v>
      </c>
      <c r="E124" s="1" t="s">
        <v>1674</v>
      </c>
      <c r="F124" s="1" t="s">
        <v>914</v>
      </c>
      <c r="G124" s="1" t="s">
        <v>918</v>
      </c>
      <c r="H124" s="1" t="s">
        <v>919</v>
      </c>
      <c r="I124" s="1" t="s">
        <v>1675</v>
      </c>
      <c r="J124" s="1" t="s">
        <v>30</v>
      </c>
      <c r="K124" s="1" t="s">
        <v>1676</v>
      </c>
      <c r="L124" s="1" t="s">
        <v>1676</v>
      </c>
      <c r="M124" s="1" t="s">
        <v>922</v>
      </c>
      <c r="N124" s="1" t="s">
        <v>922</v>
      </c>
      <c r="O124" s="1" t="s">
        <v>923</v>
      </c>
      <c r="P124" s="1" t="s">
        <v>924</v>
      </c>
      <c r="Q124" s="1" t="s">
        <v>925</v>
      </c>
      <c r="R124" s="1" t="s">
        <v>1677</v>
      </c>
      <c r="S124" s="1" t="s">
        <v>927</v>
      </c>
      <c r="T124" s="1" t="s">
        <v>928</v>
      </c>
      <c r="U124" s="1" t="s">
        <v>929</v>
      </c>
      <c r="V124" s="1" t="s">
        <v>1458</v>
      </c>
    </row>
    <row r="125" s="1" customFormat="1" spans="1:22">
      <c r="A125" s="3">
        <v>999223727048240</v>
      </c>
      <c r="B125" s="1" t="s">
        <v>1671</v>
      </c>
      <c r="C125" s="1" t="s">
        <v>1678</v>
      </c>
      <c r="D125" s="1" t="s">
        <v>1679</v>
      </c>
      <c r="E125" s="1" t="s">
        <v>1680</v>
      </c>
      <c r="F125" s="1" t="s">
        <v>1154</v>
      </c>
      <c r="G125" s="1" t="s">
        <v>918</v>
      </c>
      <c r="H125" s="1" t="s">
        <v>919</v>
      </c>
      <c r="I125" s="1" t="s">
        <v>1681</v>
      </c>
      <c r="J125" s="1" t="s">
        <v>30</v>
      </c>
      <c r="K125" s="1" t="s">
        <v>1682</v>
      </c>
      <c r="L125" s="1" t="s">
        <v>1682</v>
      </c>
      <c r="M125" s="1" t="s">
        <v>922</v>
      </c>
      <c r="N125" s="1" t="s">
        <v>922</v>
      </c>
      <c r="O125" s="1" t="s">
        <v>923</v>
      </c>
      <c r="P125" s="1" t="s">
        <v>924</v>
      </c>
      <c r="Q125" s="1" t="s">
        <v>925</v>
      </c>
      <c r="R125" s="1" t="s">
        <v>1683</v>
      </c>
      <c r="S125" s="1" t="s">
        <v>927</v>
      </c>
      <c r="T125" s="1" t="s">
        <v>928</v>
      </c>
      <c r="U125" s="1" t="s">
        <v>1100</v>
      </c>
      <c r="V125" s="1" t="s">
        <v>998</v>
      </c>
    </row>
    <row r="126" s="1" customFormat="1" spans="1:22">
      <c r="A126" s="3">
        <v>999223679131619</v>
      </c>
      <c r="B126" s="1" t="s">
        <v>1684</v>
      </c>
      <c r="C126" s="1" t="s">
        <v>1685</v>
      </c>
      <c r="D126" s="1" t="s">
        <v>1491</v>
      </c>
      <c r="E126" s="1" t="s">
        <v>1686</v>
      </c>
      <c r="F126" s="1" t="s">
        <v>914</v>
      </c>
      <c r="G126" s="1" t="s">
        <v>918</v>
      </c>
      <c r="H126" s="1" t="s">
        <v>919</v>
      </c>
      <c r="I126" s="1" t="s">
        <v>1687</v>
      </c>
      <c r="J126" s="1" t="s">
        <v>30</v>
      </c>
      <c r="K126" s="1" t="s">
        <v>1688</v>
      </c>
      <c r="L126" s="1" t="s">
        <v>1688</v>
      </c>
      <c r="M126" s="1" t="s">
        <v>922</v>
      </c>
      <c r="N126" s="1" t="s">
        <v>922</v>
      </c>
      <c r="O126" s="1" t="s">
        <v>923</v>
      </c>
      <c r="P126" s="1" t="s">
        <v>924</v>
      </c>
      <c r="Q126" s="1" t="s">
        <v>925</v>
      </c>
      <c r="R126" s="1" t="s">
        <v>1689</v>
      </c>
      <c r="S126" s="1" t="s">
        <v>927</v>
      </c>
      <c r="T126" s="1" t="s">
        <v>928</v>
      </c>
      <c r="U126" s="1" t="s">
        <v>929</v>
      </c>
      <c r="V126" s="1" t="s">
        <v>965</v>
      </c>
    </row>
    <row r="127" s="1" customFormat="1" spans="1:22">
      <c r="A127" s="3">
        <v>999223675889873</v>
      </c>
      <c r="B127" s="1" t="s">
        <v>1690</v>
      </c>
      <c r="C127" s="1" t="s">
        <v>1691</v>
      </c>
      <c r="D127" s="1" t="s">
        <v>1692</v>
      </c>
      <c r="E127" s="1" t="s">
        <v>1693</v>
      </c>
      <c r="F127" s="1" t="s">
        <v>1312</v>
      </c>
      <c r="G127" s="1" t="s">
        <v>918</v>
      </c>
      <c r="H127" s="1" t="s">
        <v>919</v>
      </c>
      <c r="I127" s="1" t="s">
        <v>1694</v>
      </c>
      <c r="J127" s="1" t="s">
        <v>30</v>
      </c>
      <c r="K127" s="1" t="s">
        <v>1695</v>
      </c>
      <c r="L127" s="1" t="s">
        <v>1695</v>
      </c>
      <c r="M127" s="1" t="s">
        <v>922</v>
      </c>
      <c r="N127" s="1" t="s">
        <v>922</v>
      </c>
      <c r="O127" s="1" t="s">
        <v>923</v>
      </c>
      <c r="P127" s="1" t="s">
        <v>924</v>
      </c>
      <c r="Q127" s="1" t="s">
        <v>925</v>
      </c>
      <c r="R127" s="1" t="s">
        <v>1696</v>
      </c>
      <c r="S127" s="1" t="s">
        <v>927</v>
      </c>
      <c r="T127" s="1" t="s">
        <v>928</v>
      </c>
      <c r="U127" s="1" t="s">
        <v>929</v>
      </c>
      <c r="V127" s="1" t="s">
        <v>1072</v>
      </c>
    </row>
    <row r="128" s="1" customFormat="1" spans="1:22">
      <c r="A128" s="3">
        <v>999223673371641</v>
      </c>
      <c r="B128" s="1" t="s">
        <v>1690</v>
      </c>
      <c r="C128" s="1" t="s">
        <v>1697</v>
      </c>
      <c r="D128" s="1" t="s">
        <v>1480</v>
      </c>
      <c r="E128" s="1" t="s">
        <v>1698</v>
      </c>
      <c r="F128" s="1" t="s">
        <v>1154</v>
      </c>
      <c r="G128" s="1" t="s">
        <v>918</v>
      </c>
      <c r="H128" s="1" t="s">
        <v>919</v>
      </c>
      <c r="I128" s="1" t="s">
        <v>1699</v>
      </c>
      <c r="J128" s="1" t="s">
        <v>30</v>
      </c>
      <c r="K128" s="1" t="s">
        <v>1700</v>
      </c>
      <c r="L128" s="1" t="s">
        <v>1700</v>
      </c>
      <c r="M128" s="1" t="s">
        <v>922</v>
      </c>
      <c r="N128" s="1" t="s">
        <v>922</v>
      </c>
      <c r="O128" s="1" t="s">
        <v>923</v>
      </c>
      <c r="P128" s="1" t="s">
        <v>924</v>
      </c>
      <c r="Q128" s="1" t="s">
        <v>925</v>
      </c>
      <c r="R128" s="1" t="s">
        <v>1701</v>
      </c>
      <c r="S128" s="1" t="s">
        <v>927</v>
      </c>
      <c r="T128" s="1" t="s">
        <v>928</v>
      </c>
      <c r="U128" s="1" t="s">
        <v>929</v>
      </c>
      <c r="V128" s="1" t="s">
        <v>998</v>
      </c>
    </row>
    <row r="129" s="1" customFormat="1" spans="1:22">
      <c r="A129" s="3">
        <v>999223671867481</v>
      </c>
      <c r="B129" s="1" t="s">
        <v>1690</v>
      </c>
      <c r="C129" s="1" t="s">
        <v>1702</v>
      </c>
      <c r="D129" s="1" t="s">
        <v>1703</v>
      </c>
      <c r="E129" s="1" t="s">
        <v>1704</v>
      </c>
      <c r="F129" s="1" t="s">
        <v>1154</v>
      </c>
      <c r="G129" s="1" t="s">
        <v>918</v>
      </c>
      <c r="H129" s="1" t="s">
        <v>919</v>
      </c>
      <c r="I129" s="1" t="s">
        <v>1705</v>
      </c>
      <c r="J129" s="1" t="s">
        <v>30</v>
      </c>
      <c r="K129" s="1" t="s">
        <v>1706</v>
      </c>
      <c r="L129" s="1" t="s">
        <v>1706</v>
      </c>
      <c r="M129" s="1" t="s">
        <v>922</v>
      </c>
      <c r="N129" s="1" t="s">
        <v>922</v>
      </c>
      <c r="O129" s="1" t="s">
        <v>923</v>
      </c>
      <c r="P129" s="1" t="s">
        <v>924</v>
      </c>
      <c r="Q129" s="1" t="s">
        <v>925</v>
      </c>
      <c r="R129" s="1" t="s">
        <v>1707</v>
      </c>
      <c r="S129" s="1" t="s">
        <v>927</v>
      </c>
      <c r="T129" s="1" t="s">
        <v>928</v>
      </c>
      <c r="U129" s="1" t="s">
        <v>929</v>
      </c>
      <c r="V129" s="1" t="s">
        <v>930</v>
      </c>
    </row>
    <row r="130" s="1" customFormat="1" spans="1:22">
      <c r="A130" s="3">
        <v>999223663783053</v>
      </c>
      <c r="B130" s="1" t="s">
        <v>1690</v>
      </c>
      <c r="C130" s="1" t="s">
        <v>1708</v>
      </c>
      <c r="D130" s="1" t="s">
        <v>1709</v>
      </c>
      <c r="E130" s="1" t="s">
        <v>1710</v>
      </c>
      <c r="F130" s="1" t="s">
        <v>1312</v>
      </c>
      <c r="G130" s="1" t="s">
        <v>918</v>
      </c>
      <c r="H130" s="1" t="s">
        <v>919</v>
      </c>
      <c r="I130" s="1" t="s">
        <v>1711</v>
      </c>
      <c r="J130" s="1" t="s">
        <v>30</v>
      </c>
      <c r="K130" s="1" t="s">
        <v>1712</v>
      </c>
      <c r="L130" s="1" t="s">
        <v>1712</v>
      </c>
      <c r="M130" s="1" t="s">
        <v>922</v>
      </c>
      <c r="N130" s="1" t="s">
        <v>922</v>
      </c>
      <c r="O130" s="1" t="s">
        <v>923</v>
      </c>
      <c r="P130" s="1" t="s">
        <v>924</v>
      </c>
      <c r="Q130" s="1" t="s">
        <v>925</v>
      </c>
      <c r="R130" s="1" t="s">
        <v>1713</v>
      </c>
      <c r="S130" s="1" t="s">
        <v>927</v>
      </c>
      <c r="T130" s="1" t="s">
        <v>928</v>
      </c>
      <c r="U130" s="1" t="s">
        <v>929</v>
      </c>
      <c r="V130" s="1" t="s">
        <v>998</v>
      </c>
    </row>
    <row r="131" s="1" customFormat="1" spans="1:22">
      <c r="A131" s="3">
        <v>999223657884535</v>
      </c>
      <c r="B131" s="1" t="s">
        <v>1690</v>
      </c>
      <c r="C131" s="1" t="s">
        <v>1714</v>
      </c>
      <c r="D131" s="1" t="s">
        <v>1709</v>
      </c>
      <c r="E131" s="1" t="s">
        <v>1715</v>
      </c>
      <c r="F131" s="1" t="s">
        <v>1395</v>
      </c>
      <c r="G131" s="1" t="s">
        <v>918</v>
      </c>
      <c r="H131" s="1" t="s">
        <v>919</v>
      </c>
      <c r="I131" s="1" t="s">
        <v>1716</v>
      </c>
      <c r="J131" s="1" t="s">
        <v>30</v>
      </c>
      <c r="K131" s="1" t="s">
        <v>1717</v>
      </c>
      <c r="L131" s="1" t="s">
        <v>923</v>
      </c>
      <c r="M131" s="1" t="s">
        <v>1718</v>
      </c>
      <c r="N131" s="1" t="s">
        <v>1719</v>
      </c>
      <c r="O131" s="1" t="s">
        <v>923</v>
      </c>
      <c r="P131" s="1" t="s">
        <v>924</v>
      </c>
      <c r="Q131" s="1" t="s">
        <v>925</v>
      </c>
      <c r="R131" s="1" t="s">
        <v>1720</v>
      </c>
      <c r="S131" s="1" t="s">
        <v>927</v>
      </c>
      <c r="T131" s="1" t="s">
        <v>928</v>
      </c>
      <c r="U131" s="1" t="s">
        <v>929</v>
      </c>
      <c r="V131" s="1" t="s">
        <v>998</v>
      </c>
    </row>
    <row r="132" s="1" customFormat="1" spans="1:22">
      <c r="A132" s="3">
        <v>999223657874760</v>
      </c>
      <c r="B132" s="1" t="s">
        <v>1690</v>
      </c>
      <c r="C132" s="1" t="s">
        <v>1721</v>
      </c>
      <c r="D132" s="1" t="s">
        <v>1519</v>
      </c>
      <c r="E132" s="1" t="s">
        <v>1722</v>
      </c>
      <c r="F132" s="1" t="s">
        <v>1154</v>
      </c>
      <c r="G132" s="1" t="s">
        <v>918</v>
      </c>
      <c r="H132" s="1" t="s">
        <v>919</v>
      </c>
      <c r="I132" s="1" t="s">
        <v>1723</v>
      </c>
      <c r="J132" s="1" t="s">
        <v>30</v>
      </c>
      <c r="K132" s="1" t="s">
        <v>1724</v>
      </c>
      <c r="L132" s="1" t="s">
        <v>1724</v>
      </c>
      <c r="M132" s="1" t="s">
        <v>922</v>
      </c>
      <c r="N132" s="1" t="s">
        <v>922</v>
      </c>
      <c r="O132" s="1" t="s">
        <v>923</v>
      </c>
      <c r="P132" s="1" t="s">
        <v>924</v>
      </c>
      <c r="Q132" s="1" t="s">
        <v>925</v>
      </c>
      <c r="R132" s="1" t="s">
        <v>1725</v>
      </c>
      <c r="S132" s="1" t="s">
        <v>927</v>
      </c>
      <c r="T132" s="1" t="s">
        <v>928</v>
      </c>
      <c r="U132" s="1" t="s">
        <v>929</v>
      </c>
      <c r="V132" s="1" t="s">
        <v>998</v>
      </c>
    </row>
    <row r="133" s="1" customFormat="1" spans="1:22">
      <c r="A133" s="3">
        <v>999223654189441</v>
      </c>
      <c r="B133" s="1" t="s">
        <v>1726</v>
      </c>
      <c r="C133" s="1" t="s">
        <v>1727</v>
      </c>
      <c r="D133" s="1" t="s">
        <v>1728</v>
      </c>
      <c r="E133" s="1" t="s">
        <v>1729</v>
      </c>
      <c r="F133" s="1" t="s">
        <v>1154</v>
      </c>
      <c r="G133" s="1" t="s">
        <v>918</v>
      </c>
      <c r="H133" s="1" t="s">
        <v>919</v>
      </c>
      <c r="I133" s="1" t="s">
        <v>1730</v>
      </c>
      <c r="J133" s="1" t="s">
        <v>30</v>
      </c>
      <c r="K133" s="1" t="s">
        <v>1731</v>
      </c>
      <c r="L133" s="1" t="s">
        <v>1731</v>
      </c>
      <c r="M133" s="1" t="s">
        <v>922</v>
      </c>
      <c r="N133" s="1" t="s">
        <v>922</v>
      </c>
      <c r="O133" s="1" t="s">
        <v>923</v>
      </c>
      <c r="P133" s="1" t="s">
        <v>924</v>
      </c>
      <c r="Q133" s="1" t="s">
        <v>925</v>
      </c>
      <c r="R133" s="1" t="s">
        <v>1732</v>
      </c>
      <c r="S133" s="1" t="s">
        <v>927</v>
      </c>
      <c r="T133" s="1" t="s">
        <v>928</v>
      </c>
      <c r="U133" s="1" t="s">
        <v>1100</v>
      </c>
      <c r="V133" s="1" t="s">
        <v>998</v>
      </c>
    </row>
    <row r="134" s="1" customFormat="1" spans="1:22">
      <c r="A134" s="3">
        <v>999223652174100</v>
      </c>
      <c r="B134" s="1" t="s">
        <v>1726</v>
      </c>
      <c r="C134" s="1" t="s">
        <v>1733</v>
      </c>
      <c r="D134" s="1" t="s">
        <v>1734</v>
      </c>
      <c r="E134" s="1" t="s">
        <v>1735</v>
      </c>
      <c r="F134" s="1" t="s">
        <v>914</v>
      </c>
      <c r="G134" s="1" t="s">
        <v>918</v>
      </c>
      <c r="H134" s="1" t="s">
        <v>919</v>
      </c>
      <c r="I134" s="1" t="s">
        <v>1736</v>
      </c>
      <c r="J134" s="1" t="s">
        <v>30</v>
      </c>
      <c r="K134" s="1" t="s">
        <v>1737</v>
      </c>
      <c r="L134" s="1" t="s">
        <v>1737</v>
      </c>
      <c r="M134" s="1" t="s">
        <v>922</v>
      </c>
      <c r="N134" s="1" t="s">
        <v>922</v>
      </c>
      <c r="O134" s="1" t="s">
        <v>923</v>
      </c>
      <c r="P134" s="1" t="s">
        <v>924</v>
      </c>
      <c r="Q134" s="1" t="s">
        <v>925</v>
      </c>
      <c r="R134" s="1" t="s">
        <v>1738</v>
      </c>
      <c r="S134" s="1" t="s">
        <v>927</v>
      </c>
      <c r="T134" s="1" t="s">
        <v>928</v>
      </c>
      <c r="U134" s="1" t="s">
        <v>1100</v>
      </c>
      <c r="V134" s="1" t="s">
        <v>998</v>
      </c>
    </row>
    <row r="135" s="1" customFormat="1" spans="1:22">
      <c r="A135" s="3">
        <v>23639357087</v>
      </c>
      <c r="B135" s="1" t="s">
        <v>1726</v>
      </c>
      <c r="C135" s="1" t="s">
        <v>1739</v>
      </c>
      <c r="D135" s="1" t="s">
        <v>1740</v>
      </c>
      <c r="E135" s="1" t="s">
        <v>1741</v>
      </c>
      <c r="F135" s="1" t="s">
        <v>914</v>
      </c>
      <c r="G135" s="1" t="s">
        <v>918</v>
      </c>
      <c r="H135" s="1" t="s">
        <v>919</v>
      </c>
      <c r="I135" s="1" t="s">
        <v>1742</v>
      </c>
      <c r="J135" s="1" t="s">
        <v>30</v>
      </c>
      <c r="K135" s="1" t="s">
        <v>1743</v>
      </c>
      <c r="L135" s="1" t="s">
        <v>1743</v>
      </c>
      <c r="M135" s="1" t="s">
        <v>922</v>
      </c>
      <c r="N135" s="1" t="s">
        <v>922</v>
      </c>
      <c r="O135" s="1" t="s">
        <v>923</v>
      </c>
      <c r="P135" s="1" t="s">
        <v>924</v>
      </c>
      <c r="Q135" s="1" t="s">
        <v>925</v>
      </c>
      <c r="R135" s="1" t="s">
        <v>1744</v>
      </c>
      <c r="S135" s="1" t="s">
        <v>927</v>
      </c>
      <c r="T135" s="1" t="s">
        <v>928</v>
      </c>
      <c r="U135" s="1" t="s">
        <v>929</v>
      </c>
      <c r="V135" s="1" t="s">
        <v>965</v>
      </c>
    </row>
    <row r="136" s="1" customFormat="1" spans="1:22">
      <c r="A136" s="3">
        <v>999223638472967</v>
      </c>
      <c r="B136" s="1" t="s">
        <v>1745</v>
      </c>
      <c r="C136" s="1" t="s">
        <v>1746</v>
      </c>
      <c r="D136" s="1" t="s">
        <v>1747</v>
      </c>
      <c r="E136" s="1" t="s">
        <v>1748</v>
      </c>
      <c r="F136" s="1" t="s">
        <v>1154</v>
      </c>
      <c r="G136" s="1" t="s">
        <v>918</v>
      </c>
      <c r="H136" s="1" t="s">
        <v>919</v>
      </c>
      <c r="I136" s="1" t="s">
        <v>1749</v>
      </c>
      <c r="J136" s="1" t="s">
        <v>30</v>
      </c>
      <c r="K136" s="1" t="s">
        <v>1750</v>
      </c>
      <c r="L136" s="1" t="s">
        <v>1750</v>
      </c>
      <c r="M136" s="1" t="s">
        <v>922</v>
      </c>
      <c r="N136" s="1" t="s">
        <v>922</v>
      </c>
      <c r="O136" s="1" t="s">
        <v>923</v>
      </c>
      <c r="P136" s="1" t="s">
        <v>924</v>
      </c>
      <c r="Q136" s="1" t="s">
        <v>925</v>
      </c>
      <c r="R136" s="1" t="s">
        <v>1751</v>
      </c>
      <c r="S136" s="1" t="s">
        <v>927</v>
      </c>
      <c r="T136" s="1" t="s">
        <v>928</v>
      </c>
      <c r="U136" s="1" t="s">
        <v>929</v>
      </c>
      <c r="V136" s="1" t="s">
        <v>998</v>
      </c>
    </row>
    <row r="137" s="1" customFormat="1" spans="1:22">
      <c r="A137" s="3">
        <v>999223619995282</v>
      </c>
      <c r="B137" s="1" t="s">
        <v>1752</v>
      </c>
      <c r="C137" s="1" t="s">
        <v>1753</v>
      </c>
      <c r="D137" s="1" t="s">
        <v>1754</v>
      </c>
      <c r="E137" s="1" t="s">
        <v>1755</v>
      </c>
      <c r="F137" s="1" t="s">
        <v>1312</v>
      </c>
      <c r="G137" s="1" t="s">
        <v>918</v>
      </c>
      <c r="H137" s="1" t="s">
        <v>919</v>
      </c>
      <c r="I137" s="1" t="s">
        <v>1756</v>
      </c>
      <c r="J137" s="1" t="s">
        <v>30</v>
      </c>
      <c r="K137" s="1" t="s">
        <v>1757</v>
      </c>
      <c r="L137" s="1" t="s">
        <v>1757</v>
      </c>
      <c r="M137" s="1" t="s">
        <v>922</v>
      </c>
      <c r="N137" s="1" t="s">
        <v>922</v>
      </c>
      <c r="O137" s="1" t="s">
        <v>923</v>
      </c>
      <c r="P137" s="1" t="s">
        <v>924</v>
      </c>
      <c r="Q137" s="1" t="s">
        <v>925</v>
      </c>
      <c r="R137" s="1" t="s">
        <v>1758</v>
      </c>
      <c r="S137" s="1" t="s">
        <v>927</v>
      </c>
      <c r="T137" s="1" t="s">
        <v>928</v>
      </c>
      <c r="U137" s="1" t="s">
        <v>929</v>
      </c>
      <c r="V137" s="1" t="s">
        <v>1759</v>
      </c>
    </row>
    <row r="138" s="1" customFormat="1" spans="1:22">
      <c r="A138" s="3">
        <v>999223588576069</v>
      </c>
      <c r="B138" s="1" t="s">
        <v>1760</v>
      </c>
      <c r="C138" s="1" t="s">
        <v>1761</v>
      </c>
      <c r="D138" s="1" t="s">
        <v>1679</v>
      </c>
      <c r="E138" s="1" t="s">
        <v>1762</v>
      </c>
      <c r="F138" s="1" t="s">
        <v>1338</v>
      </c>
      <c r="G138" s="1" t="s">
        <v>918</v>
      </c>
      <c r="H138" s="1" t="s">
        <v>919</v>
      </c>
      <c r="I138" s="1" t="s">
        <v>1763</v>
      </c>
      <c r="J138" s="1" t="s">
        <v>30</v>
      </c>
      <c r="K138" s="1" t="s">
        <v>1764</v>
      </c>
      <c r="L138" s="1" t="s">
        <v>1764</v>
      </c>
      <c r="M138" s="1" t="s">
        <v>922</v>
      </c>
      <c r="N138" s="1" t="s">
        <v>922</v>
      </c>
      <c r="O138" s="1" t="s">
        <v>923</v>
      </c>
      <c r="P138" s="1" t="s">
        <v>924</v>
      </c>
      <c r="Q138" s="1" t="s">
        <v>925</v>
      </c>
      <c r="R138" s="1" t="s">
        <v>1765</v>
      </c>
      <c r="S138" s="1" t="s">
        <v>927</v>
      </c>
      <c r="T138" s="1" t="s">
        <v>928</v>
      </c>
      <c r="U138" s="1" t="s">
        <v>1100</v>
      </c>
      <c r="V138" s="1" t="s">
        <v>998</v>
      </c>
    </row>
    <row r="139" s="1" customFormat="1" spans="1:22">
      <c r="A139" s="3">
        <v>999223588447140</v>
      </c>
      <c r="B139" s="1" t="s">
        <v>1760</v>
      </c>
      <c r="C139" s="1" t="s">
        <v>1766</v>
      </c>
      <c r="D139" s="1" t="s">
        <v>1383</v>
      </c>
      <c r="E139" s="1" t="s">
        <v>1767</v>
      </c>
      <c r="F139" s="1" t="s">
        <v>914</v>
      </c>
      <c r="G139" s="1" t="s">
        <v>918</v>
      </c>
      <c r="H139" s="1" t="s">
        <v>919</v>
      </c>
      <c r="I139" s="1" t="s">
        <v>1768</v>
      </c>
      <c r="J139" s="1" t="s">
        <v>30</v>
      </c>
      <c r="K139" s="1" t="s">
        <v>1769</v>
      </c>
      <c r="L139" s="1" t="s">
        <v>1769</v>
      </c>
      <c r="M139" s="1" t="s">
        <v>922</v>
      </c>
      <c r="N139" s="1" t="s">
        <v>922</v>
      </c>
      <c r="O139" s="1" t="s">
        <v>923</v>
      </c>
      <c r="P139" s="1" t="s">
        <v>924</v>
      </c>
      <c r="Q139" s="1" t="s">
        <v>925</v>
      </c>
      <c r="R139" s="1" t="s">
        <v>1770</v>
      </c>
      <c r="S139" s="1" t="s">
        <v>927</v>
      </c>
      <c r="T139" s="1" t="s">
        <v>928</v>
      </c>
      <c r="U139" s="1" t="s">
        <v>1100</v>
      </c>
      <c r="V139" s="1" t="s">
        <v>998</v>
      </c>
    </row>
    <row r="140" s="1" customFormat="1" spans="1:22">
      <c r="A140" s="3">
        <v>999223561837859</v>
      </c>
      <c r="B140" s="1" t="s">
        <v>1771</v>
      </c>
      <c r="C140" s="1" t="s">
        <v>1772</v>
      </c>
      <c r="D140" s="1" t="s">
        <v>1773</v>
      </c>
      <c r="E140" s="1" t="s">
        <v>1774</v>
      </c>
      <c r="F140" s="1" t="s">
        <v>914</v>
      </c>
      <c r="G140" s="1" t="s">
        <v>918</v>
      </c>
      <c r="H140" s="1" t="s">
        <v>919</v>
      </c>
      <c r="I140" s="1" t="s">
        <v>1775</v>
      </c>
      <c r="J140" s="1" t="s">
        <v>30</v>
      </c>
      <c r="K140" s="1" t="s">
        <v>1776</v>
      </c>
      <c r="L140" s="1" t="s">
        <v>1776</v>
      </c>
      <c r="M140" s="1" t="s">
        <v>922</v>
      </c>
      <c r="N140" s="1" t="s">
        <v>922</v>
      </c>
      <c r="O140" s="1" t="s">
        <v>923</v>
      </c>
      <c r="P140" s="1" t="s">
        <v>924</v>
      </c>
      <c r="Q140" s="1" t="s">
        <v>925</v>
      </c>
      <c r="R140" s="1" t="s">
        <v>1777</v>
      </c>
      <c r="S140" s="1" t="s">
        <v>927</v>
      </c>
      <c r="T140" s="1" t="s">
        <v>928</v>
      </c>
      <c r="U140" s="1" t="s">
        <v>929</v>
      </c>
      <c r="V140" s="1" t="s">
        <v>991</v>
      </c>
    </row>
    <row r="141" s="1" customFormat="1" spans="1:22">
      <c r="A141" s="3">
        <v>999223550143422</v>
      </c>
      <c r="B141" s="1" t="s">
        <v>1778</v>
      </c>
      <c r="C141" s="1" t="s">
        <v>1779</v>
      </c>
      <c r="D141" s="1" t="s">
        <v>1780</v>
      </c>
      <c r="E141" s="1" t="s">
        <v>1781</v>
      </c>
      <c r="F141" s="1" t="s">
        <v>1230</v>
      </c>
      <c r="G141" s="1" t="s">
        <v>918</v>
      </c>
      <c r="H141" s="1" t="s">
        <v>919</v>
      </c>
      <c r="I141" s="1" t="s">
        <v>1782</v>
      </c>
      <c r="J141" s="1" t="s">
        <v>30</v>
      </c>
      <c r="K141" s="1" t="s">
        <v>1783</v>
      </c>
      <c r="L141" s="1" t="s">
        <v>1783</v>
      </c>
      <c r="M141" s="1" t="s">
        <v>922</v>
      </c>
      <c r="N141" s="1" t="s">
        <v>922</v>
      </c>
      <c r="O141" s="1" t="s">
        <v>923</v>
      </c>
      <c r="P141" s="1" t="s">
        <v>924</v>
      </c>
      <c r="Q141" s="1" t="s">
        <v>925</v>
      </c>
      <c r="R141" s="1" t="s">
        <v>1784</v>
      </c>
      <c r="S141" s="1" t="s">
        <v>927</v>
      </c>
      <c r="T141" s="1" t="s">
        <v>928</v>
      </c>
      <c r="U141" s="1" t="s">
        <v>1100</v>
      </c>
      <c r="V141" s="1" t="s">
        <v>1646</v>
      </c>
    </row>
    <row r="142" s="1" customFormat="1" spans="1:22">
      <c r="A142" s="3">
        <v>999223548969173</v>
      </c>
      <c r="B142" s="1" t="s">
        <v>1778</v>
      </c>
      <c r="C142" s="1" t="s">
        <v>1785</v>
      </c>
      <c r="D142" s="1" t="s">
        <v>1786</v>
      </c>
      <c r="E142" s="1" t="s">
        <v>1787</v>
      </c>
      <c r="F142" s="1" t="s">
        <v>1154</v>
      </c>
      <c r="G142" s="1" t="s">
        <v>918</v>
      </c>
      <c r="H142" s="1" t="s">
        <v>919</v>
      </c>
      <c r="I142" s="1" t="s">
        <v>1788</v>
      </c>
      <c r="J142" s="1" t="s">
        <v>30</v>
      </c>
      <c r="K142" s="1" t="s">
        <v>1682</v>
      </c>
      <c r="L142" s="1" t="s">
        <v>1682</v>
      </c>
      <c r="M142" s="1" t="s">
        <v>922</v>
      </c>
      <c r="N142" s="1" t="s">
        <v>922</v>
      </c>
      <c r="O142" s="1" t="s">
        <v>923</v>
      </c>
      <c r="P142" s="1" t="s">
        <v>924</v>
      </c>
      <c r="Q142" s="1" t="s">
        <v>925</v>
      </c>
      <c r="R142" s="1" t="s">
        <v>1789</v>
      </c>
      <c r="S142" s="1" t="s">
        <v>927</v>
      </c>
      <c r="T142" s="1" t="s">
        <v>928</v>
      </c>
      <c r="U142" s="1" t="s">
        <v>929</v>
      </c>
      <c r="V142" s="1" t="s">
        <v>991</v>
      </c>
    </row>
    <row r="143" s="1" customFormat="1" spans="1:22">
      <c r="A143" s="3">
        <v>999223534004258</v>
      </c>
      <c r="B143" s="1" t="s">
        <v>1790</v>
      </c>
      <c r="C143" s="1" t="s">
        <v>1791</v>
      </c>
      <c r="D143" s="1" t="s">
        <v>1792</v>
      </c>
      <c r="E143" s="1" t="s">
        <v>1793</v>
      </c>
      <c r="F143" s="1" t="s">
        <v>914</v>
      </c>
      <c r="G143" s="1" t="s">
        <v>918</v>
      </c>
      <c r="H143" s="1" t="s">
        <v>919</v>
      </c>
      <c r="I143" s="1" t="s">
        <v>1794</v>
      </c>
      <c r="J143" s="1" t="s">
        <v>30</v>
      </c>
      <c r="K143" s="1" t="s">
        <v>1795</v>
      </c>
      <c r="L143" s="1" t="s">
        <v>1795</v>
      </c>
      <c r="M143" s="1" t="s">
        <v>922</v>
      </c>
      <c r="N143" s="1" t="s">
        <v>922</v>
      </c>
      <c r="O143" s="1" t="s">
        <v>923</v>
      </c>
      <c r="P143" s="1" t="s">
        <v>924</v>
      </c>
      <c r="Q143" s="1" t="s">
        <v>925</v>
      </c>
      <c r="R143" s="1" t="s">
        <v>1796</v>
      </c>
      <c r="S143" s="1" t="s">
        <v>927</v>
      </c>
      <c r="T143" s="1" t="s">
        <v>928</v>
      </c>
      <c r="U143" s="1" t="s">
        <v>929</v>
      </c>
      <c r="V143" s="1" t="s">
        <v>1072</v>
      </c>
    </row>
    <row r="144" s="1" customFormat="1" spans="1:22">
      <c r="A144" s="3">
        <v>999223523498669</v>
      </c>
      <c r="B144" s="1" t="s">
        <v>1790</v>
      </c>
      <c r="C144" s="1" t="s">
        <v>1797</v>
      </c>
      <c r="D144" s="1" t="s">
        <v>1798</v>
      </c>
      <c r="E144" s="1" t="s">
        <v>1799</v>
      </c>
      <c r="F144" s="1" t="s">
        <v>1230</v>
      </c>
      <c r="G144" s="1" t="s">
        <v>918</v>
      </c>
      <c r="H144" s="1" t="s">
        <v>919</v>
      </c>
      <c r="I144" s="1" t="s">
        <v>1800</v>
      </c>
      <c r="J144" s="1" t="s">
        <v>30</v>
      </c>
      <c r="K144" s="1" t="s">
        <v>1801</v>
      </c>
      <c r="L144" s="1" t="s">
        <v>1801</v>
      </c>
      <c r="M144" s="1" t="s">
        <v>922</v>
      </c>
      <c r="N144" s="1" t="s">
        <v>922</v>
      </c>
      <c r="O144" s="1" t="s">
        <v>923</v>
      </c>
      <c r="P144" s="1" t="s">
        <v>924</v>
      </c>
      <c r="Q144" s="1" t="s">
        <v>925</v>
      </c>
      <c r="R144" s="1" t="s">
        <v>1802</v>
      </c>
      <c r="S144" s="1" t="s">
        <v>927</v>
      </c>
      <c r="T144" s="1" t="s">
        <v>928</v>
      </c>
      <c r="U144" s="1" t="s">
        <v>929</v>
      </c>
      <c r="V144" s="1" t="s">
        <v>1107</v>
      </c>
    </row>
    <row r="145" s="1" customFormat="1" spans="1:22">
      <c r="A145" s="3">
        <v>999223523332265</v>
      </c>
      <c r="B145" s="1" t="s">
        <v>1790</v>
      </c>
      <c r="C145" s="1" t="s">
        <v>1803</v>
      </c>
      <c r="D145" s="1" t="s">
        <v>1804</v>
      </c>
      <c r="E145" s="1" t="s">
        <v>1805</v>
      </c>
      <c r="F145" s="1" t="s">
        <v>1312</v>
      </c>
      <c r="G145" s="1" t="s">
        <v>918</v>
      </c>
      <c r="H145" s="1" t="s">
        <v>919</v>
      </c>
      <c r="I145" s="1" t="s">
        <v>1806</v>
      </c>
      <c r="J145" s="1" t="s">
        <v>30</v>
      </c>
      <c r="K145" s="1" t="s">
        <v>1807</v>
      </c>
      <c r="L145" s="1" t="s">
        <v>1807</v>
      </c>
      <c r="M145" s="1" t="s">
        <v>922</v>
      </c>
      <c r="N145" s="1" t="s">
        <v>922</v>
      </c>
      <c r="O145" s="1" t="s">
        <v>923</v>
      </c>
      <c r="P145" s="1" t="s">
        <v>924</v>
      </c>
      <c r="Q145" s="1" t="s">
        <v>925</v>
      </c>
      <c r="R145" s="1" t="s">
        <v>1808</v>
      </c>
      <c r="S145" s="1" t="s">
        <v>927</v>
      </c>
      <c r="T145" s="1" t="s">
        <v>928</v>
      </c>
      <c r="U145" s="1" t="s">
        <v>929</v>
      </c>
      <c r="V145" s="1" t="s">
        <v>1809</v>
      </c>
    </row>
    <row r="146" s="1" customFormat="1" spans="1:22">
      <c r="A146" s="3">
        <v>999223520805577</v>
      </c>
      <c r="B146" s="1" t="s">
        <v>1810</v>
      </c>
      <c r="C146" s="1" t="s">
        <v>1811</v>
      </c>
      <c r="D146" s="1" t="s">
        <v>1812</v>
      </c>
      <c r="E146" s="1" t="s">
        <v>1813</v>
      </c>
      <c r="F146" s="1" t="s">
        <v>1312</v>
      </c>
      <c r="G146" s="1" t="s">
        <v>918</v>
      </c>
      <c r="H146" s="1" t="s">
        <v>919</v>
      </c>
      <c r="I146" s="1" t="s">
        <v>1814</v>
      </c>
      <c r="J146" s="1" t="s">
        <v>30</v>
      </c>
      <c r="K146" s="1" t="s">
        <v>1815</v>
      </c>
      <c r="L146" s="1" t="s">
        <v>1815</v>
      </c>
      <c r="M146" s="1" t="s">
        <v>922</v>
      </c>
      <c r="N146" s="1" t="s">
        <v>922</v>
      </c>
      <c r="O146" s="1" t="s">
        <v>923</v>
      </c>
      <c r="P146" s="1" t="s">
        <v>924</v>
      </c>
      <c r="Q146" s="1" t="s">
        <v>925</v>
      </c>
      <c r="R146" s="1" t="s">
        <v>1816</v>
      </c>
      <c r="S146" s="1" t="s">
        <v>927</v>
      </c>
      <c r="T146" s="1" t="s">
        <v>928</v>
      </c>
      <c r="U146" s="1" t="s">
        <v>929</v>
      </c>
      <c r="V146" s="1" t="s">
        <v>998</v>
      </c>
    </row>
    <row r="147" s="1" customFormat="1" spans="1:22">
      <c r="A147" s="3">
        <v>999223519881216</v>
      </c>
      <c r="B147" s="1" t="s">
        <v>1810</v>
      </c>
      <c r="C147" s="1" t="s">
        <v>1817</v>
      </c>
      <c r="D147" s="1" t="s">
        <v>1818</v>
      </c>
      <c r="E147" s="1" t="s">
        <v>1819</v>
      </c>
      <c r="F147" s="1" t="s">
        <v>914</v>
      </c>
      <c r="G147" s="1" t="s">
        <v>918</v>
      </c>
      <c r="H147" s="1" t="s">
        <v>919</v>
      </c>
      <c r="I147" s="1" t="s">
        <v>1820</v>
      </c>
      <c r="J147" s="1" t="s">
        <v>30</v>
      </c>
      <c r="K147" s="1" t="s">
        <v>1821</v>
      </c>
      <c r="L147" s="1" t="s">
        <v>1821</v>
      </c>
      <c r="M147" s="1" t="s">
        <v>922</v>
      </c>
      <c r="N147" s="1" t="s">
        <v>922</v>
      </c>
      <c r="O147" s="1" t="s">
        <v>923</v>
      </c>
      <c r="P147" s="1" t="s">
        <v>924</v>
      </c>
      <c r="Q147" s="1" t="s">
        <v>925</v>
      </c>
      <c r="R147" s="1" t="s">
        <v>1822</v>
      </c>
      <c r="S147" s="1" t="s">
        <v>927</v>
      </c>
      <c r="T147" s="1" t="s">
        <v>928</v>
      </c>
      <c r="U147" s="1" t="s">
        <v>929</v>
      </c>
      <c r="V147" s="1" t="s">
        <v>1381</v>
      </c>
    </row>
    <row r="148" s="1" customFormat="1" spans="1:22">
      <c r="A148" s="3">
        <v>999223498871435</v>
      </c>
      <c r="B148" s="1" t="s">
        <v>1823</v>
      </c>
      <c r="C148" s="1" t="s">
        <v>1824</v>
      </c>
      <c r="D148" s="1" t="s">
        <v>1825</v>
      </c>
      <c r="E148" s="1" t="s">
        <v>1826</v>
      </c>
      <c r="F148" s="1" t="s">
        <v>1154</v>
      </c>
      <c r="G148" s="1" t="s">
        <v>918</v>
      </c>
      <c r="H148" s="1" t="s">
        <v>919</v>
      </c>
      <c r="I148" s="1" t="s">
        <v>1827</v>
      </c>
      <c r="J148" s="1" t="s">
        <v>30</v>
      </c>
      <c r="K148" s="1" t="s">
        <v>1828</v>
      </c>
      <c r="L148" s="1" t="s">
        <v>1828</v>
      </c>
      <c r="M148" s="1" t="s">
        <v>922</v>
      </c>
      <c r="N148" s="1" t="s">
        <v>922</v>
      </c>
      <c r="O148" s="1" t="s">
        <v>923</v>
      </c>
      <c r="P148" s="1" t="s">
        <v>924</v>
      </c>
      <c r="Q148" s="1" t="s">
        <v>925</v>
      </c>
      <c r="R148" s="1" t="s">
        <v>1829</v>
      </c>
      <c r="S148" s="1" t="s">
        <v>927</v>
      </c>
      <c r="T148" s="1" t="s">
        <v>928</v>
      </c>
      <c r="U148" s="1" t="s">
        <v>929</v>
      </c>
      <c r="V148" s="1" t="s">
        <v>998</v>
      </c>
    </row>
    <row r="149" s="1" customFormat="1" spans="1:22">
      <c r="A149" s="3">
        <v>999223251663819</v>
      </c>
      <c r="B149" s="1" t="s">
        <v>1830</v>
      </c>
      <c r="C149" s="1" t="s">
        <v>1831</v>
      </c>
      <c r="D149" s="1" t="s">
        <v>1728</v>
      </c>
      <c r="E149" s="1" t="s">
        <v>1832</v>
      </c>
      <c r="F149" s="1" t="s">
        <v>1312</v>
      </c>
      <c r="G149" s="1" t="s">
        <v>918</v>
      </c>
      <c r="H149" s="1" t="s">
        <v>919</v>
      </c>
      <c r="I149" s="1" t="s">
        <v>1833</v>
      </c>
      <c r="J149" s="1" t="s">
        <v>30</v>
      </c>
      <c r="K149" s="1" t="s">
        <v>1834</v>
      </c>
      <c r="L149" s="1" t="s">
        <v>1834</v>
      </c>
      <c r="M149" s="1" t="s">
        <v>922</v>
      </c>
      <c r="N149" s="1" t="s">
        <v>922</v>
      </c>
      <c r="O149" s="1" t="s">
        <v>923</v>
      </c>
      <c r="P149" s="1" t="s">
        <v>924</v>
      </c>
      <c r="Q149" s="1" t="s">
        <v>925</v>
      </c>
      <c r="R149" s="1" t="s">
        <v>1835</v>
      </c>
      <c r="S149" s="1" t="s">
        <v>927</v>
      </c>
      <c r="T149" s="1" t="s">
        <v>928</v>
      </c>
      <c r="U149" s="1" t="s">
        <v>1100</v>
      </c>
      <c r="V149" s="1" t="s">
        <v>998</v>
      </c>
    </row>
    <row r="150" s="1" customFormat="1" spans="1:22">
      <c r="A150" s="3">
        <v>23139461765</v>
      </c>
      <c r="B150" s="1" t="s">
        <v>1836</v>
      </c>
      <c r="C150" s="1" t="s">
        <v>1837</v>
      </c>
      <c r="D150" s="1" t="s">
        <v>1709</v>
      </c>
      <c r="E150" s="1" t="s">
        <v>1838</v>
      </c>
      <c r="F150" s="1" t="s">
        <v>1230</v>
      </c>
      <c r="G150" s="1" t="s">
        <v>918</v>
      </c>
      <c r="H150" s="1" t="s">
        <v>919</v>
      </c>
      <c r="I150" s="1" t="s">
        <v>1839</v>
      </c>
      <c r="J150" s="1" t="s">
        <v>30</v>
      </c>
      <c r="K150" s="1" t="s">
        <v>1840</v>
      </c>
      <c r="L150" s="1" t="s">
        <v>1891</v>
      </c>
      <c r="M150" s="1" t="s">
        <v>1892</v>
      </c>
      <c r="N150" s="1" t="s">
        <v>922</v>
      </c>
      <c r="O150" s="1" t="s">
        <v>923</v>
      </c>
      <c r="P150" s="1" t="s">
        <v>924</v>
      </c>
      <c r="Q150" s="1" t="s">
        <v>925</v>
      </c>
      <c r="R150" s="1" t="s">
        <v>1841</v>
      </c>
      <c r="S150" s="1" t="s">
        <v>927</v>
      </c>
      <c r="T150" s="1" t="s">
        <v>928</v>
      </c>
      <c r="U150" s="1" t="s">
        <v>929</v>
      </c>
      <c r="V150" s="1" t="s">
        <v>998</v>
      </c>
    </row>
    <row r="151" s="1" customFormat="1" spans="1:22">
      <c r="A151" s="3">
        <v>999223073528633</v>
      </c>
      <c r="B151" s="1" t="s">
        <v>1842</v>
      </c>
      <c r="C151" s="1" t="s">
        <v>1843</v>
      </c>
      <c r="D151" s="1" t="s">
        <v>1673</v>
      </c>
      <c r="E151" s="1" t="s">
        <v>1844</v>
      </c>
      <c r="F151" s="1" t="s">
        <v>1154</v>
      </c>
      <c r="G151" s="1" t="s">
        <v>918</v>
      </c>
      <c r="H151" s="1" t="s">
        <v>919</v>
      </c>
      <c r="I151" s="1" t="s">
        <v>1845</v>
      </c>
      <c r="J151" s="1" t="s">
        <v>30</v>
      </c>
      <c r="K151" s="1" t="s">
        <v>1846</v>
      </c>
      <c r="L151" s="1" t="s">
        <v>1847</v>
      </c>
      <c r="M151" s="1" t="s">
        <v>1848</v>
      </c>
      <c r="N151" s="1" t="s">
        <v>1849</v>
      </c>
      <c r="O151" s="1" t="s">
        <v>923</v>
      </c>
      <c r="P151" s="1" t="s">
        <v>924</v>
      </c>
      <c r="Q151" s="1" t="s">
        <v>925</v>
      </c>
      <c r="R151" s="1" t="s">
        <v>1850</v>
      </c>
      <c r="S151" s="1" t="s">
        <v>927</v>
      </c>
      <c r="T151" s="1" t="s">
        <v>928</v>
      </c>
      <c r="U151" s="1" t="s">
        <v>929</v>
      </c>
      <c r="V151" s="1" t="s">
        <v>1458</v>
      </c>
    </row>
    <row r="152" s="1" customFormat="1" spans="1:22">
      <c r="A152" s="3">
        <v>999223073511576</v>
      </c>
      <c r="B152" s="1" t="s">
        <v>1842</v>
      </c>
      <c r="C152" s="1" t="s">
        <v>1851</v>
      </c>
      <c r="D152" s="1" t="s">
        <v>1673</v>
      </c>
      <c r="E152" s="1" t="s">
        <v>1852</v>
      </c>
      <c r="F152" s="1" t="s">
        <v>1154</v>
      </c>
      <c r="G152" s="1" t="s">
        <v>918</v>
      </c>
      <c r="H152" s="1" t="s">
        <v>919</v>
      </c>
      <c r="I152" s="1" t="s">
        <v>1845</v>
      </c>
      <c r="J152" s="1" t="s">
        <v>30</v>
      </c>
      <c r="K152" s="1" t="s">
        <v>1846</v>
      </c>
      <c r="L152" s="1" t="s">
        <v>1847</v>
      </c>
      <c r="M152" s="1" t="s">
        <v>1848</v>
      </c>
      <c r="N152" s="1" t="s">
        <v>1849</v>
      </c>
      <c r="O152" s="1" t="s">
        <v>923</v>
      </c>
      <c r="P152" s="1" t="s">
        <v>924</v>
      </c>
      <c r="Q152" s="1" t="s">
        <v>925</v>
      </c>
      <c r="R152" s="1" t="s">
        <v>1853</v>
      </c>
      <c r="S152" s="1" t="s">
        <v>927</v>
      </c>
      <c r="T152" s="1" t="s">
        <v>928</v>
      </c>
      <c r="U152" s="1" t="s">
        <v>929</v>
      </c>
      <c r="V152" s="1" t="s">
        <v>1458</v>
      </c>
    </row>
    <row r="153" s="1" customFormat="1" spans="1:22">
      <c r="A153" s="3">
        <v>999223035159687</v>
      </c>
      <c r="B153" s="1" t="s">
        <v>1854</v>
      </c>
      <c r="C153" s="1" t="s">
        <v>1855</v>
      </c>
      <c r="D153" s="1" t="s">
        <v>1856</v>
      </c>
      <c r="E153" s="1" t="s">
        <v>1857</v>
      </c>
      <c r="F153" s="1" t="s">
        <v>1312</v>
      </c>
      <c r="G153" s="1" t="s">
        <v>918</v>
      </c>
      <c r="H153" s="1" t="s">
        <v>919</v>
      </c>
      <c r="I153" s="1" t="s">
        <v>1858</v>
      </c>
      <c r="J153" s="1" t="s">
        <v>30</v>
      </c>
      <c r="K153" s="1" t="s">
        <v>1859</v>
      </c>
      <c r="L153" s="1" t="s">
        <v>1859</v>
      </c>
      <c r="M153" s="1" t="s">
        <v>922</v>
      </c>
      <c r="N153" s="1" t="s">
        <v>922</v>
      </c>
      <c r="O153" s="1" t="s">
        <v>923</v>
      </c>
      <c r="P153" s="1" t="s">
        <v>924</v>
      </c>
      <c r="Q153" s="1" t="s">
        <v>925</v>
      </c>
      <c r="R153" s="1" t="s">
        <v>1860</v>
      </c>
      <c r="S153" s="1" t="s">
        <v>927</v>
      </c>
      <c r="T153" s="1" t="s">
        <v>928</v>
      </c>
      <c r="U153" s="1" t="s">
        <v>929</v>
      </c>
      <c r="V153" s="1" t="s">
        <v>930</v>
      </c>
    </row>
    <row r="154" s="1" customFormat="1" spans="1:22">
      <c r="A154" s="3">
        <v>999222759364712</v>
      </c>
      <c r="B154" s="1" t="s">
        <v>1861</v>
      </c>
      <c r="C154" s="1" t="s">
        <v>1862</v>
      </c>
      <c r="D154" s="1" t="s">
        <v>1863</v>
      </c>
      <c r="E154" s="1" t="s">
        <v>1864</v>
      </c>
      <c r="F154" s="1" t="s">
        <v>914</v>
      </c>
      <c r="G154" s="1" t="s">
        <v>918</v>
      </c>
      <c r="H154" s="1" t="s">
        <v>919</v>
      </c>
      <c r="I154" s="1" t="s">
        <v>1865</v>
      </c>
      <c r="J154" s="1" t="s">
        <v>30</v>
      </c>
      <c r="K154" s="1" t="s">
        <v>1866</v>
      </c>
      <c r="L154" s="1" t="s">
        <v>1866</v>
      </c>
      <c r="M154" s="1" t="s">
        <v>922</v>
      </c>
      <c r="N154" s="1" t="s">
        <v>922</v>
      </c>
      <c r="O154" s="1" t="s">
        <v>923</v>
      </c>
      <c r="P154" s="1" t="s">
        <v>924</v>
      </c>
      <c r="Q154" s="1" t="s">
        <v>925</v>
      </c>
      <c r="R154" s="1" t="s">
        <v>1867</v>
      </c>
      <c r="S154" s="1" t="s">
        <v>927</v>
      </c>
      <c r="T154" s="1" t="s">
        <v>928</v>
      </c>
      <c r="U154" s="1" t="s">
        <v>1100</v>
      </c>
      <c r="V154" s="1" t="s">
        <v>965</v>
      </c>
    </row>
    <row r="155" s="1" customFormat="1" spans="1:22">
      <c r="A155" s="1" t="s">
        <v>1868</v>
      </c>
      <c r="B155" s="1" t="s">
        <v>1869</v>
      </c>
      <c r="C155" s="1" t="s">
        <v>1870</v>
      </c>
      <c r="D155" s="1" t="s">
        <v>1734</v>
      </c>
      <c r="E155" s="1" t="s">
        <v>1871</v>
      </c>
      <c r="F155" s="1" t="s">
        <v>1154</v>
      </c>
      <c r="G155" s="1" t="s">
        <v>918</v>
      </c>
      <c r="H155" s="1" t="s">
        <v>919</v>
      </c>
      <c r="I155" s="1" t="s">
        <v>923</v>
      </c>
      <c r="J155" s="1" t="s">
        <v>1872</v>
      </c>
      <c r="K155" s="1" t="s">
        <v>923</v>
      </c>
      <c r="L155" s="1" t="s">
        <v>923</v>
      </c>
      <c r="M155" s="1" t="s">
        <v>922</v>
      </c>
      <c r="N155" s="1" t="s">
        <v>922</v>
      </c>
      <c r="O155" s="1" t="s">
        <v>923</v>
      </c>
      <c r="P155" s="1" t="s">
        <v>924</v>
      </c>
      <c r="Q155" s="1" t="s">
        <v>925</v>
      </c>
      <c r="R155" s="1" t="s">
        <v>1873</v>
      </c>
      <c r="S155" s="1" t="s">
        <v>927</v>
      </c>
      <c r="T155" s="1" t="s">
        <v>928</v>
      </c>
      <c r="U155" s="1" t="s">
        <v>1100</v>
      </c>
      <c r="V155" s="1" t="s">
        <v>998</v>
      </c>
    </row>
    <row r="156" s="1" customFormat="1" spans="1:22">
      <c r="A156" s="3">
        <v>22472713826</v>
      </c>
      <c r="B156" s="1" t="s">
        <v>1874</v>
      </c>
      <c r="C156" s="1" t="s">
        <v>1875</v>
      </c>
      <c r="D156" s="1" t="s">
        <v>1876</v>
      </c>
      <c r="E156" s="1" t="s">
        <v>1877</v>
      </c>
      <c r="F156" s="1" t="s">
        <v>1312</v>
      </c>
      <c r="G156" s="1" t="s">
        <v>918</v>
      </c>
      <c r="H156" s="1" t="s">
        <v>919</v>
      </c>
      <c r="I156" s="1" t="s">
        <v>1878</v>
      </c>
      <c r="J156" s="1" t="s">
        <v>30</v>
      </c>
      <c r="K156" s="1" t="s">
        <v>1879</v>
      </c>
      <c r="L156" s="1" t="s">
        <v>1879</v>
      </c>
      <c r="M156" s="1" t="s">
        <v>922</v>
      </c>
      <c r="N156" s="1" t="s">
        <v>922</v>
      </c>
      <c r="O156" s="1" t="s">
        <v>923</v>
      </c>
      <c r="P156" s="1" t="s">
        <v>924</v>
      </c>
      <c r="Q156" s="1" t="s">
        <v>925</v>
      </c>
      <c r="R156" s="1" t="s">
        <v>1880</v>
      </c>
      <c r="S156" s="1" t="s">
        <v>927</v>
      </c>
      <c r="T156" s="1" t="s">
        <v>928</v>
      </c>
      <c r="U156" s="1" t="s">
        <v>1100</v>
      </c>
      <c r="V156" s="1" t="s">
        <v>998</v>
      </c>
    </row>
    <row r="157" s="1" customFormat="1" spans="1:22">
      <c r="A157" s="3">
        <v>999222361397236</v>
      </c>
      <c r="B157" s="1" t="s">
        <v>1881</v>
      </c>
      <c r="C157" s="1" t="s">
        <v>1882</v>
      </c>
      <c r="D157" s="1" t="s">
        <v>1883</v>
      </c>
      <c r="E157" s="1" t="s">
        <v>1884</v>
      </c>
      <c r="F157" s="1" t="s">
        <v>1154</v>
      </c>
      <c r="G157" s="1" t="s">
        <v>918</v>
      </c>
      <c r="H157" s="1" t="s">
        <v>919</v>
      </c>
      <c r="I157" s="1" t="s">
        <v>1885</v>
      </c>
      <c r="J157" s="1" t="s">
        <v>30</v>
      </c>
      <c r="K157" s="1" t="s">
        <v>1886</v>
      </c>
      <c r="L157" s="1" t="s">
        <v>1886</v>
      </c>
      <c r="M157" s="1" t="s">
        <v>922</v>
      </c>
      <c r="N157" s="1" t="s">
        <v>922</v>
      </c>
      <c r="O157" s="1" t="s">
        <v>923</v>
      </c>
      <c r="P157" s="1" t="s">
        <v>924</v>
      </c>
      <c r="Q157" s="1" t="s">
        <v>925</v>
      </c>
      <c r="R157" s="1" t="s">
        <v>1887</v>
      </c>
      <c r="S157" s="1" t="s">
        <v>927</v>
      </c>
      <c r="T157" s="1" t="s">
        <v>928</v>
      </c>
      <c r="U157" s="1" t="s">
        <v>929</v>
      </c>
      <c r="V157" s="1" t="s">
        <v>1381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Sheet1</vt:lpstr>
      <vt:lpstr>对账</vt:lpstr>
      <vt:lpstr>HOP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Michelle金玲</cp:lastModifiedBy>
  <dcterms:created xsi:type="dcterms:W3CDTF">2023-05-06T01:19:00Z</dcterms:created>
  <dcterms:modified xsi:type="dcterms:W3CDTF">2023-05-15T06:21:15Z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15C868930D344609BBAF6620F77B951F_12</vt:lpwstr>
  </property>
</Properties>
</file>