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对账!$1:$185</definedName>
  </definedNames>
  <calcPr calcId="144525"/>
</workbook>
</file>

<file path=xl/sharedStrings.xml><?xml version="1.0" encoding="utf-8"?>
<sst xmlns="http://schemas.openxmlformats.org/spreadsheetml/2006/main" count="6008" uniqueCount="1863">
  <si>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</si>
  <si>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</si>
  <si>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</si>
  <si>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</si>
  <si>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</si>
  <si>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</si>
  <si>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</si>
  <si>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</si>
  <si>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</si>
  <si>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</si>
  <si>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</si>
  <si>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</si>
  <si>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</si>
  <si>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</si>
  <si>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</si>
  <si>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</si>
  <si>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</si>
  <si>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</si>
  <si>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</si>
  <si>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</si>
  <si>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</si>
  <si>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</si>
  <si>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</si>
  <si>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</si>
  <si>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</si>
  <si>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18505047507	</t>
  </si>
  <si>
    <t>Ctrip</t>
  </si>
  <si>
    <t>正常</t>
  </si>
  <si>
    <t>[长滩岛]长滩岛赫南公园度假村(Henann Park Resort Boracay)(90373085)</t>
  </si>
  <si>
    <t>豪华房(至少提前62天预订)&lt;双人入住&gt;&lt;双早&gt;</t>
  </si>
  <si>
    <t>CNY</t>
  </si>
  <si>
    <t>Cartabio/Elreine Grace,Cartabio/Elreine Grace</t>
  </si>
  <si>
    <t>CA2019230509CNY</t>
  </si>
  <si>
    <t>未提现</t>
  </si>
  <si>
    <t>携程开票</t>
  </si>
  <si>
    <t xml:space="preserve">	</t>
  </si>
  <si>
    <t xml:space="preserve">999222286166330	</t>
  </si>
  <si>
    <t>[曼谷]曼谷阿玛瑞水门酒店  (政府卫生认证)(Amari Watergate Bangkok   (SHA Plus+))(5243310)</t>
  </si>
  <si>
    <t>豪华房(至少提前45天预订)&lt;今日特价 &gt;&lt;双人入住&gt;&lt;双早&gt;</t>
  </si>
  <si>
    <t>Lim/Agnes,Lim/Agnes,Lim/Agnes,Lim/Agnes</t>
  </si>
  <si>
    <t xml:space="preserve">2966225	</t>
  </si>
  <si>
    <t xml:space="preserve">61146949	</t>
  </si>
  <si>
    <t xml:space="preserve">999222822504287	</t>
  </si>
  <si>
    <t>[华欣]华欣盛泰澜海滩别墅及度假村 (政府卫生认证)(Centara Grand Beach Resort &amp; Villas Hua Hin (SHA Plus+))(5624636)</t>
  </si>
  <si>
    <t>豪华特大床房&lt;今日特价 &gt;&lt;双人入住&gt;&lt;适用于除泰国的亚洲客人&gt;&lt;双早&gt;</t>
  </si>
  <si>
    <t>WANG/CHUNGHSU</t>
  </si>
  <si>
    <t xml:space="preserve">3047761	</t>
  </si>
  <si>
    <t xml:space="preserve">THAMON	</t>
  </si>
  <si>
    <t xml:space="preserve">999222914801737	</t>
  </si>
  <si>
    <t>[怡保]怡保怡东酒店(Hotel Excelsior Ipoh)(28538294)</t>
  </si>
  <si>
    <t>高级房&lt;今日特价 &gt;&lt;双人入住&gt;&lt;双早&gt;</t>
  </si>
  <si>
    <t>FUNG/ROSE,FUNG/CECILIA</t>
  </si>
  <si>
    <t xml:space="preserve">3062742	</t>
  </si>
  <si>
    <t xml:space="preserve">110145	</t>
  </si>
  <si>
    <t xml:space="preserve">999222975533422	</t>
  </si>
  <si>
    <t>[长滩岛]长滩岛摄政沙滩水疗度假村(Henann Regency Resort &amp; Spa)(5246684)</t>
  </si>
  <si>
    <t>豪华房(至少连住2晚及以上)&lt;特惠&gt;&lt;三人入住&gt;&lt;早餐&gt;</t>
  </si>
  <si>
    <t>Uno/Jhon Andrew Garcia</t>
  </si>
  <si>
    <t xml:space="preserve">3078030	</t>
  </si>
  <si>
    <t xml:space="preserve">39703225	</t>
  </si>
  <si>
    <t xml:space="preserve">999223001846743	</t>
  </si>
  <si>
    <t>[普吉岛]普吉岛安达曼拥抱酒店 (政府卫生认证)(Andaman Embrace Patong Phuket (SHA Extra Plus))(5535710)</t>
  </si>
  <si>
    <t>安达曼豪华大床房&lt;双人入住&gt;&lt;适用于除泰国的亚洲客人&gt;&lt;双早&gt;</t>
  </si>
  <si>
    <t>KANEKO/YUJI</t>
  </si>
  <si>
    <t xml:space="preserve">3088227	</t>
  </si>
  <si>
    <t xml:space="preserve">68120	</t>
  </si>
  <si>
    <t xml:space="preserve">999223027907189	</t>
  </si>
  <si>
    <t>[曼谷]易思廷大酒店沙吞(Eastin Grand Hotel Sathorn)(5014959)</t>
  </si>
  <si>
    <t>高级房&lt;今日特价 &gt;&lt;双人入住&gt;&lt;中宾&gt;&lt;双早&gt;</t>
  </si>
  <si>
    <t>YU/HONGCHUAN,Tan/Minfang</t>
  </si>
  <si>
    <t xml:space="preserve">3093788	</t>
  </si>
  <si>
    <t xml:space="preserve">458063	</t>
  </si>
  <si>
    <t xml:space="preserve">999223043237144	</t>
  </si>
  <si>
    <t>[首尔]三井酒店(Hotel Samjung)(28525707)</t>
  </si>
  <si>
    <t>双人床房&lt;双人入住&gt;&lt;无早&gt;</t>
  </si>
  <si>
    <t>park/sunyoung</t>
  </si>
  <si>
    <t xml:space="preserve">3098391	</t>
  </si>
  <si>
    <t xml:space="preserve">23036731	</t>
  </si>
  <si>
    <t xml:space="preserve">999223088529478	</t>
  </si>
  <si>
    <t>[曼谷]曼谷索拉利亚西铁酒店(Solaria Nishitetsu Hotel Bangkok)(102642575)</t>
  </si>
  <si>
    <t>标准特大号床角落间&lt;特惠专享&gt;&lt;双人入住&gt;&lt;双早&gt;</t>
  </si>
  <si>
    <t>Joo/Youngjin</t>
  </si>
  <si>
    <t xml:space="preserve">3110281	</t>
  </si>
  <si>
    <t xml:space="preserve">261041622	</t>
  </si>
  <si>
    <t xml:space="preserve">23100403157	</t>
  </si>
  <si>
    <t>[曼谷]曼谷维伊 - 美憬阁酒店 (政府卫生认证)(VIE Hotel Bangkok, MGallery Hotel Collection (SHA Plus+))(3906021)</t>
  </si>
  <si>
    <t>豪华房(至少连住2晚及以上)&lt;双人入住&gt;&lt;仅适用亚洲客人&gt;&lt;双早&gt;</t>
  </si>
  <si>
    <t>HAN/YUNBO,MA/SHULAN</t>
  </si>
  <si>
    <t xml:space="preserve">3113250	</t>
  </si>
  <si>
    <t xml:space="preserve">7988730	</t>
  </si>
  <si>
    <t xml:space="preserve">999223107521741	</t>
  </si>
  <si>
    <t>[长滩岛]和南恩花园度假酒店(Henann Garden Resort)(5338972)</t>
  </si>
  <si>
    <t>豪华房(至少连住2晚及以上)&lt;三人入住&gt;&lt;早餐&gt;</t>
  </si>
  <si>
    <t>KIM/RAESUNG</t>
  </si>
  <si>
    <t xml:space="preserve">3115572	</t>
  </si>
  <si>
    <t xml:space="preserve">HGM147-6591	</t>
  </si>
  <si>
    <t xml:space="preserve">999223127586339	</t>
  </si>
  <si>
    <t>[曼谷]曼谷香格里拉大酒店 (政府卫生认证)(Shangri-La Bangkok)(3243791)</t>
  </si>
  <si>
    <t>香格里拉楼豪华河景双床房(至少连住2晚及以上)&lt;特惠专享&gt;&lt;双人入住&gt;&lt;双早&gt;</t>
  </si>
  <si>
    <t>HASEGAWA/MIKA,HASEGAWA/RYO</t>
  </si>
  <si>
    <t xml:space="preserve">3119749	</t>
  </si>
  <si>
    <t xml:space="preserve">11510051	</t>
  </si>
  <si>
    <t xml:space="preserve">999223161826212	</t>
  </si>
  <si>
    <t>[仁川]仁川松岛空中花园酒店(Hotel Skypark Incheon Songdo)(28638693)</t>
  </si>
  <si>
    <t>标准双人床房&lt;双人入住&gt;&lt;无早&gt;</t>
  </si>
  <si>
    <t>Eun  ju/Sung,Eun  ju/Sung</t>
  </si>
  <si>
    <t xml:space="preserve">3128175	</t>
  </si>
  <si>
    <t xml:space="preserve">F1125980	</t>
  </si>
  <si>
    <t xml:space="preserve">999223179673098	</t>
  </si>
  <si>
    <t>标准双床房&lt;特惠专享&gt;&lt;双人入住&gt;&lt;无早&gt;</t>
  </si>
  <si>
    <t>YAU/CHIN CHIN</t>
  </si>
  <si>
    <t xml:space="preserve">3132783	</t>
  </si>
  <si>
    <t xml:space="preserve">262538041	</t>
  </si>
  <si>
    <t xml:space="preserve">999223180561032	</t>
  </si>
  <si>
    <t>[薄荷岛]贝尔福度假酒店(The Bellevue Resort)(5425269)</t>
  </si>
  <si>
    <t>高级房&lt;特惠专享&gt;&lt;双人入住&gt;&lt;双早&gt;</t>
  </si>
  <si>
    <t>Cayari/Sarah,Cayari/Sarah,Cayari/Sarah,Cayari/Sarah</t>
  </si>
  <si>
    <t xml:space="preserve">3133078	</t>
  </si>
  <si>
    <t xml:space="preserve">20156326	</t>
  </si>
  <si>
    <t xml:space="preserve">23183636298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</si>
  <si>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</si>
  <si>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</si>
  <si>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WANG/YUN,HU/PEILIN,CHEN/TONG,DENG/ZEXI</t>
  </si>
  <si>
    <t xml:space="preserve">3134372	</t>
  </si>
  <si>
    <t xml:space="preserve">21189371	</t>
  </si>
  <si>
    <t xml:space="preserve">999223197080637	</t>
  </si>
  <si>
    <t>[曼谷]曼谷素坤逸 15 瑞享饭店 (政府卫生认证)(Mövenpick Hotel Sukhumvit 15 Bangkok (SHA Plus+))(5281523)</t>
  </si>
  <si>
    <t>高级特大床房 禁烟&lt;双人入住&gt;&lt;双早&gt;</t>
  </si>
  <si>
    <t>Ditkhuntod/Tiwaporn</t>
  </si>
  <si>
    <t xml:space="preserve">3137667	</t>
  </si>
  <si>
    <t xml:space="preserve">704110	</t>
  </si>
  <si>
    <t xml:space="preserve">23200190847	</t>
  </si>
  <si>
    <t>客房, 2 张单人床, 度假村景观 (Essential)(至少连住2晚及以上)&lt;特惠&gt;&lt;双人入住&gt;&lt;不适用泰国客人&gt;&lt;双早&gt;</t>
  </si>
  <si>
    <t>LIU/DANYANG,YANG/XUAN</t>
  </si>
  <si>
    <t xml:space="preserve">3139090	</t>
  </si>
  <si>
    <t xml:space="preserve">67890950	</t>
  </si>
  <si>
    <t xml:space="preserve">999223217546119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</si>
  <si>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</si>
  <si>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</si>
  <si>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CHEUNG/CHI MING JIMMY,LEUNG/SUK MUI WINNIE</t>
  </si>
  <si>
    <t xml:space="preserve">3144171	</t>
  </si>
  <si>
    <t xml:space="preserve">169691	</t>
  </si>
  <si>
    <t xml:space="preserve">999223217759851	</t>
  </si>
  <si>
    <t>[曼谷]隆齐格兰德中心点酒店 (政府卫生认证)(Grande Centre Point Hotel Ploenchit (SHA Plus+))(28525650)</t>
  </si>
  <si>
    <t>高级阳台房&lt;双人入住&gt;&lt;无早&gt;</t>
  </si>
  <si>
    <t>HUANG/CHUN-WEI,HUANG/CHUN-WEI,HUANG/CHUN-WEI,HUANG/CHUN-WEI</t>
  </si>
  <si>
    <t xml:space="preserve">3144332	</t>
  </si>
  <si>
    <t xml:space="preserve">204057	</t>
  </si>
  <si>
    <t xml:space="preserve">999223262093653	</t>
  </si>
  <si>
    <t>[芭堤雅]芭堤雅SN优佳酒店 (政府卫生认证)(SN Plus Hotel - SHA Plus)(6204550)</t>
  </si>
  <si>
    <t>高级房&lt;三人入住&gt;&lt;无早&gt;</t>
  </si>
  <si>
    <t>YANG/LIYING</t>
  </si>
  <si>
    <t xml:space="preserve">3155372	</t>
  </si>
  <si>
    <t xml:space="preserve">97430	</t>
  </si>
  <si>
    <t xml:space="preserve">999223275863913	</t>
  </si>
  <si>
    <t>[普吉岛]普吉岛西奈奢华酒店(政府卫生认证)(Sinae Phuket Luxury Hotel(SHA Extra Plus))(86107074)</t>
  </si>
  <si>
    <t>泳池一室双床别墅(至少连住2晚及以上)&lt;超值特惠&gt;&lt;双人入住&gt;&lt;双早&gt;</t>
  </si>
  <si>
    <t>LUO/JIEQIONG,ZHANG/BEI</t>
  </si>
  <si>
    <t xml:space="preserve">3158027	</t>
  </si>
  <si>
    <t xml:space="preserve">10568881	</t>
  </si>
  <si>
    <t xml:space="preserve">999223282723433	</t>
  </si>
  <si>
    <t>[曼谷]曼谷利特酒店 (政府卫生认证)(LiT BANGKOK Hotel)(3799511)</t>
  </si>
  <si>
    <t>不同温度双床房(至少连住2晚及以上)&lt;特价大促销&gt;&lt;双人入住&gt;&lt;无早&gt;</t>
  </si>
  <si>
    <t>FENG/YUQI,XU/MENG</t>
  </si>
  <si>
    <t xml:space="preserve">3159383	</t>
  </si>
  <si>
    <t xml:space="preserve">12289	</t>
  </si>
  <si>
    <t>取消</t>
  </si>
  <si>
    <t xml:space="preserve">999223332688830	</t>
  </si>
  <si>
    <t>[哥打京那巴鲁]佳蓝汶莱度假村(Nexus Resort &amp; Spa Karambunai)(5007323)</t>
  </si>
  <si>
    <t>婆罗洲花园豪华房&lt;双人入住&gt;&lt;双早&gt;</t>
  </si>
  <si>
    <t>HUANG/ZHIWEI,LIANG/JUAN</t>
  </si>
  <si>
    <t xml:space="preserve">3169094	</t>
  </si>
  <si>
    <t xml:space="preserve">6852674	</t>
  </si>
  <si>
    <t xml:space="preserve">999223375886079	</t>
  </si>
  <si>
    <t>海景一室泳池别墅&lt;特惠专享&gt;&lt;双人入住&gt;&lt;双早&gt;</t>
  </si>
  <si>
    <t>YODINTA/TITIRAT</t>
  </si>
  <si>
    <t xml:space="preserve">3176070	</t>
  </si>
  <si>
    <t xml:space="preserve">999223391230744	</t>
  </si>
  <si>
    <t>[沙美岛]奥普劳度假酒店(Ao Prao Resort (SHA Plus+))(6608860)</t>
  </si>
  <si>
    <t>豪华山坡房(至少连住2晚及以上)&lt;今日特价 &gt;&lt;双人入住&gt;&lt;双早&gt;</t>
  </si>
  <si>
    <t>Na/James,Na/James,Na/James,Na/James</t>
  </si>
  <si>
    <t xml:space="preserve">3178963	</t>
  </si>
  <si>
    <t xml:space="preserve">23450197898	</t>
  </si>
  <si>
    <t>[普吉岛]普吉假日酒店 (政府卫生认证)(Holiday Inn Resort Phuket, an IHG Hotel  (SHA Extra Plus))(3031621)</t>
  </si>
  <si>
    <t>池景尊贵房（2张单人床，带阳台）(至少连住2晚及以上)&lt;双人入住&gt;&lt;升级特惠&gt;&lt;双早&gt;</t>
  </si>
  <si>
    <t>HE/CHAOHUA</t>
  </si>
  <si>
    <t xml:space="preserve">3190884	</t>
  </si>
  <si>
    <t xml:space="preserve">15470297	</t>
  </si>
  <si>
    <t xml:space="preserve">999223461794221	</t>
  </si>
  <si>
    <t>[曼谷]COMO曼谷大都会酒店(COMO Metropolitan Bangkok)(6035972)</t>
  </si>
  <si>
    <t>城市房(至少提前30天预订)&lt;双人入住&gt;&lt;不适用泰国客人&gt;&lt;双早&gt;</t>
  </si>
  <si>
    <t>WANG/LINGTIAN</t>
  </si>
  <si>
    <t xml:space="preserve">3193211	</t>
  </si>
  <si>
    <t xml:space="preserve">999223471970802	</t>
  </si>
  <si>
    <t>[兰卡威]兰卡威卡萨德尔玛尔度假酒店(Casa del Mar Langkawi)(5243026)</t>
  </si>
  <si>
    <t>卡萨海滩工作室套房&lt;今日特价 &gt;&lt;双人入住&gt;&lt;双早&gt;</t>
  </si>
  <si>
    <t>DUANMU/YANNA,XU/FEI</t>
  </si>
  <si>
    <t xml:space="preserve">3195051	</t>
  </si>
  <si>
    <t xml:space="preserve">999223475301013	</t>
  </si>
  <si>
    <t>[吉隆坡]吉隆坡宾乐雅精选酒店(PARKROYAL COLLECTION Kuala Lumpur)(100961857)</t>
  </si>
  <si>
    <t>都市豪华双床房(至少提前30天预订)&lt;双人入住&gt;&lt;双早&gt;</t>
  </si>
  <si>
    <t>Che /Wen Qi</t>
  </si>
  <si>
    <t xml:space="preserve">3195904	</t>
  </si>
  <si>
    <t xml:space="preserve">999223482231103	</t>
  </si>
  <si>
    <t>[普吉岛]普吉岛悦榕庄(Banyan Tree Phuket)(3707426)</t>
  </si>
  <si>
    <t>2卧招牌泳池别墅(至少提前30天预订)&lt;四人入住&gt;&lt;特价&gt;&lt;早餐&gt;</t>
  </si>
  <si>
    <t>ZHANG/XUE</t>
  </si>
  <si>
    <t xml:space="preserve">3196988	</t>
  </si>
  <si>
    <t xml:space="preserve">19685061	</t>
  </si>
  <si>
    <t xml:space="preserve">999223482747397	</t>
  </si>
  <si>
    <t>[马六甲]马六甲大华酒店(The Majestic Malacca)(28538119)</t>
  </si>
  <si>
    <t>豪华房&lt;双人入住&gt;&lt;双早&gt;</t>
  </si>
  <si>
    <t>LI/XUANCHEN</t>
  </si>
  <si>
    <t xml:space="preserve">3197052	</t>
  </si>
  <si>
    <t xml:space="preserve">999223490658483	</t>
  </si>
  <si>
    <t>[吉隆坡]吉隆坡大华酒店，傲途格精选酒店(The Majestic Hotel Kuala Lumpur, Autograph Collection)(4213294)</t>
  </si>
  <si>
    <t>豪华特大床房&lt;双人入住&gt;&lt;双早&gt;</t>
  </si>
  <si>
    <t>MATSUMOTO/RYO,HIROSHIMA/AOI</t>
  </si>
  <si>
    <t xml:space="preserve">3198701	</t>
  </si>
  <si>
    <t xml:space="preserve">999223500213303	</t>
  </si>
  <si>
    <t>[薄荷岛]邦劳岛水蓝度假村(Bluewater Panglao Resort)(5732362)</t>
  </si>
  <si>
    <t>尊贵豪华房(至少连住2晚及以上)&lt;今日特价 &gt;&lt;双人入住&gt;&lt;双早&gt;</t>
  </si>
  <si>
    <t>YAN/SI</t>
  </si>
  <si>
    <t xml:space="preserve">3200080	</t>
  </si>
  <si>
    <t xml:space="preserve">43676	</t>
  </si>
  <si>
    <t xml:space="preserve">999223522502091	</t>
  </si>
  <si>
    <t>[普吉岛]普吉假日酒店(Holiday Inn Resort Phuket, an IHG Hotel)(3031621)</t>
  </si>
  <si>
    <t>标准房（1张特大床）(至少提前1天预订)&lt;双人入住&gt;&lt;双早&gt;</t>
  </si>
  <si>
    <t>ZHONG/ZHENGZHENG,ZHONG/MINGLIANG</t>
  </si>
  <si>
    <t xml:space="preserve">3204478	</t>
  </si>
  <si>
    <t xml:space="preserve">999223528188359	</t>
  </si>
  <si>
    <t>双床房&lt;双人入住&gt;&lt;无早&gt;</t>
  </si>
  <si>
    <t>YU/XIAO,YANG/YUMEI</t>
  </si>
  <si>
    <t xml:space="preserve">3205285	</t>
  </si>
  <si>
    <t xml:space="preserve">23039556	</t>
  </si>
  <si>
    <t xml:space="preserve">999223537766904	</t>
  </si>
  <si>
    <t>标准房（1张特大床）(至少连住2晚及以上)&lt;今日特价 &gt;&lt;双人入住&gt;&lt;双早&gt;</t>
  </si>
  <si>
    <t>LI/CHENGLONG,WANG/JINGQI</t>
  </si>
  <si>
    <t xml:space="preserve">3207372	</t>
  </si>
  <si>
    <t xml:space="preserve">999223540461998	</t>
  </si>
  <si>
    <t>[普吉岛]普吉岛安纳塔拉迈考度假村(Anantara Vacation Club Mai Khao Phuket)(7086098)</t>
  </si>
  <si>
    <t>一卧室泳池别墅(至少连住2晚及以上)&lt;特惠专享&gt;&lt;双人入住&gt;&lt;双早&gt;</t>
  </si>
  <si>
    <t>wang/jiazheng</t>
  </si>
  <si>
    <t xml:space="preserve">3207551	</t>
  </si>
  <si>
    <t xml:space="preserve">61984553	</t>
  </si>
  <si>
    <t xml:space="preserve">999223547671760	</t>
  </si>
  <si>
    <t>Kim/Kimoon</t>
  </si>
  <si>
    <t xml:space="preserve">3208824	</t>
  </si>
  <si>
    <t xml:space="preserve">23039866	</t>
  </si>
  <si>
    <t xml:space="preserve">23560701762	</t>
  </si>
  <si>
    <t>[普吉岛]普吉岛迈考美利亚酒店(Melia Phuket Mai Khao)(92000607)</t>
  </si>
  <si>
    <t>一卧室套房（带室外浴缸）(连住3晚及以上)&lt;促销&gt;&lt;双人入住&gt;&lt;双早&gt;</t>
  </si>
  <si>
    <t>FUKASAKU/MIU,OKUBO/YUKI</t>
  </si>
  <si>
    <t xml:space="preserve">3210948	</t>
  </si>
  <si>
    <t xml:space="preserve">49922	</t>
  </si>
  <si>
    <t xml:space="preserve">23560750228	</t>
  </si>
  <si>
    <t>[丹戎本雅]天堂沙滩度假村(Rainbow Paradise Beach Resort)(12127310)</t>
  </si>
  <si>
    <t>豪华一室特大床房&lt;双人入住&gt;&lt;双早&gt;</t>
  </si>
  <si>
    <t>Kamaruddin/Khadijah</t>
  </si>
  <si>
    <t xml:space="preserve">3210966	</t>
  </si>
  <si>
    <t xml:space="preserve">999223575659145	</t>
  </si>
  <si>
    <t>[吉隆坡]吉隆坡武吉免登瑞士花园 酒店(Swiss-Garden Hotel Bukit Bintang Kuala Lumpur)(24422053)</t>
  </si>
  <si>
    <t>家庭房&lt;特惠&gt;&lt;四人入住&gt;&lt;早餐&gt;</t>
  </si>
  <si>
    <t>ning/wei</t>
  </si>
  <si>
    <t xml:space="preserve">3213724	</t>
  </si>
  <si>
    <t xml:space="preserve">999223581341134	</t>
  </si>
  <si>
    <t>LAU/CHAU LAN JOICE</t>
  </si>
  <si>
    <t xml:space="preserve">3214197	</t>
  </si>
  <si>
    <t xml:space="preserve">174361	</t>
  </si>
  <si>
    <t xml:space="preserve">999223587665315	</t>
  </si>
  <si>
    <t>[涛岛]乌龟岛海滩度假酒店(Haadtien Beach Resort)(6027673)</t>
  </si>
  <si>
    <t>流浪者海滩别墅(至少连住2晚及以上)&lt;双人入住&gt;&lt;双早&gt;</t>
  </si>
  <si>
    <t>Kerdlarpphon/Danit,Kerdlarpphon/Danit</t>
  </si>
  <si>
    <t xml:space="preserve">3215204	</t>
  </si>
  <si>
    <t xml:space="preserve">999223587889622	</t>
  </si>
  <si>
    <t>HUSSAIN/SYED ALI AKTAR</t>
  </si>
  <si>
    <t xml:space="preserve">3215328	</t>
  </si>
  <si>
    <t xml:space="preserve">999223600550845	</t>
  </si>
  <si>
    <t>[芭堤雅]芭提雅最佳西方优质尼克森酒店(Best Western Plus Nexen Pattaya)(96263097)</t>
  </si>
  <si>
    <t>城景豪华双床房&lt;双人入住&gt;&lt;不适用泰国客人&gt;&lt;双早&gt;</t>
  </si>
  <si>
    <t>LIN/JIAMIN,LIN/JIAJING</t>
  </si>
  <si>
    <t xml:space="preserve">3217337	</t>
  </si>
  <si>
    <t xml:space="preserve">999223615883730	</t>
  </si>
  <si>
    <t>[吉隆坡]吉隆坡圣塔格兰德签名酒店(Santa Grand Signature Kuala Lumpur)(101006793)</t>
  </si>
  <si>
    <t>高级房(大床)(至少连住2晚及以上)&lt;双人入住&gt;&lt;双早&gt;</t>
  </si>
  <si>
    <t>Zulkarnain/Mahirah</t>
  </si>
  <si>
    <t xml:space="preserve">3219765	</t>
  </si>
  <si>
    <t xml:space="preserve">999223618644276	</t>
  </si>
  <si>
    <t>[普吉岛]攀瓦布里海滨度假村(Panwaburi Beachfront Resort)(96362785)</t>
  </si>
  <si>
    <t>豪华双人房（直通泳池）&lt;双人入住&gt;&lt;无早&gt;</t>
  </si>
  <si>
    <t>Yak/Prae</t>
  </si>
  <si>
    <t xml:space="preserve">3220233	</t>
  </si>
  <si>
    <t xml:space="preserve">999223620599967	</t>
  </si>
  <si>
    <t>LIU/XUDONG</t>
  </si>
  <si>
    <t xml:space="preserve">3220870	</t>
  </si>
  <si>
    <t xml:space="preserve">999223642072908	</t>
  </si>
  <si>
    <t>一卧室套房（带室外浴缸）&lt;特价大促销&gt;&lt;双人入住&gt;&lt;双早&gt;</t>
  </si>
  <si>
    <t>Pvnkjinda/Sumitra,Pvnkjinda/Sumitra</t>
  </si>
  <si>
    <t xml:space="preserve">3225358	</t>
  </si>
  <si>
    <t xml:space="preserve">50810	</t>
  </si>
  <si>
    <t xml:space="preserve">23644551027	</t>
  </si>
  <si>
    <t>[曼谷]摩德沙吞酒店(Mode Sathorn Hotel)(4370772)</t>
  </si>
  <si>
    <t>摩德豪华房&lt;特惠&gt;&lt;双人入住&gt;&lt;仅适用亚洲客人&gt;&lt;双早&gt;</t>
  </si>
  <si>
    <t>Myung/Jangmi</t>
  </si>
  <si>
    <t xml:space="preserve">3226743	</t>
  </si>
  <si>
    <t xml:space="preserve">999223645380376	</t>
  </si>
  <si>
    <t>LUO/XUAN,YI/YONGRUI</t>
  </si>
  <si>
    <t xml:space="preserve">3226895	</t>
  </si>
  <si>
    <t xml:space="preserve">999223657215381	</t>
  </si>
  <si>
    <t>[曼谷]曼谷湄南河四季酒店(Four Seasons Hotel Bangkok at Chao Phraya River)(57171815)</t>
  </si>
  <si>
    <t>豪华特大床房(连住3晚及以上)&lt;双人入住&gt;&lt;双早&gt;&lt;日历房套餐高价值&gt;&lt;新酒店礼盒&gt;</t>
  </si>
  <si>
    <t>DENG/LIANZHI</t>
  </si>
  <si>
    <t xml:space="preserve">3229590	</t>
  </si>
  <si>
    <t xml:space="preserve">999223665815867	</t>
  </si>
  <si>
    <t>[芭堤雅]芭堤雅摩达斯度假村(Pattaya Modus Beachfront Resort)(100347752)</t>
  </si>
  <si>
    <t>海景豪华特大床房&lt;特惠专享&gt;&lt;双人入住&gt;&lt;双早&gt;</t>
  </si>
  <si>
    <t>KHANTITAIRAT/RINRADA</t>
  </si>
  <si>
    <t xml:space="preserve">3230663	</t>
  </si>
  <si>
    <t xml:space="preserve">999223669747697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</si>
  <si>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</si>
  <si>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</si>
  <si>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CHOI/TING FUNG</t>
  </si>
  <si>
    <t xml:space="preserve">3231238	</t>
  </si>
  <si>
    <t xml:space="preserve">999223669766216	</t>
  </si>
  <si>
    <t>WU/TAK WAI</t>
  </si>
  <si>
    <t xml:space="preserve">3231242	</t>
  </si>
  <si>
    <t>退单</t>
  </si>
  <si>
    <t xml:space="preserve">999223673308053	</t>
  </si>
  <si>
    <t>标准房(至少连住2晚及以上)&lt;双人入住&gt;&lt;双早&gt;</t>
  </si>
  <si>
    <t>CHEN/YUNTING,CAI/TIANDU</t>
  </si>
  <si>
    <t xml:space="preserve">3232064	</t>
  </si>
  <si>
    <t xml:space="preserve">999223687027348	</t>
  </si>
  <si>
    <t>[奎松市]马尼拉赛达北维迪斯酒店 - 多用途酒店(Seda Vertis North - Multiple Use Hotel)(17891668)</t>
  </si>
  <si>
    <t>豪华房&lt;特价大促销&gt;&lt;双人入住&gt;&lt;双早&gt;</t>
  </si>
  <si>
    <t>Villafuerte/Erica Joy</t>
  </si>
  <si>
    <t xml:space="preserve">3234200	</t>
  </si>
  <si>
    <t xml:space="preserve">2671449	</t>
  </si>
  <si>
    <t xml:space="preserve">999223694293513	</t>
  </si>
  <si>
    <t>城景豪华双床房&lt;双人入住&gt;&lt;不适用泰国客人&gt;&lt;无早&gt;</t>
  </si>
  <si>
    <t>KIM/YOUNGHUN,KIM/JUSEONG</t>
  </si>
  <si>
    <t xml:space="preserve">3235074	</t>
  </si>
  <si>
    <t xml:space="preserve">999223698774800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</si>
  <si>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</si>
  <si>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</si>
  <si>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LIN/SHUQI</t>
  </si>
  <si>
    <t xml:space="preserve">3238202	</t>
  </si>
  <si>
    <t xml:space="preserve">999223699665622	</t>
  </si>
  <si>
    <t>QIU/CHI,QIU/TONG</t>
  </si>
  <si>
    <t xml:space="preserve">3238396	</t>
  </si>
  <si>
    <t xml:space="preserve">15954047	</t>
  </si>
  <si>
    <t xml:space="preserve">999223700040428	</t>
  </si>
  <si>
    <t>[普吉岛]普吉岛阿卡迪亚卡伦海滩铂尔曼度假酒店(Pullman Phuket Arcadia Karon Beach Resort)(3460018)</t>
  </si>
  <si>
    <t>园景豪华特大床房(至少连住2晚及以上)&lt;特惠&gt;&lt;双人入住&gt;&lt;不适用泰国客人&gt;&lt;双早&gt;</t>
  </si>
  <si>
    <t>Xu/Ning,Xu/Mengrong</t>
  </si>
  <si>
    <t xml:space="preserve">3238481	</t>
  </si>
  <si>
    <t xml:space="preserve">999223700467562	</t>
  </si>
  <si>
    <t>[邦挽]安凡尼臻选考拉酒店(Avani+ Khao Lak Resort)(99886567)</t>
  </si>
  <si>
    <t>至尊房(至少连住2晚及以上)&lt;双人入住&gt;&lt;双早&gt;</t>
  </si>
  <si>
    <t>Srisupauth/Pawarid,Srisupauth/Pawarid</t>
  </si>
  <si>
    <t xml:space="preserve">3239678	</t>
  </si>
  <si>
    <t xml:space="preserve">61995189	</t>
  </si>
  <si>
    <t xml:space="preserve">999223728570687	</t>
  </si>
  <si>
    <t>[邦帕利]盖特43机场酒店(Gate43 Airport Hotel)(95453304)</t>
  </si>
  <si>
    <t>池景豪华特大床房&lt;双人入住&gt;&lt;双早&gt;</t>
  </si>
  <si>
    <t>HONG/YANGGEUN,HONG/YANGGEUN</t>
  </si>
  <si>
    <t xml:space="preserve">3245159	</t>
  </si>
  <si>
    <t xml:space="preserve">999223742771055	</t>
  </si>
  <si>
    <t>[长滩岛]长滩岛瑞享度假村及水疗中心(Movenpick Resort &amp; Spa Boracay)(5994277)</t>
  </si>
  <si>
    <t>高级特大床房&lt;三人入住&gt;&lt;不适用菲律宾客人&gt;</t>
  </si>
  <si>
    <t>DIGNAZIO/DANIELA,GALLONI/FILIPPO,GALLONI/MATTEO</t>
  </si>
  <si>
    <t xml:space="preserve">3254032	</t>
  </si>
  <si>
    <t xml:space="preserve">490031	</t>
  </si>
  <si>
    <t xml:space="preserve">999223748687078	</t>
  </si>
  <si>
    <t>[曼谷]曼谷维伊 - 美憬阁酒店(VIE Hotel Bangkok, MGallery Hotel Collection)(3906021)</t>
  </si>
  <si>
    <t>豪华特大床套房(至少连住2晚及以上)&lt;双人入住&gt;&lt;中宾&gt;&lt;双早&gt;</t>
  </si>
  <si>
    <t>ZHOU/LILI</t>
  </si>
  <si>
    <t xml:space="preserve">3255410	</t>
  </si>
  <si>
    <t xml:space="preserve">7994115	</t>
  </si>
  <si>
    <t xml:space="preserve">999223752118788	</t>
  </si>
  <si>
    <t>DING/YU</t>
  </si>
  <si>
    <t xml:space="preserve">3257187	</t>
  </si>
  <si>
    <t xml:space="preserve">7994122	</t>
  </si>
  <si>
    <t xml:space="preserve">999223754064207	</t>
  </si>
  <si>
    <t>[Sala Dan]甲米利亚纳休闲水疗度假村(Layana Resort &amp; Spa)(6462006)</t>
  </si>
  <si>
    <t>花园亭阁特大床房 - 提供往返机场班车服务&lt;双人入住&gt;&lt;双早&gt;</t>
  </si>
  <si>
    <t>LIU/YINAN</t>
  </si>
  <si>
    <t xml:space="preserve">3260045	</t>
  </si>
  <si>
    <t xml:space="preserve">999223755058949	</t>
  </si>
  <si>
    <t>[帕赛市]马尼拉金凤凰酒店(Golden Phoenix Hotel-Manila)(5421957)</t>
  </si>
  <si>
    <t>高级房-双床&lt;双人入住&gt;&lt;双早&gt;</t>
  </si>
  <si>
    <t>TUFAIL/BLANCA BALDIVINO</t>
  </si>
  <si>
    <t xml:space="preserve">3260361	</t>
  </si>
  <si>
    <t xml:space="preserve">999223765589804	</t>
  </si>
  <si>
    <t>[曼谷]曼谷苏阁索酒店(The Sukosol Hotel)(3627909)</t>
  </si>
  <si>
    <t>豪华特大床房(至少连住2晚及以上)&lt;单人入住&gt;&lt;中宾&gt;&lt;单早&gt;</t>
  </si>
  <si>
    <t>NI/LIAO</t>
  </si>
  <si>
    <t xml:space="preserve">3263607	</t>
  </si>
  <si>
    <t xml:space="preserve">2672825	</t>
  </si>
  <si>
    <t xml:space="preserve">999223766271721	</t>
  </si>
  <si>
    <t>[曼谷]曼谷河畔萨利尔酒店(The Salil Hotel Riverside Bangkok)(99980109)</t>
  </si>
  <si>
    <t>江景豪华房(至少连住2晚及以上)&lt;双人入住&gt;&lt;无早&gt;</t>
  </si>
  <si>
    <t>XU/CONGYUE,SUN/HAOYI</t>
  </si>
  <si>
    <t xml:space="preserve">3263744	</t>
  </si>
  <si>
    <t xml:space="preserve">999223787610455	</t>
  </si>
  <si>
    <t>海天别墅(至少连住2晚及以上)&lt;双人入住&gt;&lt;双早&gt;</t>
  </si>
  <si>
    <t>Laohakanjanalerk/Nat,Laohakanjanalerk/Nat</t>
  </si>
  <si>
    <t xml:space="preserve">3272256	</t>
  </si>
  <si>
    <t xml:space="preserve">23508	</t>
  </si>
  <si>
    <t xml:space="preserve">999223788097949	</t>
  </si>
  <si>
    <t>Deluxe Pool View Corner(至少连住2晚及以上)&lt;双人入住&gt;&lt;双早&gt;</t>
  </si>
  <si>
    <t>ZHANG/JIAYE,WANG/TAO</t>
  </si>
  <si>
    <t xml:space="preserve">3272563	</t>
  </si>
  <si>
    <t xml:space="preserve">999223798803194	</t>
  </si>
  <si>
    <t>[普吉岛]普吉芭东英迪格酒店 - IHG 酒店(Hotel Indigo Phuket Patong, an IHG Hotel)(42684109)</t>
  </si>
  <si>
    <t>花园精致套房（1张特大床，带露台）(至少连住2晚及以上)&lt;今日特价 &gt;&lt;双人入住&gt;&lt;双早&gt;</t>
  </si>
  <si>
    <t>YAN/ZIFENG,JIA/CHUNGENG</t>
  </si>
  <si>
    <t xml:space="preserve">3274451	</t>
  </si>
  <si>
    <t xml:space="preserve">156536	</t>
  </si>
  <si>
    <t xml:space="preserve">999223800044127	</t>
  </si>
  <si>
    <t>[曼谷]曼谷拉查丹利都喜套房酒店公寓(Dusit Suites Hotel Ratchadamri)(4998306)</t>
  </si>
  <si>
    <t>一卧室高级套房(至少连住2晚及以上)&lt;双人入住&gt;&lt;中宾&gt;&lt;无早&gt;</t>
  </si>
  <si>
    <t>CHEN/LONG,HE/HONGKUN</t>
  </si>
  <si>
    <t xml:space="preserve">3274807	</t>
  </si>
  <si>
    <t xml:space="preserve">230520	</t>
  </si>
  <si>
    <t xml:space="preserve">999223800148181	</t>
  </si>
  <si>
    <t>度假别墅(至少连住2晚及以上)&lt;特惠专享&gt;&lt;双人入住&gt;&lt;双早&gt;</t>
  </si>
  <si>
    <t>Watthanavisan/thanomnuch,Watthanavisan/thanomnuch</t>
  </si>
  <si>
    <t xml:space="preserve">3274849	</t>
  </si>
  <si>
    <t xml:space="preserve">999223801804821	</t>
  </si>
  <si>
    <t xml:space="preserve">3275515	</t>
  </si>
  <si>
    <t xml:space="preserve">23540	</t>
  </si>
  <si>
    <t xml:space="preserve">999223813666066	</t>
  </si>
  <si>
    <t>[曼谷]曼谷铂尔曼皇权酒店(Pullman Bangkok King Power)(1586177)</t>
  </si>
  <si>
    <t>高级房&lt;三人入住&gt;&lt;不适用泰国客人&gt;&lt;早餐&gt;</t>
  </si>
  <si>
    <t>Liu/Yan,Ma/Li,Liu/Xiubao</t>
  </si>
  <si>
    <t xml:space="preserve">3279025	</t>
  </si>
  <si>
    <t xml:space="preserve">1220657	</t>
  </si>
  <si>
    <t xml:space="preserve">999223823498584	</t>
  </si>
  <si>
    <t>[长滩岛]区域长滩岛酒店(The District Boracay)(5175373)</t>
  </si>
  <si>
    <t>至尊房&lt;特价大促销&gt;&lt;双人入住&gt;&lt;双早&gt;</t>
  </si>
  <si>
    <t>YULO/HOMER</t>
  </si>
  <si>
    <t xml:space="preserve">3281879	</t>
  </si>
  <si>
    <t xml:space="preserve">9510400	</t>
  </si>
  <si>
    <t xml:space="preserve">999223824372087	</t>
  </si>
  <si>
    <t>卡萨海景工作室套房&lt;特价大促销&gt;&lt;双人入住&gt;&lt;双早&gt;</t>
  </si>
  <si>
    <t>Chen/Maozhu</t>
  </si>
  <si>
    <t xml:space="preserve">3281977	</t>
  </si>
  <si>
    <t xml:space="preserve">100552	</t>
  </si>
  <si>
    <t xml:space="preserve">999223825393479	</t>
  </si>
  <si>
    <t>[阿布扎比]安纳塔拉东方曼格罗夫阿布扎比酒店(Anantara Eastern Mangroves Abu Dhabi)(103172909)</t>
  </si>
  <si>
    <t>红树林豪华房(带阳台)&lt;双人入住&gt;&lt;双早&gt;</t>
  </si>
  <si>
    <t>Rapal/David Sampang</t>
  </si>
  <si>
    <t xml:space="preserve">3282290	</t>
  </si>
  <si>
    <t xml:space="preserve">46787512	</t>
  </si>
  <si>
    <t xml:space="preserve">999223830440668	</t>
  </si>
  <si>
    <t>[曼谷]曼谷萨通JC凯文酒店(JC Kevin Sathorn Bangkok Hotel)(4401628)</t>
  </si>
  <si>
    <t>天际线景两卧室套房&lt;今日特价 &gt;&lt;四人入住&gt;&lt;早餐&gt;</t>
  </si>
  <si>
    <t>CHEN/QING,HUANG/BOLONG,HU/JIGEN</t>
  </si>
  <si>
    <t xml:space="preserve">3283717	</t>
  </si>
  <si>
    <t xml:space="preserve">2844189	</t>
  </si>
  <si>
    <t xml:space="preserve">999223839233422	</t>
  </si>
  <si>
    <t>[吉隆坡]铂尔曼吉隆坡城市中心大酒店(Pullman Kuala Lumpur City Centre Hotel &amp; Residences)(5073220)</t>
  </si>
  <si>
    <t>豪华特大床房 禁烟(至少连住2晚及以上)&lt;双人入住&gt;&lt;双早&gt;</t>
  </si>
  <si>
    <t>LEE/YIN TUNG</t>
  </si>
  <si>
    <t xml:space="preserve">3286571	</t>
  </si>
  <si>
    <t xml:space="preserve">931450	</t>
  </si>
  <si>
    <t xml:space="preserve">999223840389709	</t>
  </si>
  <si>
    <t>TABARA/SITTIE RAYHANNA</t>
  </si>
  <si>
    <t xml:space="preserve">3286850	</t>
  </si>
  <si>
    <t xml:space="preserve">46788458	</t>
  </si>
  <si>
    <t xml:space="preserve">999223842359833	</t>
  </si>
  <si>
    <t>[曼谷]曼谷素坤逸航站 21 中心酒店(Grande Centre Point Hotel Terminal 21)(5908161)</t>
  </si>
  <si>
    <t>顶级套房&lt;特惠&gt;&lt;双人入住&gt;&lt;双早&gt;</t>
  </si>
  <si>
    <t>ZHANG/BOHONG</t>
  </si>
  <si>
    <t xml:space="preserve">3287455	</t>
  </si>
  <si>
    <t xml:space="preserve">421553	</t>
  </si>
  <si>
    <t xml:space="preserve">999223843639917	</t>
  </si>
  <si>
    <t>[新加坡]新加坡圣淘沙索菲特度假村及水疗中心(Sofitel Singapore Sentosa Resort &amp; Spa (SG Clean))(3737042)</t>
  </si>
  <si>
    <t>奢华特大床房(至少连住2晚及以上)&lt;双人入住&gt;&lt;双早&gt;</t>
  </si>
  <si>
    <t>Liu/Kuixing,Zhang/Jingtong</t>
  </si>
  <si>
    <t xml:space="preserve">3287940	</t>
  </si>
  <si>
    <t xml:space="preserve">60020968	</t>
  </si>
  <si>
    <t xml:space="preserve">999223843863421	</t>
  </si>
  <si>
    <t>池景豪华房(至少连住2晚及以上)&lt;双人入住&gt;&lt;双早&gt;</t>
  </si>
  <si>
    <t>SHAO/ZHIJUN,WANG/SHENGYI</t>
  </si>
  <si>
    <t xml:space="preserve">3287991	</t>
  </si>
  <si>
    <t xml:space="preserve">10103	</t>
  </si>
  <si>
    <t xml:space="preserve">999223844013060	</t>
  </si>
  <si>
    <t>城景豪华房(至少连住2晚及以上)&lt;双人入住&gt;&lt;双早&gt;</t>
  </si>
  <si>
    <t>WANG/SIHAN,SHAO/YIRONG</t>
  </si>
  <si>
    <t xml:space="preserve">3288029	</t>
  </si>
  <si>
    <t xml:space="preserve">10104	</t>
  </si>
  <si>
    <t xml:space="preserve">999223844844472	</t>
  </si>
  <si>
    <t>[普吉岛]普吉岛芭东英迪格酒店 - IHG 旗下酒店(Hotel Indigo Phuket Patong, an IHG Hotel - Sha Extra Plus)(42684109)</t>
  </si>
  <si>
    <t>TIAN/BING</t>
  </si>
  <si>
    <t xml:space="preserve">3288396	</t>
  </si>
  <si>
    <t xml:space="preserve">156764	</t>
  </si>
  <si>
    <t xml:space="preserve">999223845722200	</t>
  </si>
  <si>
    <t>豪华房(带阳台)&lt;双人入住&gt;&lt;双早&gt;</t>
  </si>
  <si>
    <t>Lutfi/Munir Musa</t>
  </si>
  <si>
    <t xml:space="preserve">3288698	</t>
  </si>
  <si>
    <t xml:space="preserve">46788492	</t>
  </si>
  <si>
    <t xml:space="preserve">999223846832308	</t>
  </si>
  <si>
    <t>[普吉岛]攀瓦布里海滨度假村(Panwaburi Beachfront Resort - Sha Extra Plus)(96362785)</t>
  </si>
  <si>
    <t>豪华双床房&lt;双人入住&gt;&lt;无早&gt;</t>
  </si>
  <si>
    <t>Ketchoo/Supakan,Ketchoo/Supakan</t>
  </si>
  <si>
    <t xml:space="preserve">3289078	</t>
  </si>
  <si>
    <t xml:space="preserve">13253	</t>
  </si>
  <si>
    <t xml:space="preserve">999223848133346	</t>
  </si>
  <si>
    <t>[普吉岛]普吉岛阿玛瑞酒店(Amari Phuket)(4308716)</t>
  </si>
  <si>
    <t>面海二卧室套房(至少连住2晚及以上)&lt;今日特价 &gt;&lt;仅适用亚洲客人&gt;</t>
  </si>
  <si>
    <t>Chen/Qiuyun</t>
  </si>
  <si>
    <t xml:space="preserve">3289512	</t>
  </si>
  <si>
    <t xml:space="preserve">999223850921017	</t>
  </si>
  <si>
    <t>[迪拜]迪拜德伊勒温德姆速 8 酒店(Super 8 by Wyndham Dubai Deira)(106485247)</t>
  </si>
  <si>
    <t>苏克景观高级双床房&lt;双人入住&gt;&lt;无早&gt;</t>
  </si>
  <si>
    <t>Yusuf Bidare/Mohamud</t>
  </si>
  <si>
    <t xml:space="preserve">3289821	</t>
  </si>
  <si>
    <t xml:space="preserve">236785	</t>
  </si>
  <si>
    <t xml:space="preserve">999223852243718	</t>
  </si>
  <si>
    <t>WONG/SING ANG</t>
  </si>
  <si>
    <t xml:space="preserve">3290057	</t>
  </si>
  <si>
    <t xml:space="preserve">233612	</t>
  </si>
  <si>
    <t xml:space="preserve">999223859293021	</t>
  </si>
  <si>
    <t>[迪拜]迪拜棕榈岛安纳塔拉度假酒店(Anantara the Palm Dubai Resort)(4998363)</t>
  </si>
  <si>
    <t>标准房宅邸(至少连住2晚及以上)&lt;双人入住&gt;&lt;不适用阿联酋客人&gt;&lt;双早&gt;</t>
  </si>
  <si>
    <t>PAN/WENLIANG,Xu/Ruoyin</t>
  </si>
  <si>
    <t xml:space="preserve">3292041	</t>
  </si>
  <si>
    <t xml:space="preserve">10297649	</t>
  </si>
  <si>
    <t xml:space="preserve">999223859755684	</t>
  </si>
  <si>
    <t>[甲米]甲米悦榕庄酒店(Banyan Tree Krabi)(81451112)</t>
  </si>
  <si>
    <t>部分海景泳池套房&lt;双人入住&gt;&lt;仅适用亚洲客人&gt;&lt;双早&gt;</t>
  </si>
  <si>
    <t>QUAN/TAO,MONROYCANO/IRAN</t>
  </si>
  <si>
    <t xml:space="preserve">3292345	</t>
  </si>
  <si>
    <t xml:space="preserve">211986	</t>
  </si>
  <si>
    <t xml:space="preserve">23860794253	</t>
  </si>
  <si>
    <t>[哥打巴鲁]大宏酒店(Grand Riverview Hotel)(5072888)</t>
  </si>
  <si>
    <t>尊贵房&lt;双人入住&gt;&lt;双早&gt;</t>
  </si>
  <si>
    <t>BIDIN/ABDUL SALIM</t>
  </si>
  <si>
    <t xml:space="preserve">3292998	</t>
  </si>
  <si>
    <t xml:space="preserve">245893	</t>
  </si>
  <si>
    <t xml:space="preserve">999223865863646	</t>
  </si>
  <si>
    <t>豪华双人床房&lt;双人入住&gt;&lt;无早&gt;</t>
  </si>
  <si>
    <t>WONGTAPHA/NATTAPONG</t>
  </si>
  <si>
    <t xml:space="preserve">3293781	</t>
  </si>
  <si>
    <t xml:space="preserve">999223866545251	</t>
  </si>
  <si>
    <t>[甲米]莱利乡村度假村(Railay Village Resort)(6253840)</t>
  </si>
  <si>
    <t>池景豪华房&lt;双人入住&gt;&lt;双早&gt;</t>
  </si>
  <si>
    <t>Takaew/Anothai,Takaew/Anothai</t>
  </si>
  <si>
    <t xml:space="preserve">3294000	</t>
  </si>
  <si>
    <t xml:space="preserve">17093	</t>
  </si>
  <si>
    <t xml:space="preserve">999223866552493	</t>
  </si>
  <si>
    <t xml:space="preserve">3294003	</t>
  </si>
  <si>
    <t xml:space="preserve">17092	</t>
  </si>
  <si>
    <t xml:space="preserve">999223868112441	</t>
  </si>
  <si>
    <t>[曼谷]于拉查达阿曼塔酒店(Amanta Hotel &amp; Residence Ratchada)(28679148)</t>
  </si>
  <si>
    <t>一卧室城景豪华套房(连住3晚及以上)&lt;双人入住&gt;&lt;无早&gt;</t>
  </si>
  <si>
    <t>ZHANG/PENGYU,PAN/YIRUI</t>
  </si>
  <si>
    <t xml:space="preserve">3294429	</t>
  </si>
  <si>
    <t xml:space="preserve">22337379-1	</t>
  </si>
  <si>
    <t xml:space="preserve">23871196337	</t>
  </si>
  <si>
    <t>[Batu Buruk]报春花海滩酒店(Primula Beach Hotel)(89000989)</t>
  </si>
  <si>
    <t>豪华双床房(至少连住2晚及以上)&lt;双人入住&gt;&lt;双早&gt;</t>
  </si>
  <si>
    <t>ZAHARIMAN/NOOR AZWIN</t>
  </si>
  <si>
    <t xml:space="preserve">3295298	</t>
  </si>
  <si>
    <t xml:space="preserve">125197	</t>
  </si>
  <si>
    <t xml:space="preserve">999223874077624	</t>
  </si>
  <si>
    <t>[芭堤雅]芭堤雅SN优佳酒店(SN Plus Hotel)(6204550)</t>
  </si>
  <si>
    <t>高级房&lt;双人入住&gt;&lt;无早&gt;</t>
  </si>
  <si>
    <t>muenraj/srisuda,muenraj/srisuda,muenraj/srisuda,muenraj/srisuda</t>
  </si>
  <si>
    <t xml:space="preserve">3296399	</t>
  </si>
  <si>
    <t xml:space="preserve">99083	</t>
  </si>
  <si>
    <t xml:space="preserve">999223875354526	</t>
  </si>
  <si>
    <t>[薄荷岛]阿莫丽塔度假酒店(Amorita Resort)(5404701)</t>
  </si>
  <si>
    <t>精致套房&lt;双人入住&gt;&lt;双早&gt;</t>
  </si>
  <si>
    <t>Lee/Dawon</t>
  </si>
  <si>
    <t xml:space="preserve">3297046	</t>
  </si>
  <si>
    <t xml:space="preserve">56361	</t>
  </si>
  <si>
    <t xml:space="preserve">999223876059124	</t>
  </si>
  <si>
    <t>[曼谷]是隆不容错过酒店 by Cross Collection(Haven't Met Bangkok Silom by Cross Collection)(17140699)</t>
  </si>
  <si>
    <t>城市转角房&lt;今日特价 &gt;&lt;双人入住&gt;&lt;双早&gt;</t>
  </si>
  <si>
    <t>TRAN/MINH LUAN LE</t>
  </si>
  <si>
    <t xml:space="preserve">3297365	</t>
  </si>
  <si>
    <t xml:space="preserve">33416	</t>
  </si>
  <si>
    <t xml:space="preserve">999223876098727	</t>
  </si>
  <si>
    <t>QUANG/HUY BUI</t>
  </si>
  <si>
    <t xml:space="preserve">3297372	</t>
  </si>
  <si>
    <t xml:space="preserve">33417	</t>
  </si>
  <si>
    <t xml:space="preserve">999223880253617	</t>
  </si>
  <si>
    <t>Yanpichit/Chamaiporn,Yanpichit/Chamaiporn</t>
  </si>
  <si>
    <t xml:space="preserve">3297951	</t>
  </si>
  <si>
    <t xml:space="preserve">13436	</t>
  </si>
  <si>
    <t xml:space="preserve">999223880254808	</t>
  </si>
  <si>
    <t>[普吉岛]普吉岛乐谷浪都喜天丽酒店(Dusit Thani Laguna Phuket)(2919147)</t>
  </si>
  <si>
    <t>海滨尊贵房&lt;特惠&gt;&lt;三人入住&gt;&lt;早餐&gt;</t>
  </si>
  <si>
    <t>ZHANG/KEKE,CASSANELLI/SILVIA,CASSANELLI/EMILIO</t>
  </si>
  <si>
    <t xml:space="preserve">3297952	</t>
  </si>
  <si>
    <t xml:space="preserve">19264994	</t>
  </si>
  <si>
    <t xml:space="preserve">999223884783872	</t>
  </si>
  <si>
    <t>[曼谷]曼谷大仓新颐酒店(The Okura Prestige Bangkok)(4646619)</t>
  </si>
  <si>
    <t>豪华双床房-禁烟&lt;特惠专享&gt;&lt;双人入住&gt;&lt;双早&gt;</t>
  </si>
  <si>
    <t>HAO/ZIHAN</t>
  </si>
  <si>
    <t xml:space="preserve">3298499	</t>
  </si>
  <si>
    <t xml:space="preserve">7040994	</t>
  </si>
  <si>
    <t xml:space="preserve">999223885412474	</t>
  </si>
  <si>
    <t>[芭堤雅]芭堤雅盛捷酒店(Somerset Pattaya - Sha Plus)(106796888)</t>
  </si>
  <si>
    <t>标准双床房(连住3晚及以上)&lt;双人入住&gt;&lt;不适用泰国客人&gt;&lt;双早&gt;</t>
  </si>
  <si>
    <t>Wang/Jian,Yin/Xuejun</t>
  </si>
  <si>
    <t xml:space="preserve">3298570	</t>
  </si>
  <si>
    <t xml:space="preserve">8982510	</t>
  </si>
  <si>
    <t xml:space="preserve">999223887243800	</t>
  </si>
  <si>
    <t>[曼谷]贝斯特韦斯特精选惜客福得拉玛四世酒店(Seekers Finders Rama IV Hotel SureStay Collection by BW)(95676449)</t>
  </si>
  <si>
    <t>高级城景特大床房&lt;双人入住&gt;&lt;不适用泰国客人&gt;&lt;无早&gt;</t>
  </si>
  <si>
    <t>SONG/MINGYUE</t>
  </si>
  <si>
    <t xml:space="preserve">3298836	</t>
  </si>
  <si>
    <t xml:space="preserve">BK008389	</t>
  </si>
  <si>
    <t xml:space="preserve">999223894101643	</t>
  </si>
  <si>
    <t>[曼谷]莲花大楼俱乐部(Tower Club at Lebua)(4328148)</t>
  </si>
  <si>
    <t>两卧室塔楼俱乐部套房-可使用休息室(至少连住2晚及以上)&lt;四人入住&gt;&lt;早餐&gt;</t>
  </si>
  <si>
    <t>lee/kyungjin,lee/kyungjin,lee/kyungjin,lee/kyungjin</t>
  </si>
  <si>
    <t xml:space="preserve">3300379	</t>
  </si>
  <si>
    <t xml:space="preserve">2479016	</t>
  </si>
  <si>
    <t xml:space="preserve">999223898114096	</t>
  </si>
  <si>
    <t>[首尔]JK盛开酒店(JK Blossom Hotel)(100345256)</t>
  </si>
  <si>
    <t>河景商务双人房&lt;双人入住&gt;&lt;无早&gt;</t>
  </si>
  <si>
    <t>KIM/PAUL</t>
  </si>
  <si>
    <t xml:space="preserve">3301444	</t>
  </si>
  <si>
    <t xml:space="preserve">23165382	</t>
  </si>
  <si>
    <t xml:space="preserve">999223906275674	</t>
  </si>
  <si>
    <t>[华欣]华欣栖息地酒店(Hua Hin Habitat)(55242000)</t>
  </si>
  <si>
    <t>一室房&lt;今日特价 &gt;&lt;双人入住&gt;&lt;双早&gt;</t>
  </si>
  <si>
    <t>Ngamkittisongkoon/Phatchariya,Ngamkittisongkoon/Phatchariya</t>
  </si>
  <si>
    <t xml:space="preserve">3304295	</t>
  </si>
  <si>
    <t xml:space="preserve">999223914774682	</t>
  </si>
  <si>
    <t>[普吉岛]普吉岛海床大酒店(Seabed Grand Hotel Phuket - Sha Extra Plus)(81309473)</t>
  </si>
  <si>
    <t>豪华房（可使用泳池）&lt;今日特价 &gt;&lt;双人入住&gt;&lt;双早&gt;</t>
  </si>
  <si>
    <t>NITTAYANAN/LUKTAN</t>
  </si>
  <si>
    <t xml:space="preserve">3305126	</t>
  </si>
  <si>
    <t xml:space="preserve">1652258401809485824	</t>
  </si>
  <si>
    <t xml:space="preserve">999223914943736	</t>
  </si>
  <si>
    <t>[民都鲁]民都鲁园市艾佛利酒店(Parkcity Everly Hotel Bintulu)(5677209)</t>
  </si>
  <si>
    <t>标准特大床房&lt;特惠&gt;&lt;单人入住&gt;&lt;单早&gt;</t>
  </si>
  <si>
    <t>BAO/SHENGSHENG,YAN/LEI,XU/BIN</t>
  </si>
  <si>
    <t xml:space="preserve">3305151	</t>
  </si>
  <si>
    <t xml:space="preserve">bk-055499	</t>
  </si>
  <si>
    <t xml:space="preserve">999223917067722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</si>
  <si>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</si>
  <si>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</si>
  <si>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LIN/CHEN</t>
  </si>
  <si>
    <t xml:space="preserve">3305494	</t>
  </si>
  <si>
    <t xml:space="preserve">bk018614	</t>
  </si>
  <si>
    <t>过时取消</t>
  </si>
  <si>
    <t xml:space="preserve">999223937367740	</t>
  </si>
  <si>
    <t>BIDSOK/UZARAH HANEEN</t>
  </si>
  <si>
    <t xml:space="preserve">3308727	</t>
  </si>
  <si>
    <t xml:space="preserve">46789680	</t>
  </si>
  <si>
    <t xml:space="preserve">999223939152318	</t>
  </si>
  <si>
    <t>[普吉岛]美地概念酒店(Metadee Concept Hotel)(3736816)</t>
  </si>
  <si>
    <t>精致套房带露台&lt;双人入住&gt;&lt;双早&gt;</t>
  </si>
  <si>
    <t>Mangano/Olivia,Mangano/Olivia</t>
  </si>
  <si>
    <t xml:space="preserve">3309176	</t>
  </si>
  <si>
    <t xml:space="preserve">14215	</t>
  </si>
  <si>
    <t xml:space="preserve">999223941434056	</t>
  </si>
  <si>
    <t>[芭堤雅]芭堤雅暹罗海岸酒店(Siam Bayshore Resort Pattaya)(3628039)</t>
  </si>
  <si>
    <t>池景热带豪华房(至少连住2晚及以上)&lt;三人入住&gt;&lt;中宾&gt;&lt;早餐&gt;</t>
  </si>
  <si>
    <t>QIN/GUILAN,BAO/YAOLONG,BAO/YAOLING</t>
  </si>
  <si>
    <t xml:space="preserve">3309671	</t>
  </si>
  <si>
    <t xml:space="preserve">2680551	</t>
  </si>
  <si>
    <t xml:space="preserve">999223942592925	</t>
  </si>
  <si>
    <t>[芭堤雅]芭堤雅花园海景大酒店(Garden Cliff Resort &amp; Spa Pattaya)(51725609)</t>
  </si>
  <si>
    <t>精致套房&lt;今日特价 &gt;&lt;三人入住&gt;&lt;早餐&gt;</t>
  </si>
  <si>
    <t>Rattanawong/Supachet,Rattanawong/Supachet,Rattanawong/Supachet</t>
  </si>
  <si>
    <t xml:space="preserve">3310115	</t>
  </si>
  <si>
    <t xml:space="preserve">39948	</t>
  </si>
  <si>
    <t xml:space="preserve">999223942623796	</t>
  </si>
  <si>
    <t>城市绿洲特大床房&lt;双人入住&gt;&lt;双早&gt;</t>
  </si>
  <si>
    <t>KOO/JULIENA</t>
  </si>
  <si>
    <t xml:space="preserve">3310120	</t>
  </si>
  <si>
    <t xml:space="preserve">234488	</t>
  </si>
  <si>
    <t xml:space="preserve">999223948180807	</t>
  </si>
  <si>
    <t>至尊特大床套房&lt;特惠专享&gt;&lt;双人入住&gt;&lt;无早&gt;</t>
  </si>
  <si>
    <t>YU/MIN,he/shuaishuai</t>
  </si>
  <si>
    <t xml:space="preserve">3311025	</t>
  </si>
  <si>
    <t xml:space="preserve">422713	</t>
  </si>
  <si>
    <t xml:space="preserve">999223949046330	</t>
  </si>
  <si>
    <t>[曼谷]宜必思尚品曼谷素坤逸康福酒店(Ibis Styles Bangkok Sukhumvit Phra Khanong)(19680484)</t>
  </si>
  <si>
    <t>标准双人房&lt;双人入住&gt;&lt;不适用泰国客人&gt;&lt;双早&gt;</t>
  </si>
  <si>
    <t>JI/YU,JIANG/TING</t>
  </si>
  <si>
    <t xml:space="preserve">3311156	</t>
  </si>
  <si>
    <t xml:space="preserve">333362	</t>
  </si>
  <si>
    <t xml:space="preserve">999223943203754	</t>
  </si>
  <si>
    <t>RATTANAWONG/SUPACHET</t>
  </si>
  <si>
    <t xml:space="preserve">3310339	</t>
  </si>
  <si>
    <t xml:space="preserve">39947	</t>
  </si>
  <si>
    <t xml:space="preserve">999223954941971	</t>
  </si>
  <si>
    <t>池景豪华双床房&lt;双人入住&gt;&lt;不适用泰国客人&gt;&lt;无早&gt;</t>
  </si>
  <si>
    <t>WU/CAODIAN,WU/FENGZHU</t>
  </si>
  <si>
    <t xml:space="preserve">3312507	</t>
  </si>
  <si>
    <t xml:space="preserve">018780	</t>
  </si>
  <si>
    <t xml:space="preserve">999223956713143	</t>
  </si>
  <si>
    <t>[Mukim Gadong B]里兹国际酒店(The Rizqun International Hotel)(106419057)</t>
  </si>
  <si>
    <t>豪华房(至少连住2晚及以上)&lt;双人入住&gt;&lt;双早&gt;</t>
  </si>
  <si>
    <t>Dennis/Martin,Dennis/Martin</t>
  </si>
  <si>
    <t xml:space="preserve">3312984	</t>
  </si>
  <si>
    <t xml:space="preserve">40081	</t>
  </si>
  <si>
    <t xml:space="preserve">999223959089977	</t>
  </si>
  <si>
    <t>[阿布扎比]皇家玫瑰酒店(Royal Rose Hotel)(66831394)</t>
  </si>
  <si>
    <t>Mojica mahecha/Gilberto,Mojica mahecha/Gilberto</t>
  </si>
  <si>
    <t xml:space="preserve">3313306	</t>
  </si>
  <si>
    <t xml:space="preserve">589991	</t>
  </si>
  <si>
    <t xml:space="preserve">999223962163326	</t>
  </si>
  <si>
    <t>标准双床房&lt;特惠&gt;&lt;双人入住&gt;&lt;无早&gt;</t>
  </si>
  <si>
    <t>WANG/JINGYUAN</t>
  </si>
  <si>
    <t xml:space="preserve">3313852	</t>
  </si>
  <si>
    <t xml:space="preserve">BK-055633	</t>
  </si>
  <si>
    <t xml:space="preserve">999223962705378	</t>
  </si>
  <si>
    <t xml:space="preserve">3314063	</t>
  </si>
  <si>
    <t xml:space="preserve">590013	</t>
  </si>
  <si>
    <t xml:space="preserve">999223963334020	</t>
  </si>
  <si>
    <t>[曼谷]曼谷素凯泰酒店(The Sukhothai Bangkok)(4957359)</t>
  </si>
  <si>
    <t>高级房(至少连住2晚及以上)&lt;特惠专享&gt;&lt;双人入住&gt;&lt;双早&gt;</t>
  </si>
  <si>
    <t>ZHENG/WEI</t>
  </si>
  <si>
    <t xml:space="preserve">3314158	</t>
  </si>
  <si>
    <t xml:space="preserve">10565074	</t>
  </si>
  <si>
    <t xml:space="preserve">999223964190723	</t>
  </si>
  <si>
    <t xml:space="preserve">3314396	</t>
  </si>
  <si>
    <t xml:space="preserve">590010	</t>
  </si>
  <si>
    <t xml:space="preserve">999223964899678	</t>
  </si>
  <si>
    <t>[曼谷]曼谷拉查丹利中心酒店(Grande Centre Point Hotel Ratchadamri Bangkok)(2497052)</t>
  </si>
  <si>
    <t>两卧室行政套房&lt;四人入住&gt;&lt;无早&gt;</t>
  </si>
  <si>
    <t>HUANG/QIN,LUO/WEI,CHU/LI JUN,Li/Jia</t>
  </si>
  <si>
    <t xml:space="preserve">3314710	</t>
  </si>
  <si>
    <t xml:space="preserve">365696	</t>
  </si>
  <si>
    <t xml:space="preserve">999223965104663	</t>
  </si>
  <si>
    <t>[皮皮岛]沙逸皮皮岛度假酒店(SAii Phi Phi Island Village)(5425244)</t>
  </si>
  <si>
    <t>高级简易别墅 - 带特大号床 - 享有园景(至少连住2晚及以上)&lt;双人入住&gt;&lt;中宾&gt;&lt;双早&gt;</t>
  </si>
  <si>
    <t>LIU/LIPENG,XING/JINGYU,XING/MIAOMIAO,WANG/XIAOLAN</t>
  </si>
  <si>
    <t xml:space="preserve">3314760	</t>
  </si>
  <si>
    <t xml:space="preserve">673040	</t>
  </si>
  <si>
    <t xml:space="preserve">999223964479341	</t>
  </si>
  <si>
    <t>[新加坡]新加坡庄家大酒店(Hotel Boss Singapore)(4373844)</t>
  </si>
  <si>
    <t>高级大床房&lt;双人入住&gt;&lt;适用于除印度及次大陆国家客人&gt;&lt;无早&gt;</t>
  </si>
  <si>
    <t>SO/CHIVIN</t>
  </si>
  <si>
    <t xml:space="preserve">3314451	</t>
  </si>
  <si>
    <t xml:space="preserve">R23/0502/102729760	</t>
  </si>
  <si>
    <t xml:space="preserve">999223965597450	</t>
  </si>
  <si>
    <t>红树林豪华房(带阳台)&lt;今日特价 &gt;&lt;双人入住&gt;&lt;无早&gt;</t>
  </si>
  <si>
    <t>Hueting/Nicole,Hueting/Nicole</t>
  </si>
  <si>
    <t xml:space="preserve">3314880	</t>
  </si>
  <si>
    <t xml:space="preserve">46791187	</t>
  </si>
  <si>
    <t xml:space="preserve">23965635436	</t>
  </si>
  <si>
    <t>[哥打京那巴鲁]明园酒店及公寓(Ming Garden Hotel &amp; Residences)(5281385)</t>
  </si>
  <si>
    <t>高级房(至少连住2晚及以上)&lt;今日特惠&gt;&lt;双人入住&gt;&lt;双早&gt;</t>
  </si>
  <si>
    <t>SUGUA/PUTRI PURNAMA</t>
  </si>
  <si>
    <t xml:space="preserve">3314906	</t>
  </si>
  <si>
    <t xml:space="preserve">8617512	</t>
  </si>
  <si>
    <t xml:space="preserve">999223966636679	</t>
  </si>
  <si>
    <t>[岘港]岘港洲际阳光半岛度假酒店(InterContinental Danang Sun Peninsula Resort, an IHG Hotel)(5424757)</t>
  </si>
  <si>
    <t>1 张特大床经典海景房&lt;双人入住&gt;&lt;双早&gt;</t>
  </si>
  <si>
    <t>OH/SEUNGSUK</t>
  </si>
  <si>
    <t xml:space="preserve">3315272	</t>
  </si>
  <si>
    <t xml:space="preserve">999223966007562	</t>
  </si>
  <si>
    <t>[阿布扎比]占奈萨拉卜塔酒店(Jannah Burj Al Sarab)(102632468)</t>
  </si>
  <si>
    <t>Cappiello/FILOMENA</t>
  </si>
  <si>
    <t xml:space="preserve">3315049	</t>
  </si>
  <si>
    <t xml:space="preserve">20479406	</t>
  </si>
  <si>
    <t xml:space="preserve">999223968717798	</t>
  </si>
  <si>
    <t>[普吉岛]普吉岛卡隆亚维斯塔格兰德-美憬阁索菲特酒店(Avista Grande Phuket Karon MGallery by Sofitel)(13921342)</t>
  </si>
  <si>
    <t>山景豪华家庭房 (1 张特大床和 1 张大床) - 带阳台(至少连住2晚及以上)&lt;双人入住&gt;&lt;不适用泰国客人&gt;&lt;双早&gt;</t>
  </si>
  <si>
    <t>QI/JIEMING</t>
  </si>
  <si>
    <t xml:space="preserve">3315896	</t>
  </si>
  <si>
    <t xml:space="preserve">343159	</t>
  </si>
  <si>
    <t xml:space="preserve">999223969469485	</t>
  </si>
  <si>
    <t>[曼谷]曼谷宾乐雅套房酒店(PARKROYAL Suites Bangkok)(4971302)</t>
  </si>
  <si>
    <t>尊贵一室特大床套房&lt;双人入住&gt;&lt;中宾&gt;&lt;无早&gt;</t>
  </si>
  <si>
    <t>ZHU/MINGLIANG</t>
  </si>
  <si>
    <t xml:space="preserve">3316227	</t>
  </si>
  <si>
    <t xml:space="preserve">21166	</t>
  </si>
  <si>
    <t xml:space="preserve">999223969611407	</t>
  </si>
  <si>
    <t>WU/LINGHAO</t>
  </si>
  <si>
    <t xml:space="preserve">3316281	</t>
  </si>
  <si>
    <t xml:space="preserve">21168	</t>
  </si>
  <si>
    <t xml:space="preserve">999223969666307	</t>
  </si>
  <si>
    <t>俱乐部套房&lt;双人入住&gt;&lt;双早&gt;</t>
  </si>
  <si>
    <t>ekwanichan/patompong</t>
  </si>
  <si>
    <t xml:space="preserve">3316310	</t>
  </si>
  <si>
    <t xml:space="preserve">290185	</t>
  </si>
  <si>
    <t xml:space="preserve">999223973526118	</t>
  </si>
  <si>
    <t>[长滩岛]长滩岛杜鹃度假酒店及公寓(Azalea Hotels &amp; Residences Boracay)(14190800)</t>
  </si>
  <si>
    <t>单卧室套房(带厨房)&lt;四人入住&gt;&lt;限量特惠&gt;&lt;早餐&gt;</t>
  </si>
  <si>
    <t>MORADOS/WILFREDO BASTIAN,BUERA/HARREN ASIA GONZALES,BAYLIN/EVELYN ORBANIA,BAUTISTA/MARIZ ORBANA</t>
  </si>
  <si>
    <t xml:space="preserve">3317013	</t>
  </si>
  <si>
    <t xml:space="preserve">G 050365512	</t>
  </si>
  <si>
    <t xml:space="preserve">999223977103478	</t>
  </si>
  <si>
    <t>[曼谷]曼谷铂尔曼G酒店(Pullman Bangkok Hotel G)(2497067)</t>
  </si>
  <si>
    <t>尊贵豪华房(至少连住2晚及以上)&lt;双人入住&gt;&lt;适用于非中国/菲律宾客人&gt;&lt;双早&gt;</t>
  </si>
  <si>
    <t>Makhija/Sourabh</t>
  </si>
  <si>
    <t xml:space="preserve">3317534	</t>
  </si>
  <si>
    <t xml:space="preserve">62032931	</t>
  </si>
  <si>
    <t xml:space="preserve">999223979746647	</t>
  </si>
  <si>
    <t>高级房&lt;双人入住&gt;&lt;双早&gt;</t>
  </si>
  <si>
    <t>Tantrativud/Pannarat,Tantrativud/Pannarat</t>
  </si>
  <si>
    <t xml:space="preserve">3318363	</t>
  </si>
  <si>
    <t xml:space="preserve">290212	</t>
  </si>
  <si>
    <t xml:space="preserve">999223979978977	</t>
  </si>
  <si>
    <t>豪华房(至少连住2晚及以上)&lt;双人入住&gt;&lt;特价&gt;&lt;双早&gt;</t>
  </si>
  <si>
    <t>Rahim/Lyana,Rahim/Lyana,Rahim/Lyana</t>
  </si>
  <si>
    <t xml:space="preserve">3318420	</t>
  </si>
  <si>
    <t xml:space="preserve">125412	</t>
  </si>
  <si>
    <t xml:space="preserve">999223981009196	</t>
  </si>
  <si>
    <t>二室套房&lt;特惠专享&gt;&lt;五人入住&gt;&lt;早餐&gt;</t>
  </si>
  <si>
    <t>WANG/ZIWEI</t>
  </si>
  <si>
    <t xml:space="preserve">3318808	</t>
  </si>
  <si>
    <t xml:space="preserve">2845611	</t>
  </si>
  <si>
    <t xml:space="preserve">999223981309723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</si>
  <si>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</si>
  <si>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</si>
  <si>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Zhu/Ning</t>
  </si>
  <si>
    <t xml:space="preserve">3318941	</t>
  </si>
  <si>
    <t xml:space="preserve">9006488	</t>
  </si>
  <si>
    <t xml:space="preserve">999223982722908	</t>
  </si>
  <si>
    <t>尊享豪华双人床房(至少连住2晚及以上)&lt;特惠&gt;&lt;双人入住&gt;&lt;中宾&gt;&lt;双早&gt;</t>
  </si>
  <si>
    <t>ZHAI/DAHUI,DENG/YUNAN</t>
  </si>
  <si>
    <t xml:space="preserve">3319499	</t>
  </si>
  <si>
    <t xml:space="preserve">62070989	</t>
  </si>
  <si>
    <t xml:space="preserve">999223982522609	</t>
  </si>
  <si>
    <t>AWYONG/CHEONG YAM</t>
  </si>
  <si>
    <t xml:space="preserve">3319427	</t>
  </si>
  <si>
    <t xml:space="preserve">274551930	</t>
  </si>
  <si>
    <t xml:space="preserve">999223985943839	</t>
  </si>
  <si>
    <t>尊贵一室特大床套房&lt;双人入住&gt;&lt;中宾&gt;&lt;双早&gt;</t>
  </si>
  <si>
    <t>GE/MING</t>
  </si>
  <si>
    <t xml:space="preserve">3321315	</t>
  </si>
  <si>
    <t xml:space="preserve">21260	</t>
  </si>
  <si>
    <t xml:space="preserve">999223986694006	</t>
  </si>
  <si>
    <t>标准双人房&lt;双人入住&gt;&lt;双早&gt;</t>
  </si>
  <si>
    <t>HIRAN/JUMPOL</t>
  </si>
  <si>
    <t xml:space="preserve">3321827	</t>
  </si>
  <si>
    <t xml:space="preserve">333727	</t>
  </si>
  <si>
    <t xml:space="preserve">999223986751593	</t>
  </si>
  <si>
    <t>标准双床房(至少连住2晚及以上)&lt;双人入住&gt;&lt;不适用泰国客人&gt;&lt;双早&gt;</t>
  </si>
  <si>
    <t>Liao/Jun</t>
  </si>
  <si>
    <t xml:space="preserve">3321849	</t>
  </si>
  <si>
    <t xml:space="preserve">9011794	</t>
  </si>
  <si>
    <t xml:space="preserve">999223986912570	</t>
  </si>
  <si>
    <t>EK/CHANNA,MENG/THARITH</t>
  </si>
  <si>
    <t xml:space="preserve">3322068	</t>
  </si>
  <si>
    <t xml:space="preserve">333724	</t>
  </si>
  <si>
    <t xml:space="preserve">999223992516060	</t>
  </si>
  <si>
    <t>[仁川]仁川永宗岛天空酒店(Yeongjongdo Air Sky Hotel Incheon Airport)(105594512)</t>
  </si>
  <si>
    <t>海港景标准双人床房&lt;今日特价 &gt;&lt;双人入住&gt;&lt;无早&gt;</t>
  </si>
  <si>
    <t>Jung/Young Jae</t>
  </si>
  <si>
    <t xml:space="preserve">3322874	</t>
  </si>
  <si>
    <t xml:space="preserve">23094673	</t>
  </si>
  <si>
    <t xml:space="preserve">999223992981410	</t>
  </si>
  <si>
    <t>[芭堤雅]迎世海滩度假酒店及水疗中心(Welcome World Beach Resort &amp; Spa)(29550310)</t>
  </si>
  <si>
    <t>豪华房&lt;三人入住&gt;&lt;早餐&gt;</t>
  </si>
  <si>
    <t>IBROHIEM/NAPAPON</t>
  </si>
  <si>
    <t xml:space="preserve">3322996	</t>
  </si>
  <si>
    <t xml:space="preserve">152001	</t>
  </si>
  <si>
    <t xml:space="preserve">999223993737368	</t>
  </si>
  <si>
    <t>大都市客房&lt;特惠&gt;&lt;双人入住&gt;&lt;不适用泰国客人&gt;&lt;双早&gt;</t>
  </si>
  <si>
    <t>Wei/Amei</t>
  </si>
  <si>
    <t xml:space="preserve">3323366	</t>
  </si>
  <si>
    <t xml:space="preserve">999223994291698	</t>
  </si>
  <si>
    <t>[曼谷]曼谷素坤逸50号宜必思尚品酒店(Ibis Styles Bangkok Sukhumvit 50)(28676604)</t>
  </si>
  <si>
    <t>标准双人床房&lt;双人入住&gt;&lt;不适用泰国客人&gt;&lt;双早&gt;</t>
  </si>
  <si>
    <t>Yarte/Lucivic</t>
  </si>
  <si>
    <t xml:space="preserve">3323517	</t>
  </si>
  <si>
    <t xml:space="preserve">698743	</t>
  </si>
  <si>
    <t xml:space="preserve">999223995199973	</t>
  </si>
  <si>
    <t>海景豪华特大床房(至少连住2晚及以上)&lt;双人入住&gt;&lt;不适用泰国客人&gt;&lt;无早&gt;</t>
  </si>
  <si>
    <t>ZHOU/ZHENYU</t>
  </si>
  <si>
    <t xml:space="preserve">3323765	</t>
  </si>
  <si>
    <t xml:space="preserve">999223995783719	</t>
  </si>
  <si>
    <t>farah/salam,salam/farah</t>
  </si>
  <si>
    <t xml:space="preserve">3323913	</t>
  </si>
  <si>
    <t xml:space="preserve">125502	</t>
  </si>
  <si>
    <t xml:space="preserve">999223996665196	</t>
  </si>
  <si>
    <t>LI/ANDONG,LUO/QIWEI</t>
  </si>
  <si>
    <t xml:space="preserve">3324159	</t>
  </si>
  <si>
    <t xml:space="preserve">14256	</t>
  </si>
  <si>
    <t xml:space="preserve">999223999501248	</t>
  </si>
  <si>
    <t>NAKAKES/WISARUT</t>
  </si>
  <si>
    <t xml:space="preserve">3325115	</t>
  </si>
  <si>
    <t xml:space="preserve">99382	</t>
  </si>
  <si>
    <t xml:space="preserve">999224000781942	</t>
  </si>
  <si>
    <t>[曼谷]贝斯特韦斯特乍都乍酒店(Best Western Chatuchak)(105299013)</t>
  </si>
  <si>
    <t>高级双床房&lt;双人入住&gt;&lt;不适用泰国客人&gt;&lt;双早&gt;</t>
  </si>
  <si>
    <t>LI/MENGYUAN,MA/LANLAN</t>
  </si>
  <si>
    <t xml:space="preserve">3325825	</t>
  </si>
  <si>
    <t xml:space="preserve">999224001015435	</t>
  </si>
  <si>
    <t>[宿务]宿务莱克斯酒店(Lex Hotel Cebu)(5320426)</t>
  </si>
  <si>
    <t>高级双床房&lt;双人入住&gt;&lt;无早&gt;</t>
  </si>
  <si>
    <t>Bufithis/Philip</t>
  </si>
  <si>
    <t xml:space="preserve">3325998	</t>
  </si>
  <si>
    <t xml:space="preserve">8205683-3	</t>
  </si>
  <si>
    <t xml:space="preserve">999224001901470	</t>
  </si>
  <si>
    <t>豪华房&lt;双人入住&gt;&lt;无早&gt;</t>
  </si>
  <si>
    <t>Gu/Fangzhi</t>
  </si>
  <si>
    <t xml:space="preserve">3326623	</t>
  </si>
  <si>
    <t xml:space="preserve">44574	</t>
  </si>
  <si>
    <t xml:space="preserve">999224001988649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</si>
  <si>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</si>
  <si>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</si>
  <si>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Rao/Maiqi,Zhong/Minfeng</t>
  </si>
  <si>
    <t xml:space="preserve">3326659	</t>
  </si>
  <si>
    <t xml:space="preserve">999224002002581	</t>
  </si>
  <si>
    <t>[普吉岛]普吉岛迈考美利亚酒店(MELIÁ Phuket Mai Khao - Sha Plus)(92000607)</t>
  </si>
  <si>
    <t>一卧室别墅（带私人泳池）&lt;今日特价 &gt;&lt;双人入住&gt;&lt;双早&gt;</t>
  </si>
  <si>
    <t>YU/wanwei</t>
  </si>
  <si>
    <t xml:space="preserve">3326669	</t>
  </si>
  <si>
    <t xml:space="preserve">52218	</t>
  </si>
  <si>
    <t xml:space="preserve">999224005077559	</t>
  </si>
  <si>
    <t>[曼谷]曼谷香格里拉大酒店(Shangri-La Bangkok)(3243791)</t>
  </si>
  <si>
    <t>香格里拉楼豪华双床房&lt;双人入住&gt;&lt;双早&gt;</t>
  </si>
  <si>
    <t>ZHANG/JULIN</t>
  </si>
  <si>
    <t xml:space="preserve">3326956	</t>
  </si>
  <si>
    <t xml:space="preserve">11532373	</t>
  </si>
  <si>
    <t xml:space="preserve">999224006523791	</t>
  </si>
  <si>
    <t>[迪拜]布尔迪拜城市四季酒店(City Seasons Towers)(100960788)</t>
  </si>
  <si>
    <t>高级房 禁烟&lt;双人入住&gt;&lt;无早&gt;</t>
  </si>
  <si>
    <t>Shetty/Jay,Shetty/Jay</t>
  </si>
  <si>
    <t xml:space="preserve">3327389	</t>
  </si>
  <si>
    <t xml:space="preserve">47683	</t>
  </si>
  <si>
    <t xml:space="preserve">999224006884516	</t>
  </si>
  <si>
    <t>[普吉岛]Travelodge 普吉城镇酒店(Travelodge Phuket Town)(83852850)</t>
  </si>
  <si>
    <t>标准房&lt;双人入住&gt;&lt;双早&gt;</t>
  </si>
  <si>
    <t>Alvarez/Hennessy,Alvarez/Hennessy</t>
  </si>
  <si>
    <t xml:space="preserve">3327514	</t>
  </si>
  <si>
    <t xml:space="preserve">13112	</t>
  </si>
  <si>
    <t xml:space="preserve">999224006930928	</t>
  </si>
  <si>
    <t>标准双人房&lt;单人入住&gt;&lt;单早&gt;</t>
  </si>
  <si>
    <t>FANG/TIANLU</t>
  </si>
  <si>
    <t xml:space="preserve">3327553	</t>
  </si>
  <si>
    <t xml:space="preserve">333872	</t>
  </si>
  <si>
    <t xml:space="preserve">999224006939114	</t>
  </si>
  <si>
    <t>标准房&lt;双人入住&gt;&lt;无早&gt;</t>
  </si>
  <si>
    <t>Jang/Seungho,Jang/Seungho</t>
  </si>
  <si>
    <t xml:space="preserve">3327556	</t>
  </si>
  <si>
    <t xml:space="preserve">13113	</t>
  </si>
  <si>
    <t xml:space="preserve">999224007423910	</t>
  </si>
  <si>
    <t>jung min/ha,jung min/ha</t>
  </si>
  <si>
    <t xml:space="preserve">3327695	</t>
  </si>
  <si>
    <t xml:space="preserve">423676	</t>
  </si>
  <si>
    <t xml:space="preserve">999224001076118	</t>
  </si>
  <si>
    <t>[哥打京那巴鲁]克拉甘酒店(The Klagan Hotel)(28556060)</t>
  </si>
  <si>
    <t>MATASSAN/SITI ROHAYA</t>
  </si>
  <si>
    <t xml:space="preserve">3326021	</t>
  </si>
  <si>
    <t xml:space="preserve">RS2309807	</t>
  </si>
  <si>
    <t xml:space="preserve">999224008575897	</t>
  </si>
  <si>
    <t>香格里拉楼豪华河景双床房&lt;双人入住&gt;&lt;双早&gt;</t>
  </si>
  <si>
    <t>HAN/BAEKHEE</t>
  </si>
  <si>
    <t xml:space="preserve">3327999	</t>
  </si>
  <si>
    <t xml:space="preserve">11532414	</t>
  </si>
  <si>
    <t xml:space="preserve">999224008766579	</t>
  </si>
  <si>
    <t>HUANG/JUANNA</t>
  </si>
  <si>
    <t xml:space="preserve">3328085	</t>
  </si>
  <si>
    <t xml:space="preserve">8205715-3	</t>
  </si>
  <si>
    <t xml:space="preserve">999224010086767	</t>
  </si>
  <si>
    <t>[皮皮岛]皮皮岛卡巴娜酒店(Phi Phi Island Cabana Hotel)(6303097)</t>
  </si>
  <si>
    <t>豪华双人间&lt;特惠专享&gt;&lt;双人入住&gt;&lt;双早&gt;</t>
  </si>
  <si>
    <t>Chang/Jingkun,Yang/Chuanliang,ZHU/HUIMIN</t>
  </si>
  <si>
    <t xml:space="preserve">3328404	</t>
  </si>
  <si>
    <t xml:space="preserve">2789	</t>
  </si>
  <si>
    <t xml:space="preserve">999224011963620	</t>
  </si>
  <si>
    <t>[普吉岛]我们的卡塔豪华酒店(Wekata Luxury)(105246585)</t>
  </si>
  <si>
    <t>高级双人房 禁烟&lt;双人入住&gt;&lt;双早&gt;</t>
  </si>
  <si>
    <t>HUANG/XINJIE,HUANG/XINMING,YU/DINGHAI,LI/KEJIA</t>
  </si>
  <si>
    <t xml:space="preserve">3328981	</t>
  </si>
  <si>
    <t xml:space="preserve">3694	</t>
  </si>
  <si>
    <t xml:space="preserve">999224012545741	</t>
  </si>
  <si>
    <t>豪华特大床房&lt;双人入住&gt;&lt;无早&gt;</t>
  </si>
  <si>
    <t>ZHENG/XIN</t>
  </si>
  <si>
    <t xml:space="preserve">3329139	</t>
  </si>
  <si>
    <t xml:space="preserve">2305050078	</t>
  </si>
  <si>
    <t xml:space="preserve">999223048832678	</t>
  </si>
  <si>
    <t>补单</t>
  </si>
  <si>
    <t>[曼谷]曼谷素坤逸55号通罗中心点大酒店 (政府卫生认证)(Grande Centre Point Sukhumvit 55 Bangkok (SHA Plus+))(1877699)</t>
  </si>
  <si>
    <t>特色豪华房&lt;三人入住&gt;&lt;无早&gt;</t>
  </si>
  <si>
    <t>YU/JINGWEN,NI/HENGCHI,FANG/XINGXING</t>
  </si>
  <si>
    <t xml:space="preserve">3099645	</t>
  </si>
  <si>
    <t xml:space="preserve">267957	</t>
  </si>
  <si>
    <t xml:space="preserve">23236594320	</t>
  </si>
  <si>
    <t>[普吉岛]卡隆超越度假酒店 – 限成人 (政府卫生认证)(Beyond Resort Karon – Adults Only (SHA Extra Plus))(5904478)</t>
  </si>
  <si>
    <t>豪华池景房(连住3晚及以上)&lt;双人入住&gt;&lt;不适用泰国客人&gt;&lt;双早&gt;</t>
  </si>
  <si>
    <t>CHEN/WEN XIONG</t>
  </si>
  <si>
    <t xml:space="preserve">3149293	</t>
  </si>
  <si>
    <t xml:space="preserve">227429	</t>
  </si>
  <si>
    <t>，</t>
  </si>
  <si>
    <t>23560701762此单多收3.35元待退回</t>
  </si>
  <si>
    <t>999223885412474此单多收666元待退回</t>
  </si>
  <si>
    <t>3308727 更新：出账改630AED，入账改1463RMB， 补款单号999224016663882</t>
  </si>
  <si>
    <t>本期扣款700元</t>
  </si>
  <si>
    <t>999223048832678</t>
  </si>
  <si>
    <t>A230504172945911</t>
  </si>
  <si>
    <t>本期收回41.44元</t>
  </si>
  <si>
    <t>5.8 可退2276元</t>
  </si>
  <si>
    <t>A230513161056481</t>
  </si>
  <si>
    <t>A23051316124329</t>
  </si>
  <si>
    <t>CNY / HKD 当前参考汇率: 1.133570097</t>
  </si>
  <si>
    <t>总计：347740.19 CNY/
394187.88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</si>
  <si>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</si>
  <si>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</si>
  <si>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</si>
  <si>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</si>
  <si>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</si>
  <si>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</si>
  <si>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</si>
  <si>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</si>
  <si>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</si>
  <si>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</si>
  <si>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</si>
  <si>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</si>
  <si>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</si>
  <si>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</si>
  <si>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</si>
  <si>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</si>
  <si>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</si>
  <si>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</si>
  <si>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</si>
  <si>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2022-07-25</t>
  </si>
  <si>
    <t>2632102</t>
  </si>
  <si>
    <t>Henann Park Resort</t>
  </si>
  <si>
    <t>Cartabio Elreine Grace</t>
  </si>
  <si>
    <t>2023-04-29</t>
  </si>
  <si>
    <t>2023-05-06</t>
  </si>
  <si>
    <t>退房日周结</t>
  </si>
  <si>
    <t>7000.00</t>
  </si>
  <si>
    <t>RMB</t>
  </si>
  <si>
    <t>0</t>
  </si>
  <si>
    <t>0.00</t>
  </si>
  <si>
    <t>携程国际直连(DD)</t>
  </si>
  <si>
    <t>01.011174</t>
  </si>
  <si>
    <t>2022-09-26 15:44:58</t>
  </si>
  <si>
    <t>否</t>
  </si>
  <si>
    <t>汇智国际旅游发展有限公司</t>
  </si>
  <si>
    <t>直采</t>
  </si>
  <si>
    <t>菲律宾</t>
  </si>
  <si>
    <t>2023-01-20</t>
  </si>
  <si>
    <t>2966225</t>
  </si>
  <si>
    <t>曼谷阿玛瑞水门酒店  (SHA Plus+)</t>
  </si>
  <si>
    <t>Lim Agnes,Lim Agnes,Lim Agnes,Lim Agnes</t>
  </si>
  <si>
    <t>2023-05-03</t>
  </si>
  <si>
    <t>4710.00</t>
  </si>
  <si>
    <t>2023-01-21 15:38:31</t>
  </si>
  <si>
    <t>泰国</t>
  </si>
  <si>
    <t>2023-02-20</t>
  </si>
  <si>
    <t>3047761</t>
  </si>
  <si>
    <t>盛泰澜华欣海滩别墅及度假村</t>
  </si>
  <si>
    <t>WANG CHUNGHSU</t>
  </si>
  <si>
    <t>2023-05-04</t>
  </si>
  <si>
    <t>1610.00</t>
  </si>
  <si>
    <t>2023-02-21 12:42:06</t>
  </si>
  <si>
    <t>2023-02-24</t>
  </si>
  <si>
    <t>3062742</t>
  </si>
  <si>
    <t>怡保怡东酒店</t>
  </si>
  <si>
    <t>FUNG ROSE,FUNG CECILIA</t>
  </si>
  <si>
    <t>2023-05-01</t>
  </si>
  <si>
    <t>2800.00</t>
  </si>
  <si>
    <t>2023-02-24 15:54:50</t>
  </si>
  <si>
    <t>马来西亚</t>
  </si>
  <si>
    <t>2023-03-01</t>
  </si>
  <si>
    <t>3078030</t>
  </si>
  <si>
    <t>长滩岛摄政沙滩水疗度假村</t>
  </si>
  <si>
    <t>Uno Jhon Andrew Garcia</t>
  </si>
  <si>
    <t>2160.00</t>
  </si>
  <si>
    <t>2023-03-02 10:48:13</t>
  </si>
  <si>
    <t>2023-03-03</t>
  </si>
  <si>
    <t>3088227</t>
  </si>
  <si>
    <t>普吉岛安达曼拥抱酒店 (SHA Extra Plus)</t>
  </si>
  <si>
    <t>KANEKO YUJI</t>
  </si>
  <si>
    <t>2023-05-05</t>
  </si>
  <si>
    <t>390.00</t>
  </si>
  <si>
    <t>2023-03-04 11:39:51</t>
  </si>
  <si>
    <t>2023-03-05</t>
  </si>
  <si>
    <t>3093788</t>
  </si>
  <si>
    <t>沙通易思婷大酒店</t>
  </si>
  <si>
    <t>YU HONGCHUAN,Tan Minfang</t>
  </si>
  <si>
    <t>2097.00</t>
  </si>
  <si>
    <t>2023-03-05 11:09:38</t>
  </si>
  <si>
    <t>2023-03-06</t>
  </si>
  <si>
    <t>3098391</t>
  </si>
  <si>
    <t>首尔三井酒店</t>
  </si>
  <si>
    <t>park sunyoung</t>
  </si>
  <si>
    <t>708.00</t>
  </si>
  <si>
    <t>2023-03-06 10:51:38</t>
  </si>
  <si>
    <t>韩国</t>
  </si>
  <si>
    <t>2023-03-08</t>
  </si>
  <si>
    <t>3110281</t>
  </si>
  <si>
    <t>曼谷索拉利亚西铁酒店</t>
  </si>
  <si>
    <t>Joo Youngjin</t>
  </si>
  <si>
    <t>1570.00</t>
  </si>
  <si>
    <t>2023-03-09 09:23:49</t>
  </si>
  <si>
    <t>2023-03-09</t>
  </si>
  <si>
    <t>3113250</t>
  </si>
  <si>
    <t>曼谷维伊 - 美憬阁酒店</t>
  </si>
  <si>
    <t>HAN YUNBO,MA SHULAN</t>
  </si>
  <si>
    <t>2023-05-02</t>
  </si>
  <si>
    <t>3168.00</t>
  </si>
  <si>
    <t>2023-03-09 17:46:23</t>
  </si>
  <si>
    <t>3115572</t>
  </si>
  <si>
    <t>和南恩花园度假酒店</t>
  </si>
  <si>
    <t>KIM RAESUNG</t>
  </si>
  <si>
    <t>4170.00</t>
  </si>
  <si>
    <t>2023-03-10 16:16:17</t>
  </si>
  <si>
    <t>2023-03-10</t>
  </si>
  <si>
    <t>3119749</t>
  </si>
  <si>
    <t>曼谷香格里拉大酒店</t>
  </si>
  <si>
    <t>HASEGAWA MIKA,HASEGAWA RYO</t>
  </si>
  <si>
    <t>3867.00</t>
  </si>
  <si>
    <t>2023-03-11 18:54:00</t>
  </si>
  <si>
    <t>2023-03-13</t>
  </si>
  <si>
    <t>3128175</t>
  </si>
  <si>
    <t>仁川松岛空中花园酒店</t>
  </si>
  <si>
    <t>Eun  ju Sung,Eun  ju Sung</t>
  </si>
  <si>
    <t>600.00</t>
  </si>
  <si>
    <t>2023-03-13 10:06:32</t>
  </si>
  <si>
    <t>2023-03-14</t>
  </si>
  <si>
    <t>3132783</t>
  </si>
  <si>
    <t>YAU CHIN CHIN</t>
  </si>
  <si>
    <t>2568.00</t>
  </si>
  <si>
    <t>2023-03-14 13:48:35</t>
  </si>
  <si>
    <t>3133078</t>
  </si>
  <si>
    <t>贝尔福度假酒店</t>
  </si>
  <si>
    <t>Cayari Sarah,Cayari Sarah,Cayari Sarah,Cayari Sarah</t>
  </si>
  <si>
    <t>5600.00</t>
  </si>
  <si>
    <t>2023-03-14 15:00:24</t>
  </si>
  <si>
    <t>3134372</t>
  </si>
  <si>
    <t>金普顿基塔莱苏梅岛酒店 - 洲际酒店集团旗下</t>
  </si>
  <si>
    <t>WANG YUN,HU PEILIN,CHEN TONG,DENG ZEXI</t>
  </si>
  <si>
    <t>9900.00</t>
  </si>
  <si>
    <t>2023-03-15 12:11:17</t>
  </si>
  <si>
    <t>2023-03-15</t>
  </si>
  <si>
    <t>3139090</t>
  </si>
  <si>
    <t>LIU DANYANG,YANG XUAN</t>
  </si>
  <si>
    <t>4950.00</t>
  </si>
  <si>
    <t>2023-03-16 14:57:58</t>
  </si>
  <si>
    <t>2023-03-16</t>
  </si>
  <si>
    <t>3144171</t>
  </si>
  <si>
    <t>芭堤雅格兰德中心点酒店</t>
  </si>
  <si>
    <t>CHEUNG CHI MING JIMMY,LEUNG SUK MUI WINNIE</t>
  </si>
  <si>
    <t>1456.00</t>
  </si>
  <si>
    <t>2023-03-17 10:51:41</t>
  </si>
  <si>
    <t>3144332</t>
  </si>
  <si>
    <t>曼谷奔齐中心大酒店</t>
  </si>
  <si>
    <t>HUANG CHUN-WEI,HUANG CHUN-WEI,HUANG CHUN-WEI,HUANG CHUN-WEI</t>
  </si>
  <si>
    <t>3330.00</t>
  </si>
  <si>
    <t>2023-03-17 14:24:16</t>
  </si>
  <si>
    <t>2023-03-19</t>
  </si>
  <si>
    <t>3155372</t>
  </si>
  <si>
    <t>芭堤雅SN优佳酒店 (SHA 认证)</t>
  </si>
  <si>
    <t>YANG LIYING</t>
  </si>
  <si>
    <t>700.00</t>
  </si>
  <si>
    <t>2023-03-19 22:24:53</t>
  </si>
  <si>
    <t>2023-03-20</t>
  </si>
  <si>
    <t>3158027</t>
  </si>
  <si>
    <t>普吉岛西奈奢华酒店(SHA Extra Plus)</t>
  </si>
  <si>
    <t>LUO JIEQIONG,ZHANG BEI</t>
  </si>
  <si>
    <t>3117.00</t>
  </si>
  <si>
    <t>2023-03-21 11:10:39</t>
  </si>
  <si>
    <t>2023-03-21</t>
  </si>
  <si>
    <t>3159383</t>
  </si>
  <si>
    <t>曼谷利特酒店</t>
  </si>
  <si>
    <t>FENG YUQI,XU MENG</t>
  </si>
  <si>
    <t>2020.00</t>
  </si>
  <si>
    <t>2023-03-21 11:03:34</t>
  </si>
  <si>
    <t>2023-03-24</t>
  </si>
  <si>
    <t>3169094</t>
  </si>
  <si>
    <t>哥打京那巴鲁佳蓝文莱酒店</t>
  </si>
  <si>
    <t>HUANG ZHIWEI,LIANG JUAN</t>
  </si>
  <si>
    <t>1734.00</t>
  </si>
  <si>
    <t>2023-03-24 15:31:49</t>
  </si>
  <si>
    <t>2023-03-27</t>
  </si>
  <si>
    <t>3176070</t>
  </si>
  <si>
    <t>YODINTA TITIRAT</t>
  </si>
  <si>
    <t>1139.00</t>
  </si>
  <si>
    <t>2023-03-27 19:45:19</t>
  </si>
  <si>
    <t>2023-03-28</t>
  </si>
  <si>
    <t>3178963</t>
  </si>
  <si>
    <t>沙美岛奥普劳度假村 (政府卫生认证)</t>
  </si>
  <si>
    <t>Na James,Na James,Na James,Na James</t>
  </si>
  <si>
    <t>3476.00</t>
  </si>
  <si>
    <t>2023-03-29 12:25:09</t>
  </si>
  <si>
    <t>2023-04-02</t>
  </si>
  <si>
    <t>3190884</t>
  </si>
  <si>
    <t>普吉假日酒店 (政府卫生认证)</t>
  </si>
  <si>
    <t>HE CHAOHUA</t>
  </si>
  <si>
    <t>4500.00</t>
  </si>
  <si>
    <t>2023-04-04 14:21:37</t>
  </si>
  <si>
    <t>3193211</t>
  </si>
  <si>
    <t>曼谷大都会酒店</t>
  </si>
  <si>
    <t>WANG LINGTIAN</t>
  </si>
  <si>
    <t>760.00</t>
  </si>
  <si>
    <t>2023-04-03 15:43:03</t>
  </si>
  <si>
    <t>999223712391841,</t>
  </si>
  <si>
    <t>2023-04-03</t>
  </si>
  <si>
    <t>3194925</t>
  </si>
  <si>
    <t>CHENG SHING YAN</t>
  </si>
  <si>
    <t>2023-04-18 13:56:33</t>
  </si>
  <si>
    <t>3195051</t>
  </si>
  <si>
    <t>兰卡威卡萨戴尔马尔酒店</t>
  </si>
  <si>
    <t>DUANMU YANNA,XU FEI</t>
  </si>
  <si>
    <t>4356.00</t>
  </si>
  <si>
    <t>2023-04-04 11:28:57</t>
  </si>
  <si>
    <t>3195904</t>
  </si>
  <si>
    <t>吉隆坡宾乐雅精选酒店</t>
  </si>
  <si>
    <t>Che Wen Qi</t>
  </si>
  <si>
    <t>538.00</t>
  </si>
  <si>
    <t>2023-04-04 10:54:57</t>
  </si>
  <si>
    <t>2023-04-04</t>
  </si>
  <si>
    <t>3196988</t>
  </si>
  <si>
    <t>普吉岛悦榕庄(SHA Plus+)</t>
  </si>
  <si>
    <t>ZHANG XUE</t>
  </si>
  <si>
    <t>6180.00</t>
  </si>
  <si>
    <t>2023-04-04 14:02:45</t>
  </si>
  <si>
    <t>3197052</t>
  </si>
  <si>
    <t>马六甲大华酒店</t>
  </si>
  <si>
    <t>LI XUANCHEN</t>
  </si>
  <si>
    <t>770.00</t>
  </si>
  <si>
    <t>2023-04-06 09:37:49</t>
  </si>
  <si>
    <t>3198701</t>
  </si>
  <si>
    <t>吉隆坡大华酒店 - 傲途格精选酒店</t>
  </si>
  <si>
    <t>MATSUMOTO RYO,HIROSHIMA AOI</t>
  </si>
  <si>
    <t>2067.00</t>
  </si>
  <si>
    <t>2023-04-05 13:26:16</t>
  </si>
  <si>
    <t>2023-04-05</t>
  </si>
  <si>
    <t>3200080</t>
  </si>
  <si>
    <t>邦劳岛水蓝度假村</t>
  </si>
  <si>
    <t>YAN SI</t>
  </si>
  <si>
    <t>2372.00</t>
  </si>
  <si>
    <t>2023-04-05 15:27:51</t>
  </si>
  <si>
    <t>2023-04-06</t>
  </si>
  <si>
    <t>3204478</t>
  </si>
  <si>
    <t>ZHONG ZHENGZHENG,ZHONG MINGLIANG</t>
  </si>
  <si>
    <t>1380.00</t>
  </si>
  <si>
    <t>2023-04-07 14:28:38</t>
  </si>
  <si>
    <t>2023-04-07</t>
  </si>
  <si>
    <t>3205285</t>
  </si>
  <si>
    <t>YU XIAO,YANG YUMEI</t>
  </si>
  <si>
    <t>656.00</t>
  </si>
  <si>
    <t>2023-04-08 17:08:15</t>
  </si>
  <si>
    <t>3207372</t>
  </si>
  <si>
    <t>LI CHENGLONG,WANG JINGQI</t>
  </si>
  <si>
    <t>1980.00</t>
  </si>
  <si>
    <t>2023-04-08 12:45:55</t>
  </si>
  <si>
    <t>2023-04-08</t>
  </si>
  <si>
    <t>3207551</t>
  </si>
  <si>
    <t>普吉岛安纳塔拉迈考度假村(SHA Extra Plus)</t>
  </si>
  <si>
    <t>wang jiazheng</t>
  </si>
  <si>
    <t>3880.00</t>
  </si>
  <si>
    <t>2023-04-08 10:29:22</t>
  </si>
  <si>
    <t>3208824</t>
  </si>
  <si>
    <t>Kim Kimoon</t>
  </si>
  <si>
    <t>1212.00</t>
  </si>
  <si>
    <t>2023-04-08 19:10:32</t>
  </si>
  <si>
    <t>2023-04-09</t>
  </si>
  <si>
    <t>3210948</t>
  </si>
  <si>
    <t>普吉岛迈考美丽亚酒店(SHA Extra Plus)</t>
  </si>
  <si>
    <t>FUKASAKU MIU,OKUBO YUKI</t>
  </si>
  <si>
    <t>2862.00</t>
  </si>
  <si>
    <t>572.40</t>
  </si>
  <si>
    <t>-2289</t>
  </si>
  <si>
    <t>2023-04-09 18:00:54</t>
  </si>
  <si>
    <t>3210966</t>
  </si>
  <si>
    <t>槟城彩虹天堂海滩度假村酒店</t>
  </si>
  <si>
    <t>Kamaruddin Khadijah</t>
  </si>
  <si>
    <t>245.00</t>
  </si>
  <si>
    <t>2023-04-10 12:52:35</t>
  </si>
  <si>
    <t>2023-04-10</t>
  </si>
  <si>
    <t>3213724</t>
  </si>
  <si>
    <t>吉隆坡瑞园酒店</t>
  </si>
  <si>
    <t>ning wei</t>
  </si>
  <si>
    <t>855.00</t>
  </si>
  <si>
    <t>2023-04-10 16:30:26</t>
  </si>
  <si>
    <t>3214197</t>
  </si>
  <si>
    <t>LAU CHAU LAN JOICE</t>
  </si>
  <si>
    <t>2023-04-10 20:06:37</t>
  </si>
  <si>
    <t>2023-04-11</t>
  </si>
  <si>
    <t>3215204</t>
  </si>
  <si>
    <t>乌龟岛海滩度假酒店</t>
  </si>
  <si>
    <t>Kerdlarpphon Danit,Kerdlarpphon Danit</t>
  </si>
  <si>
    <t>3046.00</t>
  </si>
  <si>
    <t>2023-04-11 22:54:27</t>
  </si>
  <si>
    <t>3215328</t>
  </si>
  <si>
    <t>HUSSAIN SYED ALI AKTAR</t>
  </si>
  <si>
    <t>490.00</t>
  </si>
  <si>
    <t>2023-04-11 10:33:42</t>
  </si>
  <si>
    <t>3217337</t>
  </si>
  <si>
    <t>芭提雅最佳西方优质尼克森酒店</t>
  </si>
  <si>
    <t>LIN JIAMIN,LIN JIAJING</t>
  </si>
  <si>
    <t>540.00</t>
  </si>
  <si>
    <t>2023-04-12 10:08:57</t>
  </si>
  <si>
    <t>2023-04-12</t>
  </si>
  <si>
    <t>3219765</t>
  </si>
  <si>
    <t>Santa Grand Signature Kuala Lumpur</t>
  </si>
  <si>
    <t>Zulkarnain Mahirah</t>
  </si>
  <si>
    <t>586.00</t>
  </si>
  <si>
    <t>2023-04-12 19:07:52</t>
  </si>
  <si>
    <t>3220233</t>
  </si>
  <si>
    <t>攀瓦布里海滨度假村(SHA Extra Plus)</t>
  </si>
  <si>
    <t>Yak Prae</t>
  </si>
  <si>
    <t>1060.00</t>
  </si>
  <si>
    <t>2023-04-13 11:40:46</t>
  </si>
  <si>
    <t>2023-04-13</t>
  </si>
  <si>
    <t>3220870</t>
  </si>
  <si>
    <t>LIU XUDONG</t>
  </si>
  <si>
    <t>1962.00</t>
  </si>
  <si>
    <t>2023-04-13 13:18:08</t>
  </si>
  <si>
    <t>2023-04-14</t>
  </si>
  <si>
    <t>3225358</t>
  </si>
  <si>
    <t>Pvnkjinda Sumitra,Pvnkjinda Sumitra</t>
  </si>
  <si>
    <t>970.00</t>
  </si>
  <si>
    <t>2023-04-19 13:17:45</t>
  </si>
  <si>
    <t>3226743</t>
  </si>
  <si>
    <t>摩德沙吞酒店 (政府卫生认证)</t>
  </si>
  <si>
    <t>Myung Jangmi</t>
  </si>
  <si>
    <t>944.00</t>
  </si>
  <si>
    <t>2023-04-14 14:18:03</t>
  </si>
  <si>
    <t>3226895</t>
  </si>
  <si>
    <t>LUO XUAN,YI YONGRUI</t>
  </si>
  <si>
    <t>3425.00</t>
  </si>
  <si>
    <t>2023-04-14 16:57:27</t>
  </si>
  <si>
    <t>3229590</t>
  </si>
  <si>
    <t>曼谷湄南河四季酒店 (SHA Plus+)</t>
  </si>
  <si>
    <t>DENG LIANZHI</t>
  </si>
  <si>
    <t>12952.00</t>
  </si>
  <si>
    <t>2023-04-15 10:45:42</t>
  </si>
  <si>
    <t>2023-04-15</t>
  </si>
  <si>
    <t>3230663</t>
  </si>
  <si>
    <t>芭堤雅摩达斯度假村</t>
  </si>
  <si>
    <t>KHANTITAIRAT RINRADA</t>
  </si>
  <si>
    <t>615.00</t>
  </si>
  <si>
    <t>2023-04-15 13:22:11</t>
  </si>
  <si>
    <t>3231238</t>
  </si>
  <si>
    <t>吉隆坡柏威年酒店 · 悦榕庄管理</t>
  </si>
  <si>
    <t>CHOI TING FUNG</t>
  </si>
  <si>
    <t>3465.00</t>
  </si>
  <si>
    <t>2023-04-16 12:28:08</t>
  </si>
  <si>
    <t>3231242</t>
  </si>
  <si>
    <t>WU TAK WAI</t>
  </si>
  <si>
    <t>2023-04-16 12:25:41</t>
  </si>
  <si>
    <t>3232064</t>
  </si>
  <si>
    <t>CHEN YUNTING,CAI TIANDU,XU JING,CAI BIN</t>
  </si>
  <si>
    <t>5232.00</t>
  </si>
  <si>
    <t>2023-04-16 14:37:50</t>
  </si>
  <si>
    <t>2023-04-16</t>
  </si>
  <si>
    <t>3234200</t>
  </si>
  <si>
    <t>马尼拉赛达北维迪斯酒店 - 多用途酒店</t>
  </si>
  <si>
    <t>Villafuerte Erica Joy</t>
  </si>
  <si>
    <t>646.00</t>
  </si>
  <si>
    <t>2023-04-17 16:33:19</t>
  </si>
  <si>
    <t>2023-04-17</t>
  </si>
  <si>
    <t>3235074</t>
  </si>
  <si>
    <t>KIM YOUNGHUN,KIM JUSEONG</t>
  </si>
  <si>
    <t>420.00</t>
  </si>
  <si>
    <t>2023-04-17 14:06:07</t>
  </si>
  <si>
    <t>3238202</t>
  </si>
  <si>
    <t>曼谷素坤逸奥克伍德华庭工作室酒店</t>
  </si>
  <si>
    <t>LIN SHUQI</t>
  </si>
  <si>
    <t>418.00</t>
  </si>
  <si>
    <t>2023-04-17 12:23:17</t>
  </si>
  <si>
    <t>3238396</t>
  </si>
  <si>
    <t>QIU CHI,QIU TONG</t>
  </si>
  <si>
    <t>2616.00</t>
  </si>
  <si>
    <t>2023-04-17 14:11:52</t>
  </si>
  <si>
    <t>3238481</t>
  </si>
  <si>
    <t>普吉岛阿卡迪亚卡伦海滩铂尔曼度假酒店（原普吉岛希尔顿阿卡迪亚温泉度假酒店）</t>
  </si>
  <si>
    <t>Xu Ning,Xu Mengrong</t>
  </si>
  <si>
    <t>3400.00</t>
  </si>
  <si>
    <t>2023-04-17 13:57:26</t>
  </si>
  <si>
    <t>3239678</t>
  </si>
  <si>
    <t>安凡尼臻选考拉酒店(SHA Extra Plus)</t>
  </si>
  <si>
    <t>Srisupauth Pawarid,Srisupauth Pawarid</t>
  </si>
  <si>
    <t>900.00</t>
  </si>
  <si>
    <t>2023-04-21 17:54:50</t>
  </si>
  <si>
    <t>2023-04-18</t>
  </si>
  <si>
    <t>3245159</t>
  </si>
  <si>
    <t>盖特43机场酒店</t>
  </si>
  <si>
    <t>HONG YANGGEUN,HONG YANGGEUN</t>
  </si>
  <si>
    <t>345.00</t>
  </si>
  <si>
    <t>2023-04-18 21:56:33</t>
  </si>
  <si>
    <t>2023-04-19</t>
  </si>
  <si>
    <t>3254032</t>
  </si>
  <si>
    <t>长滩岛瑞享度假村及水疗中心</t>
  </si>
  <si>
    <t>DIGNAZIO DANIELA,GALLONI FILIPPO,GALLONI MATTEO</t>
  </si>
  <si>
    <t>2023-04-30</t>
  </si>
  <si>
    <t>12300.00</t>
  </si>
  <si>
    <t>2023-04-22 11:33:40</t>
  </si>
  <si>
    <t>2023-04-20</t>
  </si>
  <si>
    <t>3255410</t>
  </si>
  <si>
    <t>LUQILI,WEILILI</t>
  </si>
  <si>
    <t>1736.00</t>
  </si>
  <si>
    <t>2023-04-20 11:34:46</t>
  </si>
  <si>
    <t>3257187</t>
  </si>
  <si>
    <t>DING YU</t>
  </si>
  <si>
    <t>2023-04-20 13:27:11</t>
  </si>
  <si>
    <t>3260045</t>
  </si>
  <si>
    <t>甲米利亚纳休闲水疗度假村(SHA Extra Plus)</t>
  </si>
  <si>
    <t>LIU YINAN</t>
  </si>
  <si>
    <t>1738.00</t>
  </si>
  <si>
    <t>2023-04-20 13:50:31</t>
  </si>
  <si>
    <t>3260361</t>
  </si>
  <si>
    <t>马尼拉金凤凰酒店-隔离酒店</t>
  </si>
  <si>
    <t>TUFAIL BLANCA BALDIVINO</t>
  </si>
  <si>
    <t>440.00</t>
  </si>
  <si>
    <t>2023-04-20 14:10:52</t>
  </si>
  <si>
    <t>3263607</t>
  </si>
  <si>
    <t>曼谷苏阁索酒店</t>
  </si>
  <si>
    <t>NI LIAO</t>
  </si>
  <si>
    <t>998.00</t>
  </si>
  <si>
    <t>2023-04-21 10:59:03</t>
  </si>
  <si>
    <t>3263744</t>
  </si>
  <si>
    <t>曼谷河畔萨利尔酒店</t>
  </si>
  <si>
    <t>XU CONGYUE,SUN HAOYI</t>
  </si>
  <si>
    <t>2352.00</t>
  </si>
  <si>
    <t>2023-04-21 11:46:11</t>
  </si>
  <si>
    <t>2023-04-22</t>
  </si>
  <si>
    <t>3272256</t>
  </si>
  <si>
    <t>Laohakanjanalerk Nat,Laohakanjanalerk Nat</t>
  </si>
  <si>
    <t>1804.00</t>
  </si>
  <si>
    <t>2023-04-22 14:43:31</t>
  </si>
  <si>
    <t>3274451</t>
  </si>
  <si>
    <t>普吉芭东英迪格酒店 - IHG 酒店 (SHA PLUS+)</t>
  </si>
  <si>
    <t>YAN ZIFENG,JIA CHUNGENG</t>
  </si>
  <si>
    <t>3297.00</t>
  </si>
  <si>
    <t>2023-04-23 11:02:56</t>
  </si>
  <si>
    <t>2023-04-23</t>
  </si>
  <si>
    <t>3274807</t>
  </si>
  <si>
    <t>曼谷杜斯特套房酒店式公寓</t>
  </si>
  <si>
    <t>CHEN LONG,HE HONGKUN</t>
  </si>
  <si>
    <t>2744.00</t>
  </si>
  <si>
    <t>2023-04-23 10:14:55</t>
  </si>
  <si>
    <t>3275515</t>
  </si>
  <si>
    <t>Watthanavisan thanomnuch,Watthanavisan thanomnuch</t>
  </si>
  <si>
    <t>1590.00</t>
  </si>
  <si>
    <t>2023-04-23 12:20:27</t>
  </si>
  <si>
    <t>3279025</t>
  </si>
  <si>
    <t>曼谷铂尔曼皇权酒店</t>
  </si>
  <si>
    <t>Liu Yan,Ma Li,Liu Xiubao</t>
  </si>
  <si>
    <t>2376.00</t>
  </si>
  <si>
    <t>2023-04-24 12:57:17</t>
  </si>
  <si>
    <t>2023-04-24</t>
  </si>
  <si>
    <t>3281879</t>
  </si>
  <si>
    <t>区域长滩岛酒店</t>
  </si>
  <si>
    <t>YULO HOMER</t>
  </si>
  <si>
    <t>1959.00</t>
  </si>
  <si>
    <t>2023-04-24 14:31:44</t>
  </si>
  <si>
    <t>3281977</t>
  </si>
  <si>
    <t>Chen Maozhu</t>
  </si>
  <si>
    <t>2676.00</t>
  </si>
  <si>
    <t>2023-04-24 15:20:14</t>
  </si>
  <si>
    <t>3282290</t>
  </si>
  <si>
    <t>安纳塔拉东方曼格罗夫阿布扎比酒店</t>
  </si>
  <si>
    <t>Rapal David Sampang</t>
  </si>
  <si>
    <t>914.00</t>
  </si>
  <si>
    <t>2023-04-24 17:09:33</t>
  </si>
  <si>
    <t>阿拉伯联合酋长国</t>
  </si>
  <si>
    <t>3283717</t>
  </si>
  <si>
    <t>曼谷萨通JC凯文酒店</t>
  </si>
  <si>
    <t>CHEN QING,HUANG BOLONG,HU JIGEN</t>
  </si>
  <si>
    <t>1542.00</t>
  </si>
  <si>
    <t>2023-04-25 17:10:18</t>
  </si>
  <si>
    <t>2023-04-25</t>
  </si>
  <si>
    <t>3286571</t>
  </si>
  <si>
    <t>铂尔曼吉隆坡城市中心大酒店</t>
  </si>
  <si>
    <t>LEE YIN TUNG</t>
  </si>
  <si>
    <t>1300.00</t>
  </si>
  <si>
    <t>2023-04-25 15:29:53</t>
  </si>
  <si>
    <t>3286850</t>
  </si>
  <si>
    <t>TABARA SITTIE RAYHANNA</t>
  </si>
  <si>
    <t>2023-04-25 18:18:53</t>
  </si>
  <si>
    <t>3287455</t>
  </si>
  <si>
    <t>曼谷素坤逸航站 21 中心酒店 (政府卫生认证)</t>
  </si>
  <si>
    <t>ZHANG BOHONG</t>
  </si>
  <si>
    <t>6560.00</t>
  </si>
  <si>
    <t>2023-04-25 18:57:44</t>
  </si>
  <si>
    <t>3287940</t>
  </si>
  <si>
    <t>新加坡圣淘沙索菲特度假村及水疗中心 (Staycation Approved)</t>
  </si>
  <si>
    <t>Liu Kuixing,Zhang Jingtong</t>
  </si>
  <si>
    <t>4316.00</t>
  </si>
  <si>
    <t>2158.00</t>
  </si>
  <si>
    <t>-2158</t>
  </si>
  <si>
    <t>2023-04-26 11:09:48</t>
  </si>
  <si>
    <t>新加坡</t>
  </si>
  <si>
    <t>3287991</t>
  </si>
  <si>
    <t>SHAO ZHIJUN,WANG SHENGYI</t>
  </si>
  <si>
    <t>2048.00</t>
  </si>
  <si>
    <t>2023-04-25 19:23:43</t>
  </si>
  <si>
    <t>3288029</t>
  </si>
  <si>
    <t>WANG SIHAN,SHAO YIRONG</t>
  </si>
  <si>
    <t>1840.00</t>
  </si>
  <si>
    <t>2023-04-25 19:27:37</t>
  </si>
  <si>
    <t>3288396</t>
  </si>
  <si>
    <t>TIAN BING</t>
  </si>
  <si>
    <t>2198.00</t>
  </si>
  <si>
    <t>2023-04-25 20:36:56</t>
  </si>
  <si>
    <t>3288698</t>
  </si>
  <si>
    <t>Lutfi Munir Musa</t>
  </si>
  <si>
    <t>1526.00</t>
  </si>
  <si>
    <t>2023-04-25 21:39:23</t>
  </si>
  <si>
    <t>3289078</t>
  </si>
  <si>
    <t>Ketchoo Supakan,Ketchoo Supakan</t>
  </si>
  <si>
    <t>816.00</t>
  </si>
  <si>
    <t>2023-04-26 12:38:25</t>
  </si>
  <si>
    <t>2023-04-26</t>
  </si>
  <si>
    <t>3289512</t>
  </si>
  <si>
    <t>普吉岛阿玛瑞酒店(政府卫生认证)</t>
  </si>
  <si>
    <t>Chen Qiuyun</t>
  </si>
  <si>
    <t>11240.00</t>
  </si>
  <si>
    <t>2023-04-29 15:42:11</t>
  </si>
  <si>
    <t>3289821</t>
  </si>
  <si>
    <t>迪拜德伊勒温德姆速 8 酒店</t>
  </si>
  <si>
    <t>Yusuf Bidare Mohamud</t>
  </si>
  <si>
    <t>580.00</t>
  </si>
  <si>
    <t>2023-04-26 20:09:20</t>
  </si>
  <si>
    <t>3290057</t>
  </si>
  <si>
    <t>WONG SING ANG</t>
  </si>
  <si>
    <t>1780.00</t>
  </si>
  <si>
    <t>2023-04-26 10:03:33</t>
  </si>
  <si>
    <t>3292041</t>
  </si>
  <si>
    <t>安纳塔拉迪拜棕榈度假村</t>
  </si>
  <si>
    <t>PAN WENLIANG,Xu Ruoyin</t>
  </si>
  <si>
    <t>4518.00</t>
  </si>
  <si>
    <t>2023-04-26 22:02:57</t>
  </si>
  <si>
    <t>3292345</t>
  </si>
  <si>
    <t>甲米悦榕庄酒店</t>
  </si>
  <si>
    <t>QUAN TAO,MONROYCANO IRAN</t>
  </si>
  <si>
    <t>6612.00</t>
  </si>
  <si>
    <t>2023-04-27 11:02:57</t>
  </si>
  <si>
    <t>3292998</t>
  </si>
  <si>
    <t>大宏酒店</t>
  </si>
  <si>
    <t>BIDIN ABDUL SALIM</t>
  </si>
  <si>
    <t>667.00</t>
  </si>
  <si>
    <t>2023-04-26 20:47:39</t>
  </si>
  <si>
    <t>3293781</t>
  </si>
  <si>
    <t>WONGTAPHA NATTAPONG</t>
  </si>
  <si>
    <t>408.00</t>
  </si>
  <si>
    <t>2023-04-27 11:37:52</t>
  </si>
  <si>
    <t>3294000</t>
  </si>
  <si>
    <t>甲米莱利乡村Spa度假酒店</t>
  </si>
  <si>
    <t>Takaew Anothai,Takaew Anothai</t>
  </si>
  <si>
    <t>530.00</t>
  </si>
  <si>
    <t>2023-04-27 15:27:51</t>
  </si>
  <si>
    <t>3294003</t>
  </si>
  <si>
    <t>2023-04-27 15:28:41</t>
  </si>
  <si>
    <t>2023-04-27</t>
  </si>
  <si>
    <t>3294429</t>
  </si>
  <si>
    <t>曼谷拉查达阿曼达酒店和公寓</t>
  </si>
  <si>
    <t>ZHANG PENGYU,PAN YIRUI</t>
  </si>
  <si>
    <t>2820.00</t>
  </si>
  <si>
    <t>2023-04-27 10:21:40</t>
  </si>
  <si>
    <t>3295298</t>
  </si>
  <si>
    <t>报春花海滩酒店</t>
  </si>
  <si>
    <t>ZAHARIMAN NOOR AZWIN</t>
  </si>
  <si>
    <t>4800.00</t>
  </si>
  <si>
    <t>2023-04-27 11:57:48</t>
  </si>
  <si>
    <t>3296399</t>
  </si>
  <si>
    <t>muenraj srisuda,muenraj srisuda,muenraj srisuda,muenraj srisuda</t>
  </si>
  <si>
    <t>-600</t>
  </si>
  <si>
    <t>2023-04-27 16:26:26</t>
  </si>
  <si>
    <t>3297046</t>
  </si>
  <si>
    <t>阿莫丽塔度假酒店</t>
  </si>
  <si>
    <t>Lee Dawon</t>
  </si>
  <si>
    <t>4623.00</t>
  </si>
  <si>
    <t>2023-04-28 15:09:15</t>
  </si>
  <si>
    <t>3297365</t>
  </si>
  <si>
    <t>是隆不容错过酒店 by Cross Collection</t>
  </si>
  <si>
    <t>TRAN MINH LUAN LE</t>
  </si>
  <si>
    <t>644.00</t>
  </si>
  <si>
    <t>2023-04-28 10:32:43</t>
  </si>
  <si>
    <t>3297372</t>
  </si>
  <si>
    <t>QUANG HUY BUI</t>
  </si>
  <si>
    <t>2023-04-28 10:38:00</t>
  </si>
  <si>
    <t>3297951</t>
  </si>
  <si>
    <t>Yanpichit Chamaiporn,Yanpichit Chamaiporn</t>
  </si>
  <si>
    <t>2023-04-28 12:30:17</t>
  </si>
  <si>
    <t>3297952</t>
  </si>
  <si>
    <t>普吉岛乐谷浪都喜天丽酒店 (SHA Plus+)</t>
  </si>
  <si>
    <t>ZHANG KEKE,CASSANELLI SILVIA,CASSANELLI EMILIO</t>
  </si>
  <si>
    <t>2023-04-28 10:47:42</t>
  </si>
  <si>
    <t>3298499</t>
  </si>
  <si>
    <t>曼谷大仓新颐饭店</t>
  </si>
  <si>
    <t>HAO ZIHAN</t>
  </si>
  <si>
    <t>2772.00</t>
  </si>
  <si>
    <t>2023-04-28 11:08:50</t>
  </si>
  <si>
    <t>3298570</t>
  </si>
  <si>
    <t>芭堤雅盛捷酒店</t>
  </si>
  <si>
    <t>Wang Jian,Yin Xuejun</t>
  </si>
  <si>
    <t>2664.00</t>
  </si>
  <si>
    <t>1998.00</t>
  </si>
  <si>
    <t>-666</t>
  </si>
  <si>
    <t>2023-05-02 11:43:48</t>
  </si>
  <si>
    <t>2023-04-28</t>
  </si>
  <si>
    <t>3298836</t>
  </si>
  <si>
    <t>贝斯特韦斯特精选寻求者发现者拉玛四世酒店</t>
  </si>
  <si>
    <t>SONG MINGYUE</t>
  </si>
  <si>
    <t>300.00</t>
  </si>
  <si>
    <t>2023-04-28 09:18:55</t>
  </si>
  <si>
    <t>3300379</t>
  </si>
  <si>
    <t>曼谷莲花塔楼俱乐部酒店</t>
  </si>
  <si>
    <t>lee kyungjin,lee kyungjin,lee kyungjin,lee kyungjin</t>
  </si>
  <si>
    <t>5368.00</t>
  </si>
  <si>
    <t>2023-04-28 15:21:27</t>
  </si>
  <si>
    <t>3301444</t>
  </si>
  <si>
    <t>首尔JK花儿酒店</t>
  </si>
  <si>
    <t>KIM PAUL</t>
  </si>
  <si>
    <t>745.00</t>
  </si>
  <si>
    <t>2023-04-29 17:26:02</t>
  </si>
  <si>
    <t>3305126</t>
  </si>
  <si>
    <t>普吉岛海床大酒店(SHA Extra Plus)</t>
  </si>
  <si>
    <t>NITTAYANAN LUKTAN</t>
  </si>
  <si>
    <t>1090.00</t>
  </si>
  <si>
    <t>2023-04-29 18:29:41</t>
  </si>
  <si>
    <t>3305151</t>
  </si>
  <si>
    <t>亿倍利大酒店</t>
  </si>
  <si>
    <t>BAO SHENGSHENG,YAN LEI,XU BIN</t>
  </si>
  <si>
    <t>1680.00</t>
  </si>
  <si>
    <t>2023-04-30 09:54:13</t>
  </si>
  <si>
    <t>3305494</t>
  </si>
  <si>
    <t>LIN CHEN</t>
  </si>
  <si>
    <t>2023-04-30 12:59:46</t>
  </si>
  <si>
    <t>3309176</t>
  </si>
  <si>
    <t>美地概念酒店 (政府卫生认证)</t>
  </si>
  <si>
    <t>Mangano Olivia,Mangano Olivia</t>
  </si>
  <si>
    <t>3208.00</t>
  </si>
  <si>
    <t>2023-04-30 19:19:52</t>
  </si>
  <si>
    <t>3309671</t>
  </si>
  <si>
    <t>芭堤雅暹罗海岸酒店</t>
  </si>
  <si>
    <t>QIN GUILAN,BAO YAOLONG,BAO YAOLING</t>
  </si>
  <si>
    <t>2895.00</t>
  </si>
  <si>
    <t>2023-05-01 10:09:22</t>
  </si>
  <si>
    <t>3310115</t>
  </si>
  <si>
    <t>芭堤雅花园海景大酒店</t>
  </si>
  <si>
    <t>Rattanawong Supachet,Rattanawong Supachet,Rattanawong Supachet</t>
  </si>
  <si>
    <t>918.00</t>
  </si>
  <si>
    <t>2023-05-01 11:01:28</t>
  </si>
  <si>
    <t>3310120</t>
  </si>
  <si>
    <t>KOO JULIENA</t>
  </si>
  <si>
    <t>964.00</t>
  </si>
  <si>
    <t>-964</t>
  </si>
  <si>
    <t>2023-05-01 11:08:17</t>
  </si>
  <si>
    <t>3310339</t>
  </si>
  <si>
    <t>RATTANAWONG SUPACHET</t>
  </si>
  <si>
    <t>2023-05-01 11:04:44</t>
  </si>
  <si>
    <t>3311025</t>
  </si>
  <si>
    <t>YU MIN,he shuaishuai</t>
  </si>
  <si>
    <t>1290.00</t>
  </si>
  <si>
    <t>2023-05-01 11:41:58</t>
  </si>
  <si>
    <t>3311156</t>
  </si>
  <si>
    <t>宜必思尚品曼谷素坤逸康福酒店</t>
  </si>
  <si>
    <t>JI YU,JIANG TING</t>
  </si>
  <si>
    <t>318.00</t>
  </si>
  <si>
    <t>2023-05-01 15:06:11</t>
  </si>
  <si>
    <t>3312507</t>
  </si>
  <si>
    <t>WU CAODIAN,WU FENGZHU</t>
  </si>
  <si>
    <t>270.00</t>
  </si>
  <si>
    <t>2023-05-02 17:13:01</t>
  </si>
  <si>
    <t>3312984</t>
  </si>
  <si>
    <t>斯里巴加湾文莱瑞池国际酒店</t>
  </si>
  <si>
    <t>Dennis Martin,Dennis Martin</t>
  </si>
  <si>
    <t>1520.00</t>
  </si>
  <si>
    <t>2023-05-02 13:59:21</t>
  </si>
  <si>
    <t>文莱</t>
  </si>
  <si>
    <t>3313306</t>
  </si>
  <si>
    <t>阿布扎比皇家玫瑰酒店</t>
  </si>
  <si>
    <t>Mojica mahecha Gilberto,Mojica mahecha Gilberto</t>
  </si>
  <si>
    <t>515.00</t>
  </si>
  <si>
    <t>2023-05-01 20:37:33</t>
  </si>
  <si>
    <t>3313852</t>
  </si>
  <si>
    <t>WANG JINGYUAN</t>
  </si>
  <si>
    <t>472.00</t>
  </si>
  <si>
    <t>2023-05-01 21:50:13</t>
  </si>
  <si>
    <t>3314063</t>
  </si>
  <si>
    <t>2023-05-01 23:45:35</t>
  </si>
  <si>
    <t>3314158</t>
  </si>
  <si>
    <t>曼谷素凯泰酒店</t>
  </si>
  <si>
    <t>ZHENG WEI</t>
  </si>
  <si>
    <t>3648.00</t>
  </si>
  <si>
    <t>2023-05-02 11:50:30</t>
  </si>
  <si>
    <t>3314396</t>
  </si>
  <si>
    <t>2023-05-01 23:34:16</t>
  </si>
  <si>
    <t>3314451</t>
  </si>
  <si>
    <t>新加坡庄家大酒店</t>
  </si>
  <si>
    <t>SO CHIVIN</t>
  </si>
  <si>
    <t>1478.00</t>
  </si>
  <si>
    <t>2023-05-02 11:00:46</t>
  </si>
  <si>
    <t>3314710</t>
  </si>
  <si>
    <t>曼谷拉查丹利中心酒店  (SHA Plus+)</t>
  </si>
  <si>
    <t>HUANG QIN,LUO WEI,CHU LI JUN,Li Jia</t>
  </si>
  <si>
    <t>7724.00</t>
  </si>
  <si>
    <t>2023-05-02 09:17:28</t>
  </si>
  <si>
    <t>3314760</t>
  </si>
  <si>
    <t>沙逸皮皮岛度假酒店</t>
  </si>
  <si>
    <t>LIU LIPENG,XING JINGYU,XING MIAOMIAO,WANG XIAOLAN</t>
  </si>
  <si>
    <t>2023-05-02 11:41:32</t>
  </si>
  <si>
    <t>3314880</t>
  </si>
  <si>
    <t>Hueting Nicole,Hueting Nicole</t>
  </si>
  <si>
    <t>2322.00</t>
  </si>
  <si>
    <t>2023-05-02 16:50:47</t>
  </si>
  <si>
    <t>3314906</t>
  </si>
  <si>
    <t>哥打京那巴鲁元明大酒店</t>
  </si>
  <si>
    <t>SUGUA PUTRI PURNAMA</t>
  </si>
  <si>
    <t>466.00</t>
  </si>
  <si>
    <t>2023-05-02 17:41:32</t>
  </si>
  <si>
    <t>3315049</t>
  </si>
  <si>
    <t>占奈萨拉卜塔酒店</t>
  </si>
  <si>
    <t>Cappiello FILOMENA</t>
  </si>
  <si>
    <t>1233.00</t>
  </si>
  <si>
    <t>2023-05-02 14:00:46</t>
  </si>
  <si>
    <t>3315896</t>
  </si>
  <si>
    <t>普吉岛卡隆亚维斯塔格兰德-美憬阁索菲特酒店(政府卫生认证)</t>
  </si>
  <si>
    <t>QI JIEMING</t>
  </si>
  <si>
    <t>1500.00</t>
  </si>
  <si>
    <t>2023-05-02 13:37:20</t>
  </si>
  <si>
    <t>3316227</t>
  </si>
  <si>
    <t>曼谷宾乐雅套房酒店</t>
  </si>
  <si>
    <t>ZHU MINGLIANG</t>
  </si>
  <si>
    <t>1000.00</t>
  </si>
  <si>
    <t>2023-05-02 14:59:18</t>
  </si>
  <si>
    <t>3316281</t>
  </si>
  <si>
    <t>WU LINGHAO</t>
  </si>
  <si>
    <t>2023-05-02 15:03:37</t>
  </si>
  <si>
    <t>3316310</t>
  </si>
  <si>
    <t>ekwanichan patompong</t>
  </si>
  <si>
    <t>1110.00</t>
  </si>
  <si>
    <t>2023-05-02 14:56:03</t>
  </si>
  <si>
    <t>3317013</t>
  </si>
  <si>
    <t>长滩岛杜鹃花公寓酒店</t>
  </si>
  <si>
    <t>MORADOS WILFREDO BASTIAN,BUERA HARREN ASIA GONZALES,BAYLIN EVELYN ORBANIA,BAUTISTA MARIZ ORBANA</t>
  </si>
  <si>
    <t>2023-05-03 13:09:26</t>
  </si>
  <si>
    <t>3317534</t>
  </si>
  <si>
    <t>曼谷铂尔曼G酒店</t>
  </si>
  <si>
    <t>Makhija Sourabh</t>
  </si>
  <si>
    <t>1740.00</t>
  </si>
  <si>
    <t>2023-05-03 08:19:35</t>
  </si>
  <si>
    <t>3318363</t>
  </si>
  <si>
    <t>Tantrativud Pannarat,Tantrativud Pannarat</t>
  </si>
  <si>
    <t>960.00</t>
  </si>
  <si>
    <t>2023-05-03 10:50:13</t>
  </si>
  <si>
    <t>3318420</t>
  </si>
  <si>
    <t>Rahim Lyana,Rahim Lyana,Rahim Lyana</t>
  </si>
  <si>
    <t>2400.00</t>
  </si>
  <si>
    <t>2023-05-03 07:58:40</t>
  </si>
  <si>
    <t>3318808</t>
  </si>
  <si>
    <t>WANG ZIWEI</t>
  </si>
  <si>
    <t>3003.00</t>
  </si>
  <si>
    <t>2023-05-03 15:12:41</t>
  </si>
  <si>
    <t>3318941</t>
  </si>
  <si>
    <t>曼谷lyf素坤逸8巷-雅诗阁管理</t>
  </si>
  <si>
    <t>Zhu Ning</t>
  </si>
  <si>
    <t>536.00</t>
  </si>
  <si>
    <t>2023-05-03 09:51:05</t>
  </si>
  <si>
    <t>3319427</t>
  </si>
  <si>
    <t>AWYONG CHEONG YAM</t>
  </si>
  <si>
    <t>2056.00</t>
  </si>
  <si>
    <t>2023-05-03 11:29:56</t>
  </si>
  <si>
    <t>3319499</t>
  </si>
  <si>
    <t>ZHAI DAHUI,DENG YUNAN</t>
  </si>
  <si>
    <t>3744.00</t>
  </si>
  <si>
    <t>2023-05-03 11:20:54</t>
  </si>
  <si>
    <t>3321315</t>
  </si>
  <si>
    <t>GE MING</t>
  </si>
  <si>
    <t>560.00</t>
  </si>
  <si>
    <t>2023-05-03 19:30:34</t>
  </si>
  <si>
    <t>3321827</t>
  </si>
  <si>
    <t>HIRAN JUMPOL</t>
  </si>
  <si>
    <t>636.00</t>
  </si>
  <si>
    <t>2023-05-04 12:56:33</t>
  </si>
  <si>
    <t>3321849</t>
  </si>
  <si>
    <t>Liao Jun</t>
  </si>
  <si>
    <t>1416.00</t>
  </si>
  <si>
    <t>2023-05-04 13:54:15</t>
  </si>
  <si>
    <t>3322068</t>
  </si>
  <si>
    <t>EK CHANNA,MENG THARITH</t>
  </si>
  <si>
    <t>2023-05-04 12:43:41</t>
  </si>
  <si>
    <t>3322874</t>
  </si>
  <si>
    <t>仁川永宗岛天空酒店</t>
  </si>
  <si>
    <t>Jung Young Jae</t>
  </si>
  <si>
    <t>601.00</t>
  </si>
  <si>
    <t>2023-05-04 10:22:54</t>
  </si>
  <si>
    <t>3322996</t>
  </si>
  <si>
    <t>迎世海滩度假酒店及水疗中心</t>
  </si>
  <si>
    <t>IBROHIEM NAPAPON</t>
  </si>
  <si>
    <t>633.00</t>
  </si>
  <si>
    <t>2023-05-04 09:17:33</t>
  </si>
  <si>
    <t>3323517</t>
  </si>
  <si>
    <t>曼谷素坤逸50号宜必思尚品酒店</t>
  </si>
  <si>
    <t>Yarte Lucivic</t>
  </si>
  <si>
    <t>200.00</t>
  </si>
  <si>
    <t>2023-05-04 16:33:26</t>
  </si>
  <si>
    <t>3323913</t>
  </si>
  <si>
    <t>farah salam,salam farah</t>
  </si>
  <si>
    <t>840.00</t>
  </si>
  <si>
    <t>2023-05-04 11:46:52</t>
  </si>
  <si>
    <t>3324159</t>
  </si>
  <si>
    <t>LI ANDONG,LUO QIWEI</t>
  </si>
  <si>
    <t>1206.00</t>
  </si>
  <si>
    <t>2023-05-04 12:37:34</t>
  </si>
  <si>
    <t>3325115</t>
  </si>
  <si>
    <t>NAKAKES WISARUT</t>
  </si>
  <si>
    <t>2023-05-04 17:08:07</t>
  </si>
  <si>
    <t>3325998</t>
  </si>
  <si>
    <t>宿务雷克斯贝斯特韦斯特优质酒店</t>
  </si>
  <si>
    <t>Bufithis Philip</t>
  </si>
  <si>
    <t>326.00</t>
  </si>
  <si>
    <t>2023-05-05 02:05:07</t>
  </si>
  <si>
    <t>3326021</t>
  </si>
  <si>
    <t>克拉甘酒店</t>
  </si>
  <si>
    <t>MATASSAN SITI ROHAYA</t>
  </si>
  <si>
    <t>454.00</t>
  </si>
  <si>
    <t>2023-05-05 10:50:30</t>
  </si>
  <si>
    <t>3326623</t>
  </si>
  <si>
    <t>Gu Fangzhi</t>
  </si>
  <si>
    <t>453.00</t>
  </si>
  <si>
    <t>2023-05-05 08:15:02</t>
  </si>
  <si>
    <t>3326669</t>
  </si>
  <si>
    <t>YU wanwei</t>
  </si>
  <si>
    <t>1558.00</t>
  </si>
  <si>
    <t>2023-05-05 09:42:16</t>
  </si>
  <si>
    <t>3326956</t>
  </si>
  <si>
    <t>ZHANG JULIN</t>
  </si>
  <si>
    <t>1382.00</t>
  </si>
  <si>
    <t>2023-05-05 09:31:19</t>
  </si>
  <si>
    <t>3327389</t>
  </si>
  <si>
    <t>迪拜城市季节塔酒店</t>
  </si>
  <si>
    <t>Shetty Jay,Shetty Jay</t>
  </si>
  <si>
    <t>375.00</t>
  </si>
  <si>
    <t>2023-05-05 14:36:17</t>
  </si>
  <si>
    <t>3327514</t>
  </si>
  <si>
    <t>Travelodge Phuket Town</t>
  </si>
  <si>
    <t>Alvarez Hennessy,Alvarez Hennessy</t>
  </si>
  <si>
    <t>251.00</t>
  </si>
  <si>
    <t>2023-05-05 10:54:15</t>
  </si>
  <si>
    <t>3327553</t>
  </si>
  <si>
    <t>FANG TIANLU</t>
  </si>
  <si>
    <t>278.00</t>
  </si>
  <si>
    <t>2023-05-05 13:41:19</t>
  </si>
  <si>
    <t>3327556</t>
  </si>
  <si>
    <t>Jang Seungho,Jang Seungho</t>
  </si>
  <si>
    <t>211.00</t>
  </si>
  <si>
    <t>2023-05-05 10:53:48</t>
  </si>
  <si>
    <t>3327695</t>
  </si>
  <si>
    <t>jung min ha,jung min ha</t>
  </si>
  <si>
    <t>2023-05-05 10:17:04</t>
  </si>
  <si>
    <t>3327999</t>
  </si>
  <si>
    <t>HAN BAEKHEE</t>
  </si>
  <si>
    <t>1455.00</t>
  </si>
  <si>
    <t>2023-05-05 11:24:55</t>
  </si>
  <si>
    <t>3328085</t>
  </si>
  <si>
    <t>HUANG JUANNA</t>
  </si>
  <si>
    <t>2023-05-05 12:16:51</t>
  </si>
  <si>
    <t>3328404</t>
  </si>
  <si>
    <t>皮皮岛卡巴娜酒店</t>
  </si>
  <si>
    <t>Chang Jingkun,Yang Chuanliang,ZHU HUIMIN</t>
  </si>
  <si>
    <t>2023-05-05 13:22:27</t>
  </si>
  <si>
    <t>3328981</t>
  </si>
  <si>
    <t>我们的卡塔豪华酒店</t>
  </si>
  <si>
    <t>HUANG XINJIE,HUANG XINMING,YU DINGHAI,LI KEJIA</t>
  </si>
  <si>
    <t>2023-05-05 15:18:09</t>
  </si>
  <si>
    <t>3329139</t>
  </si>
  <si>
    <t>ZHENG XIN</t>
  </si>
  <si>
    <t>2023-05-05 16:16:48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</si>
</sst>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14</xdr:col>
      <xdr:colOff>400050</xdr:colOff>
      <xdr:row>228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5918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45045</v>
      </c>
      <c r="G2" s="6">
        <v>45052</v>
      </c>
      <c r="H2" s="4">
        <v>1</v>
      </c>
      <c r="I2" s="4">
        <v>7</v>
      </c>
      <c r="J2" s="4">
        <v>7</v>
      </c>
      <c r="K2" s="4" t="s">
        <v>30</v>
      </c>
      <c r="L2" s="4">
        <v>7000</v>
      </c>
      <c r="M2" s="4">
        <v>7000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44767</v>
      </c>
      <c r="S2" s="6">
        <v>45055</v>
      </c>
      <c r="T2" s="4" t="s">
        <v>34</v>
      </c>
      <c r="U2" s="4">
        <v>7000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45049</v>
      </c>
      <c r="G3" s="6">
        <v>45052</v>
      </c>
      <c r="H3" s="4">
        <v>2</v>
      </c>
      <c r="I3" s="4">
        <v>3</v>
      </c>
      <c r="J3" s="4">
        <v>6</v>
      </c>
      <c r="K3" s="4" t="s">
        <v>30</v>
      </c>
      <c r="L3" s="4">
        <v>4710</v>
      </c>
      <c r="M3" s="4">
        <v>4710</v>
      </c>
      <c r="N3" s="4" t="s">
        <v>39</v>
      </c>
      <c r="O3" s="4" t="s">
        <v>32</v>
      </c>
      <c r="P3" s="4" t="s">
        <v>33</v>
      </c>
      <c r="Q3" s="4">
        <v>0</v>
      </c>
      <c r="R3" s="7">
        <v>44946</v>
      </c>
      <c r="S3" s="6">
        <v>45055</v>
      </c>
      <c r="T3" s="4" t="s">
        <v>34</v>
      </c>
      <c r="U3" s="4">
        <v>4710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45050</v>
      </c>
      <c r="G4" s="6">
        <v>45052</v>
      </c>
      <c r="H4" s="4">
        <v>1</v>
      </c>
      <c r="I4" s="4">
        <v>2</v>
      </c>
      <c r="J4" s="4">
        <v>2</v>
      </c>
      <c r="K4" s="4" t="s">
        <v>30</v>
      </c>
      <c r="L4" s="4">
        <v>1610</v>
      </c>
      <c r="M4" s="4">
        <v>1610</v>
      </c>
      <c r="N4" s="4" t="s">
        <v>45</v>
      </c>
      <c r="O4" s="4" t="s">
        <v>32</v>
      </c>
      <c r="P4" s="4" t="s">
        <v>33</v>
      </c>
      <c r="Q4" s="4">
        <v>0</v>
      </c>
      <c r="R4" s="7">
        <v>44977</v>
      </c>
      <c r="S4" s="6">
        <v>45055</v>
      </c>
      <c r="T4" s="4" t="s">
        <v>34</v>
      </c>
      <c r="U4" s="4">
        <v>1610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45047</v>
      </c>
      <c r="G5" s="6">
        <v>45052</v>
      </c>
      <c r="H5" s="4">
        <v>2</v>
      </c>
      <c r="I5" s="4">
        <v>5</v>
      </c>
      <c r="J5" s="4">
        <v>10</v>
      </c>
      <c r="K5" s="4" t="s">
        <v>30</v>
      </c>
      <c r="L5" s="4">
        <v>2800</v>
      </c>
      <c r="M5" s="4">
        <v>2800</v>
      </c>
      <c r="N5" s="4" t="s">
        <v>51</v>
      </c>
      <c r="O5" s="4" t="s">
        <v>32</v>
      </c>
      <c r="P5" s="4" t="s">
        <v>33</v>
      </c>
      <c r="Q5" s="4">
        <v>0</v>
      </c>
      <c r="R5" s="7">
        <v>44981</v>
      </c>
      <c r="S5" s="6">
        <v>45055</v>
      </c>
      <c r="T5" s="4" t="s">
        <v>34</v>
      </c>
      <c r="U5" s="4">
        <v>2800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45050</v>
      </c>
      <c r="G6" s="6">
        <v>45052</v>
      </c>
      <c r="H6" s="4">
        <v>1</v>
      </c>
      <c r="I6" s="4">
        <v>2</v>
      </c>
      <c r="J6" s="4">
        <v>2</v>
      </c>
      <c r="K6" s="4" t="s">
        <v>30</v>
      </c>
      <c r="L6" s="4">
        <v>2160</v>
      </c>
      <c r="M6" s="4">
        <v>2160</v>
      </c>
      <c r="N6" s="4" t="s">
        <v>57</v>
      </c>
      <c r="O6" s="4" t="s">
        <v>32</v>
      </c>
      <c r="P6" s="4" t="s">
        <v>33</v>
      </c>
      <c r="Q6" s="4">
        <v>0</v>
      </c>
      <c r="R6" s="7">
        <v>44986</v>
      </c>
      <c r="S6" s="6">
        <v>45055</v>
      </c>
      <c r="T6" s="4" t="s">
        <v>34</v>
      </c>
      <c r="U6" s="4">
        <v>2160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45051</v>
      </c>
      <c r="G7" s="6">
        <v>45052</v>
      </c>
      <c r="H7" s="4">
        <v>1</v>
      </c>
      <c r="I7" s="4">
        <v>1</v>
      </c>
      <c r="J7" s="4">
        <v>1</v>
      </c>
      <c r="K7" s="4" t="s">
        <v>30</v>
      </c>
      <c r="L7" s="4">
        <v>390</v>
      </c>
      <c r="M7" s="4">
        <v>390</v>
      </c>
      <c r="N7" s="4" t="s">
        <v>63</v>
      </c>
      <c r="O7" s="4" t="s">
        <v>32</v>
      </c>
      <c r="P7" s="4" t="s">
        <v>33</v>
      </c>
      <c r="Q7" s="4">
        <v>0</v>
      </c>
      <c r="R7" s="7">
        <v>44988</v>
      </c>
      <c r="S7" s="6">
        <v>45055</v>
      </c>
      <c r="T7" s="4" t="s">
        <v>34</v>
      </c>
      <c r="U7" s="4">
        <v>390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45049</v>
      </c>
      <c r="G8" s="6">
        <v>45052</v>
      </c>
      <c r="H8" s="4">
        <v>1</v>
      </c>
      <c r="I8" s="4">
        <v>3</v>
      </c>
      <c r="J8" s="4">
        <v>3</v>
      </c>
      <c r="K8" s="4" t="s">
        <v>30</v>
      </c>
      <c r="L8" s="4">
        <v>2097</v>
      </c>
      <c r="M8" s="4">
        <v>2097</v>
      </c>
      <c r="N8" s="4" t="s">
        <v>69</v>
      </c>
      <c r="O8" s="4" t="s">
        <v>32</v>
      </c>
      <c r="P8" s="4" t="s">
        <v>33</v>
      </c>
      <c r="Q8" s="4">
        <v>0</v>
      </c>
      <c r="R8" s="7">
        <v>44990</v>
      </c>
      <c r="S8" s="6">
        <v>45055</v>
      </c>
      <c r="T8" s="4" t="s">
        <v>34</v>
      </c>
      <c r="U8" s="4">
        <v>2097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45051</v>
      </c>
      <c r="G9" s="6">
        <v>45052</v>
      </c>
      <c r="H9" s="4">
        <v>1</v>
      </c>
      <c r="I9" s="4">
        <v>1</v>
      </c>
      <c r="J9" s="4">
        <v>1</v>
      </c>
      <c r="K9" s="4" t="s">
        <v>30</v>
      </c>
      <c r="L9" s="4">
        <v>708</v>
      </c>
      <c r="M9" s="4">
        <v>708</v>
      </c>
      <c r="N9" s="4" t="s">
        <v>75</v>
      </c>
      <c r="O9" s="4" t="s">
        <v>32</v>
      </c>
      <c r="P9" s="4" t="s">
        <v>33</v>
      </c>
      <c r="Q9" s="4">
        <v>0</v>
      </c>
      <c r="R9" s="7">
        <v>44991</v>
      </c>
      <c r="S9" s="6">
        <v>45055</v>
      </c>
      <c r="T9" s="4" t="s">
        <v>34</v>
      </c>
      <c r="U9" s="4">
        <v>708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45050</v>
      </c>
      <c r="G10" s="6">
        <v>45052</v>
      </c>
      <c r="H10" s="4">
        <v>1</v>
      </c>
      <c r="I10" s="4">
        <v>2</v>
      </c>
      <c r="J10" s="4">
        <v>2</v>
      </c>
      <c r="K10" s="4" t="s">
        <v>30</v>
      </c>
      <c r="L10" s="4">
        <v>1570</v>
      </c>
      <c r="M10" s="4">
        <v>1570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44993</v>
      </c>
      <c r="S10" s="6">
        <v>45055</v>
      </c>
      <c r="T10" s="4" t="s">
        <v>34</v>
      </c>
      <c r="U10" s="4">
        <v>1570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45048</v>
      </c>
      <c r="G11" s="6">
        <v>45052</v>
      </c>
      <c r="H11" s="4">
        <v>1</v>
      </c>
      <c r="I11" s="4">
        <v>4</v>
      </c>
      <c r="J11" s="4">
        <v>4</v>
      </c>
      <c r="K11" s="4" t="s">
        <v>30</v>
      </c>
      <c r="L11" s="4">
        <v>3168</v>
      </c>
      <c r="M11" s="4">
        <v>3168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44994</v>
      </c>
      <c r="S11" s="6">
        <v>45055</v>
      </c>
      <c r="T11" s="4" t="s">
        <v>34</v>
      </c>
      <c r="U11" s="4">
        <v>3168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45048</v>
      </c>
      <c r="G12" s="6">
        <v>45052</v>
      </c>
      <c r="H12" s="4">
        <v>1</v>
      </c>
      <c r="I12" s="4">
        <v>4</v>
      </c>
      <c r="J12" s="4">
        <v>4</v>
      </c>
      <c r="K12" s="4" t="s">
        <v>30</v>
      </c>
      <c r="L12" s="4">
        <v>4170</v>
      </c>
      <c r="M12" s="4">
        <v>4170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44994</v>
      </c>
      <c r="S12" s="6">
        <v>45055</v>
      </c>
      <c r="T12" s="4" t="s">
        <v>34</v>
      </c>
      <c r="U12" s="4">
        <v>4170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45049</v>
      </c>
      <c r="G13" s="6">
        <v>45052</v>
      </c>
      <c r="H13" s="4">
        <v>1</v>
      </c>
      <c r="I13" s="4">
        <v>3</v>
      </c>
      <c r="J13" s="4">
        <v>3</v>
      </c>
      <c r="K13" s="4" t="s">
        <v>30</v>
      </c>
      <c r="L13" s="4">
        <v>3867</v>
      </c>
      <c r="M13" s="4">
        <v>3867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44995</v>
      </c>
      <c r="S13" s="6">
        <v>45055</v>
      </c>
      <c r="T13" s="4" t="s">
        <v>34</v>
      </c>
      <c r="U13" s="4">
        <v>3867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45051</v>
      </c>
      <c r="G14" s="6">
        <v>45052</v>
      </c>
      <c r="H14" s="4">
        <v>1</v>
      </c>
      <c r="I14" s="4">
        <v>1</v>
      </c>
      <c r="J14" s="4">
        <v>1</v>
      </c>
      <c r="K14" s="4" t="s">
        <v>30</v>
      </c>
      <c r="L14" s="4">
        <v>600</v>
      </c>
      <c r="M14" s="4">
        <v>600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44998</v>
      </c>
      <c r="S14" s="6">
        <v>45055</v>
      </c>
      <c r="T14" s="4" t="s">
        <v>34</v>
      </c>
      <c r="U14" s="4">
        <v>600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79</v>
      </c>
      <c r="E15" s="4" t="s">
        <v>109</v>
      </c>
      <c r="F15" s="6">
        <v>45048</v>
      </c>
      <c r="G15" s="6">
        <v>45052</v>
      </c>
      <c r="H15" s="4">
        <v>1</v>
      </c>
      <c r="I15" s="4">
        <v>4</v>
      </c>
      <c r="J15" s="4">
        <v>4</v>
      </c>
      <c r="K15" s="4" t="s">
        <v>30</v>
      </c>
      <c r="L15" s="4">
        <v>2568</v>
      </c>
      <c r="M15" s="4">
        <v>2568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44999</v>
      </c>
      <c r="S15" s="6">
        <v>45055</v>
      </c>
      <c r="T15" s="4" t="s">
        <v>34</v>
      </c>
      <c r="U15" s="4">
        <v>2568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45048</v>
      </c>
      <c r="G16" s="6">
        <v>45052</v>
      </c>
      <c r="H16" s="4">
        <v>2</v>
      </c>
      <c r="I16" s="4">
        <v>4</v>
      </c>
      <c r="J16" s="4">
        <v>8</v>
      </c>
      <c r="K16" s="4" t="s">
        <v>30</v>
      </c>
      <c r="L16" s="4">
        <v>5600</v>
      </c>
      <c r="M16" s="4">
        <v>5600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44999</v>
      </c>
      <c r="S16" s="6">
        <v>45055</v>
      </c>
      <c r="T16" s="4" t="s">
        <v>34</v>
      </c>
      <c r="U16" s="4">
        <v>5600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45049</v>
      </c>
      <c r="G17" s="6">
        <v>45052</v>
      </c>
      <c r="H17" s="4">
        <v>2</v>
      </c>
      <c r="I17" s="4">
        <v>3</v>
      </c>
      <c r="J17" s="4">
        <v>6</v>
      </c>
      <c r="K17" s="4" t="s">
        <v>30</v>
      </c>
      <c r="L17" s="4">
        <v>9900</v>
      </c>
      <c r="M17" s="4">
        <v>9900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44999</v>
      </c>
      <c r="S17" s="6">
        <v>45055</v>
      </c>
      <c r="T17" s="4" t="s">
        <v>34</v>
      </c>
      <c r="U17" s="4">
        <v>9900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45051</v>
      </c>
      <c r="G18" s="6">
        <v>45052</v>
      </c>
      <c r="H18" s="4">
        <v>1</v>
      </c>
      <c r="I18" s="4">
        <v>1</v>
      </c>
      <c r="J18" s="4">
        <v>1</v>
      </c>
      <c r="K18" s="4" t="s">
        <v>30</v>
      </c>
      <c r="L18" s="4">
        <v>571</v>
      </c>
      <c r="M18" s="4">
        <v>571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45000</v>
      </c>
      <c r="S18" s="6">
        <v>45055</v>
      </c>
      <c r="T18" s="4" t="s">
        <v>34</v>
      </c>
      <c r="U18" s="4">
        <v>571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120</v>
      </c>
      <c r="E19" s="4" t="s">
        <v>132</v>
      </c>
      <c r="F19" s="6">
        <v>45049</v>
      </c>
      <c r="G19" s="6">
        <v>45052</v>
      </c>
      <c r="H19" s="4">
        <v>1</v>
      </c>
      <c r="I19" s="4">
        <v>3</v>
      </c>
      <c r="J19" s="4">
        <v>3</v>
      </c>
      <c r="K19" s="4" t="s">
        <v>30</v>
      </c>
      <c r="L19" s="4">
        <v>4950</v>
      </c>
      <c r="M19" s="4">
        <v>4950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45000</v>
      </c>
      <c r="S19" s="6">
        <v>45055</v>
      </c>
      <c r="T19" s="4" t="s">
        <v>34</v>
      </c>
      <c r="U19" s="4">
        <v>4950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45050</v>
      </c>
      <c r="G20" s="6">
        <v>45052</v>
      </c>
      <c r="H20" s="4">
        <v>1</v>
      </c>
      <c r="I20" s="4">
        <v>2</v>
      </c>
      <c r="J20" s="4">
        <v>2</v>
      </c>
      <c r="K20" s="4" t="s">
        <v>30</v>
      </c>
      <c r="L20" s="4">
        <v>1456</v>
      </c>
      <c r="M20" s="4">
        <v>1456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45001</v>
      </c>
      <c r="S20" s="6">
        <v>45055</v>
      </c>
      <c r="T20" s="4" t="s">
        <v>34</v>
      </c>
      <c r="U20" s="4">
        <v>1456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45049</v>
      </c>
      <c r="G21" s="6">
        <v>45052</v>
      </c>
      <c r="H21" s="4">
        <v>2</v>
      </c>
      <c r="I21" s="4">
        <v>3</v>
      </c>
      <c r="J21" s="4">
        <v>6</v>
      </c>
      <c r="K21" s="4" t="s">
        <v>30</v>
      </c>
      <c r="L21" s="4">
        <v>3330</v>
      </c>
      <c r="M21" s="4">
        <v>3330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45001</v>
      </c>
      <c r="S21" s="6">
        <v>45055</v>
      </c>
      <c r="T21" s="4" t="s">
        <v>34</v>
      </c>
      <c r="U21" s="4">
        <v>3330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45050</v>
      </c>
      <c r="G22" s="6">
        <v>45052</v>
      </c>
      <c r="H22" s="4">
        <v>1</v>
      </c>
      <c r="I22" s="4">
        <v>2</v>
      </c>
      <c r="J22" s="4">
        <v>2</v>
      </c>
      <c r="K22" s="4" t="s">
        <v>30</v>
      </c>
      <c r="L22" s="4">
        <v>700</v>
      </c>
      <c r="M22" s="4">
        <v>700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45004</v>
      </c>
      <c r="S22" s="6">
        <v>45055</v>
      </c>
      <c r="T22" s="4" t="s">
        <v>34</v>
      </c>
      <c r="U22" s="4">
        <v>700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45049</v>
      </c>
      <c r="G23" s="6">
        <v>45052</v>
      </c>
      <c r="H23" s="4">
        <v>1</v>
      </c>
      <c r="I23" s="4">
        <v>3</v>
      </c>
      <c r="J23" s="4">
        <v>3</v>
      </c>
      <c r="K23" s="4" t="s">
        <v>30</v>
      </c>
      <c r="L23" s="4">
        <v>3117</v>
      </c>
      <c r="M23" s="4">
        <v>3117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45005</v>
      </c>
      <c r="S23" s="6">
        <v>45055</v>
      </c>
      <c r="T23" s="4" t="s">
        <v>34</v>
      </c>
      <c r="U23" s="4">
        <v>3117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161</v>
      </c>
      <c r="E24" s="4" t="s">
        <v>162</v>
      </c>
      <c r="F24" s="6">
        <v>45048</v>
      </c>
      <c r="G24" s="6">
        <v>45052</v>
      </c>
      <c r="H24" s="4">
        <v>1</v>
      </c>
      <c r="I24" s="4">
        <v>4</v>
      </c>
      <c r="J24" s="4">
        <v>4</v>
      </c>
      <c r="K24" s="4" t="s">
        <v>30</v>
      </c>
      <c r="L24" s="4">
        <v>2020</v>
      </c>
      <c r="M24" s="4">
        <v>2020</v>
      </c>
      <c r="N24" s="4" t="s">
        <v>163</v>
      </c>
      <c r="O24" s="4" t="s">
        <v>32</v>
      </c>
      <c r="P24" s="4" t="s">
        <v>33</v>
      </c>
      <c r="Q24" s="4">
        <v>0</v>
      </c>
      <c r="R24" s="7">
        <v>45006</v>
      </c>
      <c r="S24" s="6">
        <v>45055</v>
      </c>
      <c r="T24" s="4" t="s">
        <v>34</v>
      </c>
      <c r="U24" s="4">
        <v>2020</v>
      </c>
      <c r="V24" s="4">
        <v>0</v>
      </c>
      <c r="W24" s="4">
        <v>0</v>
      </c>
      <c r="X24" s="4" t="s">
        <v>164</v>
      </c>
      <c r="Y24" s="4" t="s">
        <v>165</v>
      </c>
    </row>
    <row r="25" s="4" customFormat="1" spans="1:25">
      <c r="A25" s="4" t="s">
        <v>125</v>
      </c>
      <c r="B25" s="4" t="s">
        <v>26</v>
      </c>
      <c r="C25" s="4" t="s">
        <v>166</v>
      </c>
      <c r="D25" s="4" t="s">
        <v>126</v>
      </c>
      <c r="E25" s="4" t="s">
        <v>127</v>
      </c>
      <c r="F25" s="6">
        <v>45051</v>
      </c>
      <c r="G25" s="6">
        <v>45052</v>
      </c>
      <c r="H25" s="4">
        <v>1</v>
      </c>
      <c r="I25" s="4">
        <v>1</v>
      </c>
      <c r="J25" s="4">
        <v>1</v>
      </c>
      <c r="K25" s="4" t="s">
        <v>30</v>
      </c>
      <c r="L25" s="4">
        <v>-571</v>
      </c>
      <c r="M25" s="4">
        <v>-571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45000</v>
      </c>
      <c r="S25" s="6">
        <v>45055</v>
      </c>
      <c r="T25" s="4" t="s">
        <v>34</v>
      </c>
      <c r="U25" s="4">
        <v>-571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45049</v>
      </c>
      <c r="G26" s="6">
        <v>45052</v>
      </c>
      <c r="H26" s="4">
        <v>1</v>
      </c>
      <c r="I26" s="4">
        <v>3</v>
      </c>
      <c r="J26" s="4">
        <v>3</v>
      </c>
      <c r="K26" s="4" t="s">
        <v>30</v>
      </c>
      <c r="L26" s="4">
        <v>1734</v>
      </c>
      <c r="M26" s="4">
        <v>1734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45009</v>
      </c>
      <c r="S26" s="6">
        <v>45055</v>
      </c>
      <c r="T26" s="4" t="s">
        <v>34</v>
      </c>
      <c r="U26" s="4">
        <v>1734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155</v>
      </c>
      <c r="E27" s="4" t="s">
        <v>174</v>
      </c>
      <c r="F27" s="6">
        <v>45051</v>
      </c>
      <c r="G27" s="6">
        <v>45052</v>
      </c>
      <c r="H27" s="4">
        <v>1</v>
      </c>
      <c r="I27" s="4">
        <v>1</v>
      </c>
      <c r="J27" s="4">
        <v>1</v>
      </c>
      <c r="K27" s="4" t="s">
        <v>30</v>
      </c>
      <c r="L27" s="4">
        <v>1139</v>
      </c>
      <c r="M27" s="4">
        <v>1139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45012</v>
      </c>
      <c r="S27" s="6">
        <v>45055</v>
      </c>
      <c r="T27" s="4" t="s">
        <v>34</v>
      </c>
      <c r="U27" s="4">
        <v>1139</v>
      </c>
      <c r="V27" s="4">
        <v>0</v>
      </c>
      <c r="W27" s="4">
        <v>0</v>
      </c>
      <c r="X27" s="4" t="s">
        <v>176</v>
      </c>
      <c r="Y27" s="4" t="s">
        <v>35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45050</v>
      </c>
      <c r="G28" s="6">
        <v>45052</v>
      </c>
      <c r="H28" s="4">
        <v>2</v>
      </c>
      <c r="I28" s="4">
        <v>2</v>
      </c>
      <c r="J28" s="4">
        <v>4</v>
      </c>
      <c r="K28" s="4" t="s">
        <v>30</v>
      </c>
      <c r="L28" s="4">
        <v>3476</v>
      </c>
      <c r="M28" s="4">
        <v>3476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45013</v>
      </c>
      <c r="S28" s="6">
        <v>45055</v>
      </c>
      <c r="T28" s="4" t="s">
        <v>34</v>
      </c>
      <c r="U28" s="4">
        <v>3476</v>
      </c>
      <c r="V28" s="4">
        <v>0</v>
      </c>
      <c r="W28" s="4">
        <v>0</v>
      </c>
      <c r="X28" s="4" t="s">
        <v>181</v>
      </c>
      <c r="Y28" s="4" t="s">
        <v>181</v>
      </c>
    </row>
    <row r="29" s="4" customFormat="1" spans="1:26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45047</v>
      </c>
      <c r="G29" s="6">
        <v>45052</v>
      </c>
      <c r="H29" s="4">
        <v>1</v>
      </c>
      <c r="I29" s="4">
        <v>5</v>
      </c>
      <c r="J29" s="4">
        <v>5</v>
      </c>
      <c r="K29" s="4" t="s">
        <v>30</v>
      </c>
      <c r="L29" s="4">
        <v>4500</v>
      </c>
      <c r="M29" s="4">
        <v>4500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45018</v>
      </c>
      <c r="S29" s="6">
        <v>45055</v>
      </c>
      <c r="T29" s="4" t="s">
        <v>34</v>
      </c>
      <c r="U29" s="4">
        <v>4500</v>
      </c>
      <c r="V29" s="4">
        <v>0</v>
      </c>
      <c r="W29" s="4">
        <v>0</v>
      </c>
      <c r="X29" s="4" t="s">
        <v>186</v>
      </c>
      <c r="Y29" s="4">
        <v>47208870</v>
      </c>
      <c r="Z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45051</v>
      </c>
      <c r="G30" s="6">
        <v>45052</v>
      </c>
      <c r="H30" s="4">
        <v>1</v>
      </c>
      <c r="I30" s="4">
        <v>1</v>
      </c>
      <c r="J30" s="4">
        <v>1</v>
      </c>
      <c r="K30" s="4" t="s">
        <v>30</v>
      </c>
      <c r="L30" s="4">
        <v>760</v>
      </c>
      <c r="M30" s="4">
        <v>760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45018</v>
      </c>
      <c r="S30" s="6">
        <v>45055</v>
      </c>
      <c r="T30" s="4" t="s">
        <v>34</v>
      </c>
      <c r="U30" s="4">
        <v>760</v>
      </c>
      <c r="V30" s="4">
        <v>0</v>
      </c>
      <c r="W30" s="4">
        <v>0</v>
      </c>
      <c r="X30" s="4" t="s">
        <v>192</v>
      </c>
      <c r="Y30" s="4" t="s">
        <v>35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45049</v>
      </c>
      <c r="G31" s="6">
        <v>45052</v>
      </c>
      <c r="H31" s="4">
        <v>1</v>
      </c>
      <c r="I31" s="4">
        <v>3</v>
      </c>
      <c r="J31" s="4">
        <v>3</v>
      </c>
      <c r="K31" s="4" t="s">
        <v>30</v>
      </c>
      <c r="L31" s="4">
        <v>4356</v>
      </c>
      <c r="M31" s="4">
        <v>4356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45019</v>
      </c>
      <c r="S31" s="6">
        <v>45055</v>
      </c>
      <c r="T31" s="4" t="s">
        <v>34</v>
      </c>
      <c r="U31" s="4">
        <v>4356</v>
      </c>
      <c r="V31" s="4">
        <v>0</v>
      </c>
      <c r="W31" s="4">
        <v>0</v>
      </c>
      <c r="X31" s="4" t="s">
        <v>197</v>
      </c>
      <c r="Y31" s="4" t="s">
        <v>35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45051</v>
      </c>
      <c r="G32" s="6">
        <v>45052</v>
      </c>
      <c r="H32" s="4">
        <v>1</v>
      </c>
      <c r="I32" s="4">
        <v>1</v>
      </c>
      <c r="J32" s="4">
        <v>1</v>
      </c>
      <c r="K32" s="4" t="s">
        <v>30</v>
      </c>
      <c r="L32" s="4">
        <v>538</v>
      </c>
      <c r="M32" s="4">
        <v>538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45019</v>
      </c>
      <c r="S32" s="6">
        <v>45055</v>
      </c>
      <c r="T32" s="4" t="s">
        <v>34</v>
      </c>
      <c r="U32" s="4">
        <v>538</v>
      </c>
      <c r="V32" s="4">
        <v>0</v>
      </c>
      <c r="W32" s="4">
        <v>0</v>
      </c>
      <c r="X32" s="4" t="s">
        <v>202</v>
      </c>
      <c r="Y32" s="4" t="s">
        <v>35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45050</v>
      </c>
      <c r="G33" s="6">
        <v>45052</v>
      </c>
      <c r="H33" s="4">
        <v>1</v>
      </c>
      <c r="I33" s="4">
        <v>2</v>
      </c>
      <c r="J33" s="4">
        <v>2</v>
      </c>
      <c r="K33" s="4" t="s">
        <v>30</v>
      </c>
      <c r="L33" s="4">
        <v>6180</v>
      </c>
      <c r="M33" s="4">
        <v>6180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45020</v>
      </c>
      <c r="S33" s="6">
        <v>45055</v>
      </c>
      <c r="T33" s="4" t="s">
        <v>34</v>
      </c>
      <c r="U33" s="4">
        <v>6180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45051</v>
      </c>
      <c r="G34" s="6">
        <v>45052</v>
      </c>
      <c r="H34" s="4">
        <v>1</v>
      </c>
      <c r="I34" s="4">
        <v>1</v>
      </c>
      <c r="J34" s="4">
        <v>1</v>
      </c>
      <c r="K34" s="4" t="s">
        <v>30</v>
      </c>
      <c r="L34" s="4">
        <v>770</v>
      </c>
      <c r="M34" s="4">
        <v>770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45020</v>
      </c>
      <c r="S34" s="6">
        <v>45055</v>
      </c>
      <c r="T34" s="4" t="s">
        <v>34</v>
      </c>
      <c r="U34" s="4">
        <v>770</v>
      </c>
      <c r="V34" s="4">
        <v>0</v>
      </c>
      <c r="W34" s="4">
        <v>0</v>
      </c>
      <c r="X34" s="4" t="s">
        <v>213</v>
      </c>
      <c r="Y34" s="4" t="s">
        <v>35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45049</v>
      </c>
      <c r="G35" s="6">
        <v>45052</v>
      </c>
      <c r="H35" s="4">
        <v>1</v>
      </c>
      <c r="I35" s="4">
        <v>3</v>
      </c>
      <c r="J35" s="4">
        <v>3</v>
      </c>
      <c r="K35" s="4" t="s">
        <v>30</v>
      </c>
      <c r="L35" s="4">
        <v>2067</v>
      </c>
      <c r="M35" s="4">
        <v>2067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45020</v>
      </c>
      <c r="S35" s="6">
        <v>45055</v>
      </c>
      <c r="T35" s="4" t="s">
        <v>34</v>
      </c>
      <c r="U35" s="4">
        <v>2067</v>
      </c>
      <c r="V35" s="4">
        <v>0</v>
      </c>
      <c r="W35" s="4">
        <v>0</v>
      </c>
      <c r="X35" s="4" t="s">
        <v>218</v>
      </c>
      <c r="Y35" s="4" t="s">
        <v>35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45048</v>
      </c>
      <c r="G36" s="6">
        <v>45052</v>
      </c>
      <c r="H36" s="4">
        <v>1</v>
      </c>
      <c r="I36" s="4">
        <v>4</v>
      </c>
      <c r="J36" s="4">
        <v>4</v>
      </c>
      <c r="K36" s="4" t="s">
        <v>30</v>
      </c>
      <c r="L36" s="4">
        <v>2372</v>
      </c>
      <c r="M36" s="4">
        <v>2372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45021</v>
      </c>
      <c r="S36" s="6">
        <v>45055</v>
      </c>
      <c r="T36" s="4" t="s">
        <v>34</v>
      </c>
      <c r="U36" s="4">
        <v>2372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45051</v>
      </c>
      <c r="G37" s="6">
        <v>45052</v>
      </c>
      <c r="H37" s="4">
        <v>2</v>
      </c>
      <c r="I37" s="4">
        <v>1</v>
      </c>
      <c r="J37" s="4">
        <v>2</v>
      </c>
      <c r="K37" s="4" t="s">
        <v>30</v>
      </c>
      <c r="L37" s="4">
        <v>1380</v>
      </c>
      <c r="M37" s="4">
        <v>1380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45022</v>
      </c>
      <c r="S37" s="6">
        <v>45055</v>
      </c>
      <c r="T37" s="4" t="s">
        <v>34</v>
      </c>
      <c r="U37" s="4">
        <v>1380</v>
      </c>
      <c r="V37" s="4">
        <v>0</v>
      </c>
      <c r="W37" s="4">
        <v>0</v>
      </c>
      <c r="X37" s="4" t="s">
        <v>229</v>
      </c>
      <c r="Y37" s="4" t="s">
        <v>35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73</v>
      </c>
      <c r="E38" s="4" t="s">
        <v>231</v>
      </c>
      <c r="F38" s="6">
        <v>45051</v>
      </c>
      <c r="G38" s="6">
        <v>45052</v>
      </c>
      <c r="H38" s="4">
        <v>1</v>
      </c>
      <c r="I38" s="4">
        <v>1</v>
      </c>
      <c r="J38" s="4">
        <v>1</v>
      </c>
      <c r="K38" s="4" t="s">
        <v>30</v>
      </c>
      <c r="L38" s="4">
        <v>656</v>
      </c>
      <c r="M38" s="4">
        <v>656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45023</v>
      </c>
      <c r="S38" s="6">
        <v>45055</v>
      </c>
      <c r="T38" s="4" t="s">
        <v>34</v>
      </c>
      <c r="U38" s="4">
        <v>656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226</v>
      </c>
      <c r="E39" s="4" t="s">
        <v>236</v>
      </c>
      <c r="F39" s="6">
        <v>45049</v>
      </c>
      <c r="G39" s="6">
        <v>45052</v>
      </c>
      <c r="H39" s="4">
        <v>1</v>
      </c>
      <c r="I39" s="4">
        <v>3</v>
      </c>
      <c r="J39" s="4">
        <v>3</v>
      </c>
      <c r="K39" s="4" t="s">
        <v>30</v>
      </c>
      <c r="L39" s="4">
        <v>1980</v>
      </c>
      <c r="M39" s="4">
        <v>1980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45023</v>
      </c>
      <c r="S39" s="6">
        <v>45055</v>
      </c>
      <c r="T39" s="4" t="s">
        <v>34</v>
      </c>
      <c r="U39" s="4">
        <v>1980</v>
      </c>
      <c r="V39" s="4">
        <v>0</v>
      </c>
      <c r="W39" s="4">
        <v>0</v>
      </c>
      <c r="X39" s="4" t="s">
        <v>238</v>
      </c>
      <c r="Y39" s="4" t="s">
        <v>35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45050</v>
      </c>
      <c r="G40" s="6">
        <v>45052</v>
      </c>
      <c r="H40" s="4">
        <v>1</v>
      </c>
      <c r="I40" s="4">
        <v>2</v>
      </c>
      <c r="J40" s="4">
        <v>2</v>
      </c>
      <c r="K40" s="4" t="s">
        <v>30</v>
      </c>
      <c r="L40" s="4">
        <v>3880</v>
      </c>
      <c r="M40" s="4">
        <v>3880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45024</v>
      </c>
      <c r="S40" s="6">
        <v>45055</v>
      </c>
      <c r="T40" s="4" t="s">
        <v>34</v>
      </c>
      <c r="U40" s="4">
        <v>3880</v>
      </c>
      <c r="V40" s="4">
        <v>0</v>
      </c>
      <c r="W40" s="4">
        <v>0</v>
      </c>
      <c r="X40" s="4" t="s">
        <v>243</v>
      </c>
      <c r="Y40" s="4" t="s">
        <v>244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73</v>
      </c>
      <c r="E41" s="4" t="s">
        <v>231</v>
      </c>
      <c r="F41" s="6">
        <v>45050</v>
      </c>
      <c r="G41" s="6">
        <v>45052</v>
      </c>
      <c r="H41" s="4">
        <v>1</v>
      </c>
      <c r="I41" s="4">
        <v>2</v>
      </c>
      <c r="J41" s="4">
        <v>2</v>
      </c>
      <c r="K41" s="4" t="s">
        <v>30</v>
      </c>
      <c r="L41" s="4">
        <v>1212</v>
      </c>
      <c r="M41" s="4">
        <v>1212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45024</v>
      </c>
      <c r="S41" s="6">
        <v>45055</v>
      </c>
      <c r="T41" s="4" t="s">
        <v>34</v>
      </c>
      <c r="U41" s="4">
        <v>1212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45049</v>
      </c>
      <c r="G42" s="6">
        <v>45052</v>
      </c>
      <c r="H42" s="4">
        <v>1</v>
      </c>
      <c r="I42" s="4">
        <v>3</v>
      </c>
      <c r="J42" s="4">
        <v>3</v>
      </c>
      <c r="K42" s="4" t="s">
        <v>30</v>
      </c>
      <c r="L42" s="4">
        <v>2862</v>
      </c>
      <c r="M42" s="4">
        <v>2862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45025</v>
      </c>
      <c r="S42" s="6">
        <v>45055</v>
      </c>
      <c r="T42" s="4" t="s">
        <v>34</v>
      </c>
      <c r="U42" s="4">
        <v>2862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45051</v>
      </c>
      <c r="G43" s="6">
        <v>45052</v>
      </c>
      <c r="H43" s="4">
        <v>1</v>
      </c>
      <c r="I43" s="4">
        <v>1</v>
      </c>
      <c r="J43" s="4">
        <v>1</v>
      </c>
      <c r="K43" s="4" t="s">
        <v>30</v>
      </c>
      <c r="L43" s="4">
        <v>245</v>
      </c>
      <c r="M43" s="4">
        <v>245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45025</v>
      </c>
      <c r="S43" s="6">
        <v>45055</v>
      </c>
      <c r="T43" s="4" t="s">
        <v>34</v>
      </c>
      <c r="U43" s="4">
        <v>245</v>
      </c>
      <c r="V43" s="4">
        <v>0</v>
      </c>
      <c r="W43" s="4">
        <v>0</v>
      </c>
      <c r="X43" s="4" t="s">
        <v>259</v>
      </c>
      <c r="Y43" s="4" t="s">
        <v>35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45051</v>
      </c>
      <c r="G44" s="6">
        <v>45052</v>
      </c>
      <c r="H44" s="4">
        <v>1</v>
      </c>
      <c r="I44" s="4">
        <v>1</v>
      </c>
      <c r="J44" s="4">
        <v>1</v>
      </c>
      <c r="K44" s="4" t="s">
        <v>30</v>
      </c>
      <c r="L44" s="4">
        <v>855</v>
      </c>
      <c r="M44" s="4">
        <v>855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45026</v>
      </c>
      <c r="S44" s="6">
        <v>45055</v>
      </c>
      <c r="T44" s="4" t="s">
        <v>34</v>
      </c>
      <c r="U44" s="4">
        <v>855</v>
      </c>
      <c r="V44" s="4">
        <v>0</v>
      </c>
      <c r="W44" s="4">
        <v>0</v>
      </c>
      <c r="X44" s="4" t="s">
        <v>264</v>
      </c>
      <c r="Y44" s="4" t="s">
        <v>35</v>
      </c>
    </row>
    <row r="45" s="4" customFormat="1" spans="1:25">
      <c r="A45" s="4" t="s">
        <v>265</v>
      </c>
      <c r="B45" s="4" t="s">
        <v>26</v>
      </c>
      <c r="C45" s="4" t="s">
        <v>27</v>
      </c>
      <c r="D45" s="4" t="s">
        <v>137</v>
      </c>
      <c r="E45" s="4" t="s">
        <v>138</v>
      </c>
      <c r="F45" s="6">
        <v>45050</v>
      </c>
      <c r="G45" s="6">
        <v>45052</v>
      </c>
      <c r="H45" s="4">
        <v>1</v>
      </c>
      <c r="I45" s="4">
        <v>2</v>
      </c>
      <c r="J45" s="4">
        <v>2</v>
      </c>
      <c r="K45" s="4" t="s">
        <v>30</v>
      </c>
      <c r="L45" s="4">
        <v>1456</v>
      </c>
      <c r="M45" s="4">
        <v>1456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45026</v>
      </c>
      <c r="S45" s="6">
        <v>45055</v>
      </c>
      <c r="T45" s="4" t="s">
        <v>34</v>
      </c>
      <c r="U45" s="4">
        <v>1456</v>
      </c>
      <c r="V45" s="4">
        <v>0</v>
      </c>
      <c r="W45" s="4">
        <v>0</v>
      </c>
      <c r="X45" s="4" t="s">
        <v>267</v>
      </c>
      <c r="Y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270</v>
      </c>
      <c r="E46" s="4" t="s">
        <v>271</v>
      </c>
      <c r="F46" s="6">
        <v>45050</v>
      </c>
      <c r="G46" s="6">
        <v>45052</v>
      </c>
      <c r="H46" s="4">
        <v>1</v>
      </c>
      <c r="I46" s="4">
        <v>2</v>
      </c>
      <c r="J46" s="4">
        <v>2</v>
      </c>
      <c r="K46" s="4" t="s">
        <v>30</v>
      </c>
      <c r="L46" s="4">
        <v>3046</v>
      </c>
      <c r="M46" s="4">
        <v>3046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45027</v>
      </c>
      <c r="S46" s="6">
        <v>45055</v>
      </c>
      <c r="T46" s="4" t="s">
        <v>34</v>
      </c>
      <c r="U46" s="4">
        <v>3046</v>
      </c>
      <c r="V46" s="4">
        <v>0</v>
      </c>
      <c r="W46" s="4">
        <v>0</v>
      </c>
      <c r="X46" s="4" t="s">
        <v>273</v>
      </c>
      <c r="Y46" s="4" t="s">
        <v>35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45050</v>
      </c>
      <c r="G47" s="6">
        <v>45052</v>
      </c>
      <c r="H47" s="4">
        <v>1</v>
      </c>
      <c r="I47" s="4">
        <v>2</v>
      </c>
      <c r="J47" s="4">
        <v>2</v>
      </c>
      <c r="K47" s="4" t="s">
        <v>30</v>
      </c>
      <c r="L47" s="4">
        <v>490</v>
      </c>
      <c r="M47" s="4">
        <v>490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45027</v>
      </c>
      <c r="S47" s="6">
        <v>45055</v>
      </c>
      <c r="T47" s="4" t="s">
        <v>34</v>
      </c>
      <c r="U47" s="4">
        <v>490</v>
      </c>
      <c r="V47" s="4">
        <v>0</v>
      </c>
      <c r="W47" s="4">
        <v>0</v>
      </c>
      <c r="X47" s="4" t="s">
        <v>276</v>
      </c>
      <c r="Y47" s="4" t="s">
        <v>35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45051</v>
      </c>
      <c r="G48" s="6">
        <v>45052</v>
      </c>
      <c r="H48" s="4">
        <v>2</v>
      </c>
      <c r="I48" s="4">
        <v>1</v>
      </c>
      <c r="J48" s="4">
        <v>2</v>
      </c>
      <c r="K48" s="4" t="s">
        <v>30</v>
      </c>
      <c r="L48" s="4">
        <v>540</v>
      </c>
      <c r="M48" s="4">
        <v>540</v>
      </c>
      <c r="N48" s="4" t="s">
        <v>280</v>
      </c>
      <c r="O48" s="4" t="s">
        <v>32</v>
      </c>
      <c r="P48" s="4" t="s">
        <v>33</v>
      </c>
      <c r="Q48" s="4">
        <v>0</v>
      </c>
      <c r="R48" s="7">
        <v>45027</v>
      </c>
      <c r="S48" s="6">
        <v>45055</v>
      </c>
      <c r="T48" s="4" t="s">
        <v>34</v>
      </c>
      <c r="U48" s="4">
        <v>540</v>
      </c>
      <c r="V48" s="4">
        <v>0</v>
      </c>
      <c r="W48" s="4">
        <v>0</v>
      </c>
      <c r="X48" s="4" t="s">
        <v>281</v>
      </c>
      <c r="Y48" s="4" t="s">
        <v>35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45050</v>
      </c>
      <c r="G49" s="6">
        <v>45052</v>
      </c>
      <c r="H49" s="4">
        <v>1</v>
      </c>
      <c r="I49" s="4">
        <v>2</v>
      </c>
      <c r="J49" s="4">
        <v>2</v>
      </c>
      <c r="K49" s="4" t="s">
        <v>30</v>
      </c>
      <c r="L49" s="4">
        <v>586</v>
      </c>
      <c r="M49" s="4">
        <v>586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45028</v>
      </c>
      <c r="S49" s="6">
        <v>45055</v>
      </c>
      <c r="T49" s="4" t="s">
        <v>34</v>
      </c>
      <c r="U49" s="4">
        <v>586</v>
      </c>
      <c r="V49" s="4">
        <v>0</v>
      </c>
      <c r="W49" s="4">
        <v>0</v>
      </c>
      <c r="X49" s="4" t="s">
        <v>286</v>
      </c>
      <c r="Y49" s="4" t="s">
        <v>35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45050</v>
      </c>
      <c r="G50" s="6">
        <v>45052</v>
      </c>
      <c r="H50" s="4">
        <v>1</v>
      </c>
      <c r="I50" s="4">
        <v>2</v>
      </c>
      <c r="J50" s="4">
        <v>2</v>
      </c>
      <c r="K50" s="4" t="s">
        <v>30</v>
      </c>
      <c r="L50" s="4">
        <v>1060</v>
      </c>
      <c r="M50" s="4">
        <v>1060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45028</v>
      </c>
      <c r="S50" s="6">
        <v>45055</v>
      </c>
      <c r="T50" s="4" t="s">
        <v>34</v>
      </c>
      <c r="U50" s="4">
        <v>1060</v>
      </c>
      <c r="V50" s="4">
        <v>0</v>
      </c>
      <c r="W50" s="4">
        <v>0</v>
      </c>
      <c r="X50" s="4" t="s">
        <v>291</v>
      </c>
      <c r="Y50" s="4" t="s">
        <v>35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226</v>
      </c>
      <c r="E51" s="4" t="s">
        <v>236</v>
      </c>
      <c r="F51" s="6">
        <v>45049</v>
      </c>
      <c r="G51" s="6">
        <v>45052</v>
      </c>
      <c r="H51" s="4">
        <v>1</v>
      </c>
      <c r="I51" s="4">
        <v>3</v>
      </c>
      <c r="J51" s="4">
        <v>3</v>
      </c>
      <c r="K51" s="4" t="s">
        <v>30</v>
      </c>
      <c r="L51" s="4">
        <v>1962</v>
      </c>
      <c r="M51" s="4">
        <v>1962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45029</v>
      </c>
      <c r="S51" s="6">
        <v>45055</v>
      </c>
      <c r="T51" s="4" t="s">
        <v>34</v>
      </c>
      <c r="U51" s="4">
        <v>1962</v>
      </c>
      <c r="V51" s="4">
        <v>0</v>
      </c>
      <c r="W51" s="4">
        <v>0</v>
      </c>
      <c r="X51" s="4" t="s">
        <v>294</v>
      </c>
      <c r="Y51" s="4" t="s">
        <v>35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250</v>
      </c>
      <c r="E52" s="4" t="s">
        <v>296</v>
      </c>
      <c r="F52" s="6">
        <v>45051</v>
      </c>
      <c r="G52" s="6">
        <v>45052</v>
      </c>
      <c r="H52" s="4">
        <v>1</v>
      </c>
      <c r="I52" s="4">
        <v>1</v>
      </c>
      <c r="J52" s="4">
        <v>1</v>
      </c>
      <c r="K52" s="4" t="s">
        <v>30</v>
      </c>
      <c r="L52" s="4">
        <v>970</v>
      </c>
      <c r="M52" s="4">
        <v>970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45030</v>
      </c>
      <c r="S52" s="6">
        <v>45055</v>
      </c>
      <c r="T52" s="4" t="s">
        <v>34</v>
      </c>
      <c r="U52" s="4">
        <v>970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45050</v>
      </c>
      <c r="G53" s="6">
        <v>45052</v>
      </c>
      <c r="H53" s="4">
        <v>1</v>
      </c>
      <c r="I53" s="4">
        <v>2</v>
      </c>
      <c r="J53" s="4">
        <v>2</v>
      </c>
      <c r="K53" s="4" t="s">
        <v>30</v>
      </c>
      <c r="L53" s="4">
        <v>944</v>
      </c>
      <c r="M53" s="4">
        <v>944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45030</v>
      </c>
      <c r="S53" s="6">
        <v>45055</v>
      </c>
      <c r="T53" s="4" t="s">
        <v>34</v>
      </c>
      <c r="U53" s="4">
        <v>944</v>
      </c>
      <c r="V53" s="4">
        <v>0</v>
      </c>
      <c r="W53" s="4">
        <v>0</v>
      </c>
      <c r="X53" s="4" t="s">
        <v>304</v>
      </c>
      <c r="Y53" s="4" t="s">
        <v>35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226</v>
      </c>
      <c r="E54" s="4" t="s">
        <v>227</v>
      </c>
      <c r="F54" s="6">
        <v>45047</v>
      </c>
      <c r="G54" s="6">
        <v>45052</v>
      </c>
      <c r="H54" s="4">
        <v>1</v>
      </c>
      <c r="I54" s="4">
        <v>5</v>
      </c>
      <c r="J54" s="4">
        <v>5</v>
      </c>
      <c r="K54" s="4" t="s">
        <v>30</v>
      </c>
      <c r="L54" s="4">
        <v>3425</v>
      </c>
      <c r="M54" s="4">
        <v>3425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45030</v>
      </c>
      <c r="S54" s="6">
        <v>45055</v>
      </c>
      <c r="T54" s="4" t="s">
        <v>34</v>
      </c>
      <c r="U54" s="4">
        <v>3425</v>
      </c>
      <c r="V54" s="4">
        <v>0</v>
      </c>
      <c r="W54" s="4">
        <v>0</v>
      </c>
      <c r="X54" s="4" t="s">
        <v>307</v>
      </c>
      <c r="Y54" s="4" t="s">
        <v>35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45048</v>
      </c>
      <c r="G55" s="6">
        <v>45052</v>
      </c>
      <c r="H55" s="4">
        <v>1</v>
      </c>
      <c r="I55" s="4">
        <v>4</v>
      </c>
      <c r="J55" s="4">
        <v>4</v>
      </c>
      <c r="K55" s="4" t="s">
        <v>30</v>
      </c>
      <c r="L55" s="4">
        <v>12952</v>
      </c>
      <c r="M55" s="4">
        <v>12952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45030</v>
      </c>
      <c r="S55" s="6">
        <v>45055</v>
      </c>
      <c r="T55" s="4" t="s">
        <v>34</v>
      </c>
      <c r="U55" s="4">
        <v>12952</v>
      </c>
      <c r="V55" s="4">
        <v>0</v>
      </c>
      <c r="W55" s="4">
        <v>0</v>
      </c>
      <c r="X55" s="4" t="s">
        <v>312</v>
      </c>
      <c r="Y55" s="4" t="s">
        <v>35</v>
      </c>
    </row>
    <row r="56" s="4" customFormat="1" spans="1:25">
      <c r="A56" s="4" t="s">
        <v>313</v>
      </c>
      <c r="B56" s="4" t="s">
        <v>26</v>
      </c>
      <c r="C56" s="4" t="s">
        <v>27</v>
      </c>
      <c r="D56" s="4" t="s">
        <v>314</v>
      </c>
      <c r="E56" s="4" t="s">
        <v>315</v>
      </c>
      <c r="F56" s="6">
        <v>45051</v>
      </c>
      <c r="G56" s="6">
        <v>45052</v>
      </c>
      <c r="H56" s="4">
        <v>1</v>
      </c>
      <c r="I56" s="4">
        <v>1</v>
      </c>
      <c r="J56" s="4">
        <v>1</v>
      </c>
      <c r="K56" s="4" t="s">
        <v>30</v>
      </c>
      <c r="L56" s="4">
        <v>615</v>
      </c>
      <c r="M56" s="4">
        <v>615</v>
      </c>
      <c r="N56" s="4" t="s">
        <v>316</v>
      </c>
      <c r="O56" s="4" t="s">
        <v>32</v>
      </c>
      <c r="P56" s="4" t="s">
        <v>33</v>
      </c>
      <c r="Q56" s="4">
        <v>0</v>
      </c>
      <c r="R56" s="7">
        <v>45031</v>
      </c>
      <c r="S56" s="6">
        <v>45055</v>
      </c>
      <c r="T56" s="4" t="s">
        <v>34</v>
      </c>
      <c r="U56" s="4">
        <v>615</v>
      </c>
      <c r="V56" s="4">
        <v>0</v>
      </c>
      <c r="W56" s="4">
        <v>0</v>
      </c>
      <c r="X56" s="4" t="s">
        <v>317</v>
      </c>
      <c r="Y56" s="4" t="s">
        <v>35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45048</v>
      </c>
      <c r="G57" s="6">
        <v>45052</v>
      </c>
      <c r="H57" s="4">
        <v>1</v>
      </c>
      <c r="I57" s="4">
        <v>4</v>
      </c>
      <c r="J57" s="4">
        <v>4</v>
      </c>
      <c r="K57" s="4" t="s">
        <v>30</v>
      </c>
      <c r="L57" s="4">
        <v>3465</v>
      </c>
      <c r="M57" s="4">
        <v>3465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45031</v>
      </c>
      <c r="S57" s="6">
        <v>45055</v>
      </c>
      <c r="T57" s="4" t="s">
        <v>34</v>
      </c>
      <c r="U57" s="4">
        <v>3465</v>
      </c>
      <c r="V57" s="4">
        <v>0</v>
      </c>
      <c r="W57" s="4">
        <v>0</v>
      </c>
      <c r="X57" s="4" t="s">
        <v>322</v>
      </c>
      <c r="Y57" s="4" t="s">
        <v>35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45048</v>
      </c>
      <c r="G58" s="6">
        <v>45052</v>
      </c>
      <c r="H58" s="4">
        <v>1</v>
      </c>
      <c r="I58" s="4">
        <v>4</v>
      </c>
      <c r="J58" s="4">
        <v>4</v>
      </c>
      <c r="K58" s="4" t="s">
        <v>30</v>
      </c>
      <c r="L58" s="4">
        <v>3465</v>
      </c>
      <c r="M58" s="4">
        <v>3465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45031</v>
      </c>
      <c r="S58" s="6">
        <v>45055</v>
      </c>
      <c r="T58" s="4" t="s">
        <v>34</v>
      </c>
      <c r="U58" s="4">
        <v>3465</v>
      </c>
      <c r="V58" s="4">
        <v>0</v>
      </c>
      <c r="W58" s="4">
        <v>0</v>
      </c>
      <c r="X58" s="4" t="s">
        <v>325</v>
      </c>
      <c r="Y58" s="4" t="s">
        <v>35</v>
      </c>
    </row>
    <row r="59" s="4" customFormat="1" spans="1:25">
      <c r="A59" s="4" t="s">
        <v>249</v>
      </c>
      <c r="B59" s="4" t="s">
        <v>26</v>
      </c>
      <c r="C59" s="4" t="s">
        <v>326</v>
      </c>
      <c r="D59" s="4" t="s">
        <v>250</v>
      </c>
      <c r="E59" s="4" t="s">
        <v>251</v>
      </c>
      <c r="F59" s="6">
        <v>45049</v>
      </c>
      <c r="G59" s="6">
        <v>45052</v>
      </c>
      <c r="H59" s="4">
        <v>1</v>
      </c>
      <c r="I59" s="4">
        <v>3</v>
      </c>
      <c r="J59" s="4">
        <v>3</v>
      </c>
      <c r="K59" s="4" t="s">
        <v>30</v>
      </c>
      <c r="L59" s="4">
        <v>-2286.25</v>
      </c>
      <c r="M59" s="4">
        <v>-2286.25</v>
      </c>
      <c r="N59" s="4" t="s">
        <v>252</v>
      </c>
      <c r="O59" s="4" t="s">
        <v>32</v>
      </c>
      <c r="P59" s="4" t="s">
        <v>33</v>
      </c>
      <c r="Q59" s="4">
        <v>0</v>
      </c>
      <c r="R59" s="7">
        <v>45025.5426041667</v>
      </c>
      <c r="S59" s="6">
        <v>45055</v>
      </c>
      <c r="T59" s="4" t="s">
        <v>34</v>
      </c>
      <c r="U59" s="4">
        <v>-2286.25</v>
      </c>
      <c r="V59" s="4">
        <v>0</v>
      </c>
      <c r="W59" s="4">
        <v>0</v>
      </c>
      <c r="X59" s="4" t="s">
        <v>253</v>
      </c>
      <c r="Y59" s="4" t="s">
        <v>254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226</v>
      </c>
      <c r="E60" s="4" t="s">
        <v>328</v>
      </c>
      <c r="F60" s="6">
        <v>45048</v>
      </c>
      <c r="G60" s="6">
        <v>45052</v>
      </c>
      <c r="H60" s="4">
        <v>2</v>
      </c>
      <c r="I60" s="4">
        <v>4</v>
      </c>
      <c r="J60" s="4">
        <v>8</v>
      </c>
      <c r="K60" s="4" t="s">
        <v>30</v>
      </c>
      <c r="L60" s="4">
        <v>5232</v>
      </c>
      <c r="M60" s="4">
        <v>5232</v>
      </c>
      <c r="N60" s="4" t="s">
        <v>329</v>
      </c>
      <c r="O60" s="4" t="s">
        <v>32</v>
      </c>
      <c r="P60" s="4" t="s">
        <v>33</v>
      </c>
      <c r="Q60" s="4">
        <v>0</v>
      </c>
      <c r="R60" s="7">
        <v>45031</v>
      </c>
      <c r="S60" s="6">
        <v>45055</v>
      </c>
      <c r="T60" s="4" t="s">
        <v>34</v>
      </c>
      <c r="U60" s="4">
        <v>5232</v>
      </c>
      <c r="V60" s="4">
        <v>0</v>
      </c>
      <c r="W60" s="4">
        <v>0</v>
      </c>
      <c r="X60" s="4" t="s">
        <v>330</v>
      </c>
      <c r="Y60" s="4" t="s">
        <v>35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45051</v>
      </c>
      <c r="G61" s="6">
        <v>45052</v>
      </c>
      <c r="H61" s="4">
        <v>1</v>
      </c>
      <c r="I61" s="4">
        <v>1</v>
      </c>
      <c r="J61" s="4">
        <v>1</v>
      </c>
      <c r="K61" s="4" t="s">
        <v>30</v>
      </c>
      <c r="L61" s="4">
        <v>646</v>
      </c>
      <c r="M61" s="4">
        <v>646</v>
      </c>
      <c r="N61" s="4" t="s">
        <v>334</v>
      </c>
      <c r="O61" s="4" t="s">
        <v>32</v>
      </c>
      <c r="P61" s="4" t="s">
        <v>33</v>
      </c>
      <c r="Q61" s="4">
        <v>0</v>
      </c>
      <c r="R61" s="7">
        <v>45032</v>
      </c>
      <c r="S61" s="6">
        <v>45055</v>
      </c>
      <c r="T61" s="4" t="s">
        <v>34</v>
      </c>
      <c r="U61" s="4">
        <v>646</v>
      </c>
      <c r="V61" s="4">
        <v>0</v>
      </c>
      <c r="W61" s="4">
        <v>0</v>
      </c>
      <c r="X61" s="4" t="s">
        <v>335</v>
      </c>
      <c r="Y61" s="4" t="s">
        <v>336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278</v>
      </c>
      <c r="E62" s="4" t="s">
        <v>338</v>
      </c>
      <c r="F62" s="6">
        <v>45051</v>
      </c>
      <c r="G62" s="6">
        <v>45052</v>
      </c>
      <c r="H62" s="4">
        <v>2</v>
      </c>
      <c r="I62" s="4">
        <v>1</v>
      </c>
      <c r="J62" s="4">
        <v>2</v>
      </c>
      <c r="K62" s="4" t="s">
        <v>30</v>
      </c>
      <c r="L62" s="4">
        <v>420</v>
      </c>
      <c r="M62" s="4">
        <v>420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45033</v>
      </c>
      <c r="S62" s="6">
        <v>45055</v>
      </c>
      <c r="T62" s="4" t="s">
        <v>34</v>
      </c>
      <c r="U62" s="4">
        <v>420</v>
      </c>
      <c r="V62" s="4">
        <v>0</v>
      </c>
      <c r="W62" s="4">
        <v>0</v>
      </c>
      <c r="X62" s="4" t="s">
        <v>340</v>
      </c>
      <c r="Y62" s="4" t="s">
        <v>35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6">
        <v>45051</v>
      </c>
      <c r="G63" s="6">
        <v>45052</v>
      </c>
      <c r="H63" s="4">
        <v>1</v>
      </c>
      <c r="I63" s="4">
        <v>1</v>
      </c>
      <c r="J63" s="4">
        <v>1</v>
      </c>
      <c r="K63" s="4" t="s">
        <v>30</v>
      </c>
      <c r="L63" s="4">
        <v>418</v>
      </c>
      <c r="M63" s="4">
        <v>418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45033</v>
      </c>
      <c r="S63" s="6">
        <v>45055</v>
      </c>
      <c r="T63" s="4" t="s">
        <v>34</v>
      </c>
      <c r="U63" s="4">
        <v>418</v>
      </c>
      <c r="V63" s="4">
        <v>0</v>
      </c>
      <c r="W63" s="4">
        <v>0</v>
      </c>
      <c r="X63" s="4" t="s">
        <v>345</v>
      </c>
      <c r="Y63" s="4" t="s">
        <v>35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226</v>
      </c>
      <c r="E64" s="4" t="s">
        <v>328</v>
      </c>
      <c r="F64" s="6">
        <v>45048</v>
      </c>
      <c r="G64" s="6">
        <v>45052</v>
      </c>
      <c r="H64" s="4">
        <v>1</v>
      </c>
      <c r="I64" s="4">
        <v>4</v>
      </c>
      <c r="J64" s="4">
        <v>4</v>
      </c>
      <c r="K64" s="4" t="s">
        <v>30</v>
      </c>
      <c r="L64" s="4">
        <v>2616</v>
      </c>
      <c r="M64" s="4">
        <v>2616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45033</v>
      </c>
      <c r="S64" s="6">
        <v>45055</v>
      </c>
      <c r="T64" s="4" t="s">
        <v>34</v>
      </c>
      <c r="U64" s="4">
        <v>2616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45048</v>
      </c>
      <c r="G65" s="6">
        <v>45052</v>
      </c>
      <c r="H65" s="4">
        <v>1</v>
      </c>
      <c r="I65" s="4">
        <v>4</v>
      </c>
      <c r="J65" s="4">
        <v>4</v>
      </c>
      <c r="K65" s="4" t="s">
        <v>30</v>
      </c>
      <c r="L65" s="4">
        <v>3400</v>
      </c>
      <c r="M65" s="4">
        <v>3400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45033</v>
      </c>
      <c r="S65" s="6">
        <v>45055</v>
      </c>
      <c r="T65" s="4" t="s">
        <v>34</v>
      </c>
      <c r="U65" s="4">
        <v>3400</v>
      </c>
      <c r="V65" s="4">
        <v>0</v>
      </c>
      <c r="W65" s="4">
        <v>0</v>
      </c>
      <c r="X65" s="4" t="s">
        <v>354</v>
      </c>
      <c r="Y65" s="4" t="s">
        <v>35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356</v>
      </c>
      <c r="E66" s="4" t="s">
        <v>357</v>
      </c>
      <c r="F66" s="6">
        <v>45050</v>
      </c>
      <c r="G66" s="6">
        <v>45052</v>
      </c>
      <c r="H66" s="4">
        <v>1</v>
      </c>
      <c r="I66" s="4">
        <v>2</v>
      </c>
      <c r="J66" s="4">
        <v>2</v>
      </c>
      <c r="K66" s="4" t="s">
        <v>30</v>
      </c>
      <c r="L66" s="4">
        <v>900</v>
      </c>
      <c r="M66" s="4">
        <v>900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45033</v>
      </c>
      <c r="S66" s="6">
        <v>45055</v>
      </c>
      <c r="T66" s="4" t="s">
        <v>34</v>
      </c>
      <c r="U66" s="4">
        <v>900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45051</v>
      </c>
      <c r="G67" s="6">
        <v>45052</v>
      </c>
      <c r="H67" s="4">
        <v>1</v>
      </c>
      <c r="I67" s="4">
        <v>1</v>
      </c>
      <c r="J67" s="4">
        <v>1</v>
      </c>
      <c r="K67" s="4" t="s">
        <v>30</v>
      </c>
      <c r="L67" s="4">
        <v>345</v>
      </c>
      <c r="M67" s="4">
        <v>345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45034</v>
      </c>
      <c r="S67" s="6">
        <v>45055</v>
      </c>
      <c r="T67" s="4" t="s">
        <v>34</v>
      </c>
      <c r="U67" s="4">
        <v>345</v>
      </c>
      <c r="V67" s="4">
        <v>0</v>
      </c>
      <c r="W67" s="4">
        <v>0</v>
      </c>
      <c r="X67" s="4" t="s">
        <v>365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367</v>
      </c>
      <c r="E68" s="4" t="s">
        <v>368</v>
      </c>
      <c r="F68" s="6">
        <v>45046</v>
      </c>
      <c r="G68" s="6">
        <v>45052</v>
      </c>
      <c r="H68" s="4">
        <v>1</v>
      </c>
      <c r="I68" s="4">
        <v>6</v>
      </c>
      <c r="J68" s="4">
        <v>6</v>
      </c>
      <c r="K68" s="4" t="s">
        <v>30</v>
      </c>
      <c r="L68" s="4">
        <v>12300</v>
      </c>
      <c r="M68" s="4">
        <v>12300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45035</v>
      </c>
      <c r="S68" s="6">
        <v>45055</v>
      </c>
      <c r="T68" s="4" t="s">
        <v>34</v>
      </c>
      <c r="U68" s="4">
        <v>12300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45050</v>
      </c>
      <c r="G69" s="6">
        <v>45052</v>
      </c>
      <c r="H69" s="4">
        <v>1</v>
      </c>
      <c r="I69" s="4">
        <v>2</v>
      </c>
      <c r="J69" s="4">
        <v>2</v>
      </c>
      <c r="K69" s="4" t="s">
        <v>30</v>
      </c>
      <c r="L69" s="4">
        <v>1736</v>
      </c>
      <c r="M69" s="4">
        <v>1736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45036</v>
      </c>
      <c r="S69" s="6">
        <v>45055</v>
      </c>
      <c r="T69" s="4" t="s">
        <v>34</v>
      </c>
      <c r="U69" s="4">
        <v>1736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373</v>
      </c>
      <c r="E70" s="4" t="s">
        <v>374</v>
      </c>
      <c r="F70" s="6">
        <v>45050</v>
      </c>
      <c r="G70" s="6">
        <v>45052</v>
      </c>
      <c r="H70" s="4">
        <v>1</v>
      </c>
      <c r="I70" s="4">
        <v>2</v>
      </c>
      <c r="J70" s="4">
        <v>2</v>
      </c>
      <c r="K70" s="4" t="s">
        <v>30</v>
      </c>
      <c r="L70" s="4">
        <v>1736</v>
      </c>
      <c r="M70" s="4">
        <v>1736</v>
      </c>
      <c r="N70" s="4" t="s">
        <v>379</v>
      </c>
      <c r="O70" s="4" t="s">
        <v>32</v>
      </c>
      <c r="P70" s="4" t="s">
        <v>33</v>
      </c>
      <c r="Q70" s="4">
        <v>0</v>
      </c>
      <c r="R70" s="7">
        <v>45036</v>
      </c>
      <c r="S70" s="6">
        <v>45055</v>
      </c>
      <c r="T70" s="4" t="s">
        <v>34</v>
      </c>
      <c r="U70" s="4">
        <v>1736</v>
      </c>
      <c r="V70" s="4">
        <v>0</v>
      </c>
      <c r="W70" s="4">
        <v>0</v>
      </c>
      <c r="X70" s="4" t="s">
        <v>380</v>
      </c>
      <c r="Y70" s="4" t="s">
        <v>381</v>
      </c>
    </row>
    <row r="71" s="4" customFormat="1" spans="1:25">
      <c r="A71" s="4" t="s">
        <v>382</v>
      </c>
      <c r="B71" s="4" t="s">
        <v>26</v>
      </c>
      <c r="C71" s="4" t="s">
        <v>27</v>
      </c>
      <c r="D71" s="4" t="s">
        <v>383</v>
      </c>
      <c r="E71" s="4" t="s">
        <v>384</v>
      </c>
      <c r="F71" s="6">
        <v>45050</v>
      </c>
      <c r="G71" s="6">
        <v>45052</v>
      </c>
      <c r="H71" s="4">
        <v>1</v>
      </c>
      <c r="I71" s="4">
        <v>2</v>
      </c>
      <c r="J71" s="4">
        <v>2</v>
      </c>
      <c r="K71" s="4" t="s">
        <v>30</v>
      </c>
      <c r="L71" s="4">
        <v>1738</v>
      </c>
      <c r="M71" s="4">
        <v>1738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45036</v>
      </c>
      <c r="S71" s="6">
        <v>45055</v>
      </c>
      <c r="T71" s="4" t="s">
        <v>34</v>
      </c>
      <c r="U71" s="4">
        <v>1738</v>
      </c>
      <c r="V71" s="4">
        <v>0</v>
      </c>
      <c r="W71" s="4">
        <v>0</v>
      </c>
      <c r="X71" s="4" t="s">
        <v>386</v>
      </c>
      <c r="Y71" s="4" t="s">
        <v>35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45051</v>
      </c>
      <c r="G72" s="6">
        <v>45052</v>
      </c>
      <c r="H72" s="4">
        <v>1</v>
      </c>
      <c r="I72" s="4">
        <v>1</v>
      </c>
      <c r="J72" s="4">
        <v>1</v>
      </c>
      <c r="K72" s="4" t="s">
        <v>30</v>
      </c>
      <c r="L72" s="4">
        <v>440</v>
      </c>
      <c r="M72" s="4">
        <v>440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45036</v>
      </c>
      <c r="S72" s="6">
        <v>45055</v>
      </c>
      <c r="T72" s="4" t="s">
        <v>34</v>
      </c>
      <c r="U72" s="4">
        <v>440</v>
      </c>
      <c r="V72" s="4">
        <v>0</v>
      </c>
      <c r="W72" s="4">
        <v>0</v>
      </c>
      <c r="X72" s="4" t="s">
        <v>391</v>
      </c>
      <c r="Y72" s="4" t="s">
        <v>35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393</v>
      </c>
      <c r="E73" s="4" t="s">
        <v>394</v>
      </c>
      <c r="F73" s="6">
        <v>45050</v>
      </c>
      <c r="G73" s="6">
        <v>45052</v>
      </c>
      <c r="H73" s="4">
        <v>1</v>
      </c>
      <c r="I73" s="4">
        <v>2</v>
      </c>
      <c r="J73" s="4">
        <v>2</v>
      </c>
      <c r="K73" s="4" t="s">
        <v>30</v>
      </c>
      <c r="L73" s="4">
        <v>998</v>
      </c>
      <c r="M73" s="4">
        <v>998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45036</v>
      </c>
      <c r="S73" s="6">
        <v>45055</v>
      </c>
      <c r="T73" s="4" t="s">
        <v>34</v>
      </c>
      <c r="U73" s="4">
        <v>998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6">
        <v>45050</v>
      </c>
      <c r="G74" s="6">
        <v>45052</v>
      </c>
      <c r="H74" s="4">
        <v>1</v>
      </c>
      <c r="I74" s="4">
        <v>2</v>
      </c>
      <c r="J74" s="4">
        <v>2</v>
      </c>
      <c r="K74" s="4" t="s">
        <v>30</v>
      </c>
      <c r="L74" s="4">
        <v>2352</v>
      </c>
      <c r="M74" s="4">
        <v>2352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45036</v>
      </c>
      <c r="S74" s="6">
        <v>45055</v>
      </c>
      <c r="T74" s="4" t="s">
        <v>34</v>
      </c>
      <c r="U74" s="4">
        <v>2352</v>
      </c>
      <c r="V74" s="4">
        <v>0</v>
      </c>
      <c r="W74" s="4">
        <v>0</v>
      </c>
      <c r="X74" s="4" t="s">
        <v>402</v>
      </c>
      <c r="Y74" s="4" t="s">
        <v>35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270</v>
      </c>
      <c r="E75" s="4" t="s">
        <v>404</v>
      </c>
      <c r="F75" s="6">
        <v>45050</v>
      </c>
      <c r="G75" s="6">
        <v>45052</v>
      </c>
      <c r="H75" s="4">
        <v>1</v>
      </c>
      <c r="I75" s="4">
        <v>2</v>
      </c>
      <c r="J75" s="4">
        <v>2</v>
      </c>
      <c r="K75" s="4" t="s">
        <v>30</v>
      </c>
      <c r="L75" s="4">
        <v>1804</v>
      </c>
      <c r="M75" s="4">
        <v>1804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45038</v>
      </c>
      <c r="S75" s="6">
        <v>45055</v>
      </c>
      <c r="T75" s="4" t="s">
        <v>34</v>
      </c>
      <c r="U75" s="4">
        <v>1804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399</v>
      </c>
      <c r="E76" s="4" t="s">
        <v>409</v>
      </c>
      <c r="F76" s="6">
        <v>45049</v>
      </c>
      <c r="G76" s="6">
        <v>45052</v>
      </c>
      <c r="H76" s="4">
        <v>1</v>
      </c>
      <c r="I76" s="4">
        <v>3</v>
      </c>
      <c r="J76" s="4">
        <v>3</v>
      </c>
      <c r="K76" s="4" t="s">
        <v>30</v>
      </c>
      <c r="L76" s="4">
        <v>3414</v>
      </c>
      <c r="M76" s="4">
        <v>3414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45038</v>
      </c>
      <c r="S76" s="6">
        <v>45055</v>
      </c>
      <c r="T76" s="4" t="s">
        <v>34</v>
      </c>
      <c r="U76" s="4">
        <v>3414</v>
      </c>
      <c r="V76" s="4">
        <v>0</v>
      </c>
      <c r="W76" s="4">
        <v>0</v>
      </c>
      <c r="X76" s="4" t="s">
        <v>411</v>
      </c>
      <c r="Y76" s="4" t="s">
        <v>35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414</v>
      </c>
      <c r="F77" s="6">
        <v>45049</v>
      </c>
      <c r="G77" s="6">
        <v>45052</v>
      </c>
      <c r="H77" s="4">
        <v>1</v>
      </c>
      <c r="I77" s="4">
        <v>3</v>
      </c>
      <c r="J77" s="4">
        <v>3</v>
      </c>
      <c r="K77" s="4" t="s">
        <v>30</v>
      </c>
      <c r="L77" s="4">
        <v>3297</v>
      </c>
      <c r="M77" s="4">
        <v>3297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45038</v>
      </c>
      <c r="S77" s="6">
        <v>45055</v>
      </c>
      <c r="T77" s="4" t="s">
        <v>34</v>
      </c>
      <c r="U77" s="4">
        <v>3297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45048</v>
      </c>
      <c r="G78" s="6">
        <v>45052</v>
      </c>
      <c r="H78" s="4">
        <v>1</v>
      </c>
      <c r="I78" s="4">
        <v>4</v>
      </c>
      <c r="J78" s="4">
        <v>4</v>
      </c>
      <c r="K78" s="4" t="s">
        <v>30</v>
      </c>
      <c r="L78" s="4">
        <v>2744</v>
      </c>
      <c r="M78" s="4">
        <v>2744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45039</v>
      </c>
      <c r="S78" s="6">
        <v>45055</v>
      </c>
      <c r="T78" s="4" t="s">
        <v>34</v>
      </c>
      <c r="U78" s="4">
        <v>2744</v>
      </c>
      <c r="V78" s="4">
        <v>0</v>
      </c>
      <c r="W78" s="4">
        <v>0</v>
      </c>
      <c r="X78" s="4" t="s">
        <v>422</v>
      </c>
      <c r="Y78" s="4" t="s">
        <v>423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270</v>
      </c>
      <c r="E79" s="4" t="s">
        <v>425</v>
      </c>
      <c r="F79" s="6">
        <v>45050</v>
      </c>
      <c r="G79" s="6">
        <v>45052</v>
      </c>
      <c r="H79" s="4">
        <v>1</v>
      </c>
      <c r="I79" s="4">
        <v>2</v>
      </c>
      <c r="J79" s="4">
        <v>2</v>
      </c>
      <c r="K79" s="4" t="s">
        <v>30</v>
      </c>
      <c r="L79" s="4">
        <v>1590</v>
      </c>
      <c r="M79" s="4">
        <v>1590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45039</v>
      </c>
      <c r="S79" s="6">
        <v>45055</v>
      </c>
      <c r="T79" s="4" t="s">
        <v>34</v>
      </c>
      <c r="U79" s="4">
        <v>1590</v>
      </c>
      <c r="V79" s="4">
        <v>0</v>
      </c>
      <c r="W79" s="4">
        <v>0</v>
      </c>
      <c r="X79" s="4" t="s">
        <v>427</v>
      </c>
      <c r="Y79" s="4" t="s">
        <v>35</v>
      </c>
    </row>
    <row r="80" s="4" customFormat="1" spans="1:25">
      <c r="A80" s="4" t="s">
        <v>408</v>
      </c>
      <c r="B80" s="4" t="s">
        <v>26</v>
      </c>
      <c r="C80" s="4" t="s">
        <v>166</v>
      </c>
      <c r="D80" s="4" t="s">
        <v>399</v>
      </c>
      <c r="E80" s="4" t="s">
        <v>409</v>
      </c>
      <c r="F80" s="6">
        <v>45049</v>
      </c>
      <c r="G80" s="6">
        <v>45052</v>
      </c>
      <c r="H80" s="4">
        <v>1</v>
      </c>
      <c r="I80" s="4">
        <v>3</v>
      </c>
      <c r="J80" s="4">
        <v>3</v>
      </c>
      <c r="K80" s="4" t="s">
        <v>30</v>
      </c>
      <c r="L80" s="4">
        <v>-3414</v>
      </c>
      <c r="M80" s="4">
        <v>-3414</v>
      </c>
      <c r="N80" s="4" t="s">
        <v>410</v>
      </c>
      <c r="O80" s="4" t="s">
        <v>32</v>
      </c>
      <c r="P80" s="4" t="s">
        <v>33</v>
      </c>
      <c r="Q80" s="4">
        <v>0</v>
      </c>
      <c r="R80" s="7">
        <v>45038</v>
      </c>
      <c r="S80" s="6">
        <v>45055</v>
      </c>
      <c r="T80" s="4" t="s">
        <v>34</v>
      </c>
      <c r="U80" s="4">
        <v>-3414</v>
      </c>
      <c r="V80" s="4">
        <v>0</v>
      </c>
      <c r="W80" s="4">
        <v>0</v>
      </c>
      <c r="X80" s="4" t="s">
        <v>411</v>
      </c>
      <c r="Y80" s="4" t="s">
        <v>35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270</v>
      </c>
      <c r="E81" s="4" t="s">
        <v>425</v>
      </c>
      <c r="F81" s="6">
        <v>45050</v>
      </c>
      <c r="G81" s="6">
        <v>45052</v>
      </c>
      <c r="H81" s="4">
        <v>1</v>
      </c>
      <c r="I81" s="4">
        <v>2</v>
      </c>
      <c r="J81" s="4">
        <v>2</v>
      </c>
      <c r="K81" s="4" t="s">
        <v>30</v>
      </c>
      <c r="L81" s="4">
        <v>1590</v>
      </c>
      <c r="M81" s="4">
        <v>1590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45039</v>
      </c>
      <c r="S81" s="6">
        <v>45055</v>
      </c>
      <c r="T81" s="4" t="s">
        <v>34</v>
      </c>
      <c r="U81" s="4">
        <v>1590</v>
      </c>
      <c r="V81" s="4">
        <v>0</v>
      </c>
      <c r="W81" s="4">
        <v>0</v>
      </c>
      <c r="X81" s="4" t="s">
        <v>429</v>
      </c>
      <c r="Y81" s="4" t="s">
        <v>430</v>
      </c>
    </row>
    <row r="82" s="4" customFormat="1" spans="1:25">
      <c r="A82" s="4" t="s">
        <v>424</v>
      </c>
      <c r="B82" s="4" t="s">
        <v>26</v>
      </c>
      <c r="C82" s="4" t="s">
        <v>166</v>
      </c>
      <c r="D82" s="4" t="s">
        <v>270</v>
      </c>
      <c r="E82" s="4" t="s">
        <v>425</v>
      </c>
      <c r="F82" s="6">
        <v>45050</v>
      </c>
      <c r="G82" s="6">
        <v>45052</v>
      </c>
      <c r="H82" s="4">
        <v>1</v>
      </c>
      <c r="I82" s="4">
        <v>2</v>
      </c>
      <c r="J82" s="4">
        <v>2</v>
      </c>
      <c r="K82" s="4" t="s">
        <v>30</v>
      </c>
      <c r="L82" s="4">
        <v>-1590</v>
      </c>
      <c r="M82" s="4">
        <v>-1590</v>
      </c>
      <c r="N82" s="4" t="s">
        <v>426</v>
      </c>
      <c r="O82" s="4" t="s">
        <v>32</v>
      </c>
      <c r="P82" s="4" t="s">
        <v>33</v>
      </c>
      <c r="Q82" s="4">
        <v>0</v>
      </c>
      <c r="R82" s="7">
        <v>45039</v>
      </c>
      <c r="S82" s="6">
        <v>45055</v>
      </c>
      <c r="T82" s="4" t="s">
        <v>34</v>
      </c>
      <c r="U82" s="4">
        <v>-1590</v>
      </c>
      <c r="V82" s="4">
        <v>0</v>
      </c>
      <c r="W82" s="4">
        <v>0</v>
      </c>
      <c r="X82" s="4" t="s">
        <v>427</v>
      </c>
      <c r="Y82" s="4" t="s">
        <v>35</v>
      </c>
    </row>
    <row r="83" s="4" customFormat="1" spans="1:25">
      <c r="A83" s="4" t="s">
        <v>431</v>
      </c>
      <c r="B83" s="4" t="s">
        <v>26</v>
      </c>
      <c r="C83" s="4" t="s">
        <v>27</v>
      </c>
      <c r="D83" s="4" t="s">
        <v>432</v>
      </c>
      <c r="E83" s="4" t="s">
        <v>433</v>
      </c>
      <c r="F83" s="6">
        <v>45050</v>
      </c>
      <c r="G83" s="6">
        <v>45052</v>
      </c>
      <c r="H83" s="4">
        <v>1</v>
      </c>
      <c r="I83" s="4">
        <v>2</v>
      </c>
      <c r="J83" s="4">
        <v>2</v>
      </c>
      <c r="K83" s="4" t="s">
        <v>30</v>
      </c>
      <c r="L83" s="4">
        <v>2376</v>
      </c>
      <c r="M83" s="4">
        <v>2376</v>
      </c>
      <c r="N83" s="4" t="s">
        <v>434</v>
      </c>
      <c r="O83" s="4" t="s">
        <v>32</v>
      </c>
      <c r="P83" s="4" t="s">
        <v>33</v>
      </c>
      <c r="Q83" s="4">
        <v>0</v>
      </c>
      <c r="R83" s="7">
        <v>45039</v>
      </c>
      <c r="S83" s="6">
        <v>45055</v>
      </c>
      <c r="T83" s="4" t="s">
        <v>34</v>
      </c>
      <c r="U83" s="4">
        <v>2376</v>
      </c>
      <c r="V83" s="4">
        <v>0</v>
      </c>
      <c r="W83" s="4">
        <v>0</v>
      </c>
      <c r="X83" s="4" t="s">
        <v>435</v>
      </c>
      <c r="Y83" s="4" t="s">
        <v>436</v>
      </c>
    </row>
    <row r="84" s="4" customFormat="1" spans="1:25">
      <c r="A84" s="4" t="s">
        <v>437</v>
      </c>
      <c r="B84" s="4" t="s">
        <v>26</v>
      </c>
      <c r="C84" s="4" t="s">
        <v>27</v>
      </c>
      <c r="D84" s="4" t="s">
        <v>438</v>
      </c>
      <c r="E84" s="4" t="s">
        <v>439</v>
      </c>
      <c r="F84" s="6">
        <v>45050</v>
      </c>
      <c r="G84" s="6">
        <v>45052</v>
      </c>
      <c r="H84" s="4">
        <v>1</v>
      </c>
      <c r="I84" s="4">
        <v>2</v>
      </c>
      <c r="J84" s="4">
        <v>2</v>
      </c>
      <c r="K84" s="4" t="s">
        <v>30</v>
      </c>
      <c r="L84" s="4">
        <v>1959</v>
      </c>
      <c r="M84" s="4">
        <v>1959</v>
      </c>
      <c r="N84" s="4" t="s">
        <v>440</v>
      </c>
      <c r="O84" s="4" t="s">
        <v>32</v>
      </c>
      <c r="P84" s="4" t="s">
        <v>33</v>
      </c>
      <c r="Q84" s="4">
        <v>0</v>
      </c>
      <c r="R84" s="7">
        <v>45040</v>
      </c>
      <c r="S84" s="6">
        <v>45055</v>
      </c>
      <c r="T84" s="4" t="s">
        <v>34</v>
      </c>
      <c r="U84" s="4">
        <v>1959</v>
      </c>
      <c r="V84" s="4">
        <v>0</v>
      </c>
      <c r="W84" s="4">
        <v>0</v>
      </c>
      <c r="X84" s="4" t="s">
        <v>441</v>
      </c>
      <c r="Y84" s="4" t="s">
        <v>442</v>
      </c>
    </row>
    <row r="85" s="4" customFormat="1" spans="1:25">
      <c r="A85" s="4" t="s">
        <v>443</v>
      </c>
      <c r="B85" s="4" t="s">
        <v>26</v>
      </c>
      <c r="C85" s="4" t="s">
        <v>27</v>
      </c>
      <c r="D85" s="4" t="s">
        <v>194</v>
      </c>
      <c r="E85" s="4" t="s">
        <v>444</v>
      </c>
      <c r="F85" s="6">
        <v>45050</v>
      </c>
      <c r="G85" s="6">
        <v>45052</v>
      </c>
      <c r="H85" s="4">
        <v>1</v>
      </c>
      <c r="I85" s="4">
        <v>2</v>
      </c>
      <c r="J85" s="4">
        <v>2</v>
      </c>
      <c r="K85" s="4" t="s">
        <v>30</v>
      </c>
      <c r="L85" s="4">
        <v>2676</v>
      </c>
      <c r="M85" s="4">
        <v>2676</v>
      </c>
      <c r="N85" s="4" t="s">
        <v>445</v>
      </c>
      <c r="O85" s="4" t="s">
        <v>32</v>
      </c>
      <c r="P85" s="4" t="s">
        <v>33</v>
      </c>
      <c r="Q85" s="4">
        <v>0</v>
      </c>
      <c r="R85" s="7">
        <v>45040</v>
      </c>
      <c r="S85" s="6">
        <v>45055</v>
      </c>
      <c r="T85" s="4" t="s">
        <v>34</v>
      </c>
      <c r="U85" s="4">
        <v>2676</v>
      </c>
      <c r="V85" s="4">
        <v>0</v>
      </c>
      <c r="W85" s="4">
        <v>0</v>
      </c>
      <c r="X85" s="4" t="s">
        <v>446</v>
      </c>
      <c r="Y85" s="4" t="s">
        <v>447</v>
      </c>
    </row>
    <row r="86" s="4" customFormat="1" spans="1:25">
      <c r="A86" s="4" t="s">
        <v>448</v>
      </c>
      <c r="B86" s="4" t="s">
        <v>26</v>
      </c>
      <c r="C86" s="4" t="s">
        <v>27</v>
      </c>
      <c r="D86" s="4" t="s">
        <v>449</v>
      </c>
      <c r="E86" s="4" t="s">
        <v>450</v>
      </c>
      <c r="F86" s="6">
        <v>45051</v>
      </c>
      <c r="G86" s="6">
        <v>45052</v>
      </c>
      <c r="H86" s="4">
        <v>1</v>
      </c>
      <c r="I86" s="4">
        <v>1</v>
      </c>
      <c r="J86" s="4">
        <v>1</v>
      </c>
      <c r="K86" s="4" t="s">
        <v>30</v>
      </c>
      <c r="L86" s="4">
        <v>914</v>
      </c>
      <c r="M86" s="4">
        <v>914</v>
      </c>
      <c r="N86" s="4" t="s">
        <v>451</v>
      </c>
      <c r="O86" s="4" t="s">
        <v>32</v>
      </c>
      <c r="P86" s="4" t="s">
        <v>33</v>
      </c>
      <c r="Q86" s="4">
        <v>0</v>
      </c>
      <c r="R86" s="7">
        <v>45040</v>
      </c>
      <c r="S86" s="6">
        <v>45055</v>
      </c>
      <c r="T86" s="4" t="s">
        <v>34</v>
      </c>
      <c r="U86" s="4">
        <v>914</v>
      </c>
      <c r="V86" s="4">
        <v>0</v>
      </c>
      <c r="W86" s="4">
        <v>0</v>
      </c>
      <c r="X86" s="4" t="s">
        <v>452</v>
      </c>
      <c r="Y86" s="4" t="s">
        <v>453</v>
      </c>
    </row>
    <row r="87" s="4" customFormat="1" spans="1:25">
      <c r="A87" s="4" t="s">
        <v>454</v>
      </c>
      <c r="B87" s="4" t="s">
        <v>26</v>
      </c>
      <c r="C87" s="4" t="s">
        <v>27</v>
      </c>
      <c r="D87" s="4" t="s">
        <v>455</v>
      </c>
      <c r="E87" s="4" t="s">
        <v>456</v>
      </c>
      <c r="F87" s="6">
        <v>45050</v>
      </c>
      <c r="G87" s="6">
        <v>45052</v>
      </c>
      <c r="H87" s="4">
        <v>1</v>
      </c>
      <c r="I87" s="4">
        <v>2</v>
      </c>
      <c r="J87" s="4">
        <v>2</v>
      </c>
      <c r="K87" s="4" t="s">
        <v>30</v>
      </c>
      <c r="L87" s="4">
        <v>1542</v>
      </c>
      <c r="M87" s="4">
        <v>1542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45040</v>
      </c>
      <c r="S87" s="6">
        <v>45055</v>
      </c>
      <c r="T87" s="4" t="s">
        <v>34</v>
      </c>
      <c r="U87" s="4">
        <v>1542</v>
      </c>
      <c r="V87" s="4">
        <v>0</v>
      </c>
      <c r="W87" s="4">
        <v>0</v>
      </c>
      <c r="X87" s="4" t="s">
        <v>458</v>
      </c>
      <c r="Y87" s="4" t="s">
        <v>459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461</v>
      </c>
      <c r="E88" s="4" t="s">
        <v>462</v>
      </c>
      <c r="F88" s="6">
        <v>45050</v>
      </c>
      <c r="G88" s="6">
        <v>45052</v>
      </c>
      <c r="H88" s="4">
        <v>1</v>
      </c>
      <c r="I88" s="4">
        <v>2</v>
      </c>
      <c r="J88" s="4">
        <v>2</v>
      </c>
      <c r="K88" s="4" t="s">
        <v>30</v>
      </c>
      <c r="L88" s="4">
        <v>1300</v>
      </c>
      <c r="M88" s="4">
        <v>1300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45041</v>
      </c>
      <c r="S88" s="6">
        <v>45055</v>
      </c>
      <c r="T88" s="4" t="s">
        <v>34</v>
      </c>
      <c r="U88" s="4">
        <v>1300</v>
      </c>
      <c r="V88" s="4">
        <v>0</v>
      </c>
      <c r="W88" s="4">
        <v>0</v>
      </c>
      <c r="X88" s="4" t="s">
        <v>464</v>
      </c>
      <c r="Y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45051</v>
      </c>
      <c r="G89" s="6">
        <v>45052</v>
      </c>
      <c r="H89" s="4">
        <v>1</v>
      </c>
      <c r="I89" s="4">
        <v>1</v>
      </c>
      <c r="J89" s="4">
        <v>1</v>
      </c>
      <c r="K89" s="4" t="s">
        <v>30</v>
      </c>
      <c r="L89" s="4">
        <v>914</v>
      </c>
      <c r="M89" s="4">
        <v>914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45041</v>
      </c>
      <c r="S89" s="6">
        <v>45055</v>
      </c>
      <c r="T89" s="4" t="s">
        <v>34</v>
      </c>
      <c r="U89" s="4">
        <v>914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472</v>
      </c>
      <c r="F90" s="6">
        <v>45047</v>
      </c>
      <c r="G90" s="6">
        <v>45052</v>
      </c>
      <c r="H90" s="4">
        <v>1</v>
      </c>
      <c r="I90" s="4">
        <v>5</v>
      </c>
      <c r="J90" s="4">
        <v>5</v>
      </c>
      <c r="K90" s="4" t="s">
        <v>30</v>
      </c>
      <c r="L90" s="4">
        <v>6560</v>
      </c>
      <c r="M90" s="4">
        <v>6560</v>
      </c>
      <c r="N90" s="4" t="s">
        <v>473</v>
      </c>
      <c r="O90" s="4" t="s">
        <v>32</v>
      </c>
      <c r="P90" s="4" t="s">
        <v>33</v>
      </c>
      <c r="Q90" s="4">
        <v>0</v>
      </c>
      <c r="R90" s="7">
        <v>45041</v>
      </c>
      <c r="S90" s="6">
        <v>45055</v>
      </c>
      <c r="T90" s="4" t="s">
        <v>34</v>
      </c>
      <c r="U90" s="4">
        <v>6560</v>
      </c>
      <c r="V90" s="4">
        <v>0</v>
      </c>
      <c r="W90" s="4">
        <v>0</v>
      </c>
      <c r="X90" s="4" t="s">
        <v>474</v>
      </c>
      <c r="Y90" s="4" t="s">
        <v>475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477</v>
      </c>
      <c r="E91" s="4" t="s">
        <v>478</v>
      </c>
      <c r="F91" s="6">
        <v>45050</v>
      </c>
      <c r="G91" s="6">
        <v>45052</v>
      </c>
      <c r="H91" s="4">
        <v>1</v>
      </c>
      <c r="I91" s="4">
        <v>2</v>
      </c>
      <c r="J91" s="4">
        <v>2</v>
      </c>
      <c r="K91" s="4" t="s">
        <v>30</v>
      </c>
      <c r="L91" s="4">
        <v>4316</v>
      </c>
      <c r="M91" s="4">
        <v>4316</v>
      </c>
      <c r="N91" s="4" t="s">
        <v>479</v>
      </c>
      <c r="O91" s="4" t="s">
        <v>32</v>
      </c>
      <c r="P91" s="4" t="s">
        <v>33</v>
      </c>
      <c r="Q91" s="4">
        <v>0</v>
      </c>
      <c r="R91" s="7">
        <v>45041</v>
      </c>
      <c r="S91" s="6">
        <v>45055</v>
      </c>
      <c r="T91" s="4" t="s">
        <v>34</v>
      </c>
      <c r="U91" s="4">
        <v>4316</v>
      </c>
      <c r="V91" s="4">
        <v>0</v>
      </c>
      <c r="W91" s="4">
        <v>0</v>
      </c>
      <c r="X91" s="4" t="s">
        <v>480</v>
      </c>
      <c r="Y91" s="4" t="s">
        <v>481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399</v>
      </c>
      <c r="E92" s="4" t="s">
        <v>483</v>
      </c>
      <c r="F92" s="6">
        <v>45050</v>
      </c>
      <c r="G92" s="6">
        <v>45052</v>
      </c>
      <c r="H92" s="4">
        <v>1</v>
      </c>
      <c r="I92" s="4">
        <v>2</v>
      </c>
      <c r="J92" s="4">
        <v>2</v>
      </c>
      <c r="K92" s="4" t="s">
        <v>30</v>
      </c>
      <c r="L92" s="4">
        <v>2048</v>
      </c>
      <c r="M92" s="4">
        <v>2048</v>
      </c>
      <c r="N92" s="4" t="s">
        <v>484</v>
      </c>
      <c r="O92" s="4" t="s">
        <v>32</v>
      </c>
      <c r="P92" s="4" t="s">
        <v>33</v>
      </c>
      <c r="Q92" s="4">
        <v>0</v>
      </c>
      <c r="R92" s="7">
        <v>45041</v>
      </c>
      <c r="S92" s="6">
        <v>45055</v>
      </c>
      <c r="T92" s="4" t="s">
        <v>34</v>
      </c>
      <c r="U92" s="4">
        <v>2048</v>
      </c>
      <c r="V92" s="4">
        <v>0</v>
      </c>
      <c r="W92" s="4">
        <v>0</v>
      </c>
      <c r="X92" s="4" t="s">
        <v>485</v>
      </c>
      <c r="Y92" s="4" t="s">
        <v>486</v>
      </c>
    </row>
    <row r="93" s="4" customFormat="1" spans="1:25">
      <c r="A93" s="4" t="s">
        <v>487</v>
      </c>
      <c r="B93" s="4" t="s">
        <v>26</v>
      </c>
      <c r="C93" s="4" t="s">
        <v>27</v>
      </c>
      <c r="D93" s="4" t="s">
        <v>399</v>
      </c>
      <c r="E93" s="4" t="s">
        <v>488</v>
      </c>
      <c r="F93" s="6">
        <v>45050</v>
      </c>
      <c r="G93" s="6">
        <v>45052</v>
      </c>
      <c r="H93" s="4">
        <v>1</v>
      </c>
      <c r="I93" s="4">
        <v>2</v>
      </c>
      <c r="J93" s="4">
        <v>2</v>
      </c>
      <c r="K93" s="4" t="s">
        <v>30</v>
      </c>
      <c r="L93" s="4">
        <v>1840</v>
      </c>
      <c r="M93" s="4">
        <v>1840</v>
      </c>
      <c r="N93" s="4" t="s">
        <v>489</v>
      </c>
      <c r="O93" s="4" t="s">
        <v>32</v>
      </c>
      <c r="P93" s="4" t="s">
        <v>33</v>
      </c>
      <c r="Q93" s="4">
        <v>0</v>
      </c>
      <c r="R93" s="7">
        <v>45041</v>
      </c>
      <c r="S93" s="6">
        <v>45055</v>
      </c>
      <c r="T93" s="4" t="s">
        <v>34</v>
      </c>
      <c r="U93" s="4">
        <v>1840</v>
      </c>
      <c r="V93" s="4">
        <v>0</v>
      </c>
      <c r="W93" s="4">
        <v>0</v>
      </c>
      <c r="X93" s="4" t="s">
        <v>490</v>
      </c>
      <c r="Y93" s="4" t="s">
        <v>491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493</v>
      </c>
      <c r="E94" s="4" t="s">
        <v>414</v>
      </c>
      <c r="F94" s="6">
        <v>45050</v>
      </c>
      <c r="G94" s="6">
        <v>45052</v>
      </c>
      <c r="H94" s="4">
        <v>1</v>
      </c>
      <c r="I94" s="4">
        <v>2</v>
      </c>
      <c r="J94" s="4">
        <v>2</v>
      </c>
      <c r="K94" s="4" t="s">
        <v>30</v>
      </c>
      <c r="L94" s="4">
        <v>2198</v>
      </c>
      <c r="M94" s="4">
        <v>2198</v>
      </c>
      <c r="N94" s="4" t="s">
        <v>494</v>
      </c>
      <c r="O94" s="4" t="s">
        <v>32</v>
      </c>
      <c r="P94" s="4" t="s">
        <v>33</v>
      </c>
      <c r="Q94" s="4">
        <v>0</v>
      </c>
      <c r="R94" s="7">
        <v>45041</v>
      </c>
      <c r="S94" s="6">
        <v>45055</v>
      </c>
      <c r="T94" s="4" t="s">
        <v>34</v>
      </c>
      <c r="U94" s="4">
        <v>2198</v>
      </c>
      <c r="V94" s="4">
        <v>0</v>
      </c>
      <c r="W94" s="4">
        <v>0</v>
      </c>
      <c r="X94" s="4" t="s">
        <v>495</v>
      </c>
      <c r="Y94" s="4" t="s">
        <v>496</v>
      </c>
    </row>
    <row r="95" s="4" customFormat="1" spans="1:25">
      <c r="A95" s="4" t="s">
        <v>497</v>
      </c>
      <c r="B95" s="4" t="s">
        <v>26</v>
      </c>
      <c r="C95" s="4" t="s">
        <v>27</v>
      </c>
      <c r="D95" s="4" t="s">
        <v>449</v>
      </c>
      <c r="E95" s="4" t="s">
        <v>498</v>
      </c>
      <c r="F95" s="6">
        <v>45050</v>
      </c>
      <c r="G95" s="6">
        <v>45052</v>
      </c>
      <c r="H95" s="4">
        <v>1</v>
      </c>
      <c r="I95" s="4">
        <v>2</v>
      </c>
      <c r="J95" s="4">
        <v>2</v>
      </c>
      <c r="K95" s="4" t="s">
        <v>30</v>
      </c>
      <c r="L95" s="4">
        <v>1526</v>
      </c>
      <c r="M95" s="4">
        <v>1526</v>
      </c>
      <c r="N95" s="4" t="s">
        <v>499</v>
      </c>
      <c r="O95" s="4" t="s">
        <v>32</v>
      </c>
      <c r="P95" s="4" t="s">
        <v>33</v>
      </c>
      <c r="Q95" s="4">
        <v>0</v>
      </c>
      <c r="R95" s="7">
        <v>45041</v>
      </c>
      <c r="S95" s="6">
        <v>45055</v>
      </c>
      <c r="T95" s="4" t="s">
        <v>34</v>
      </c>
      <c r="U95" s="4">
        <v>1526</v>
      </c>
      <c r="V95" s="4">
        <v>0</v>
      </c>
      <c r="W95" s="4">
        <v>0</v>
      </c>
      <c r="X95" s="4" t="s">
        <v>500</v>
      </c>
      <c r="Y95" s="4" t="s">
        <v>501</v>
      </c>
    </row>
    <row r="96" s="4" customFormat="1" spans="1:25">
      <c r="A96" s="4" t="s">
        <v>502</v>
      </c>
      <c r="B96" s="4" t="s">
        <v>26</v>
      </c>
      <c r="C96" s="4" t="s">
        <v>27</v>
      </c>
      <c r="D96" s="4" t="s">
        <v>503</v>
      </c>
      <c r="E96" s="4" t="s">
        <v>504</v>
      </c>
      <c r="F96" s="6">
        <v>45050</v>
      </c>
      <c r="G96" s="6">
        <v>45052</v>
      </c>
      <c r="H96" s="4">
        <v>1</v>
      </c>
      <c r="I96" s="4">
        <v>2</v>
      </c>
      <c r="J96" s="4">
        <v>2</v>
      </c>
      <c r="K96" s="4" t="s">
        <v>30</v>
      </c>
      <c r="L96" s="4">
        <v>816</v>
      </c>
      <c r="M96" s="4">
        <v>816</v>
      </c>
      <c r="N96" s="4" t="s">
        <v>505</v>
      </c>
      <c r="O96" s="4" t="s">
        <v>32</v>
      </c>
      <c r="P96" s="4" t="s">
        <v>33</v>
      </c>
      <c r="Q96" s="4">
        <v>0</v>
      </c>
      <c r="R96" s="7">
        <v>45041</v>
      </c>
      <c r="S96" s="6">
        <v>45055</v>
      </c>
      <c r="T96" s="4" t="s">
        <v>34</v>
      </c>
      <c r="U96" s="4">
        <v>816</v>
      </c>
      <c r="V96" s="4">
        <v>0</v>
      </c>
      <c r="W96" s="4">
        <v>0</v>
      </c>
      <c r="X96" s="4" t="s">
        <v>506</v>
      </c>
      <c r="Y96" s="4" t="s">
        <v>507</v>
      </c>
    </row>
    <row r="97" s="4" customFormat="1" spans="1:25">
      <c r="A97" s="4" t="s">
        <v>508</v>
      </c>
      <c r="B97" s="4" t="s">
        <v>26</v>
      </c>
      <c r="C97" s="4" t="s">
        <v>27</v>
      </c>
      <c r="D97" s="4" t="s">
        <v>509</v>
      </c>
      <c r="E97" s="4" t="s">
        <v>510</v>
      </c>
      <c r="F97" s="6">
        <v>45048</v>
      </c>
      <c r="G97" s="6">
        <v>45052</v>
      </c>
      <c r="H97" s="4">
        <v>1</v>
      </c>
      <c r="I97" s="4">
        <v>4</v>
      </c>
      <c r="J97" s="4">
        <v>4</v>
      </c>
      <c r="K97" s="4" t="s">
        <v>30</v>
      </c>
      <c r="L97" s="4">
        <v>11240</v>
      </c>
      <c r="M97" s="4">
        <v>11240</v>
      </c>
      <c r="N97" s="4" t="s">
        <v>511</v>
      </c>
      <c r="O97" s="4" t="s">
        <v>32</v>
      </c>
      <c r="P97" s="4" t="s">
        <v>33</v>
      </c>
      <c r="Q97" s="4">
        <v>0</v>
      </c>
      <c r="R97" s="7">
        <v>45042</v>
      </c>
      <c r="S97" s="6">
        <v>45055</v>
      </c>
      <c r="T97" s="4" t="s">
        <v>34</v>
      </c>
      <c r="U97" s="4">
        <v>11240</v>
      </c>
      <c r="V97" s="4">
        <v>0</v>
      </c>
      <c r="W97" s="4">
        <v>0</v>
      </c>
      <c r="X97" s="4" t="s">
        <v>512</v>
      </c>
      <c r="Y97" s="4" t="s">
        <v>35</v>
      </c>
    </row>
    <row r="98" s="4" customFormat="1" spans="1:25">
      <c r="A98" s="4" t="s">
        <v>513</v>
      </c>
      <c r="B98" s="4" t="s">
        <v>26</v>
      </c>
      <c r="C98" s="4" t="s">
        <v>27</v>
      </c>
      <c r="D98" s="4" t="s">
        <v>514</v>
      </c>
      <c r="E98" s="4" t="s">
        <v>515</v>
      </c>
      <c r="F98" s="6">
        <v>45050</v>
      </c>
      <c r="G98" s="6">
        <v>45052</v>
      </c>
      <c r="H98" s="4">
        <v>1</v>
      </c>
      <c r="I98" s="4">
        <v>2</v>
      </c>
      <c r="J98" s="4">
        <v>2</v>
      </c>
      <c r="K98" s="4" t="s">
        <v>30</v>
      </c>
      <c r="L98" s="4">
        <v>580</v>
      </c>
      <c r="M98" s="4">
        <v>580</v>
      </c>
      <c r="N98" s="4" t="s">
        <v>516</v>
      </c>
      <c r="O98" s="4" t="s">
        <v>32</v>
      </c>
      <c r="P98" s="4" t="s">
        <v>33</v>
      </c>
      <c r="Q98" s="4">
        <v>0</v>
      </c>
      <c r="R98" s="7">
        <v>45042</v>
      </c>
      <c r="S98" s="6">
        <v>45055</v>
      </c>
      <c r="T98" s="4" t="s">
        <v>34</v>
      </c>
      <c r="U98" s="4">
        <v>580</v>
      </c>
      <c r="V98" s="4">
        <v>0</v>
      </c>
      <c r="W98" s="4">
        <v>0</v>
      </c>
      <c r="X98" s="4" t="s">
        <v>517</v>
      </c>
      <c r="Y98" s="4" t="s">
        <v>518</v>
      </c>
    </row>
    <row r="99" s="4" customFormat="1" spans="1:25">
      <c r="A99" s="4" t="s">
        <v>519</v>
      </c>
      <c r="B99" s="4" t="s">
        <v>26</v>
      </c>
      <c r="C99" s="4" t="s">
        <v>27</v>
      </c>
      <c r="D99" s="4" t="s">
        <v>319</v>
      </c>
      <c r="E99" s="4" t="s">
        <v>320</v>
      </c>
      <c r="F99" s="6">
        <v>45050</v>
      </c>
      <c r="G99" s="6">
        <v>45052</v>
      </c>
      <c r="H99" s="4">
        <v>1</v>
      </c>
      <c r="I99" s="4">
        <v>2</v>
      </c>
      <c r="J99" s="4">
        <v>2</v>
      </c>
      <c r="K99" s="4" t="s">
        <v>30</v>
      </c>
      <c r="L99" s="4">
        <v>1780</v>
      </c>
      <c r="M99" s="4">
        <v>1780</v>
      </c>
      <c r="N99" s="4" t="s">
        <v>520</v>
      </c>
      <c r="O99" s="4" t="s">
        <v>32</v>
      </c>
      <c r="P99" s="4" t="s">
        <v>33</v>
      </c>
      <c r="Q99" s="4">
        <v>0</v>
      </c>
      <c r="R99" s="7">
        <v>45042</v>
      </c>
      <c r="S99" s="6">
        <v>45055</v>
      </c>
      <c r="T99" s="4" t="s">
        <v>34</v>
      </c>
      <c r="U99" s="4">
        <v>1780</v>
      </c>
      <c r="V99" s="4">
        <v>0</v>
      </c>
      <c r="W99" s="4">
        <v>0</v>
      </c>
      <c r="X99" s="4" t="s">
        <v>521</v>
      </c>
      <c r="Y99" s="4" t="s">
        <v>522</v>
      </c>
    </row>
    <row r="100" s="4" customFormat="1" spans="1:25">
      <c r="A100" s="4" t="s">
        <v>523</v>
      </c>
      <c r="B100" s="4" t="s">
        <v>26</v>
      </c>
      <c r="C100" s="4" t="s">
        <v>27</v>
      </c>
      <c r="D100" s="4" t="s">
        <v>524</v>
      </c>
      <c r="E100" s="4" t="s">
        <v>525</v>
      </c>
      <c r="F100" s="6">
        <v>45050</v>
      </c>
      <c r="G100" s="6">
        <v>45052</v>
      </c>
      <c r="H100" s="4">
        <v>1</v>
      </c>
      <c r="I100" s="4">
        <v>2</v>
      </c>
      <c r="J100" s="4">
        <v>2</v>
      </c>
      <c r="K100" s="4" t="s">
        <v>30</v>
      </c>
      <c r="L100" s="4">
        <v>4518</v>
      </c>
      <c r="M100" s="4">
        <v>4518</v>
      </c>
      <c r="N100" s="4" t="s">
        <v>526</v>
      </c>
      <c r="O100" s="4" t="s">
        <v>32</v>
      </c>
      <c r="P100" s="4" t="s">
        <v>33</v>
      </c>
      <c r="Q100" s="4">
        <v>0</v>
      </c>
      <c r="R100" s="7">
        <v>45042</v>
      </c>
      <c r="S100" s="6">
        <v>45055</v>
      </c>
      <c r="T100" s="4" t="s">
        <v>34</v>
      </c>
      <c r="U100" s="4">
        <v>4518</v>
      </c>
      <c r="V100" s="4">
        <v>0</v>
      </c>
      <c r="W100" s="4">
        <v>0</v>
      </c>
      <c r="X100" s="4" t="s">
        <v>527</v>
      </c>
      <c r="Y100" s="4" t="s">
        <v>528</v>
      </c>
    </row>
    <row r="101" s="4" customFormat="1" spans="1:25">
      <c r="A101" s="4" t="s">
        <v>529</v>
      </c>
      <c r="B101" s="4" t="s">
        <v>26</v>
      </c>
      <c r="C101" s="4" t="s">
        <v>27</v>
      </c>
      <c r="D101" s="4" t="s">
        <v>530</v>
      </c>
      <c r="E101" s="4" t="s">
        <v>531</v>
      </c>
      <c r="F101" s="6">
        <v>45050</v>
      </c>
      <c r="G101" s="6">
        <v>45052</v>
      </c>
      <c r="H101" s="4">
        <v>1</v>
      </c>
      <c r="I101" s="4">
        <v>2</v>
      </c>
      <c r="J101" s="4">
        <v>2</v>
      </c>
      <c r="K101" s="4" t="s">
        <v>30</v>
      </c>
      <c r="L101" s="4">
        <v>6612</v>
      </c>
      <c r="M101" s="4">
        <v>6612</v>
      </c>
      <c r="N101" s="4" t="s">
        <v>532</v>
      </c>
      <c r="O101" s="4" t="s">
        <v>32</v>
      </c>
      <c r="P101" s="4" t="s">
        <v>33</v>
      </c>
      <c r="Q101" s="4">
        <v>0</v>
      </c>
      <c r="R101" s="7">
        <v>45042</v>
      </c>
      <c r="S101" s="6">
        <v>45055</v>
      </c>
      <c r="T101" s="4" t="s">
        <v>34</v>
      </c>
      <c r="U101" s="4">
        <v>6612</v>
      </c>
      <c r="V101" s="4">
        <v>0</v>
      </c>
      <c r="W101" s="4">
        <v>0</v>
      </c>
      <c r="X101" s="4" t="s">
        <v>533</v>
      </c>
      <c r="Y101" s="4" t="s">
        <v>534</v>
      </c>
    </row>
    <row r="102" s="4" customFormat="1" spans="1:25">
      <c r="A102" s="4" t="s">
        <v>535</v>
      </c>
      <c r="B102" s="4" t="s">
        <v>26</v>
      </c>
      <c r="C102" s="4" t="s">
        <v>27</v>
      </c>
      <c r="D102" s="4" t="s">
        <v>536</v>
      </c>
      <c r="E102" s="4" t="s">
        <v>537</v>
      </c>
      <c r="F102" s="6">
        <v>45050</v>
      </c>
      <c r="G102" s="6">
        <v>45052</v>
      </c>
      <c r="H102" s="4">
        <v>1</v>
      </c>
      <c r="I102" s="4">
        <v>2</v>
      </c>
      <c r="J102" s="4">
        <v>2</v>
      </c>
      <c r="K102" s="4" t="s">
        <v>30</v>
      </c>
      <c r="L102" s="4">
        <v>667</v>
      </c>
      <c r="M102" s="4">
        <v>667</v>
      </c>
      <c r="N102" s="4" t="s">
        <v>538</v>
      </c>
      <c r="O102" s="4" t="s">
        <v>32</v>
      </c>
      <c r="P102" s="4" t="s">
        <v>33</v>
      </c>
      <c r="Q102" s="4">
        <v>0</v>
      </c>
      <c r="R102" s="7">
        <v>45042</v>
      </c>
      <c r="S102" s="6">
        <v>45055</v>
      </c>
      <c r="T102" s="4" t="s">
        <v>34</v>
      </c>
      <c r="U102" s="4">
        <v>667</v>
      </c>
      <c r="V102" s="4">
        <v>0</v>
      </c>
      <c r="W102" s="4">
        <v>0</v>
      </c>
      <c r="X102" s="4" t="s">
        <v>539</v>
      </c>
      <c r="Y102" s="4" t="s">
        <v>540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503</v>
      </c>
      <c r="E103" s="4" t="s">
        <v>542</v>
      </c>
      <c r="F103" s="6">
        <v>45051</v>
      </c>
      <c r="G103" s="6">
        <v>45052</v>
      </c>
      <c r="H103" s="4">
        <v>1</v>
      </c>
      <c r="I103" s="4">
        <v>1</v>
      </c>
      <c r="J103" s="4">
        <v>1</v>
      </c>
      <c r="K103" s="4" t="s">
        <v>30</v>
      </c>
      <c r="L103" s="4">
        <v>408</v>
      </c>
      <c r="M103" s="4">
        <v>408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45042</v>
      </c>
      <c r="S103" s="6">
        <v>45055</v>
      </c>
      <c r="T103" s="4" t="s">
        <v>34</v>
      </c>
      <c r="U103" s="4">
        <v>408</v>
      </c>
      <c r="V103" s="4">
        <v>0</v>
      </c>
      <c r="W103" s="4">
        <v>0</v>
      </c>
      <c r="X103" s="4" t="s">
        <v>544</v>
      </c>
      <c r="Y103" s="4" t="s">
        <v>544</v>
      </c>
    </row>
    <row r="104" s="4" customFormat="1" spans="1:25">
      <c r="A104" s="4" t="s">
        <v>545</v>
      </c>
      <c r="B104" s="4" t="s">
        <v>26</v>
      </c>
      <c r="C104" s="4" t="s">
        <v>27</v>
      </c>
      <c r="D104" s="4" t="s">
        <v>546</v>
      </c>
      <c r="E104" s="4" t="s">
        <v>547</v>
      </c>
      <c r="F104" s="6">
        <v>45051</v>
      </c>
      <c r="G104" s="6">
        <v>45052</v>
      </c>
      <c r="H104" s="4">
        <v>1</v>
      </c>
      <c r="I104" s="4">
        <v>1</v>
      </c>
      <c r="J104" s="4">
        <v>1</v>
      </c>
      <c r="K104" s="4" t="s">
        <v>30</v>
      </c>
      <c r="L104" s="4">
        <v>530</v>
      </c>
      <c r="M104" s="4">
        <v>530</v>
      </c>
      <c r="N104" s="4" t="s">
        <v>548</v>
      </c>
      <c r="O104" s="4" t="s">
        <v>32</v>
      </c>
      <c r="P104" s="4" t="s">
        <v>33</v>
      </c>
      <c r="Q104" s="4">
        <v>0</v>
      </c>
      <c r="R104" s="7">
        <v>45042</v>
      </c>
      <c r="S104" s="6">
        <v>45055</v>
      </c>
      <c r="T104" s="4" t="s">
        <v>34</v>
      </c>
      <c r="U104" s="4">
        <v>530</v>
      </c>
      <c r="V104" s="4">
        <v>0</v>
      </c>
      <c r="W104" s="4">
        <v>0</v>
      </c>
      <c r="X104" s="4" t="s">
        <v>549</v>
      </c>
      <c r="Y104" s="4" t="s">
        <v>550</v>
      </c>
    </row>
    <row r="105" s="4" customFormat="1" spans="1:25">
      <c r="A105" s="4" t="s">
        <v>551</v>
      </c>
      <c r="B105" s="4" t="s">
        <v>26</v>
      </c>
      <c r="C105" s="4" t="s">
        <v>27</v>
      </c>
      <c r="D105" s="4" t="s">
        <v>546</v>
      </c>
      <c r="E105" s="4" t="s">
        <v>547</v>
      </c>
      <c r="F105" s="6">
        <v>45051</v>
      </c>
      <c r="G105" s="6">
        <v>45052</v>
      </c>
      <c r="H105" s="4">
        <v>1</v>
      </c>
      <c r="I105" s="4">
        <v>1</v>
      </c>
      <c r="J105" s="4">
        <v>1</v>
      </c>
      <c r="K105" s="4" t="s">
        <v>30</v>
      </c>
      <c r="L105" s="4">
        <v>530</v>
      </c>
      <c r="M105" s="4">
        <v>530</v>
      </c>
      <c r="N105" s="4" t="s">
        <v>548</v>
      </c>
      <c r="O105" s="4" t="s">
        <v>32</v>
      </c>
      <c r="P105" s="4" t="s">
        <v>33</v>
      </c>
      <c r="Q105" s="4">
        <v>0</v>
      </c>
      <c r="R105" s="7">
        <v>45042</v>
      </c>
      <c r="S105" s="6">
        <v>45055</v>
      </c>
      <c r="T105" s="4" t="s">
        <v>34</v>
      </c>
      <c r="U105" s="4">
        <v>530</v>
      </c>
      <c r="V105" s="4">
        <v>0</v>
      </c>
      <c r="W105" s="4">
        <v>0</v>
      </c>
      <c r="X105" s="4" t="s">
        <v>552</v>
      </c>
      <c r="Y105" s="4" t="s">
        <v>553</v>
      </c>
    </row>
    <row r="106" s="4" customFormat="1" spans="1:25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556</v>
      </c>
      <c r="F106" s="6">
        <v>45047</v>
      </c>
      <c r="G106" s="6">
        <v>45052</v>
      </c>
      <c r="H106" s="4">
        <v>1</v>
      </c>
      <c r="I106" s="4">
        <v>5</v>
      </c>
      <c r="J106" s="4">
        <v>5</v>
      </c>
      <c r="K106" s="4" t="s">
        <v>30</v>
      </c>
      <c r="L106" s="4">
        <v>2820</v>
      </c>
      <c r="M106" s="4">
        <v>2820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45043</v>
      </c>
      <c r="S106" s="6">
        <v>45055</v>
      </c>
      <c r="T106" s="4" t="s">
        <v>34</v>
      </c>
      <c r="U106" s="4">
        <v>2820</v>
      </c>
      <c r="V106" s="4">
        <v>0</v>
      </c>
      <c r="W106" s="4">
        <v>0</v>
      </c>
      <c r="X106" s="4" t="s">
        <v>558</v>
      </c>
      <c r="Y106" s="4" t="s">
        <v>559</v>
      </c>
    </row>
    <row r="107" s="4" customFormat="1" spans="1:25">
      <c r="A107" s="4" t="s">
        <v>560</v>
      </c>
      <c r="B107" s="4" t="s">
        <v>26</v>
      </c>
      <c r="C107" s="4" t="s">
        <v>27</v>
      </c>
      <c r="D107" s="4" t="s">
        <v>561</v>
      </c>
      <c r="E107" s="4" t="s">
        <v>562</v>
      </c>
      <c r="F107" s="6">
        <v>45050</v>
      </c>
      <c r="G107" s="6">
        <v>45052</v>
      </c>
      <c r="H107" s="4">
        <v>6</v>
      </c>
      <c r="I107" s="4">
        <v>2</v>
      </c>
      <c r="J107" s="4">
        <v>12</v>
      </c>
      <c r="K107" s="4" t="s">
        <v>30</v>
      </c>
      <c r="L107" s="4">
        <v>4800</v>
      </c>
      <c r="M107" s="4">
        <v>4800</v>
      </c>
      <c r="N107" s="4" t="s">
        <v>563</v>
      </c>
      <c r="O107" s="4" t="s">
        <v>32</v>
      </c>
      <c r="P107" s="4" t="s">
        <v>33</v>
      </c>
      <c r="Q107" s="4">
        <v>0</v>
      </c>
      <c r="R107" s="7">
        <v>45043</v>
      </c>
      <c r="S107" s="6">
        <v>45055</v>
      </c>
      <c r="T107" s="4" t="s">
        <v>34</v>
      </c>
      <c r="U107" s="4">
        <v>4800</v>
      </c>
      <c r="V107" s="4">
        <v>0</v>
      </c>
      <c r="W107" s="4">
        <v>0</v>
      </c>
      <c r="X107" s="4" t="s">
        <v>564</v>
      </c>
      <c r="Y107" s="4" t="s">
        <v>565</v>
      </c>
    </row>
    <row r="108" s="4" customFormat="1" spans="1:25">
      <c r="A108" s="4" t="s">
        <v>566</v>
      </c>
      <c r="B108" s="4" t="s">
        <v>26</v>
      </c>
      <c r="C108" s="4" t="s">
        <v>27</v>
      </c>
      <c r="D108" s="4" t="s">
        <v>567</v>
      </c>
      <c r="E108" s="4" t="s">
        <v>568</v>
      </c>
      <c r="F108" s="6">
        <v>45051</v>
      </c>
      <c r="G108" s="6">
        <v>45052</v>
      </c>
      <c r="H108" s="4">
        <v>3</v>
      </c>
      <c r="I108" s="4">
        <v>1</v>
      </c>
      <c r="J108" s="4">
        <v>3</v>
      </c>
      <c r="K108" s="4" t="s">
        <v>30</v>
      </c>
      <c r="L108" s="4">
        <v>600</v>
      </c>
      <c r="M108" s="4">
        <v>600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45043</v>
      </c>
      <c r="S108" s="6">
        <v>45055</v>
      </c>
      <c r="T108" s="4" t="s">
        <v>34</v>
      </c>
      <c r="U108" s="4">
        <v>600</v>
      </c>
      <c r="V108" s="4">
        <v>0</v>
      </c>
      <c r="W108" s="4">
        <v>0</v>
      </c>
      <c r="X108" s="4" t="s">
        <v>570</v>
      </c>
      <c r="Y108" s="4" t="s">
        <v>571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573</v>
      </c>
      <c r="E109" s="4" t="s">
        <v>574</v>
      </c>
      <c r="F109" s="6">
        <v>45049</v>
      </c>
      <c r="G109" s="6">
        <v>45052</v>
      </c>
      <c r="H109" s="4">
        <v>1</v>
      </c>
      <c r="I109" s="4">
        <v>3</v>
      </c>
      <c r="J109" s="4">
        <v>3</v>
      </c>
      <c r="K109" s="4" t="s">
        <v>30</v>
      </c>
      <c r="L109" s="4">
        <v>4623</v>
      </c>
      <c r="M109" s="4">
        <v>4623</v>
      </c>
      <c r="N109" s="4" t="s">
        <v>575</v>
      </c>
      <c r="O109" s="4" t="s">
        <v>32</v>
      </c>
      <c r="P109" s="4" t="s">
        <v>33</v>
      </c>
      <c r="Q109" s="4">
        <v>0</v>
      </c>
      <c r="R109" s="7">
        <v>45043</v>
      </c>
      <c r="S109" s="6">
        <v>45055</v>
      </c>
      <c r="T109" s="4" t="s">
        <v>34</v>
      </c>
      <c r="U109" s="4">
        <v>4623</v>
      </c>
      <c r="V109" s="4">
        <v>0</v>
      </c>
      <c r="W109" s="4">
        <v>0</v>
      </c>
      <c r="X109" s="4" t="s">
        <v>576</v>
      </c>
      <c r="Y109" s="4" t="s">
        <v>577</v>
      </c>
    </row>
    <row r="110" s="4" customFormat="1" spans="1:25">
      <c r="A110" s="4" t="s">
        <v>578</v>
      </c>
      <c r="B110" s="4" t="s">
        <v>26</v>
      </c>
      <c r="C110" s="4" t="s">
        <v>27</v>
      </c>
      <c r="D110" s="4" t="s">
        <v>579</v>
      </c>
      <c r="E110" s="4" t="s">
        <v>580</v>
      </c>
      <c r="F110" s="6">
        <v>45050</v>
      </c>
      <c r="G110" s="6">
        <v>45052</v>
      </c>
      <c r="H110" s="4">
        <v>1</v>
      </c>
      <c r="I110" s="4">
        <v>2</v>
      </c>
      <c r="J110" s="4">
        <v>2</v>
      </c>
      <c r="K110" s="4" t="s">
        <v>30</v>
      </c>
      <c r="L110" s="4">
        <v>644</v>
      </c>
      <c r="M110" s="4">
        <v>644</v>
      </c>
      <c r="N110" s="4" t="s">
        <v>581</v>
      </c>
      <c r="O110" s="4" t="s">
        <v>32</v>
      </c>
      <c r="P110" s="4" t="s">
        <v>33</v>
      </c>
      <c r="Q110" s="4">
        <v>0</v>
      </c>
      <c r="R110" s="7">
        <v>45043</v>
      </c>
      <c r="S110" s="6">
        <v>45055</v>
      </c>
      <c r="T110" s="4" t="s">
        <v>34</v>
      </c>
      <c r="U110" s="4">
        <v>644</v>
      </c>
      <c r="V110" s="4">
        <v>0</v>
      </c>
      <c r="W110" s="4">
        <v>0</v>
      </c>
      <c r="X110" s="4" t="s">
        <v>582</v>
      </c>
      <c r="Y110" s="4" t="s">
        <v>583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579</v>
      </c>
      <c r="E111" s="4" t="s">
        <v>580</v>
      </c>
      <c r="F111" s="6">
        <v>45050</v>
      </c>
      <c r="G111" s="6">
        <v>45052</v>
      </c>
      <c r="H111" s="4">
        <v>1</v>
      </c>
      <c r="I111" s="4">
        <v>2</v>
      </c>
      <c r="J111" s="4">
        <v>2</v>
      </c>
      <c r="K111" s="4" t="s">
        <v>30</v>
      </c>
      <c r="L111" s="4">
        <v>644</v>
      </c>
      <c r="M111" s="4">
        <v>644</v>
      </c>
      <c r="N111" s="4" t="s">
        <v>585</v>
      </c>
      <c r="O111" s="4" t="s">
        <v>32</v>
      </c>
      <c r="P111" s="4" t="s">
        <v>33</v>
      </c>
      <c r="Q111" s="4">
        <v>0</v>
      </c>
      <c r="R111" s="7">
        <v>45043</v>
      </c>
      <c r="S111" s="6">
        <v>45055</v>
      </c>
      <c r="T111" s="4" t="s">
        <v>34</v>
      </c>
      <c r="U111" s="4">
        <v>644</v>
      </c>
      <c r="V111" s="4">
        <v>0</v>
      </c>
      <c r="W111" s="4">
        <v>0</v>
      </c>
      <c r="X111" s="4" t="s">
        <v>586</v>
      </c>
      <c r="Y111" s="4" t="s">
        <v>587</v>
      </c>
    </row>
    <row r="112" s="4" customFormat="1" spans="1:25">
      <c r="A112" s="4" t="s">
        <v>588</v>
      </c>
      <c r="B112" s="4" t="s">
        <v>26</v>
      </c>
      <c r="C112" s="4" t="s">
        <v>27</v>
      </c>
      <c r="D112" s="4" t="s">
        <v>503</v>
      </c>
      <c r="E112" s="4" t="s">
        <v>504</v>
      </c>
      <c r="F112" s="6">
        <v>45050</v>
      </c>
      <c r="G112" s="6">
        <v>45052</v>
      </c>
      <c r="H112" s="4">
        <v>1</v>
      </c>
      <c r="I112" s="4">
        <v>2</v>
      </c>
      <c r="J112" s="4">
        <v>2</v>
      </c>
      <c r="K112" s="4" t="s">
        <v>30</v>
      </c>
      <c r="L112" s="4">
        <v>816</v>
      </c>
      <c r="M112" s="4">
        <v>816</v>
      </c>
      <c r="N112" s="4" t="s">
        <v>589</v>
      </c>
      <c r="O112" s="4" t="s">
        <v>32</v>
      </c>
      <c r="P112" s="4" t="s">
        <v>33</v>
      </c>
      <c r="Q112" s="4">
        <v>0</v>
      </c>
      <c r="R112" s="7">
        <v>45043</v>
      </c>
      <c r="S112" s="6">
        <v>45055</v>
      </c>
      <c r="T112" s="4" t="s">
        <v>34</v>
      </c>
      <c r="U112" s="4">
        <v>816</v>
      </c>
      <c r="V112" s="4">
        <v>0</v>
      </c>
      <c r="W112" s="4">
        <v>0</v>
      </c>
      <c r="X112" s="4" t="s">
        <v>590</v>
      </c>
      <c r="Y112" s="4" t="s">
        <v>591</v>
      </c>
    </row>
    <row r="113" s="4" customFormat="1" spans="1:25">
      <c r="A113" s="4" t="s">
        <v>592</v>
      </c>
      <c r="B113" s="4" t="s">
        <v>26</v>
      </c>
      <c r="C113" s="4" t="s">
        <v>27</v>
      </c>
      <c r="D113" s="4" t="s">
        <v>593</v>
      </c>
      <c r="E113" s="4" t="s">
        <v>594</v>
      </c>
      <c r="F113" s="6">
        <v>45048</v>
      </c>
      <c r="G113" s="6">
        <v>45052</v>
      </c>
      <c r="H113" s="4">
        <v>1</v>
      </c>
      <c r="I113" s="4">
        <v>4</v>
      </c>
      <c r="J113" s="4">
        <v>4</v>
      </c>
      <c r="K113" s="4" t="s">
        <v>30</v>
      </c>
      <c r="L113" s="4">
        <v>4800</v>
      </c>
      <c r="M113" s="4">
        <v>4800</v>
      </c>
      <c r="N113" s="4" t="s">
        <v>595</v>
      </c>
      <c r="O113" s="4" t="s">
        <v>32</v>
      </c>
      <c r="P113" s="4" t="s">
        <v>33</v>
      </c>
      <c r="Q113" s="4">
        <v>0</v>
      </c>
      <c r="R113" s="7">
        <v>45043</v>
      </c>
      <c r="S113" s="6">
        <v>45055</v>
      </c>
      <c r="T113" s="4" t="s">
        <v>34</v>
      </c>
      <c r="U113" s="4">
        <v>4800</v>
      </c>
      <c r="V113" s="4">
        <v>0</v>
      </c>
      <c r="W113" s="4">
        <v>0</v>
      </c>
      <c r="X113" s="4" t="s">
        <v>596</v>
      </c>
      <c r="Y113" s="4" t="s">
        <v>597</v>
      </c>
    </row>
    <row r="114" s="4" customFormat="1" spans="1:25">
      <c r="A114" s="4" t="s">
        <v>598</v>
      </c>
      <c r="B114" s="4" t="s">
        <v>26</v>
      </c>
      <c r="C114" s="4" t="s">
        <v>27</v>
      </c>
      <c r="D114" s="4" t="s">
        <v>599</v>
      </c>
      <c r="E114" s="4" t="s">
        <v>600</v>
      </c>
      <c r="F114" s="6">
        <v>45050</v>
      </c>
      <c r="G114" s="6">
        <v>45052</v>
      </c>
      <c r="H114" s="4">
        <v>1</v>
      </c>
      <c r="I114" s="4">
        <v>2</v>
      </c>
      <c r="J114" s="4">
        <v>2</v>
      </c>
      <c r="K114" s="4" t="s">
        <v>30</v>
      </c>
      <c r="L114" s="4">
        <v>2772</v>
      </c>
      <c r="M114" s="4">
        <v>2772</v>
      </c>
      <c r="N114" s="4" t="s">
        <v>601</v>
      </c>
      <c r="O114" s="4" t="s">
        <v>32</v>
      </c>
      <c r="P114" s="4" t="s">
        <v>33</v>
      </c>
      <c r="Q114" s="4">
        <v>0</v>
      </c>
      <c r="R114" s="7">
        <v>45043</v>
      </c>
      <c r="S114" s="6">
        <v>45055</v>
      </c>
      <c r="T114" s="4" t="s">
        <v>34</v>
      </c>
      <c r="U114" s="4">
        <v>2772</v>
      </c>
      <c r="V114" s="4">
        <v>0</v>
      </c>
      <c r="W114" s="4">
        <v>0</v>
      </c>
      <c r="X114" s="4" t="s">
        <v>602</v>
      </c>
      <c r="Y114" s="4" t="s">
        <v>603</v>
      </c>
    </row>
    <row r="115" s="4" customFormat="1" spans="1:25">
      <c r="A115" s="4" t="s">
        <v>604</v>
      </c>
      <c r="B115" s="4" t="s">
        <v>26</v>
      </c>
      <c r="C115" s="4" t="s">
        <v>27</v>
      </c>
      <c r="D115" s="4" t="s">
        <v>605</v>
      </c>
      <c r="E115" s="4" t="s">
        <v>606</v>
      </c>
      <c r="F115" s="6">
        <v>45048</v>
      </c>
      <c r="G115" s="6">
        <v>45052</v>
      </c>
      <c r="H115" s="4">
        <v>1</v>
      </c>
      <c r="I115" s="4">
        <v>4</v>
      </c>
      <c r="J115" s="4">
        <v>4</v>
      </c>
      <c r="K115" s="4" t="s">
        <v>30</v>
      </c>
      <c r="L115" s="4">
        <v>2664</v>
      </c>
      <c r="M115" s="4">
        <v>2664</v>
      </c>
      <c r="N115" s="4" t="s">
        <v>607</v>
      </c>
      <c r="O115" s="4" t="s">
        <v>32</v>
      </c>
      <c r="P115" s="4" t="s">
        <v>33</v>
      </c>
      <c r="Q115" s="4">
        <v>0</v>
      </c>
      <c r="R115" s="7">
        <v>45043</v>
      </c>
      <c r="S115" s="6">
        <v>45055</v>
      </c>
      <c r="T115" s="4" t="s">
        <v>34</v>
      </c>
      <c r="U115" s="4">
        <v>2664</v>
      </c>
      <c r="V115" s="4">
        <v>0</v>
      </c>
      <c r="W115" s="4">
        <v>0</v>
      </c>
      <c r="X115" s="4" t="s">
        <v>608</v>
      </c>
      <c r="Y115" s="4" t="s">
        <v>609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611</v>
      </c>
      <c r="E116" s="4" t="s">
        <v>612</v>
      </c>
      <c r="F116" s="6">
        <v>45051</v>
      </c>
      <c r="G116" s="6">
        <v>45052</v>
      </c>
      <c r="H116" s="4">
        <v>1</v>
      </c>
      <c r="I116" s="4">
        <v>1</v>
      </c>
      <c r="J116" s="4">
        <v>1</v>
      </c>
      <c r="K116" s="4" t="s">
        <v>30</v>
      </c>
      <c r="L116" s="4">
        <v>300</v>
      </c>
      <c r="M116" s="4">
        <v>300</v>
      </c>
      <c r="N116" s="4" t="s">
        <v>613</v>
      </c>
      <c r="O116" s="4" t="s">
        <v>32</v>
      </c>
      <c r="P116" s="4" t="s">
        <v>33</v>
      </c>
      <c r="Q116" s="4">
        <v>0</v>
      </c>
      <c r="R116" s="7">
        <v>45044</v>
      </c>
      <c r="S116" s="6">
        <v>45055</v>
      </c>
      <c r="T116" s="4" t="s">
        <v>34</v>
      </c>
      <c r="U116" s="4">
        <v>300</v>
      </c>
      <c r="V116" s="4">
        <v>0</v>
      </c>
      <c r="W116" s="4">
        <v>0</v>
      </c>
      <c r="X116" s="4" t="s">
        <v>614</v>
      </c>
      <c r="Y116" s="4" t="s">
        <v>615</v>
      </c>
    </row>
    <row r="117" s="4" customFormat="1" spans="1:25">
      <c r="A117" s="4" t="s">
        <v>616</v>
      </c>
      <c r="B117" s="4" t="s">
        <v>26</v>
      </c>
      <c r="C117" s="4" t="s">
        <v>27</v>
      </c>
      <c r="D117" s="4" t="s">
        <v>617</v>
      </c>
      <c r="E117" s="4" t="s">
        <v>618</v>
      </c>
      <c r="F117" s="6">
        <v>45050</v>
      </c>
      <c r="G117" s="6">
        <v>45052</v>
      </c>
      <c r="H117" s="4">
        <v>1</v>
      </c>
      <c r="I117" s="4">
        <v>2</v>
      </c>
      <c r="J117" s="4">
        <v>2</v>
      </c>
      <c r="K117" s="4" t="s">
        <v>30</v>
      </c>
      <c r="L117" s="4">
        <v>5368</v>
      </c>
      <c r="M117" s="4">
        <v>5368</v>
      </c>
      <c r="N117" s="4" t="s">
        <v>619</v>
      </c>
      <c r="O117" s="4" t="s">
        <v>32</v>
      </c>
      <c r="P117" s="4" t="s">
        <v>33</v>
      </c>
      <c r="Q117" s="4">
        <v>0</v>
      </c>
      <c r="R117" s="7">
        <v>45044</v>
      </c>
      <c r="S117" s="6">
        <v>45055</v>
      </c>
      <c r="T117" s="4" t="s">
        <v>34</v>
      </c>
      <c r="U117" s="4">
        <v>5368</v>
      </c>
      <c r="V117" s="4">
        <v>0</v>
      </c>
      <c r="W117" s="4">
        <v>0</v>
      </c>
      <c r="X117" s="4" t="s">
        <v>620</v>
      </c>
      <c r="Y117" s="4" t="s">
        <v>621</v>
      </c>
    </row>
    <row r="118" s="4" customFormat="1" spans="1:25">
      <c r="A118" s="4" t="s">
        <v>622</v>
      </c>
      <c r="B118" s="4" t="s">
        <v>26</v>
      </c>
      <c r="C118" s="4" t="s">
        <v>27</v>
      </c>
      <c r="D118" s="4" t="s">
        <v>623</v>
      </c>
      <c r="E118" s="4" t="s">
        <v>624</v>
      </c>
      <c r="F118" s="6">
        <v>45051</v>
      </c>
      <c r="G118" s="6">
        <v>45052</v>
      </c>
      <c r="H118" s="4">
        <v>1</v>
      </c>
      <c r="I118" s="4">
        <v>1</v>
      </c>
      <c r="J118" s="4">
        <v>1</v>
      </c>
      <c r="K118" s="4" t="s">
        <v>30</v>
      </c>
      <c r="L118" s="4">
        <v>745</v>
      </c>
      <c r="M118" s="4">
        <v>745</v>
      </c>
      <c r="N118" s="4" t="s">
        <v>625</v>
      </c>
      <c r="O118" s="4" t="s">
        <v>32</v>
      </c>
      <c r="P118" s="4" t="s">
        <v>33</v>
      </c>
      <c r="Q118" s="4">
        <v>0</v>
      </c>
      <c r="R118" s="7">
        <v>45044</v>
      </c>
      <c r="S118" s="6">
        <v>45055</v>
      </c>
      <c r="T118" s="4" t="s">
        <v>34</v>
      </c>
      <c r="U118" s="4">
        <v>745</v>
      </c>
      <c r="V118" s="4">
        <v>0</v>
      </c>
      <c r="W118" s="4">
        <v>0</v>
      </c>
      <c r="X118" s="4" t="s">
        <v>626</v>
      </c>
      <c r="Y118" s="4" t="s">
        <v>627</v>
      </c>
    </row>
    <row r="119" s="4" customFormat="1" spans="1:25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630</v>
      </c>
      <c r="F119" s="6">
        <v>45051</v>
      </c>
      <c r="G119" s="6">
        <v>45052</v>
      </c>
      <c r="H119" s="4">
        <v>1</v>
      </c>
      <c r="I119" s="4">
        <v>1</v>
      </c>
      <c r="J119" s="4">
        <v>1</v>
      </c>
      <c r="K119" s="4" t="s">
        <v>30</v>
      </c>
      <c r="L119" s="4">
        <v>278</v>
      </c>
      <c r="M119" s="4">
        <v>278</v>
      </c>
      <c r="N119" s="4" t="s">
        <v>631</v>
      </c>
      <c r="O119" s="4" t="s">
        <v>32</v>
      </c>
      <c r="P119" s="4" t="s">
        <v>33</v>
      </c>
      <c r="Q119" s="4">
        <v>0</v>
      </c>
      <c r="R119" s="7">
        <v>45045</v>
      </c>
      <c r="S119" s="6">
        <v>45055</v>
      </c>
      <c r="T119" s="4" t="s">
        <v>34</v>
      </c>
      <c r="U119" s="4">
        <v>278</v>
      </c>
      <c r="V119" s="4">
        <v>0</v>
      </c>
      <c r="W119" s="4">
        <v>0</v>
      </c>
      <c r="X119" s="4" t="s">
        <v>632</v>
      </c>
      <c r="Y119" s="4" t="s">
        <v>35</v>
      </c>
    </row>
    <row r="120" s="4" customFormat="1" spans="1:25">
      <c r="A120" s="4" t="s">
        <v>633</v>
      </c>
      <c r="B120" s="4" t="s">
        <v>26</v>
      </c>
      <c r="C120" s="4" t="s">
        <v>27</v>
      </c>
      <c r="D120" s="4" t="s">
        <v>634</v>
      </c>
      <c r="E120" s="4" t="s">
        <v>635</v>
      </c>
      <c r="F120" s="6">
        <v>45050</v>
      </c>
      <c r="G120" s="6">
        <v>45052</v>
      </c>
      <c r="H120" s="4">
        <v>1</v>
      </c>
      <c r="I120" s="4">
        <v>2</v>
      </c>
      <c r="J120" s="4">
        <v>2</v>
      </c>
      <c r="K120" s="4" t="s">
        <v>30</v>
      </c>
      <c r="L120" s="4">
        <v>1090</v>
      </c>
      <c r="M120" s="4">
        <v>1090</v>
      </c>
      <c r="N120" s="4" t="s">
        <v>636</v>
      </c>
      <c r="O120" s="4" t="s">
        <v>32</v>
      </c>
      <c r="P120" s="4" t="s">
        <v>33</v>
      </c>
      <c r="Q120" s="4">
        <v>0</v>
      </c>
      <c r="R120" s="7">
        <v>45045</v>
      </c>
      <c r="S120" s="6">
        <v>45055</v>
      </c>
      <c r="T120" s="4" t="s">
        <v>34</v>
      </c>
      <c r="U120" s="4">
        <v>1090</v>
      </c>
      <c r="V120" s="4">
        <v>0</v>
      </c>
      <c r="W120" s="4">
        <v>0</v>
      </c>
      <c r="X120" s="4" t="s">
        <v>637</v>
      </c>
      <c r="Y120" s="4" t="s">
        <v>638</v>
      </c>
    </row>
    <row r="121" s="4" customFormat="1" spans="1:25">
      <c r="A121" s="4" t="s">
        <v>639</v>
      </c>
      <c r="B121" s="4" t="s">
        <v>26</v>
      </c>
      <c r="C121" s="4" t="s">
        <v>27</v>
      </c>
      <c r="D121" s="4" t="s">
        <v>640</v>
      </c>
      <c r="E121" s="4" t="s">
        <v>641</v>
      </c>
      <c r="F121" s="6">
        <v>45050</v>
      </c>
      <c r="G121" s="6">
        <v>45052</v>
      </c>
      <c r="H121" s="4">
        <v>3</v>
      </c>
      <c r="I121" s="4">
        <v>2</v>
      </c>
      <c r="J121" s="4">
        <v>6</v>
      </c>
      <c r="K121" s="4" t="s">
        <v>30</v>
      </c>
      <c r="L121" s="4">
        <v>1680</v>
      </c>
      <c r="M121" s="4">
        <v>1680</v>
      </c>
      <c r="N121" s="4" t="s">
        <v>642</v>
      </c>
      <c r="O121" s="4" t="s">
        <v>32</v>
      </c>
      <c r="P121" s="4" t="s">
        <v>33</v>
      </c>
      <c r="Q121" s="4">
        <v>0</v>
      </c>
      <c r="R121" s="7">
        <v>45045</v>
      </c>
      <c r="S121" s="6">
        <v>45055</v>
      </c>
      <c r="T121" s="4" t="s">
        <v>34</v>
      </c>
      <c r="U121" s="4">
        <v>1680</v>
      </c>
      <c r="V121" s="4">
        <v>0</v>
      </c>
      <c r="W121" s="4">
        <v>0</v>
      </c>
      <c r="X121" s="4" t="s">
        <v>643</v>
      </c>
      <c r="Y121" s="4" t="s">
        <v>644</v>
      </c>
    </row>
    <row r="122" s="4" customFormat="1" spans="1:25">
      <c r="A122" s="4" t="s">
        <v>645</v>
      </c>
      <c r="B122" s="4" t="s">
        <v>26</v>
      </c>
      <c r="C122" s="4" t="s">
        <v>27</v>
      </c>
      <c r="D122" s="4" t="s">
        <v>646</v>
      </c>
      <c r="E122" s="4" t="s">
        <v>647</v>
      </c>
      <c r="F122" s="6">
        <v>45050</v>
      </c>
      <c r="G122" s="6">
        <v>45052</v>
      </c>
      <c r="H122" s="4">
        <v>1</v>
      </c>
      <c r="I122" s="4">
        <v>2</v>
      </c>
      <c r="J122" s="4">
        <v>2</v>
      </c>
      <c r="K122" s="4" t="s">
        <v>30</v>
      </c>
      <c r="L122" s="4">
        <v>540</v>
      </c>
      <c r="M122" s="4">
        <v>540</v>
      </c>
      <c r="N122" s="4" t="s">
        <v>648</v>
      </c>
      <c r="O122" s="4" t="s">
        <v>32</v>
      </c>
      <c r="P122" s="4" t="s">
        <v>33</v>
      </c>
      <c r="Q122" s="4">
        <v>0</v>
      </c>
      <c r="R122" s="7">
        <v>45045</v>
      </c>
      <c r="S122" s="6">
        <v>45055</v>
      </c>
      <c r="T122" s="4" t="s">
        <v>34</v>
      </c>
      <c r="U122" s="4">
        <v>540</v>
      </c>
      <c r="V122" s="4">
        <v>0</v>
      </c>
      <c r="W122" s="4">
        <v>0</v>
      </c>
      <c r="X122" s="4" t="s">
        <v>649</v>
      </c>
      <c r="Y122" s="4" t="s">
        <v>650</v>
      </c>
    </row>
    <row r="123" s="4" customFormat="1" spans="1:25">
      <c r="A123" s="4" t="s">
        <v>628</v>
      </c>
      <c r="B123" s="4" t="s">
        <v>26</v>
      </c>
      <c r="C123" s="4" t="s">
        <v>166</v>
      </c>
      <c r="D123" s="4" t="s">
        <v>629</v>
      </c>
      <c r="E123" s="4" t="s">
        <v>630</v>
      </c>
      <c r="F123" s="6">
        <v>45051</v>
      </c>
      <c r="G123" s="6">
        <v>45052</v>
      </c>
      <c r="H123" s="4">
        <v>1</v>
      </c>
      <c r="I123" s="4">
        <v>1</v>
      </c>
      <c r="J123" s="4">
        <v>1</v>
      </c>
      <c r="K123" s="4" t="s">
        <v>30</v>
      </c>
      <c r="L123" s="4">
        <v>-278</v>
      </c>
      <c r="M123" s="4">
        <v>-278</v>
      </c>
      <c r="N123" s="4" t="s">
        <v>631</v>
      </c>
      <c r="O123" s="4" t="s">
        <v>32</v>
      </c>
      <c r="P123" s="4" t="s">
        <v>33</v>
      </c>
      <c r="Q123" s="4">
        <v>0</v>
      </c>
      <c r="R123" s="7">
        <v>45045</v>
      </c>
      <c r="S123" s="6">
        <v>45055</v>
      </c>
      <c r="T123" s="4" t="s">
        <v>34</v>
      </c>
      <c r="U123" s="4">
        <v>-278</v>
      </c>
      <c r="V123" s="4">
        <v>0</v>
      </c>
      <c r="W123" s="4">
        <v>0</v>
      </c>
      <c r="X123" s="4" t="s">
        <v>632</v>
      </c>
      <c r="Y123" s="4" t="s">
        <v>35</v>
      </c>
    </row>
    <row r="124" s="4" customFormat="1" spans="1:25">
      <c r="A124" s="4" t="s">
        <v>476</v>
      </c>
      <c r="B124" s="4" t="s">
        <v>26</v>
      </c>
      <c r="C124" s="4" t="s">
        <v>166</v>
      </c>
      <c r="D124" s="4" t="s">
        <v>477</v>
      </c>
      <c r="E124" s="4" t="s">
        <v>478</v>
      </c>
      <c r="F124" s="6">
        <v>45050</v>
      </c>
      <c r="G124" s="6">
        <v>45052</v>
      </c>
      <c r="H124" s="4">
        <v>1</v>
      </c>
      <c r="I124" s="4">
        <v>2</v>
      </c>
      <c r="J124" s="4">
        <v>2</v>
      </c>
      <c r="K124" s="4" t="s">
        <v>30</v>
      </c>
      <c r="L124" s="4">
        <v>-4316</v>
      </c>
      <c r="M124" s="4">
        <v>-4316</v>
      </c>
      <c r="N124" s="4" t="s">
        <v>479</v>
      </c>
      <c r="O124" s="4" t="s">
        <v>32</v>
      </c>
      <c r="P124" s="4" t="s">
        <v>33</v>
      </c>
      <c r="Q124" s="4">
        <v>0</v>
      </c>
      <c r="R124" s="7">
        <v>45041</v>
      </c>
      <c r="S124" s="6">
        <v>45055</v>
      </c>
      <c r="T124" s="4" t="s">
        <v>34</v>
      </c>
      <c r="U124" s="4">
        <v>-4316</v>
      </c>
      <c r="V124" s="4">
        <v>0</v>
      </c>
      <c r="W124" s="4">
        <v>0</v>
      </c>
      <c r="X124" s="4" t="s">
        <v>480</v>
      </c>
      <c r="Y124" s="4" t="s">
        <v>481</v>
      </c>
    </row>
    <row r="125" s="4" customFormat="1" spans="1:25">
      <c r="A125" s="4" t="s">
        <v>476</v>
      </c>
      <c r="B125" s="4" t="s">
        <v>26</v>
      </c>
      <c r="C125" s="4" t="s">
        <v>651</v>
      </c>
      <c r="D125" s="4" t="s">
        <v>477</v>
      </c>
      <c r="E125" s="4" t="s">
        <v>478</v>
      </c>
      <c r="F125" s="6">
        <v>45050</v>
      </c>
      <c r="G125" s="6">
        <v>45052</v>
      </c>
      <c r="H125" s="4">
        <v>1</v>
      </c>
      <c r="I125" s="4">
        <v>2</v>
      </c>
      <c r="J125" s="4">
        <v>2</v>
      </c>
      <c r="K125" s="4" t="s">
        <v>30</v>
      </c>
      <c r="L125" s="4">
        <v>2158</v>
      </c>
      <c r="M125" s="4">
        <v>2158</v>
      </c>
      <c r="N125" s="4" t="s">
        <v>479</v>
      </c>
      <c r="O125" s="4" t="s">
        <v>32</v>
      </c>
      <c r="P125" s="4" t="s">
        <v>33</v>
      </c>
      <c r="Q125" s="4">
        <v>0</v>
      </c>
      <c r="R125" s="7">
        <v>45041.7642361111</v>
      </c>
      <c r="S125" s="6">
        <v>45055</v>
      </c>
      <c r="T125" s="4" t="s">
        <v>34</v>
      </c>
      <c r="U125" s="4">
        <v>2158</v>
      </c>
      <c r="V125" s="4">
        <v>0</v>
      </c>
      <c r="W125" s="4">
        <v>0</v>
      </c>
      <c r="X125" s="4" t="s">
        <v>480</v>
      </c>
      <c r="Y125" s="4" t="s">
        <v>481</v>
      </c>
    </row>
    <row r="126" s="4" customFormat="1" spans="1:25">
      <c r="A126" s="4" t="s">
        <v>652</v>
      </c>
      <c r="B126" s="4" t="s">
        <v>26</v>
      </c>
      <c r="C126" s="4" t="s">
        <v>27</v>
      </c>
      <c r="D126" s="4" t="s">
        <v>449</v>
      </c>
      <c r="E126" s="4" t="s">
        <v>498</v>
      </c>
      <c r="F126" s="6">
        <v>45051</v>
      </c>
      <c r="G126" s="6">
        <v>45052</v>
      </c>
      <c r="H126" s="4">
        <v>1</v>
      </c>
      <c r="I126" s="4">
        <v>1</v>
      </c>
      <c r="J126" s="4">
        <v>1</v>
      </c>
      <c r="K126" s="4" t="s">
        <v>30</v>
      </c>
      <c r="L126" s="4">
        <v>763</v>
      </c>
      <c r="M126" s="4">
        <v>763</v>
      </c>
      <c r="N126" s="4" t="s">
        <v>653</v>
      </c>
      <c r="O126" s="4" t="s">
        <v>32</v>
      </c>
      <c r="P126" s="4" t="s">
        <v>33</v>
      </c>
      <c r="Q126" s="4">
        <v>0</v>
      </c>
      <c r="R126" s="7">
        <v>45046</v>
      </c>
      <c r="S126" s="6">
        <v>45055</v>
      </c>
      <c r="T126" s="4" t="s">
        <v>34</v>
      </c>
      <c r="U126" s="4">
        <v>763</v>
      </c>
      <c r="V126" s="4">
        <v>0</v>
      </c>
      <c r="W126" s="4">
        <v>0</v>
      </c>
      <c r="X126" s="4" t="s">
        <v>654</v>
      </c>
      <c r="Y126" s="4" t="s">
        <v>655</v>
      </c>
    </row>
    <row r="127" s="4" customFormat="1" spans="1:25">
      <c r="A127" s="4" t="s">
        <v>656</v>
      </c>
      <c r="B127" s="4" t="s">
        <v>26</v>
      </c>
      <c r="C127" s="4" t="s">
        <v>27</v>
      </c>
      <c r="D127" s="4" t="s">
        <v>657</v>
      </c>
      <c r="E127" s="4" t="s">
        <v>658</v>
      </c>
      <c r="F127" s="6">
        <v>45047</v>
      </c>
      <c r="G127" s="6">
        <v>45052</v>
      </c>
      <c r="H127" s="4">
        <v>1</v>
      </c>
      <c r="I127" s="4">
        <v>5</v>
      </c>
      <c r="J127" s="4">
        <v>5</v>
      </c>
      <c r="K127" s="4" t="s">
        <v>30</v>
      </c>
      <c r="L127" s="4">
        <v>3208</v>
      </c>
      <c r="M127" s="4">
        <v>3208</v>
      </c>
      <c r="N127" s="4" t="s">
        <v>659</v>
      </c>
      <c r="O127" s="4" t="s">
        <v>32</v>
      </c>
      <c r="P127" s="4" t="s">
        <v>33</v>
      </c>
      <c r="Q127" s="4">
        <v>0</v>
      </c>
      <c r="R127" s="7">
        <v>45046</v>
      </c>
      <c r="S127" s="6">
        <v>45055</v>
      </c>
      <c r="T127" s="4" t="s">
        <v>34</v>
      </c>
      <c r="U127" s="4">
        <v>3208</v>
      </c>
      <c r="V127" s="4">
        <v>0</v>
      </c>
      <c r="W127" s="4">
        <v>0</v>
      </c>
      <c r="X127" s="4" t="s">
        <v>660</v>
      </c>
      <c r="Y127" s="4" t="s">
        <v>661</v>
      </c>
    </row>
    <row r="128" s="4" customFormat="1" spans="1:25">
      <c r="A128" s="4" t="s">
        <v>662</v>
      </c>
      <c r="B128" s="4" t="s">
        <v>26</v>
      </c>
      <c r="C128" s="4" t="s">
        <v>27</v>
      </c>
      <c r="D128" s="4" t="s">
        <v>663</v>
      </c>
      <c r="E128" s="4" t="s">
        <v>664</v>
      </c>
      <c r="F128" s="6">
        <v>45049</v>
      </c>
      <c r="G128" s="6">
        <v>45052</v>
      </c>
      <c r="H128" s="4">
        <v>1</v>
      </c>
      <c r="I128" s="4">
        <v>3</v>
      </c>
      <c r="J128" s="4">
        <v>3</v>
      </c>
      <c r="K128" s="4" t="s">
        <v>30</v>
      </c>
      <c r="L128" s="4">
        <v>2895</v>
      </c>
      <c r="M128" s="4">
        <v>2895</v>
      </c>
      <c r="N128" s="4" t="s">
        <v>665</v>
      </c>
      <c r="O128" s="4" t="s">
        <v>32</v>
      </c>
      <c r="P128" s="4" t="s">
        <v>33</v>
      </c>
      <c r="Q128" s="4">
        <v>0</v>
      </c>
      <c r="R128" s="7">
        <v>45046</v>
      </c>
      <c r="S128" s="6">
        <v>45055</v>
      </c>
      <c r="T128" s="4" t="s">
        <v>34</v>
      </c>
      <c r="U128" s="4">
        <v>2895</v>
      </c>
      <c r="V128" s="4">
        <v>0</v>
      </c>
      <c r="W128" s="4">
        <v>0</v>
      </c>
      <c r="X128" s="4" t="s">
        <v>666</v>
      </c>
      <c r="Y128" s="4" t="s">
        <v>667</v>
      </c>
    </row>
    <row r="129" s="4" customFormat="1" spans="1:25">
      <c r="A129" s="4" t="s">
        <v>668</v>
      </c>
      <c r="B129" s="4" t="s">
        <v>26</v>
      </c>
      <c r="C129" s="4" t="s">
        <v>27</v>
      </c>
      <c r="D129" s="4" t="s">
        <v>669</v>
      </c>
      <c r="E129" s="4" t="s">
        <v>670</v>
      </c>
      <c r="F129" s="6">
        <v>45051</v>
      </c>
      <c r="G129" s="6">
        <v>45052</v>
      </c>
      <c r="H129" s="4">
        <v>1</v>
      </c>
      <c r="I129" s="4">
        <v>1</v>
      </c>
      <c r="J129" s="4">
        <v>1</v>
      </c>
      <c r="K129" s="4" t="s">
        <v>30</v>
      </c>
      <c r="L129" s="4">
        <v>918</v>
      </c>
      <c r="M129" s="4">
        <v>918</v>
      </c>
      <c r="N129" s="4" t="s">
        <v>671</v>
      </c>
      <c r="O129" s="4" t="s">
        <v>32</v>
      </c>
      <c r="P129" s="4" t="s">
        <v>33</v>
      </c>
      <c r="Q129" s="4">
        <v>0</v>
      </c>
      <c r="R129" s="7">
        <v>45046</v>
      </c>
      <c r="S129" s="6">
        <v>45055</v>
      </c>
      <c r="T129" s="4" t="s">
        <v>34</v>
      </c>
      <c r="U129" s="4">
        <v>918</v>
      </c>
      <c r="V129" s="4">
        <v>0</v>
      </c>
      <c r="W129" s="4">
        <v>0</v>
      </c>
      <c r="X129" s="4" t="s">
        <v>672</v>
      </c>
      <c r="Y129" s="4" t="s">
        <v>673</v>
      </c>
    </row>
    <row r="130" s="4" customFormat="1" spans="1:25">
      <c r="A130" s="4" t="s">
        <v>674</v>
      </c>
      <c r="B130" s="4" t="s">
        <v>26</v>
      </c>
      <c r="C130" s="4" t="s">
        <v>27</v>
      </c>
      <c r="D130" s="4" t="s">
        <v>319</v>
      </c>
      <c r="E130" s="4" t="s">
        <v>675</v>
      </c>
      <c r="F130" s="6">
        <v>45051</v>
      </c>
      <c r="G130" s="6">
        <v>45052</v>
      </c>
      <c r="H130" s="4">
        <v>1</v>
      </c>
      <c r="I130" s="4">
        <v>1</v>
      </c>
      <c r="J130" s="4">
        <v>1</v>
      </c>
      <c r="K130" s="4" t="s">
        <v>30</v>
      </c>
      <c r="L130" s="4">
        <v>964</v>
      </c>
      <c r="M130" s="4">
        <v>964</v>
      </c>
      <c r="N130" s="4" t="s">
        <v>676</v>
      </c>
      <c r="O130" s="4" t="s">
        <v>32</v>
      </c>
      <c r="P130" s="4" t="s">
        <v>33</v>
      </c>
      <c r="Q130" s="4">
        <v>0</v>
      </c>
      <c r="R130" s="7">
        <v>45046</v>
      </c>
      <c r="S130" s="6">
        <v>45055</v>
      </c>
      <c r="T130" s="4" t="s">
        <v>34</v>
      </c>
      <c r="U130" s="4">
        <v>964</v>
      </c>
      <c r="V130" s="4">
        <v>0</v>
      </c>
      <c r="W130" s="4">
        <v>0</v>
      </c>
      <c r="X130" s="4" t="s">
        <v>677</v>
      </c>
      <c r="Y130" s="4" t="s">
        <v>678</v>
      </c>
    </row>
    <row r="131" s="4" customFormat="1" spans="1:25">
      <c r="A131" s="4" t="s">
        <v>679</v>
      </c>
      <c r="B131" s="4" t="s">
        <v>26</v>
      </c>
      <c r="C131" s="4" t="s">
        <v>27</v>
      </c>
      <c r="D131" s="4" t="s">
        <v>471</v>
      </c>
      <c r="E131" s="4" t="s">
        <v>680</v>
      </c>
      <c r="F131" s="6">
        <v>45051</v>
      </c>
      <c r="G131" s="6">
        <v>45052</v>
      </c>
      <c r="H131" s="4">
        <v>1</v>
      </c>
      <c r="I131" s="4">
        <v>1</v>
      </c>
      <c r="J131" s="4">
        <v>1</v>
      </c>
      <c r="K131" s="4" t="s">
        <v>30</v>
      </c>
      <c r="L131" s="4">
        <v>1290</v>
      </c>
      <c r="M131" s="4">
        <v>1290</v>
      </c>
      <c r="N131" s="4" t="s">
        <v>681</v>
      </c>
      <c r="O131" s="4" t="s">
        <v>32</v>
      </c>
      <c r="P131" s="4" t="s">
        <v>33</v>
      </c>
      <c r="Q131" s="4">
        <v>0</v>
      </c>
      <c r="R131" s="7">
        <v>45047</v>
      </c>
      <c r="S131" s="6">
        <v>45055</v>
      </c>
      <c r="T131" s="4" t="s">
        <v>34</v>
      </c>
      <c r="U131" s="4">
        <v>1290</v>
      </c>
      <c r="V131" s="4">
        <v>0</v>
      </c>
      <c r="W131" s="4">
        <v>0</v>
      </c>
      <c r="X131" s="4" t="s">
        <v>682</v>
      </c>
      <c r="Y131" s="4" t="s">
        <v>683</v>
      </c>
    </row>
    <row r="132" s="4" customFormat="1" spans="1:25">
      <c r="A132" s="4" t="s">
        <v>684</v>
      </c>
      <c r="B132" s="4" t="s">
        <v>26</v>
      </c>
      <c r="C132" s="4" t="s">
        <v>27</v>
      </c>
      <c r="D132" s="4" t="s">
        <v>685</v>
      </c>
      <c r="E132" s="4" t="s">
        <v>686</v>
      </c>
      <c r="F132" s="6">
        <v>45051</v>
      </c>
      <c r="G132" s="6">
        <v>45052</v>
      </c>
      <c r="H132" s="4">
        <v>1</v>
      </c>
      <c r="I132" s="4">
        <v>1</v>
      </c>
      <c r="J132" s="4">
        <v>1</v>
      </c>
      <c r="K132" s="4" t="s">
        <v>30</v>
      </c>
      <c r="L132" s="4">
        <v>318</v>
      </c>
      <c r="M132" s="4">
        <v>318</v>
      </c>
      <c r="N132" s="4" t="s">
        <v>687</v>
      </c>
      <c r="O132" s="4" t="s">
        <v>32</v>
      </c>
      <c r="P132" s="4" t="s">
        <v>33</v>
      </c>
      <c r="Q132" s="4">
        <v>0</v>
      </c>
      <c r="R132" s="7">
        <v>45047</v>
      </c>
      <c r="S132" s="6">
        <v>45055</v>
      </c>
      <c r="T132" s="4" t="s">
        <v>34</v>
      </c>
      <c r="U132" s="4">
        <v>318</v>
      </c>
      <c r="V132" s="4">
        <v>0</v>
      </c>
      <c r="W132" s="4">
        <v>0</v>
      </c>
      <c r="X132" s="4" t="s">
        <v>688</v>
      </c>
      <c r="Y132" s="4" t="s">
        <v>689</v>
      </c>
    </row>
    <row r="133" s="4" customFormat="1" spans="1:25">
      <c r="A133" s="4" t="s">
        <v>690</v>
      </c>
      <c r="B133" s="4" t="s">
        <v>26</v>
      </c>
      <c r="C133" s="4" t="s">
        <v>27</v>
      </c>
      <c r="D133" s="4" t="s">
        <v>669</v>
      </c>
      <c r="E133" s="4" t="s">
        <v>670</v>
      </c>
      <c r="F133" s="6">
        <v>45051</v>
      </c>
      <c r="G133" s="6">
        <v>45052</v>
      </c>
      <c r="H133" s="4">
        <v>1</v>
      </c>
      <c r="I133" s="4">
        <v>1</v>
      </c>
      <c r="J133" s="4">
        <v>1</v>
      </c>
      <c r="K133" s="4" t="s">
        <v>30</v>
      </c>
      <c r="L133" s="4">
        <v>918</v>
      </c>
      <c r="M133" s="4">
        <v>918</v>
      </c>
      <c r="N133" s="4" t="s">
        <v>691</v>
      </c>
      <c r="O133" s="4" t="s">
        <v>32</v>
      </c>
      <c r="P133" s="4" t="s">
        <v>33</v>
      </c>
      <c r="Q133" s="4">
        <v>0</v>
      </c>
      <c r="R133" s="7">
        <v>45047</v>
      </c>
      <c r="S133" s="6">
        <v>45055</v>
      </c>
      <c r="T133" s="4" t="s">
        <v>34</v>
      </c>
      <c r="U133" s="4">
        <v>918</v>
      </c>
      <c r="V133" s="4">
        <v>0</v>
      </c>
      <c r="W133" s="4">
        <v>0</v>
      </c>
      <c r="X133" s="4" t="s">
        <v>692</v>
      </c>
      <c r="Y133" s="4" t="s">
        <v>693</v>
      </c>
    </row>
    <row r="134" s="4" customFormat="1" spans="1:25">
      <c r="A134" s="4" t="s">
        <v>694</v>
      </c>
      <c r="B134" s="4" t="s">
        <v>26</v>
      </c>
      <c r="C134" s="4" t="s">
        <v>27</v>
      </c>
      <c r="D134" s="4" t="s">
        <v>646</v>
      </c>
      <c r="E134" s="4" t="s">
        <v>695</v>
      </c>
      <c r="F134" s="6">
        <v>45051</v>
      </c>
      <c r="G134" s="6">
        <v>45052</v>
      </c>
      <c r="H134" s="4">
        <v>1</v>
      </c>
      <c r="I134" s="4">
        <v>1</v>
      </c>
      <c r="J134" s="4">
        <v>1</v>
      </c>
      <c r="K134" s="4" t="s">
        <v>30</v>
      </c>
      <c r="L134" s="4">
        <v>270</v>
      </c>
      <c r="M134" s="4">
        <v>270</v>
      </c>
      <c r="N134" s="4" t="s">
        <v>696</v>
      </c>
      <c r="O134" s="4" t="s">
        <v>32</v>
      </c>
      <c r="P134" s="4" t="s">
        <v>33</v>
      </c>
      <c r="Q134" s="4">
        <v>0</v>
      </c>
      <c r="R134" s="7">
        <v>45047</v>
      </c>
      <c r="S134" s="6">
        <v>45055</v>
      </c>
      <c r="T134" s="4" t="s">
        <v>34</v>
      </c>
      <c r="U134" s="4">
        <v>270</v>
      </c>
      <c r="V134" s="4">
        <v>0</v>
      </c>
      <c r="W134" s="4">
        <v>0</v>
      </c>
      <c r="X134" s="4" t="s">
        <v>697</v>
      </c>
      <c r="Y134" s="4" t="s">
        <v>698</v>
      </c>
    </row>
    <row r="135" s="4" customFormat="1" spans="1:25">
      <c r="A135" s="4" t="s">
        <v>699</v>
      </c>
      <c r="B135" s="4" t="s">
        <v>26</v>
      </c>
      <c r="C135" s="4" t="s">
        <v>27</v>
      </c>
      <c r="D135" s="4" t="s">
        <v>700</v>
      </c>
      <c r="E135" s="4" t="s">
        <v>701</v>
      </c>
      <c r="F135" s="6">
        <v>45050</v>
      </c>
      <c r="G135" s="6">
        <v>45052</v>
      </c>
      <c r="H135" s="4">
        <v>1</v>
      </c>
      <c r="I135" s="4">
        <v>2</v>
      </c>
      <c r="J135" s="4">
        <v>2</v>
      </c>
      <c r="K135" s="4" t="s">
        <v>30</v>
      </c>
      <c r="L135" s="4">
        <v>1520</v>
      </c>
      <c r="M135" s="4">
        <v>1520</v>
      </c>
      <c r="N135" s="4" t="s">
        <v>702</v>
      </c>
      <c r="O135" s="4" t="s">
        <v>32</v>
      </c>
      <c r="P135" s="4" t="s">
        <v>33</v>
      </c>
      <c r="Q135" s="4">
        <v>0</v>
      </c>
      <c r="R135" s="7">
        <v>45047</v>
      </c>
      <c r="S135" s="6">
        <v>45055</v>
      </c>
      <c r="T135" s="4" t="s">
        <v>34</v>
      </c>
      <c r="U135" s="4">
        <v>1520</v>
      </c>
      <c r="V135" s="4">
        <v>0</v>
      </c>
      <c r="W135" s="4">
        <v>0</v>
      </c>
      <c r="X135" s="4" t="s">
        <v>703</v>
      </c>
      <c r="Y135" s="4" t="s">
        <v>704</v>
      </c>
    </row>
    <row r="136" s="4" customFormat="1" spans="1:25">
      <c r="A136" s="4" t="s">
        <v>705</v>
      </c>
      <c r="B136" s="4" t="s">
        <v>26</v>
      </c>
      <c r="C136" s="4" t="s">
        <v>27</v>
      </c>
      <c r="D136" s="4" t="s">
        <v>706</v>
      </c>
      <c r="E136" s="4" t="s">
        <v>211</v>
      </c>
      <c r="F136" s="6">
        <v>45051</v>
      </c>
      <c r="G136" s="6">
        <v>45052</v>
      </c>
      <c r="H136" s="4">
        <v>1</v>
      </c>
      <c r="I136" s="4">
        <v>1</v>
      </c>
      <c r="J136" s="4">
        <v>1</v>
      </c>
      <c r="K136" s="4" t="s">
        <v>30</v>
      </c>
      <c r="L136" s="4">
        <v>515</v>
      </c>
      <c r="M136" s="4">
        <v>515</v>
      </c>
      <c r="N136" s="4" t="s">
        <v>707</v>
      </c>
      <c r="O136" s="4" t="s">
        <v>32</v>
      </c>
      <c r="P136" s="4" t="s">
        <v>33</v>
      </c>
      <c r="Q136" s="4">
        <v>0</v>
      </c>
      <c r="R136" s="7">
        <v>45047</v>
      </c>
      <c r="S136" s="6">
        <v>45055</v>
      </c>
      <c r="T136" s="4" t="s">
        <v>34</v>
      </c>
      <c r="U136" s="4">
        <v>515</v>
      </c>
      <c r="V136" s="4">
        <v>0</v>
      </c>
      <c r="W136" s="4">
        <v>0</v>
      </c>
      <c r="X136" s="4" t="s">
        <v>708</v>
      </c>
      <c r="Y136" s="4" t="s">
        <v>709</v>
      </c>
    </row>
    <row r="137" s="4" customFormat="1" spans="1:25">
      <c r="A137" s="4" t="s">
        <v>710</v>
      </c>
      <c r="B137" s="4" t="s">
        <v>26</v>
      </c>
      <c r="C137" s="4" t="s">
        <v>27</v>
      </c>
      <c r="D137" s="4" t="s">
        <v>640</v>
      </c>
      <c r="E137" s="4" t="s">
        <v>711</v>
      </c>
      <c r="F137" s="6">
        <v>45050</v>
      </c>
      <c r="G137" s="6">
        <v>45052</v>
      </c>
      <c r="H137" s="4">
        <v>1</v>
      </c>
      <c r="I137" s="4">
        <v>2</v>
      </c>
      <c r="J137" s="4">
        <v>2</v>
      </c>
      <c r="K137" s="4" t="s">
        <v>30</v>
      </c>
      <c r="L137" s="4">
        <v>472</v>
      </c>
      <c r="M137" s="4">
        <v>472</v>
      </c>
      <c r="N137" s="4" t="s">
        <v>712</v>
      </c>
      <c r="O137" s="4" t="s">
        <v>32</v>
      </c>
      <c r="P137" s="4" t="s">
        <v>33</v>
      </c>
      <c r="Q137" s="4">
        <v>0</v>
      </c>
      <c r="R137" s="7">
        <v>45047</v>
      </c>
      <c r="S137" s="6">
        <v>45055</v>
      </c>
      <c r="T137" s="4" t="s">
        <v>34</v>
      </c>
      <c r="U137" s="4">
        <v>472</v>
      </c>
      <c r="V137" s="4">
        <v>0</v>
      </c>
      <c r="W137" s="4">
        <v>0</v>
      </c>
      <c r="X137" s="4" t="s">
        <v>713</v>
      </c>
      <c r="Y137" s="4" t="s">
        <v>714</v>
      </c>
    </row>
    <row r="138" s="4" customFormat="1" spans="1:25">
      <c r="A138" s="4" t="s">
        <v>715</v>
      </c>
      <c r="B138" s="4" t="s">
        <v>26</v>
      </c>
      <c r="C138" s="4" t="s">
        <v>27</v>
      </c>
      <c r="D138" s="4" t="s">
        <v>706</v>
      </c>
      <c r="E138" s="4" t="s">
        <v>211</v>
      </c>
      <c r="F138" s="6">
        <v>45051</v>
      </c>
      <c r="G138" s="6">
        <v>45052</v>
      </c>
      <c r="H138" s="4">
        <v>1</v>
      </c>
      <c r="I138" s="4">
        <v>1</v>
      </c>
      <c r="J138" s="4">
        <v>1</v>
      </c>
      <c r="K138" s="4" t="s">
        <v>30</v>
      </c>
      <c r="L138" s="4">
        <v>515</v>
      </c>
      <c r="M138" s="4">
        <v>515</v>
      </c>
      <c r="N138" s="4" t="s">
        <v>707</v>
      </c>
      <c r="O138" s="4" t="s">
        <v>32</v>
      </c>
      <c r="P138" s="4" t="s">
        <v>33</v>
      </c>
      <c r="Q138" s="4">
        <v>0</v>
      </c>
      <c r="R138" s="7">
        <v>45047</v>
      </c>
      <c r="S138" s="6">
        <v>45055</v>
      </c>
      <c r="T138" s="4" t="s">
        <v>34</v>
      </c>
      <c r="U138" s="4">
        <v>515</v>
      </c>
      <c r="V138" s="4">
        <v>0</v>
      </c>
      <c r="W138" s="4">
        <v>0</v>
      </c>
      <c r="X138" s="4" t="s">
        <v>716</v>
      </c>
      <c r="Y138" s="4" t="s">
        <v>717</v>
      </c>
    </row>
    <row r="139" s="4" customFormat="1" spans="1:25">
      <c r="A139" s="4" t="s">
        <v>718</v>
      </c>
      <c r="B139" s="4" t="s">
        <v>26</v>
      </c>
      <c r="C139" s="4" t="s">
        <v>27</v>
      </c>
      <c r="D139" s="4" t="s">
        <v>719</v>
      </c>
      <c r="E139" s="4" t="s">
        <v>720</v>
      </c>
      <c r="F139" s="6">
        <v>45049</v>
      </c>
      <c r="G139" s="6">
        <v>45052</v>
      </c>
      <c r="H139" s="4">
        <v>1</v>
      </c>
      <c r="I139" s="4">
        <v>3</v>
      </c>
      <c r="J139" s="4">
        <v>3</v>
      </c>
      <c r="K139" s="4" t="s">
        <v>30</v>
      </c>
      <c r="L139" s="4">
        <v>3648</v>
      </c>
      <c r="M139" s="4">
        <v>3648</v>
      </c>
      <c r="N139" s="4" t="s">
        <v>721</v>
      </c>
      <c r="O139" s="4" t="s">
        <v>32</v>
      </c>
      <c r="P139" s="4" t="s">
        <v>33</v>
      </c>
      <c r="Q139" s="4">
        <v>0</v>
      </c>
      <c r="R139" s="7">
        <v>45047</v>
      </c>
      <c r="S139" s="6">
        <v>45055</v>
      </c>
      <c r="T139" s="4" t="s">
        <v>34</v>
      </c>
      <c r="U139" s="4">
        <v>3648</v>
      </c>
      <c r="V139" s="4">
        <v>0</v>
      </c>
      <c r="W139" s="4">
        <v>0</v>
      </c>
      <c r="X139" s="4" t="s">
        <v>722</v>
      </c>
      <c r="Y139" s="4" t="s">
        <v>723</v>
      </c>
    </row>
    <row r="140" s="4" customFormat="1" spans="1:25">
      <c r="A140" s="4" t="s">
        <v>724</v>
      </c>
      <c r="B140" s="4" t="s">
        <v>26</v>
      </c>
      <c r="C140" s="4" t="s">
        <v>27</v>
      </c>
      <c r="D140" s="4" t="s">
        <v>706</v>
      </c>
      <c r="E140" s="4" t="s">
        <v>211</v>
      </c>
      <c r="F140" s="6">
        <v>45051</v>
      </c>
      <c r="G140" s="6">
        <v>45052</v>
      </c>
      <c r="H140" s="4">
        <v>1</v>
      </c>
      <c r="I140" s="4">
        <v>1</v>
      </c>
      <c r="J140" s="4">
        <v>1</v>
      </c>
      <c r="K140" s="4" t="s">
        <v>30</v>
      </c>
      <c r="L140" s="4">
        <v>515</v>
      </c>
      <c r="M140" s="4">
        <v>515</v>
      </c>
      <c r="N140" s="4" t="s">
        <v>707</v>
      </c>
      <c r="O140" s="4" t="s">
        <v>32</v>
      </c>
      <c r="P140" s="4" t="s">
        <v>33</v>
      </c>
      <c r="Q140" s="4">
        <v>0</v>
      </c>
      <c r="R140" s="7">
        <v>45047</v>
      </c>
      <c r="S140" s="6">
        <v>45055</v>
      </c>
      <c r="T140" s="4" t="s">
        <v>34</v>
      </c>
      <c r="U140" s="4">
        <v>515</v>
      </c>
      <c r="V140" s="4">
        <v>0</v>
      </c>
      <c r="W140" s="4">
        <v>0</v>
      </c>
      <c r="X140" s="4" t="s">
        <v>725</v>
      </c>
      <c r="Y140" s="4" t="s">
        <v>726</v>
      </c>
    </row>
    <row r="141" s="4" customFormat="1" spans="1:25">
      <c r="A141" s="4" t="s">
        <v>727</v>
      </c>
      <c r="B141" s="4" t="s">
        <v>26</v>
      </c>
      <c r="C141" s="4" t="s">
        <v>27</v>
      </c>
      <c r="D141" s="4" t="s">
        <v>728</v>
      </c>
      <c r="E141" s="4" t="s">
        <v>729</v>
      </c>
      <c r="F141" s="6">
        <v>45048</v>
      </c>
      <c r="G141" s="6">
        <v>45052</v>
      </c>
      <c r="H141" s="4">
        <v>1</v>
      </c>
      <c r="I141" s="4">
        <v>4</v>
      </c>
      <c r="J141" s="4">
        <v>4</v>
      </c>
      <c r="K141" s="4" t="s">
        <v>30</v>
      </c>
      <c r="L141" s="4">
        <v>7724</v>
      </c>
      <c r="M141" s="4">
        <v>7724</v>
      </c>
      <c r="N141" s="4" t="s">
        <v>730</v>
      </c>
      <c r="O141" s="4" t="s">
        <v>32</v>
      </c>
      <c r="P141" s="4" t="s">
        <v>33</v>
      </c>
      <c r="Q141" s="4">
        <v>0</v>
      </c>
      <c r="R141" s="7">
        <v>45048</v>
      </c>
      <c r="S141" s="6">
        <v>45055</v>
      </c>
      <c r="T141" s="4" t="s">
        <v>34</v>
      </c>
      <c r="U141" s="4">
        <v>7724</v>
      </c>
      <c r="V141" s="4">
        <v>0</v>
      </c>
      <c r="W141" s="4">
        <v>0</v>
      </c>
      <c r="X141" s="4" t="s">
        <v>731</v>
      </c>
      <c r="Y141" s="4" t="s">
        <v>732</v>
      </c>
    </row>
    <row r="142" s="4" customFormat="1" spans="1:25">
      <c r="A142" s="4" t="s">
        <v>733</v>
      </c>
      <c r="B142" s="4" t="s">
        <v>26</v>
      </c>
      <c r="C142" s="4" t="s">
        <v>27</v>
      </c>
      <c r="D142" s="4" t="s">
        <v>734</v>
      </c>
      <c r="E142" s="4" t="s">
        <v>735</v>
      </c>
      <c r="F142" s="6">
        <v>45050</v>
      </c>
      <c r="G142" s="6">
        <v>45052</v>
      </c>
      <c r="H142" s="4">
        <v>2</v>
      </c>
      <c r="I142" s="4">
        <v>2</v>
      </c>
      <c r="J142" s="4">
        <v>4</v>
      </c>
      <c r="K142" s="4" t="s">
        <v>30</v>
      </c>
      <c r="L142" s="4">
        <v>3400</v>
      </c>
      <c r="M142" s="4">
        <v>3400</v>
      </c>
      <c r="N142" s="4" t="s">
        <v>736</v>
      </c>
      <c r="O142" s="4" t="s">
        <v>32</v>
      </c>
      <c r="P142" s="4" t="s">
        <v>33</v>
      </c>
      <c r="Q142" s="4">
        <v>0</v>
      </c>
      <c r="R142" s="7">
        <v>45048</v>
      </c>
      <c r="S142" s="6">
        <v>45055</v>
      </c>
      <c r="T142" s="4" t="s">
        <v>34</v>
      </c>
      <c r="U142" s="4">
        <v>3400</v>
      </c>
      <c r="V142" s="4">
        <v>0</v>
      </c>
      <c r="W142" s="4">
        <v>0</v>
      </c>
      <c r="X142" s="4" t="s">
        <v>737</v>
      </c>
      <c r="Y142" s="4" t="s">
        <v>738</v>
      </c>
    </row>
    <row r="143" s="4" customFormat="1" spans="1:25">
      <c r="A143" s="4" t="s">
        <v>739</v>
      </c>
      <c r="B143" s="4" t="s">
        <v>26</v>
      </c>
      <c r="C143" s="4" t="s">
        <v>27</v>
      </c>
      <c r="D143" s="4" t="s">
        <v>740</v>
      </c>
      <c r="E143" s="4" t="s">
        <v>741</v>
      </c>
      <c r="F143" s="6">
        <v>45050</v>
      </c>
      <c r="G143" s="6">
        <v>45052</v>
      </c>
      <c r="H143" s="4">
        <v>1</v>
      </c>
      <c r="I143" s="4">
        <v>2</v>
      </c>
      <c r="J143" s="4">
        <v>2</v>
      </c>
      <c r="K143" s="4" t="s">
        <v>30</v>
      </c>
      <c r="L143" s="4">
        <v>1478</v>
      </c>
      <c r="M143" s="4">
        <v>1478</v>
      </c>
      <c r="N143" s="4" t="s">
        <v>742</v>
      </c>
      <c r="O143" s="4" t="s">
        <v>32</v>
      </c>
      <c r="P143" s="4" t="s">
        <v>33</v>
      </c>
      <c r="Q143" s="4">
        <v>0</v>
      </c>
      <c r="R143" s="7">
        <v>45047</v>
      </c>
      <c r="S143" s="6">
        <v>45055</v>
      </c>
      <c r="T143" s="4" t="s">
        <v>34</v>
      </c>
      <c r="U143" s="4">
        <v>1478</v>
      </c>
      <c r="V143" s="4">
        <v>0</v>
      </c>
      <c r="W143" s="4">
        <v>0</v>
      </c>
      <c r="X143" s="4" t="s">
        <v>743</v>
      </c>
      <c r="Y143" s="4" t="s">
        <v>744</v>
      </c>
    </row>
    <row r="144" s="4" customFormat="1" spans="1:25">
      <c r="A144" s="4" t="s">
        <v>745</v>
      </c>
      <c r="B144" s="4" t="s">
        <v>26</v>
      </c>
      <c r="C144" s="4" t="s">
        <v>27</v>
      </c>
      <c r="D144" s="4" t="s">
        <v>449</v>
      </c>
      <c r="E144" s="4" t="s">
        <v>746</v>
      </c>
      <c r="F144" s="6">
        <v>45049</v>
      </c>
      <c r="G144" s="6">
        <v>45052</v>
      </c>
      <c r="H144" s="4">
        <v>1</v>
      </c>
      <c r="I144" s="4">
        <v>3</v>
      </c>
      <c r="J144" s="4">
        <v>3</v>
      </c>
      <c r="K144" s="4" t="s">
        <v>30</v>
      </c>
      <c r="L144" s="4">
        <v>2322</v>
      </c>
      <c r="M144" s="4">
        <v>2322</v>
      </c>
      <c r="N144" s="4" t="s">
        <v>747</v>
      </c>
      <c r="O144" s="4" t="s">
        <v>32</v>
      </c>
      <c r="P144" s="4" t="s">
        <v>33</v>
      </c>
      <c r="Q144" s="4">
        <v>0</v>
      </c>
      <c r="R144" s="7">
        <v>45048</v>
      </c>
      <c r="S144" s="6">
        <v>45055</v>
      </c>
      <c r="T144" s="4" t="s">
        <v>34</v>
      </c>
      <c r="U144" s="4">
        <v>2322</v>
      </c>
      <c r="V144" s="4">
        <v>0</v>
      </c>
      <c r="W144" s="4">
        <v>0</v>
      </c>
      <c r="X144" s="4" t="s">
        <v>748</v>
      </c>
      <c r="Y144" s="4" t="s">
        <v>749</v>
      </c>
    </row>
    <row r="145" s="4" customFormat="1" spans="1:25">
      <c r="A145" s="4" t="s">
        <v>750</v>
      </c>
      <c r="B145" s="4" t="s">
        <v>26</v>
      </c>
      <c r="C145" s="4" t="s">
        <v>27</v>
      </c>
      <c r="D145" s="4" t="s">
        <v>751</v>
      </c>
      <c r="E145" s="4" t="s">
        <v>752</v>
      </c>
      <c r="F145" s="6">
        <v>45050</v>
      </c>
      <c r="G145" s="6">
        <v>45052</v>
      </c>
      <c r="H145" s="4">
        <v>1</v>
      </c>
      <c r="I145" s="4">
        <v>2</v>
      </c>
      <c r="J145" s="4">
        <v>2</v>
      </c>
      <c r="K145" s="4" t="s">
        <v>30</v>
      </c>
      <c r="L145" s="4">
        <v>466</v>
      </c>
      <c r="M145" s="4">
        <v>466</v>
      </c>
      <c r="N145" s="4" t="s">
        <v>753</v>
      </c>
      <c r="O145" s="4" t="s">
        <v>32</v>
      </c>
      <c r="P145" s="4" t="s">
        <v>33</v>
      </c>
      <c r="Q145" s="4">
        <v>0</v>
      </c>
      <c r="R145" s="7">
        <v>45048</v>
      </c>
      <c r="S145" s="6">
        <v>45055</v>
      </c>
      <c r="T145" s="4" t="s">
        <v>34</v>
      </c>
      <c r="U145" s="4">
        <v>466</v>
      </c>
      <c r="V145" s="4">
        <v>0</v>
      </c>
      <c r="W145" s="4">
        <v>0</v>
      </c>
      <c r="X145" s="4" t="s">
        <v>754</v>
      </c>
      <c r="Y145" s="4" t="s">
        <v>755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758</v>
      </c>
      <c r="F146" s="6">
        <v>45051</v>
      </c>
      <c r="G146" s="6">
        <v>45052</v>
      </c>
      <c r="H146" s="4">
        <v>2</v>
      </c>
      <c r="I146" s="4">
        <v>1</v>
      </c>
      <c r="J146" s="4">
        <v>2</v>
      </c>
      <c r="K146" s="4" t="s">
        <v>30</v>
      </c>
      <c r="L146" s="4">
        <v>7062</v>
      </c>
      <c r="M146" s="4">
        <v>7062</v>
      </c>
      <c r="N146" s="4" t="s">
        <v>759</v>
      </c>
      <c r="O146" s="4" t="s">
        <v>32</v>
      </c>
      <c r="P146" s="4" t="s">
        <v>33</v>
      </c>
      <c r="Q146" s="4">
        <v>0</v>
      </c>
      <c r="R146" s="7">
        <v>45048</v>
      </c>
      <c r="S146" s="6">
        <v>45055</v>
      </c>
      <c r="T146" s="4" t="s">
        <v>34</v>
      </c>
      <c r="U146" s="4">
        <v>7062</v>
      </c>
      <c r="V146" s="4">
        <v>0</v>
      </c>
      <c r="W146" s="4">
        <v>0</v>
      </c>
      <c r="X146" s="4" t="s">
        <v>760</v>
      </c>
      <c r="Y146" s="4" t="s">
        <v>35</v>
      </c>
    </row>
    <row r="147" s="4" customFormat="1" spans="1:25">
      <c r="A147" s="4" t="s">
        <v>756</v>
      </c>
      <c r="B147" s="4" t="s">
        <v>26</v>
      </c>
      <c r="C147" s="4" t="s">
        <v>166</v>
      </c>
      <c r="D147" s="4" t="s">
        <v>757</v>
      </c>
      <c r="E147" s="4" t="s">
        <v>758</v>
      </c>
      <c r="F147" s="6">
        <v>45051</v>
      </c>
      <c r="G147" s="6">
        <v>45052</v>
      </c>
      <c r="H147" s="4">
        <v>2</v>
      </c>
      <c r="I147" s="4">
        <v>1</v>
      </c>
      <c r="J147" s="4">
        <v>2</v>
      </c>
      <c r="K147" s="4" t="s">
        <v>30</v>
      </c>
      <c r="L147" s="4">
        <v>-7062</v>
      </c>
      <c r="M147" s="4">
        <v>-7062</v>
      </c>
      <c r="N147" s="4" t="s">
        <v>759</v>
      </c>
      <c r="O147" s="4" t="s">
        <v>32</v>
      </c>
      <c r="P147" s="4" t="s">
        <v>33</v>
      </c>
      <c r="Q147" s="4">
        <v>0</v>
      </c>
      <c r="R147" s="7">
        <v>45048</v>
      </c>
      <c r="S147" s="6">
        <v>45055</v>
      </c>
      <c r="T147" s="4" t="s">
        <v>34</v>
      </c>
      <c r="U147" s="4">
        <v>-7062</v>
      </c>
      <c r="V147" s="4">
        <v>0</v>
      </c>
      <c r="W147" s="4">
        <v>0</v>
      </c>
      <c r="X147" s="4" t="s">
        <v>760</v>
      </c>
      <c r="Y147" s="4" t="s">
        <v>35</v>
      </c>
    </row>
    <row r="148" s="4" customFormat="1" spans="1:25">
      <c r="A148" s="4" t="s">
        <v>761</v>
      </c>
      <c r="B148" s="4" t="s">
        <v>26</v>
      </c>
      <c r="C148" s="4" t="s">
        <v>27</v>
      </c>
      <c r="D148" s="4" t="s">
        <v>762</v>
      </c>
      <c r="E148" s="4" t="s">
        <v>216</v>
      </c>
      <c r="F148" s="6">
        <v>45049</v>
      </c>
      <c r="G148" s="6">
        <v>45052</v>
      </c>
      <c r="H148" s="4">
        <v>1</v>
      </c>
      <c r="I148" s="4">
        <v>3</v>
      </c>
      <c r="J148" s="4">
        <v>3</v>
      </c>
      <c r="K148" s="4" t="s">
        <v>30</v>
      </c>
      <c r="L148" s="4">
        <v>1233</v>
      </c>
      <c r="M148" s="4">
        <v>1233</v>
      </c>
      <c r="N148" s="4" t="s">
        <v>763</v>
      </c>
      <c r="O148" s="4" t="s">
        <v>32</v>
      </c>
      <c r="P148" s="4" t="s">
        <v>33</v>
      </c>
      <c r="Q148" s="4">
        <v>0</v>
      </c>
      <c r="R148" s="7">
        <v>45048</v>
      </c>
      <c r="S148" s="6">
        <v>45055</v>
      </c>
      <c r="T148" s="4" t="s">
        <v>34</v>
      </c>
      <c r="U148" s="4">
        <v>1233</v>
      </c>
      <c r="V148" s="4">
        <v>0</v>
      </c>
      <c r="W148" s="4">
        <v>0</v>
      </c>
      <c r="X148" s="4" t="s">
        <v>764</v>
      </c>
      <c r="Y148" s="4" t="s">
        <v>765</v>
      </c>
    </row>
    <row r="149" s="4" customFormat="1" spans="1:25">
      <c r="A149" s="4" t="s">
        <v>766</v>
      </c>
      <c r="B149" s="4" t="s">
        <v>26</v>
      </c>
      <c r="C149" s="4" t="s">
        <v>27</v>
      </c>
      <c r="D149" s="4" t="s">
        <v>767</v>
      </c>
      <c r="E149" s="4" t="s">
        <v>768</v>
      </c>
      <c r="F149" s="6">
        <v>45050</v>
      </c>
      <c r="G149" s="6">
        <v>45052</v>
      </c>
      <c r="H149" s="4">
        <v>1</v>
      </c>
      <c r="I149" s="4">
        <v>2</v>
      </c>
      <c r="J149" s="4">
        <v>2</v>
      </c>
      <c r="K149" s="4" t="s">
        <v>30</v>
      </c>
      <c r="L149" s="4">
        <v>1500</v>
      </c>
      <c r="M149" s="4">
        <v>1500</v>
      </c>
      <c r="N149" s="4" t="s">
        <v>769</v>
      </c>
      <c r="O149" s="4" t="s">
        <v>32</v>
      </c>
      <c r="P149" s="4" t="s">
        <v>33</v>
      </c>
      <c r="Q149" s="4">
        <v>0</v>
      </c>
      <c r="R149" s="7">
        <v>45048</v>
      </c>
      <c r="S149" s="6">
        <v>45055</v>
      </c>
      <c r="T149" s="4" t="s">
        <v>34</v>
      </c>
      <c r="U149" s="4">
        <v>1500</v>
      </c>
      <c r="V149" s="4">
        <v>0</v>
      </c>
      <c r="W149" s="4">
        <v>0</v>
      </c>
      <c r="X149" s="4" t="s">
        <v>770</v>
      </c>
      <c r="Y149" s="4" t="s">
        <v>771</v>
      </c>
    </row>
    <row r="150" s="4" customFormat="1" spans="1:25">
      <c r="A150" s="4" t="s">
        <v>772</v>
      </c>
      <c r="B150" s="4" t="s">
        <v>26</v>
      </c>
      <c r="C150" s="4" t="s">
        <v>27</v>
      </c>
      <c r="D150" s="4" t="s">
        <v>773</v>
      </c>
      <c r="E150" s="4" t="s">
        <v>774</v>
      </c>
      <c r="F150" s="6">
        <v>45050</v>
      </c>
      <c r="G150" s="6">
        <v>45052</v>
      </c>
      <c r="H150" s="4">
        <v>1</v>
      </c>
      <c r="I150" s="4">
        <v>2</v>
      </c>
      <c r="J150" s="4">
        <v>2</v>
      </c>
      <c r="K150" s="4" t="s">
        <v>30</v>
      </c>
      <c r="L150" s="4">
        <v>1000</v>
      </c>
      <c r="M150" s="4">
        <v>1000</v>
      </c>
      <c r="N150" s="4" t="s">
        <v>775</v>
      </c>
      <c r="O150" s="4" t="s">
        <v>32</v>
      </c>
      <c r="P150" s="4" t="s">
        <v>33</v>
      </c>
      <c r="Q150" s="4">
        <v>0</v>
      </c>
      <c r="R150" s="7">
        <v>45048</v>
      </c>
      <c r="S150" s="6">
        <v>45055</v>
      </c>
      <c r="T150" s="4" t="s">
        <v>34</v>
      </c>
      <c r="U150" s="4">
        <v>1000</v>
      </c>
      <c r="V150" s="4">
        <v>0</v>
      </c>
      <c r="W150" s="4">
        <v>0</v>
      </c>
      <c r="X150" s="4" t="s">
        <v>776</v>
      </c>
      <c r="Y150" s="4" t="s">
        <v>777</v>
      </c>
    </row>
    <row r="151" s="4" customFormat="1" spans="1:25">
      <c r="A151" s="4" t="s">
        <v>778</v>
      </c>
      <c r="B151" s="4" t="s">
        <v>26</v>
      </c>
      <c r="C151" s="4" t="s">
        <v>27</v>
      </c>
      <c r="D151" s="4" t="s">
        <v>773</v>
      </c>
      <c r="E151" s="4" t="s">
        <v>774</v>
      </c>
      <c r="F151" s="6">
        <v>45049</v>
      </c>
      <c r="G151" s="6">
        <v>45052</v>
      </c>
      <c r="H151" s="4">
        <v>1</v>
      </c>
      <c r="I151" s="4">
        <v>3</v>
      </c>
      <c r="J151" s="4">
        <v>3</v>
      </c>
      <c r="K151" s="4" t="s">
        <v>30</v>
      </c>
      <c r="L151" s="4">
        <v>1500</v>
      </c>
      <c r="M151" s="4">
        <v>1500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45048</v>
      </c>
      <c r="S151" s="6">
        <v>45055</v>
      </c>
      <c r="T151" s="4" t="s">
        <v>34</v>
      </c>
      <c r="U151" s="4">
        <v>1500</v>
      </c>
      <c r="V151" s="4">
        <v>0</v>
      </c>
      <c r="W151" s="4">
        <v>0</v>
      </c>
      <c r="X151" s="4" t="s">
        <v>780</v>
      </c>
      <c r="Y151" s="4" t="s">
        <v>781</v>
      </c>
    </row>
    <row r="152" s="4" customFormat="1" spans="1:25">
      <c r="A152" s="4" t="s">
        <v>782</v>
      </c>
      <c r="B152" s="4" t="s">
        <v>26</v>
      </c>
      <c r="C152" s="4" t="s">
        <v>27</v>
      </c>
      <c r="D152" s="4" t="s">
        <v>314</v>
      </c>
      <c r="E152" s="4" t="s">
        <v>783</v>
      </c>
      <c r="F152" s="6">
        <v>45050</v>
      </c>
      <c r="G152" s="6">
        <v>45052</v>
      </c>
      <c r="H152" s="4">
        <v>1</v>
      </c>
      <c r="I152" s="4">
        <v>2</v>
      </c>
      <c r="J152" s="4">
        <v>2</v>
      </c>
      <c r="K152" s="4" t="s">
        <v>30</v>
      </c>
      <c r="L152" s="4">
        <v>1110</v>
      </c>
      <c r="M152" s="4">
        <v>1110</v>
      </c>
      <c r="N152" s="4" t="s">
        <v>784</v>
      </c>
      <c r="O152" s="4" t="s">
        <v>32</v>
      </c>
      <c r="P152" s="4" t="s">
        <v>33</v>
      </c>
      <c r="Q152" s="4">
        <v>0</v>
      </c>
      <c r="R152" s="7">
        <v>45048</v>
      </c>
      <c r="S152" s="6">
        <v>45055</v>
      </c>
      <c r="T152" s="4" t="s">
        <v>34</v>
      </c>
      <c r="U152" s="4">
        <v>1110</v>
      </c>
      <c r="V152" s="4">
        <v>0</v>
      </c>
      <c r="W152" s="4">
        <v>0</v>
      </c>
      <c r="X152" s="4" t="s">
        <v>785</v>
      </c>
      <c r="Y152" s="4" t="s">
        <v>786</v>
      </c>
    </row>
    <row r="153" s="4" customFormat="1" spans="1:25">
      <c r="A153" s="4" t="s">
        <v>787</v>
      </c>
      <c r="B153" s="4" t="s">
        <v>26</v>
      </c>
      <c r="C153" s="4" t="s">
        <v>27</v>
      </c>
      <c r="D153" s="4" t="s">
        <v>788</v>
      </c>
      <c r="E153" s="4" t="s">
        <v>789</v>
      </c>
      <c r="F153" s="6">
        <v>45050</v>
      </c>
      <c r="G153" s="6">
        <v>45052</v>
      </c>
      <c r="H153" s="4">
        <v>1</v>
      </c>
      <c r="I153" s="4">
        <v>2</v>
      </c>
      <c r="J153" s="4">
        <v>2</v>
      </c>
      <c r="K153" s="4" t="s">
        <v>30</v>
      </c>
      <c r="L153" s="4">
        <v>1500</v>
      </c>
      <c r="M153" s="4">
        <v>1500</v>
      </c>
      <c r="N153" s="4" t="s">
        <v>790</v>
      </c>
      <c r="O153" s="4" t="s">
        <v>32</v>
      </c>
      <c r="P153" s="4" t="s">
        <v>33</v>
      </c>
      <c r="Q153" s="4">
        <v>0</v>
      </c>
      <c r="R153" s="7">
        <v>45048</v>
      </c>
      <c r="S153" s="6">
        <v>45055</v>
      </c>
      <c r="T153" s="4" t="s">
        <v>34</v>
      </c>
      <c r="U153" s="4">
        <v>1500</v>
      </c>
      <c r="V153" s="4">
        <v>0</v>
      </c>
      <c r="W153" s="4">
        <v>0</v>
      </c>
      <c r="X153" s="4" t="s">
        <v>791</v>
      </c>
      <c r="Y153" s="4" t="s">
        <v>792</v>
      </c>
    </row>
    <row r="154" s="4" customFormat="1" spans="1:25">
      <c r="A154" s="4" t="s">
        <v>793</v>
      </c>
      <c r="B154" s="4" t="s">
        <v>26</v>
      </c>
      <c r="C154" s="4" t="s">
        <v>27</v>
      </c>
      <c r="D154" s="4" t="s">
        <v>794</v>
      </c>
      <c r="E154" s="4" t="s">
        <v>795</v>
      </c>
      <c r="F154" s="6">
        <v>45049</v>
      </c>
      <c r="G154" s="6">
        <v>45052</v>
      </c>
      <c r="H154" s="4">
        <v>1</v>
      </c>
      <c r="I154" s="4">
        <v>3</v>
      </c>
      <c r="J154" s="4">
        <v>3</v>
      </c>
      <c r="K154" s="4" t="s">
        <v>30</v>
      </c>
      <c r="L154" s="4">
        <v>1740</v>
      </c>
      <c r="M154" s="4">
        <v>1740</v>
      </c>
      <c r="N154" s="4" t="s">
        <v>796</v>
      </c>
      <c r="O154" s="4" t="s">
        <v>32</v>
      </c>
      <c r="P154" s="4" t="s">
        <v>33</v>
      </c>
      <c r="Q154" s="4">
        <v>0</v>
      </c>
      <c r="R154" s="7">
        <v>45048</v>
      </c>
      <c r="S154" s="6">
        <v>45055</v>
      </c>
      <c r="T154" s="4" t="s">
        <v>34</v>
      </c>
      <c r="U154" s="4">
        <v>1740</v>
      </c>
      <c r="V154" s="4">
        <v>0</v>
      </c>
      <c r="W154" s="4">
        <v>0</v>
      </c>
      <c r="X154" s="4" t="s">
        <v>797</v>
      </c>
      <c r="Y154" s="4" t="s">
        <v>798</v>
      </c>
    </row>
    <row r="155" s="4" customFormat="1" spans="1:25">
      <c r="A155" s="4" t="s">
        <v>799</v>
      </c>
      <c r="B155" s="4" t="s">
        <v>26</v>
      </c>
      <c r="C155" s="4" t="s">
        <v>27</v>
      </c>
      <c r="D155" s="4" t="s">
        <v>314</v>
      </c>
      <c r="E155" s="4" t="s">
        <v>800</v>
      </c>
      <c r="F155" s="6">
        <v>45050</v>
      </c>
      <c r="G155" s="6">
        <v>45052</v>
      </c>
      <c r="H155" s="4">
        <v>1</v>
      </c>
      <c r="I155" s="4">
        <v>2</v>
      </c>
      <c r="J155" s="4">
        <v>2</v>
      </c>
      <c r="K155" s="4" t="s">
        <v>30</v>
      </c>
      <c r="L155" s="4">
        <v>960</v>
      </c>
      <c r="M155" s="4">
        <v>960</v>
      </c>
      <c r="N155" s="4" t="s">
        <v>801</v>
      </c>
      <c r="O155" s="4" t="s">
        <v>32</v>
      </c>
      <c r="P155" s="4" t="s">
        <v>33</v>
      </c>
      <c r="Q155" s="4">
        <v>0</v>
      </c>
      <c r="R155" s="7">
        <v>45048</v>
      </c>
      <c r="S155" s="6">
        <v>45055</v>
      </c>
      <c r="T155" s="4" t="s">
        <v>34</v>
      </c>
      <c r="U155" s="4">
        <v>960</v>
      </c>
      <c r="V155" s="4">
        <v>0</v>
      </c>
      <c r="W155" s="4">
        <v>0</v>
      </c>
      <c r="X155" s="4" t="s">
        <v>802</v>
      </c>
      <c r="Y155" s="4" t="s">
        <v>803</v>
      </c>
    </row>
    <row r="156" s="4" customFormat="1" spans="1:25">
      <c r="A156" s="4" t="s">
        <v>804</v>
      </c>
      <c r="B156" s="4" t="s">
        <v>26</v>
      </c>
      <c r="C156" s="4" t="s">
        <v>27</v>
      </c>
      <c r="D156" s="4" t="s">
        <v>561</v>
      </c>
      <c r="E156" s="4" t="s">
        <v>805</v>
      </c>
      <c r="F156" s="6">
        <v>45049</v>
      </c>
      <c r="G156" s="6">
        <v>45052</v>
      </c>
      <c r="H156" s="4">
        <v>2</v>
      </c>
      <c r="I156" s="4">
        <v>3</v>
      </c>
      <c r="J156" s="4">
        <v>6</v>
      </c>
      <c r="K156" s="4" t="s">
        <v>30</v>
      </c>
      <c r="L156" s="4">
        <v>2400</v>
      </c>
      <c r="M156" s="4">
        <v>2400</v>
      </c>
      <c r="N156" s="4" t="s">
        <v>806</v>
      </c>
      <c r="O156" s="4" t="s">
        <v>32</v>
      </c>
      <c r="P156" s="4" t="s">
        <v>33</v>
      </c>
      <c r="Q156" s="4">
        <v>0</v>
      </c>
      <c r="R156" s="7">
        <v>45048</v>
      </c>
      <c r="S156" s="6">
        <v>45055</v>
      </c>
      <c r="T156" s="4" t="s">
        <v>34</v>
      </c>
      <c r="U156" s="4">
        <v>2400</v>
      </c>
      <c r="V156" s="4">
        <v>0</v>
      </c>
      <c r="W156" s="4">
        <v>0</v>
      </c>
      <c r="X156" s="4" t="s">
        <v>807</v>
      </c>
      <c r="Y156" s="4" t="s">
        <v>808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455</v>
      </c>
      <c r="E157" s="4" t="s">
        <v>810</v>
      </c>
      <c r="F157" s="6">
        <v>45049</v>
      </c>
      <c r="G157" s="6">
        <v>45052</v>
      </c>
      <c r="H157" s="4">
        <v>1</v>
      </c>
      <c r="I157" s="4">
        <v>3</v>
      </c>
      <c r="J157" s="4">
        <v>3</v>
      </c>
      <c r="K157" s="4" t="s">
        <v>30</v>
      </c>
      <c r="L157" s="4">
        <v>3003</v>
      </c>
      <c r="M157" s="4">
        <v>3003</v>
      </c>
      <c r="N157" s="4" t="s">
        <v>811</v>
      </c>
      <c r="O157" s="4" t="s">
        <v>32</v>
      </c>
      <c r="P157" s="4" t="s">
        <v>33</v>
      </c>
      <c r="Q157" s="4">
        <v>0</v>
      </c>
      <c r="R157" s="7">
        <v>45049</v>
      </c>
      <c r="S157" s="6">
        <v>45055</v>
      </c>
      <c r="T157" s="4" t="s">
        <v>34</v>
      </c>
      <c r="U157" s="4">
        <v>3003</v>
      </c>
      <c r="V157" s="4">
        <v>0</v>
      </c>
      <c r="W157" s="4">
        <v>0</v>
      </c>
      <c r="X157" s="4" t="s">
        <v>812</v>
      </c>
      <c r="Y157" s="4" t="s">
        <v>813</v>
      </c>
    </row>
    <row r="158" s="4" customFormat="1" spans="1:25">
      <c r="A158" s="4" t="s">
        <v>814</v>
      </c>
      <c r="B158" s="4" t="s">
        <v>26</v>
      </c>
      <c r="C158" s="4" t="s">
        <v>27</v>
      </c>
      <c r="D158" s="4" t="s">
        <v>815</v>
      </c>
      <c r="E158" s="4" t="s">
        <v>816</v>
      </c>
      <c r="F158" s="6">
        <v>45050</v>
      </c>
      <c r="G158" s="6">
        <v>45052</v>
      </c>
      <c r="H158" s="4">
        <v>1</v>
      </c>
      <c r="I158" s="4">
        <v>2</v>
      </c>
      <c r="J158" s="4">
        <v>2</v>
      </c>
      <c r="K158" s="4" t="s">
        <v>30</v>
      </c>
      <c r="L158" s="4">
        <v>536</v>
      </c>
      <c r="M158" s="4">
        <v>536</v>
      </c>
      <c r="N158" s="4" t="s">
        <v>817</v>
      </c>
      <c r="O158" s="4" t="s">
        <v>32</v>
      </c>
      <c r="P158" s="4" t="s">
        <v>33</v>
      </c>
      <c r="Q158" s="4">
        <v>0</v>
      </c>
      <c r="R158" s="7">
        <v>45049</v>
      </c>
      <c r="S158" s="6">
        <v>45055</v>
      </c>
      <c r="T158" s="4" t="s">
        <v>34</v>
      </c>
      <c r="U158" s="4">
        <v>536</v>
      </c>
      <c r="V158" s="4">
        <v>0</v>
      </c>
      <c r="W158" s="4">
        <v>0</v>
      </c>
      <c r="X158" s="4" t="s">
        <v>818</v>
      </c>
      <c r="Y158" s="4" t="s">
        <v>819</v>
      </c>
    </row>
    <row r="159" s="4" customFormat="1" spans="1:26">
      <c r="A159" s="4" t="s">
        <v>820</v>
      </c>
      <c r="B159" s="4" t="s">
        <v>26</v>
      </c>
      <c r="C159" s="4" t="s">
        <v>27</v>
      </c>
      <c r="D159" s="4" t="s">
        <v>794</v>
      </c>
      <c r="E159" s="4" t="s">
        <v>821</v>
      </c>
      <c r="F159" s="6">
        <v>45049</v>
      </c>
      <c r="G159" s="6">
        <v>45052</v>
      </c>
      <c r="H159" s="4">
        <v>2</v>
      </c>
      <c r="I159" s="4">
        <v>3</v>
      </c>
      <c r="J159" s="4">
        <v>6</v>
      </c>
      <c r="K159" s="4" t="s">
        <v>30</v>
      </c>
      <c r="L159" s="4">
        <v>3744</v>
      </c>
      <c r="M159" s="4">
        <v>3744</v>
      </c>
      <c r="N159" s="4" t="s">
        <v>822</v>
      </c>
      <c r="O159" s="4" t="s">
        <v>32</v>
      </c>
      <c r="P159" s="4" t="s">
        <v>33</v>
      </c>
      <c r="Q159" s="4">
        <v>0</v>
      </c>
      <c r="R159" s="7">
        <v>45049</v>
      </c>
      <c r="S159" s="6">
        <v>45055</v>
      </c>
      <c r="T159" s="4" t="s">
        <v>34</v>
      </c>
      <c r="U159" s="4">
        <v>3744</v>
      </c>
      <c r="V159" s="4">
        <v>0</v>
      </c>
      <c r="W159" s="4">
        <v>0</v>
      </c>
      <c r="X159" s="4" t="s">
        <v>823</v>
      </c>
      <c r="Y159" s="4">
        <v>62070217</v>
      </c>
      <c r="Z159" s="4" t="s">
        <v>824</v>
      </c>
    </row>
    <row r="160" s="4" customFormat="1" spans="1:25">
      <c r="A160" s="4" t="s">
        <v>825</v>
      </c>
      <c r="B160" s="4" t="s">
        <v>26</v>
      </c>
      <c r="C160" s="4" t="s">
        <v>27</v>
      </c>
      <c r="D160" s="4" t="s">
        <v>215</v>
      </c>
      <c r="E160" s="4" t="s">
        <v>216</v>
      </c>
      <c r="F160" s="6">
        <v>45049</v>
      </c>
      <c r="G160" s="6">
        <v>45052</v>
      </c>
      <c r="H160" s="4">
        <v>1</v>
      </c>
      <c r="I160" s="4">
        <v>3</v>
      </c>
      <c r="J160" s="4">
        <v>3</v>
      </c>
      <c r="K160" s="4" t="s">
        <v>30</v>
      </c>
      <c r="L160" s="4">
        <v>2056</v>
      </c>
      <c r="M160" s="4">
        <v>2056</v>
      </c>
      <c r="N160" s="4" t="s">
        <v>826</v>
      </c>
      <c r="O160" s="4" t="s">
        <v>32</v>
      </c>
      <c r="P160" s="4" t="s">
        <v>33</v>
      </c>
      <c r="Q160" s="4">
        <v>0</v>
      </c>
      <c r="R160" s="7">
        <v>45049</v>
      </c>
      <c r="S160" s="6">
        <v>45055</v>
      </c>
      <c r="T160" s="4" t="s">
        <v>34</v>
      </c>
      <c r="U160" s="4">
        <v>2056</v>
      </c>
      <c r="V160" s="4">
        <v>0</v>
      </c>
      <c r="W160" s="4">
        <v>0</v>
      </c>
      <c r="X160" s="4" t="s">
        <v>827</v>
      </c>
      <c r="Y160" s="4" t="s">
        <v>828</v>
      </c>
    </row>
    <row r="161" s="4" customFormat="1" spans="1:25">
      <c r="A161" s="4" t="s">
        <v>566</v>
      </c>
      <c r="B161" s="4" t="s">
        <v>26</v>
      </c>
      <c r="C161" s="4" t="s">
        <v>166</v>
      </c>
      <c r="D161" s="4" t="s">
        <v>567</v>
      </c>
      <c r="E161" s="4" t="s">
        <v>568</v>
      </c>
      <c r="F161" s="6">
        <v>45051</v>
      </c>
      <c r="G161" s="6">
        <v>45052</v>
      </c>
      <c r="H161" s="4">
        <v>3</v>
      </c>
      <c r="I161" s="4">
        <v>1</v>
      </c>
      <c r="J161" s="4">
        <v>3</v>
      </c>
      <c r="K161" s="4" t="s">
        <v>30</v>
      </c>
      <c r="L161" s="4">
        <v>-600</v>
      </c>
      <c r="M161" s="4">
        <v>-600</v>
      </c>
      <c r="N161" s="4" t="s">
        <v>569</v>
      </c>
      <c r="O161" s="4" t="s">
        <v>32</v>
      </c>
      <c r="P161" s="4" t="s">
        <v>33</v>
      </c>
      <c r="Q161" s="4">
        <v>0</v>
      </c>
      <c r="R161" s="7">
        <v>45043</v>
      </c>
      <c r="S161" s="6">
        <v>45055</v>
      </c>
      <c r="T161" s="4" t="s">
        <v>34</v>
      </c>
      <c r="U161" s="4">
        <v>-600</v>
      </c>
      <c r="V161" s="4">
        <v>0</v>
      </c>
      <c r="W161" s="4">
        <v>0</v>
      </c>
      <c r="X161" s="4" t="s">
        <v>570</v>
      </c>
      <c r="Y161" s="4" t="s">
        <v>571</v>
      </c>
    </row>
    <row r="162" s="4" customFormat="1" spans="1:25">
      <c r="A162" s="4" t="s">
        <v>829</v>
      </c>
      <c r="B162" s="4" t="s">
        <v>26</v>
      </c>
      <c r="C162" s="4" t="s">
        <v>27</v>
      </c>
      <c r="D162" s="4" t="s">
        <v>773</v>
      </c>
      <c r="E162" s="4" t="s">
        <v>830</v>
      </c>
      <c r="F162" s="6">
        <v>45051</v>
      </c>
      <c r="G162" s="6">
        <v>45052</v>
      </c>
      <c r="H162" s="4">
        <v>1</v>
      </c>
      <c r="I162" s="4">
        <v>1</v>
      </c>
      <c r="J162" s="4">
        <v>1</v>
      </c>
      <c r="K162" s="4" t="s">
        <v>30</v>
      </c>
      <c r="L162" s="4">
        <v>560</v>
      </c>
      <c r="M162" s="4">
        <v>560</v>
      </c>
      <c r="N162" s="4" t="s">
        <v>831</v>
      </c>
      <c r="O162" s="4" t="s">
        <v>32</v>
      </c>
      <c r="P162" s="4" t="s">
        <v>33</v>
      </c>
      <c r="Q162" s="4">
        <v>0</v>
      </c>
      <c r="R162" s="7">
        <v>45049</v>
      </c>
      <c r="S162" s="6">
        <v>45055</v>
      </c>
      <c r="T162" s="4" t="s">
        <v>34</v>
      </c>
      <c r="U162" s="4">
        <v>560</v>
      </c>
      <c r="V162" s="4">
        <v>0</v>
      </c>
      <c r="W162" s="4">
        <v>0</v>
      </c>
      <c r="X162" s="4" t="s">
        <v>832</v>
      </c>
      <c r="Y162" s="4" t="s">
        <v>833</v>
      </c>
    </row>
    <row r="163" s="4" customFormat="1" spans="1:26">
      <c r="A163" s="4" t="s">
        <v>834</v>
      </c>
      <c r="B163" s="4" t="s">
        <v>26</v>
      </c>
      <c r="C163" s="4" t="s">
        <v>27</v>
      </c>
      <c r="D163" s="4" t="s">
        <v>685</v>
      </c>
      <c r="E163" s="4" t="s">
        <v>835</v>
      </c>
      <c r="F163" s="6">
        <v>45051</v>
      </c>
      <c r="G163" s="6">
        <v>45052</v>
      </c>
      <c r="H163" s="4">
        <v>2</v>
      </c>
      <c r="I163" s="4">
        <v>1</v>
      </c>
      <c r="J163" s="4">
        <v>2</v>
      </c>
      <c r="K163" s="4" t="s">
        <v>30</v>
      </c>
      <c r="L163" s="4">
        <v>636</v>
      </c>
      <c r="M163" s="4">
        <v>636</v>
      </c>
      <c r="N163" s="4" t="s">
        <v>836</v>
      </c>
      <c r="O163" s="4" t="s">
        <v>32</v>
      </c>
      <c r="P163" s="4" t="s">
        <v>33</v>
      </c>
      <c r="Q163" s="4">
        <v>0</v>
      </c>
      <c r="R163" s="7">
        <v>45049</v>
      </c>
      <c r="S163" s="6">
        <v>45055</v>
      </c>
      <c r="T163" s="4" t="s">
        <v>34</v>
      </c>
      <c r="U163" s="4">
        <v>636</v>
      </c>
      <c r="V163" s="4">
        <v>0</v>
      </c>
      <c r="W163" s="4">
        <v>0</v>
      </c>
      <c r="X163" s="4" t="s">
        <v>837</v>
      </c>
      <c r="Y163" s="4">
        <v>333726</v>
      </c>
      <c r="Z163" s="4" t="s">
        <v>838</v>
      </c>
    </row>
    <row r="164" s="4" customFormat="1" spans="1:25">
      <c r="A164" s="4" t="s">
        <v>839</v>
      </c>
      <c r="B164" s="4" t="s">
        <v>26</v>
      </c>
      <c r="C164" s="4" t="s">
        <v>27</v>
      </c>
      <c r="D164" s="4" t="s">
        <v>605</v>
      </c>
      <c r="E164" s="4" t="s">
        <v>840</v>
      </c>
      <c r="F164" s="6">
        <v>45050</v>
      </c>
      <c r="G164" s="6">
        <v>45052</v>
      </c>
      <c r="H164" s="4">
        <v>1</v>
      </c>
      <c r="I164" s="4">
        <v>2</v>
      </c>
      <c r="J164" s="4">
        <v>2</v>
      </c>
      <c r="K164" s="4" t="s">
        <v>30</v>
      </c>
      <c r="L164" s="4">
        <v>1416</v>
      </c>
      <c r="M164" s="4">
        <v>1416</v>
      </c>
      <c r="N164" s="4" t="s">
        <v>841</v>
      </c>
      <c r="O164" s="4" t="s">
        <v>32</v>
      </c>
      <c r="P164" s="4" t="s">
        <v>33</v>
      </c>
      <c r="Q164" s="4">
        <v>0</v>
      </c>
      <c r="R164" s="7">
        <v>45049</v>
      </c>
      <c r="S164" s="6">
        <v>45055</v>
      </c>
      <c r="T164" s="4" t="s">
        <v>34</v>
      </c>
      <c r="U164" s="4">
        <v>1416</v>
      </c>
      <c r="V164" s="4">
        <v>0</v>
      </c>
      <c r="W164" s="4">
        <v>0</v>
      </c>
      <c r="X164" s="4" t="s">
        <v>842</v>
      </c>
      <c r="Y164" s="4" t="s">
        <v>843</v>
      </c>
    </row>
    <row r="165" s="4" customFormat="1" spans="1:25">
      <c r="A165" s="4" t="s">
        <v>844</v>
      </c>
      <c r="B165" s="4" t="s">
        <v>26</v>
      </c>
      <c r="C165" s="4" t="s">
        <v>27</v>
      </c>
      <c r="D165" s="4" t="s">
        <v>685</v>
      </c>
      <c r="E165" s="4" t="s">
        <v>835</v>
      </c>
      <c r="F165" s="6">
        <v>45050</v>
      </c>
      <c r="G165" s="6">
        <v>45052</v>
      </c>
      <c r="H165" s="4">
        <v>1</v>
      </c>
      <c r="I165" s="4">
        <v>2</v>
      </c>
      <c r="J165" s="4">
        <v>2</v>
      </c>
      <c r="K165" s="4" t="s">
        <v>30</v>
      </c>
      <c r="L165" s="4">
        <v>636</v>
      </c>
      <c r="M165" s="4">
        <v>636</v>
      </c>
      <c r="N165" s="4" t="s">
        <v>845</v>
      </c>
      <c r="O165" s="4" t="s">
        <v>32</v>
      </c>
      <c r="P165" s="4" t="s">
        <v>33</v>
      </c>
      <c r="Q165" s="4">
        <v>0</v>
      </c>
      <c r="R165" s="7">
        <v>45049</v>
      </c>
      <c r="S165" s="6">
        <v>45055</v>
      </c>
      <c r="T165" s="4" t="s">
        <v>34</v>
      </c>
      <c r="U165" s="4">
        <v>636</v>
      </c>
      <c r="V165" s="4">
        <v>0</v>
      </c>
      <c r="W165" s="4">
        <v>0</v>
      </c>
      <c r="X165" s="4" t="s">
        <v>846</v>
      </c>
      <c r="Y165" s="4" t="s">
        <v>847</v>
      </c>
    </row>
    <row r="166" s="4" customFormat="1" spans="1:25">
      <c r="A166" s="4" t="s">
        <v>674</v>
      </c>
      <c r="B166" s="4" t="s">
        <v>26</v>
      </c>
      <c r="C166" s="4" t="s">
        <v>166</v>
      </c>
      <c r="D166" s="4" t="s">
        <v>319</v>
      </c>
      <c r="E166" s="4" t="s">
        <v>675</v>
      </c>
      <c r="F166" s="6">
        <v>45051</v>
      </c>
      <c r="G166" s="6">
        <v>45052</v>
      </c>
      <c r="H166" s="4">
        <v>1</v>
      </c>
      <c r="I166" s="4">
        <v>1</v>
      </c>
      <c r="J166" s="4">
        <v>1</v>
      </c>
      <c r="K166" s="4" t="s">
        <v>30</v>
      </c>
      <c r="L166" s="4">
        <v>-964</v>
      </c>
      <c r="M166" s="4">
        <v>-964</v>
      </c>
      <c r="N166" s="4" t="s">
        <v>676</v>
      </c>
      <c r="O166" s="4" t="s">
        <v>32</v>
      </c>
      <c r="P166" s="4" t="s">
        <v>33</v>
      </c>
      <c r="Q166" s="4">
        <v>0</v>
      </c>
      <c r="R166" s="7">
        <v>45046</v>
      </c>
      <c r="S166" s="6">
        <v>45055</v>
      </c>
      <c r="T166" s="4" t="s">
        <v>34</v>
      </c>
      <c r="U166" s="4">
        <v>-964</v>
      </c>
      <c r="V166" s="4">
        <v>0</v>
      </c>
      <c r="W166" s="4">
        <v>0</v>
      </c>
      <c r="X166" s="4" t="s">
        <v>677</v>
      </c>
      <c r="Y166" s="4" t="s">
        <v>678</v>
      </c>
    </row>
    <row r="167" s="4" customFormat="1" spans="1:25">
      <c r="A167" s="4" t="s">
        <v>848</v>
      </c>
      <c r="B167" s="4" t="s">
        <v>26</v>
      </c>
      <c r="C167" s="4" t="s">
        <v>27</v>
      </c>
      <c r="D167" s="4" t="s">
        <v>849</v>
      </c>
      <c r="E167" s="4" t="s">
        <v>850</v>
      </c>
      <c r="F167" s="6">
        <v>45051</v>
      </c>
      <c r="G167" s="6">
        <v>45052</v>
      </c>
      <c r="H167" s="4">
        <v>1</v>
      </c>
      <c r="I167" s="4">
        <v>1</v>
      </c>
      <c r="J167" s="4">
        <v>1</v>
      </c>
      <c r="K167" s="4" t="s">
        <v>30</v>
      </c>
      <c r="L167" s="4">
        <v>601</v>
      </c>
      <c r="M167" s="4">
        <v>601</v>
      </c>
      <c r="N167" s="4" t="s">
        <v>851</v>
      </c>
      <c r="O167" s="4" t="s">
        <v>32</v>
      </c>
      <c r="P167" s="4" t="s">
        <v>33</v>
      </c>
      <c r="Q167" s="4">
        <v>0</v>
      </c>
      <c r="R167" s="7">
        <v>45050</v>
      </c>
      <c r="S167" s="6">
        <v>45055</v>
      </c>
      <c r="T167" s="4" t="s">
        <v>34</v>
      </c>
      <c r="U167" s="4">
        <v>601</v>
      </c>
      <c r="V167" s="4">
        <v>0</v>
      </c>
      <c r="W167" s="4">
        <v>0</v>
      </c>
      <c r="X167" s="4" t="s">
        <v>852</v>
      </c>
      <c r="Y167" s="4" t="s">
        <v>853</v>
      </c>
    </row>
    <row r="168" s="4" customFormat="1" spans="1:25">
      <c r="A168" s="4" t="s">
        <v>854</v>
      </c>
      <c r="B168" s="4" t="s">
        <v>26</v>
      </c>
      <c r="C168" s="4" t="s">
        <v>27</v>
      </c>
      <c r="D168" s="4" t="s">
        <v>855</v>
      </c>
      <c r="E168" s="4" t="s">
        <v>856</v>
      </c>
      <c r="F168" s="6">
        <v>45051</v>
      </c>
      <c r="G168" s="6">
        <v>45052</v>
      </c>
      <c r="H168" s="4">
        <v>1</v>
      </c>
      <c r="I168" s="4">
        <v>1</v>
      </c>
      <c r="J168" s="4">
        <v>1</v>
      </c>
      <c r="K168" s="4" t="s">
        <v>30</v>
      </c>
      <c r="L168" s="4">
        <v>633</v>
      </c>
      <c r="M168" s="4">
        <v>633</v>
      </c>
      <c r="N168" s="4" t="s">
        <v>857</v>
      </c>
      <c r="O168" s="4" t="s">
        <v>32</v>
      </c>
      <c r="P168" s="4" t="s">
        <v>33</v>
      </c>
      <c r="Q168" s="4">
        <v>0</v>
      </c>
      <c r="R168" s="7">
        <v>45050</v>
      </c>
      <c r="S168" s="6">
        <v>45055</v>
      </c>
      <c r="T168" s="4" t="s">
        <v>34</v>
      </c>
      <c r="U168" s="4">
        <v>633</v>
      </c>
      <c r="V168" s="4">
        <v>0</v>
      </c>
      <c r="W168" s="4">
        <v>0</v>
      </c>
      <c r="X168" s="4" t="s">
        <v>858</v>
      </c>
      <c r="Y168" s="4" t="s">
        <v>859</v>
      </c>
    </row>
    <row r="169" s="4" customFormat="1" spans="1:25">
      <c r="A169" s="4" t="s">
        <v>860</v>
      </c>
      <c r="B169" s="4" t="s">
        <v>26</v>
      </c>
      <c r="C169" s="4" t="s">
        <v>27</v>
      </c>
      <c r="D169" s="4" t="s">
        <v>189</v>
      </c>
      <c r="E169" s="4" t="s">
        <v>861</v>
      </c>
      <c r="F169" s="6">
        <v>45051</v>
      </c>
      <c r="G169" s="6">
        <v>45052</v>
      </c>
      <c r="H169" s="4">
        <v>1</v>
      </c>
      <c r="I169" s="4">
        <v>1</v>
      </c>
      <c r="J169" s="4">
        <v>1</v>
      </c>
      <c r="K169" s="4" t="s">
        <v>30</v>
      </c>
      <c r="L169" s="4">
        <v>1050</v>
      </c>
      <c r="M169" s="4">
        <v>1050</v>
      </c>
      <c r="N169" s="4" t="s">
        <v>862</v>
      </c>
      <c r="O169" s="4" t="s">
        <v>32</v>
      </c>
      <c r="P169" s="4" t="s">
        <v>33</v>
      </c>
      <c r="Q169" s="4">
        <v>0</v>
      </c>
      <c r="R169" s="7">
        <v>45050</v>
      </c>
      <c r="S169" s="6">
        <v>45055</v>
      </c>
      <c r="T169" s="4" t="s">
        <v>34</v>
      </c>
      <c r="U169" s="4">
        <v>1050</v>
      </c>
      <c r="V169" s="4">
        <v>0</v>
      </c>
      <c r="W169" s="4">
        <v>0</v>
      </c>
      <c r="X169" s="4" t="s">
        <v>863</v>
      </c>
      <c r="Y169" s="4" t="s">
        <v>35</v>
      </c>
    </row>
    <row r="170" s="4" customFormat="1" spans="1:25">
      <c r="A170" s="4" t="s">
        <v>860</v>
      </c>
      <c r="B170" s="4" t="s">
        <v>26</v>
      </c>
      <c r="C170" s="4" t="s">
        <v>166</v>
      </c>
      <c r="D170" s="4" t="s">
        <v>189</v>
      </c>
      <c r="E170" s="4" t="s">
        <v>861</v>
      </c>
      <c r="F170" s="6">
        <v>45051</v>
      </c>
      <c r="G170" s="6">
        <v>45052</v>
      </c>
      <c r="H170" s="4">
        <v>1</v>
      </c>
      <c r="I170" s="4">
        <v>1</v>
      </c>
      <c r="J170" s="4">
        <v>1</v>
      </c>
      <c r="K170" s="4" t="s">
        <v>30</v>
      </c>
      <c r="L170" s="4">
        <v>-1050</v>
      </c>
      <c r="M170" s="4">
        <v>-1050</v>
      </c>
      <c r="N170" s="4" t="s">
        <v>862</v>
      </c>
      <c r="O170" s="4" t="s">
        <v>32</v>
      </c>
      <c r="P170" s="4" t="s">
        <v>33</v>
      </c>
      <c r="Q170" s="4">
        <v>0</v>
      </c>
      <c r="R170" s="7">
        <v>45050</v>
      </c>
      <c r="S170" s="6">
        <v>45055</v>
      </c>
      <c r="T170" s="4" t="s">
        <v>34</v>
      </c>
      <c r="U170" s="4">
        <v>-1050</v>
      </c>
      <c r="V170" s="4">
        <v>0</v>
      </c>
      <c r="W170" s="4">
        <v>0</v>
      </c>
      <c r="X170" s="4" t="s">
        <v>863</v>
      </c>
      <c r="Y170" s="4" t="s">
        <v>35</v>
      </c>
    </row>
    <row r="171" s="4" customFormat="1" spans="1:25">
      <c r="A171" s="4" t="s">
        <v>864</v>
      </c>
      <c r="B171" s="4" t="s">
        <v>26</v>
      </c>
      <c r="C171" s="4" t="s">
        <v>27</v>
      </c>
      <c r="D171" s="4" t="s">
        <v>865</v>
      </c>
      <c r="E171" s="4" t="s">
        <v>866</v>
      </c>
      <c r="F171" s="6">
        <v>45051</v>
      </c>
      <c r="G171" s="6">
        <v>45052</v>
      </c>
      <c r="H171" s="4">
        <v>1</v>
      </c>
      <c r="I171" s="4">
        <v>1</v>
      </c>
      <c r="J171" s="4">
        <v>1</v>
      </c>
      <c r="K171" s="4" t="s">
        <v>30</v>
      </c>
      <c r="L171" s="4">
        <v>200</v>
      </c>
      <c r="M171" s="4">
        <v>200</v>
      </c>
      <c r="N171" s="4" t="s">
        <v>867</v>
      </c>
      <c r="O171" s="4" t="s">
        <v>32</v>
      </c>
      <c r="P171" s="4" t="s">
        <v>33</v>
      </c>
      <c r="Q171" s="4">
        <v>0</v>
      </c>
      <c r="R171" s="7">
        <v>45050</v>
      </c>
      <c r="S171" s="6">
        <v>45055</v>
      </c>
      <c r="T171" s="4" t="s">
        <v>34</v>
      </c>
      <c r="U171" s="4">
        <v>200</v>
      </c>
      <c r="V171" s="4">
        <v>0</v>
      </c>
      <c r="W171" s="4">
        <v>0</v>
      </c>
      <c r="X171" s="4" t="s">
        <v>868</v>
      </c>
      <c r="Y171" s="4" t="s">
        <v>869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605</v>
      </c>
      <c r="E172" s="4" t="s">
        <v>871</v>
      </c>
      <c r="F172" s="6">
        <v>45050</v>
      </c>
      <c r="G172" s="6">
        <v>45052</v>
      </c>
      <c r="H172" s="4">
        <v>1</v>
      </c>
      <c r="I172" s="4">
        <v>2</v>
      </c>
      <c r="J172" s="4">
        <v>2</v>
      </c>
      <c r="K172" s="4" t="s">
        <v>30</v>
      </c>
      <c r="L172" s="4">
        <v>1520</v>
      </c>
      <c r="M172" s="4">
        <v>1520</v>
      </c>
      <c r="N172" s="4" t="s">
        <v>872</v>
      </c>
      <c r="O172" s="4" t="s">
        <v>32</v>
      </c>
      <c r="P172" s="4" t="s">
        <v>33</v>
      </c>
      <c r="Q172" s="4">
        <v>0</v>
      </c>
      <c r="R172" s="7">
        <v>45050</v>
      </c>
      <c r="S172" s="6">
        <v>45055</v>
      </c>
      <c r="T172" s="4" t="s">
        <v>34</v>
      </c>
      <c r="U172" s="4">
        <v>1520</v>
      </c>
      <c r="V172" s="4">
        <v>0</v>
      </c>
      <c r="W172" s="4">
        <v>0</v>
      </c>
      <c r="X172" s="4" t="s">
        <v>873</v>
      </c>
      <c r="Y172" s="4" t="s">
        <v>35</v>
      </c>
    </row>
    <row r="173" s="4" customFormat="1" spans="1:25">
      <c r="A173" s="4" t="s">
        <v>870</v>
      </c>
      <c r="B173" s="4" t="s">
        <v>26</v>
      </c>
      <c r="C173" s="4" t="s">
        <v>166</v>
      </c>
      <c r="D173" s="4" t="s">
        <v>605</v>
      </c>
      <c r="E173" s="4" t="s">
        <v>871</v>
      </c>
      <c r="F173" s="6">
        <v>45050</v>
      </c>
      <c r="G173" s="6">
        <v>45052</v>
      </c>
      <c r="H173" s="4">
        <v>1</v>
      </c>
      <c r="I173" s="4">
        <v>2</v>
      </c>
      <c r="J173" s="4">
        <v>2</v>
      </c>
      <c r="K173" s="4" t="s">
        <v>30</v>
      </c>
      <c r="L173" s="4">
        <v>-1520</v>
      </c>
      <c r="M173" s="4">
        <v>-1520</v>
      </c>
      <c r="N173" s="4" t="s">
        <v>872</v>
      </c>
      <c r="O173" s="4" t="s">
        <v>32</v>
      </c>
      <c r="P173" s="4" t="s">
        <v>33</v>
      </c>
      <c r="Q173" s="4">
        <v>0</v>
      </c>
      <c r="R173" s="7">
        <v>45050</v>
      </c>
      <c r="S173" s="6">
        <v>45055</v>
      </c>
      <c r="T173" s="4" t="s">
        <v>34</v>
      </c>
      <c r="U173" s="4">
        <v>-1520</v>
      </c>
      <c r="V173" s="4">
        <v>0</v>
      </c>
      <c r="W173" s="4">
        <v>0</v>
      </c>
      <c r="X173" s="4" t="s">
        <v>873</v>
      </c>
      <c r="Y173" s="4" t="s">
        <v>35</v>
      </c>
    </row>
    <row r="174" s="4" customFormat="1" spans="1:25">
      <c r="A174" s="4" t="s">
        <v>874</v>
      </c>
      <c r="B174" s="4" t="s">
        <v>26</v>
      </c>
      <c r="C174" s="4" t="s">
        <v>27</v>
      </c>
      <c r="D174" s="4" t="s">
        <v>561</v>
      </c>
      <c r="E174" s="4" t="s">
        <v>562</v>
      </c>
      <c r="F174" s="6">
        <v>45050</v>
      </c>
      <c r="G174" s="6">
        <v>45052</v>
      </c>
      <c r="H174" s="4">
        <v>1</v>
      </c>
      <c r="I174" s="4">
        <v>2</v>
      </c>
      <c r="J174" s="4">
        <v>2</v>
      </c>
      <c r="K174" s="4" t="s">
        <v>30</v>
      </c>
      <c r="L174" s="4">
        <v>840</v>
      </c>
      <c r="M174" s="4">
        <v>840</v>
      </c>
      <c r="N174" s="4" t="s">
        <v>875</v>
      </c>
      <c r="O174" s="4" t="s">
        <v>32</v>
      </c>
      <c r="P174" s="4" t="s">
        <v>33</v>
      </c>
      <c r="Q174" s="4">
        <v>0</v>
      </c>
      <c r="R174" s="7">
        <v>45050</v>
      </c>
      <c r="S174" s="6">
        <v>45055</v>
      </c>
      <c r="T174" s="4" t="s">
        <v>34</v>
      </c>
      <c r="U174" s="4">
        <v>840</v>
      </c>
      <c r="V174" s="4">
        <v>0</v>
      </c>
      <c r="W174" s="4">
        <v>0</v>
      </c>
      <c r="X174" s="4" t="s">
        <v>876</v>
      </c>
      <c r="Y174" s="4" t="s">
        <v>877</v>
      </c>
    </row>
    <row r="175" s="4" customFormat="1" spans="1:25">
      <c r="A175" s="4" t="s">
        <v>878</v>
      </c>
      <c r="B175" s="4" t="s">
        <v>26</v>
      </c>
      <c r="C175" s="4" t="s">
        <v>27</v>
      </c>
      <c r="D175" s="4" t="s">
        <v>657</v>
      </c>
      <c r="E175" s="4" t="s">
        <v>658</v>
      </c>
      <c r="F175" s="6">
        <v>45050</v>
      </c>
      <c r="G175" s="6">
        <v>45052</v>
      </c>
      <c r="H175" s="4">
        <v>1</v>
      </c>
      <c r="I175" s="4">
        <v>2</v>
      </c>
      <c r="J175" s="4">
        <v>2</v>
      </c>
      <c r="K175" s="4" t="s">
        <v>30</v>
      </c>
      <c r="L175" s="4">
        <v>1206</v>
      </c>
      <c r="M175" s="4">
        <v>1206</v>
      </c>
      <c r="N175" s="4" t="s">
        <v>879</v>
      </c>
      <c r="O175" s="4" t="s">
        <v>32</v>
      </c>
      <c r="P175" s="4" t="s">
        <v>33</v>
      </c>
      <c r="Q175" s="4">
        <v>0</v>
      </c>
      <c r="R175" s="7">
        <v>45050</v>
      </c>
      <c r="S175" s="6">
        <v>45055</v>
      </c>
      <c r="T175" s="4" t="s">
        <v>34</v>
      </c>
      <c r="U175" s="4">
        <v>1206</v>
      </c>
      <c r="V175" s="4">
        <v>0</v>
      </c>
      <c r="W175" s="4">
        <v>0</v>
      </c>
      <c r="X175" s="4" t="s">
        <v>880</v>
      </c>
      <c r="Y175" s="4" t="s">
        <v>881</v>
      </c>
    </row>
    <row r="176" s="4" customFormat="1" spans="1:25">
      <c r="A176" s="4" t="s">
        <v>882</v>
      </c>
      <c r="B176" s="4" t="s">
        <v>26</v>
      </c>
      <c r="C176" s="4" t="s">
        <v>27</v>
      </c>
      <c r="D176" s="4" t="s">
        <v>567</v>
      </c>
      <c r="E176" s="4" t="s">
        <v>568</v>
      </c>
      <c r="F176" s="6">
        <v>45051</v>
      </c>
      <c r="G176" s="6">
        <v>45052</v>
      </c>
      <c r="H176" s="4">
        <v>1</v>
      </c>
      <c r="I176" s="4">
        <v>1</v>
      </c>
      <c r="J176" s="4">
        <v>1</v>
      </c>
      <c r="K176" s="4" t="s">
        <v>30</v>
      </c>
      <c r="L176" s="4">
        <v>200</v>
      </c>
      <c r="M176" s="4">
        <v>200</v>
      </c>
      <c r="N176" s="4" t="s">
        <v>883</v>
      </c>
      <c r="O176" s="4" t="s">
        <v>32</v>
      </c>
      <c r="P176" s="4" t="s">
        <v>33</v>
      </c>
      <c r="Q176" s="4">
        <v>0</v>
      </c>
      <c r="R176" s="7">
        <v>45050</v>
      </c>
      <c r="S176" s="6">
        <v>45055</v>
      </c>
      <c r="T176" s="4" t="s">
        <v>34</v>
      </c>
      <c r="U176" s="4">
        <v>200</v>
      </c>
      <c r="V176" s="4">
        <v>0</v>
      </c>
      <c r="W176" s="4">
        <v>0</v>
      </c>
      <c r="X176" s="4" t="s">
        <v>884</v>
      </c>
      <c r="Y176" s="4" t="s">
        <v>885</v>
      </c>
    </row>
    <row r="177" s="4" customFormat="1" spans="1:25">
      <c r="A177" s="4" t="s">
        <v>886</v>
      </c>
      <c r="B177" s="4" t="s">
        <v>26</v>
      </c>
      <c r="C177" s="4" t="s">
        <v>27</v>
      </c>
      <c r="D177" s="4" t="s">
        <v>887</v>
      </c>
      <c r="E177" s="4" t="s">
        <v>888</v>
      </c>
      <c r="F177" s="6">
        <v>45051</v>
      </c>
      <c r="G177" s="6">
        <v>45052</v>
      </c>
      <c r="H177" s="4">
        <v>1</v>
      </c>
      <c r="I177" s="4">
        <v>1</v>
      </c>
      <c r="J177" s="4">
        <v>1</v>
      </c>
      <c r="K177" s="4" t="s">
        <v>30</v>
      </c>
      <c r="L177" s="4">
        <v>290</v>
      </c>
      <c r="M177" s="4">
        <v>290</v>
      </c>
      <c r="N177" s="4" t="s">
        <v>889</v>
      </c>
      <c r="O177" s="4" t="s">
        <v>32</v>
      </c>
      <c r="P177" s="4" t="s">
        <v>33</v>
      </c>
      <c r="Q177" s="4">
        <v>0</v>
      </c>
      <c r="R177" s="7">
        <v>45050</v>
      </c>
      <c r="S177" s="6">
        <v>45055</v>
      </c>
      <c r="T177" s="4" t="s">
        <v>34</v>
      </c>
      <c r="U177" s="4">
        <v>290</v>
      </c>
      <c r="V177" s="4">
        <v>0</v>
      </c>
      <c r="W177" s="4">
        <v>0</v>
      </c>
      <c r="X177" s="4" t="s">
        <v>890</v>
      </c>
      <c r="Y177" s="4" t="s">
        <v>35</v>
      </c>
    </row>
    <row r="178" s="4" customFormat="1" spans="1:25">
      <c r="A178" s="4" t="s">
        <v>891</v>
      </c>
      <c r="B178" s="4" t="s">
        <v>26</v>
      </c>
      <c r="C178" s="4" t="s">
        <v>27</v>
      </c>
      <c r="D178" s="4" t="s">
        <v>892</v>
      </c>
      <c r="E178" s="4" t="s">
        <v>893</v>
      </c>
      <c r="F178" s="6">
        <v>45051</v>
      </c>
      <c r="G178" s="6">
        <v>45052</v>
      </c>
      <c r="H178" s="4">
        <v>1</v>
      </c>
      <c r="I178" s="4">
        <v>1</v>
      </c>
      <c r="J178" s="4">
        <v>1</v>
      </c>
      <c r="K178" s="4" t="s">
        <v>30</v>
      </c>
      <c r="L178" s="4">
        <v>326</v>
      </c>
      <c r="M178" s="4">
        <v>326</v>
      </c>
      <c r="N178" s="4" t="s">
        <v>894</v>
      </c>
      <c r="O178" s="4" t="s">
        <v>32</v>
      </c>
      <c r="P178" s="4" t="s">
        <v>33</v>
      </c>
      <c r="Q178" s="4">
        <v>0</v>
      </c>
      <c r="R178" s="7">
        <v>45050</v>
      </c>
      <c r="S178" s="6">
        <v>45055</v>
      </c>
      <c r="T178" s="4" t="s">
        <v>34</v>
      </c>
      <c r="U178" s="4">
        <v>326</v>
      </c>
      <c r="V178" s="4">
        <v>0</v>
      </c>
      <c r="W178" s="4">
        <v>0</v>
      </c>
      <c r="X178" s="4" t="s">
        <v>895</v>
      </c>
      <c r="Y178" s="4" t="s">
        <v>896</v>
      </c>
    </row>
    <row r="179" s="4" customFormat="1" spans="1:25">
      <c r="A179" s="4" t="s">
        <v>886</v>
      </c>
      <c r="B179" s="4" t="s">
        <v>26</v>
      </c>
      <c r="C179" s="4" t="s">
        <v>166</v>
      </c>
      <c r="D179" s="4" t="s">
        <v>887</v>
      </c>
      <c r="E179" s="4" t="s">
        <v>888</v>
      </c>
      <c r="F179" s="6">
        <v>45051</v>
      </c>
      <c r="G179" s="6">
        <v>45052</v>
      </c>
      <c r="H179" s="4">
        <v>1</v>
      </c>
      <c r="I179" s="4">
        <v>1</v>
      </c>
      <c r="J179" s="4">
        <v>1</v>
      </c>
      <c r="K179" s="4" t="s">
        <v>30</v>
      </c>
      <c r="L179" s="4">
        <v>-290</v>
      </c>
      <c r="M179" s="4">
        <v>-290</v>
      </c>
      <c r="N179" s="4" t="s">
        <v>889</v>
      </c>
      <c r="O179" s="4" t="s">
        <v>32</v>
      </c>
      <c r="P179" s="4" t="s">
        <v>33</v>
      </c>
      <c r="Q179" s="4">
        <v>0</v>
      </c>
      <c r="R179" s="7">
        <v>45050</v>
      </c>
      <c r="S179" s="6">
        <v>45055</v>
      </c>
      <c r="T179" s="4" t="s">
        <v>34</v>
      </c>
      <c r="U179" s="4">
        <v>-290</v>
      </c>
      <c r="V179" s="4">
        <v>0</v>
      </c>
      <c r="W179" s="4">
        <v>0</v>
      </c>
      <c r="X179" s="4" t="s">
        <v>890</v>
      </c>
      <c r="Y179" s="4" t="s">
        <v>35</v>
      </c>
    </row>
    <row r="180" s="4" customFormat="1" spans="1:25">
      <c r="A180" s="4" t="s">
        <v>897</v>
      </c>
      <c r="B180" s="4" t="s">
        <v>26</v>
      </c>
      <c r="C180" s="4" t="s">
        <v>27</v>
      </c>
      <c r="D180" s="4" t="s">
        <v>220</v>
      </c>
      <c r="E180" s="4" t="s">
        <v>898</v>
      </c>
      <c r="F180" s="6">
        <v>45051</v>
      </c>
      <c r="G180" s="6">
        <v>45052</v>
      </c>
      <c r="H180" s="4">
        <v>1</v>
      </c>
      <c r="I180" s="4">
        <v>1</v>
      </c>
      <c r="J180" s="4">
        <v>1</v>
      </c>
      <c r="K180" s="4" t="s">
        <v>30</v>
      </c>
      <c r="L180" s="4">
        <v>453</v>
      </c>
      <c r="M180" s="4">
        <v>453</v>
      </c>
      <c r="N180" s="4" t="s">
        <v>899</v>
      </c>
      <c r="O180" s="4" t="s">
        <v>32</v>
      </c>
      <c r="P180" s="4" t="s">
        <v>33</v>
      </c>
      <c r="Q180" s="4">
        <v>0</v>
      </c>
      <c r="R180" s="7">
        <v>45050</v>
      </c>
      <c r="S180" s="6">
        <v>45055</v>
      </c>
      <c r="T180" s="4" t="s">
        <v>34</v>
      </c>
      <c r="U180" s="4">
        <v>453</v>
      </c>
      <c r="V180" s="4">
        <v>0</v>
      </c>
      <c r="W180" s="4">
        <v>0</v>
      </c>
      <c r="X180" s="4" t="s">
        <v>900</v>
      </c>
      <c r="Y180" s="4" t="s">
        <v>901</v>
      </c>
    </row>
    <row r="181" s="4" customFormat="1" spans="1:25">
      <c r="A181" s="4" t="s">
        <v>902</v>
      </c>
      <c r="B181" s="4" t="s">
        <v>26</v>
      </c>
      <c r="C181" s="4" t="s">
        <v>27</v>
      </c>
      <c r="D181" s="4" t="s">
        <v>903</v>
      </c>
      <c r="E181" s="4" t="s">
        <v>904</v>
      </c>
      <c r="F181" s="6">
        <v>45051</v>
      </c>
      <c r="G181" s="6">
        <v>45052</v>
      </c>
      <c r="H181" s="4">
        <v>1</v>
      </c>
      <c r="I181" s="4">
        <v>1</v>
      </c>
      <c r="J181" s="4">
        <v>1</v>
      </c>
      <c r="K181" s="4" t="s">
        <v>30</v>
      </c>
      <c r="L181" s="4">
        <v>1500</v>
      </c>
      <c r="M181" s="4">
        <v>1500</v>
      </c>
      <c r="N181" s="4" t="s">
        <v>905</v>
      </c>
      <c r="O181" s="4" t="s">
        <v>32</v>
      </c>
      <c r="P181" s="4" t="s">
        <v>33</v>
      </c>
      <c r="Q181" s="4">
        <v>0</v>
      </c>
      <c r="R181" s="7">
        <v>45050</v>
      </c>
      <c r="S181" s="6">
        <v>45055</v>
      </c>
      <c r="T181" s="4" t="s">
        <v>34</v>
      </c>
      <c r="U181" s="4">
        <v>1500</v>
      </c>
      <c r="V181" s="4">
        <v>0</v>
      </c>
      <c r="W181" s="4">
        <v>0</v>
      </c>
      <c r="X181" s="4" t="s">
        <v>906</v>
      </c>
      <c r="Y181" s="4" t="s">
        <v>35</v>
      </c>
    </row>
    <row r="182" s="4" customFormat="1" spans="1:25">
      <c r="A182" s="4" t="s">
        <v>907</v>
      </c>
      <c r="B182" s="4" t="s">
        <v>26</v>
      </c>
      <c r="C182" s="4" t="s">
        <v>27</v>
      </c>
      <c r="D182" s="4" t="s">
        <v>908</v>
      </c>
      <c r="E182" s="4" t="s">
        <v>909</v>
      </c>
      <c r="F182" s="6">
        <v>45051</v>
      </c>
      <c r="G182" s="6">
        <v>45052</v>
      </c>
      <c r="H182" s="4">
        <v>1</v>
      </c>
      <c r="I182" s="4">
        <v>1</v>
      </c>
      <c r="J182" s="4">
        <v>1</v>
      </c>
      <c r="K182" s="4" t="s">
        <v>30</v>
      </c>
      <c r="L182" s="4">
        <v>1558</v>
      </c>
      <c r="M182" s="4">
        <v>1558</v>
      </c>
      <c r="N182" s="4" t="s">
        <v>910</v>
      </c>
      <c r="O182" s="4" t="s">
        <v>32</v>
      </c>
      <c r="P182" s="4" t="s">
        <v>33</v>
      </c>
      <c r="Q182" s="4">
        <v>0</v>
      </c>
      <c r="R182" s="7">
        <v>45050</v>
      </c>
      <c r="S182" s="6">
        <v>45055</v>
      </c>
      <c r="T182" s="4" t="s">
        <v>34</v>
      </c>
      <c r="U182" s="4">
        <v>1558</v>
      </c>
      <c r="V182" s="4">
        <v>0</v>
      </c>
      <c r="W182" s="4">
        <v>0</v>
      </c>
      <c r="X182" s="4" t="s">
        <v>911</v>
      </c>
      <c r="Y182" s="4" t="s">
        <v>912</v>
      </c>
    </row>
    <row r="183" s="4" customFormat="1" spans="1:25">
      <c r="A183" s="4" t="s">
        <v>913</v>
      </c>
      <c r="B183" s="4" t="s">
        <v>26</v>
      </c>
      <c r="C183" s="4" t="s">
        <v>27</v>
      </c>
      <c r="D183" s="4" t="s">
        <v>914</v>
      </c>
      <c r="E183" s="4" t="s">
        <v>915</v>
      </c>
      <c r="F183" s="6">
        <v>45051</v>
      </c>
      <c r="G183" s="6">
        <v>45052</v>
      </c>
      <c r="H183" s="4">
        <v>1</v>
      </c>
      <c r="I183" s="4">
        <v>1</v>
      </c>
      <c r="J183" s="4">
        <v>1</v>
      </c>
      <c r="K183" s="4" t="s">
        <v>30</v>
      </c>
      <c r="L183" s="4">
        <v>1382</v>
      </c>
      <c r="M183" s="4">
        <v>1382</v>
      </c>
      <c r="N183" s="4" t="s">
        <v>916</v>
      </c>
      <c r="O183" s="4" t="s">
        <v>32</v>
      </c>
      <c r="P183" s="4" t="s">
        <v>33</v>
      </c>
      <c r="Q183" s="4">
        <v>0</v>
      </c>
      <c r="R183" s="7">
        <v>45051</v>
      </c>
      <c r="S183" s="6">
        <v>45055</v>
      </c>
      <c r="T183" s="4" t="s">
        <v>34</v>
      </c>
      <c r="U183" s="4">
        <v>1382</v>
      </c>
      <c r="V183" s="4">
        <v>0</v>
      </c>
      <c r="W183" s="4">
        <v>0</v>
      </c>
      <c r="X183" s="4" t="s">
        <v>917</v>
      </c>
      <c r="Y183" s="4" t="s">
        <v>918</v>
      </c>
    </row>
    <row r="184" s="4" customFormat="1" spans="1:25">
      <c r="A184" s="4" t="s">
        <v>919</v>
      </c>
      <c r="B184" s="4" t="s">
        <v>26</v>
      </c>
      <c r="C184" s="4" t="s">
        <v>27</v>
      </c>
      <c r="D184" s="4" t="s">
        <v>920</v>
      </c>
      <c r="E184" s="4" t="s">
        <v>921</v>
      </c>
      <c r="F184" s="6">
        <v>45051</v>
      </c>
      <c r="G184" s="6">
        <v>45052</v>
      </c>
      <c r="H184" s="4">
        <v>1</v>
      </c>
      <c r="I184" s="4">
        <v>1</v>
      </c>
      <c r="J184" s="4">
        <v>1</v>
      </c>
      <c r="K184" s="4" t="s">
        <v>30</v>
      </c>
      <c r="L184" s="4">
        <v>375</v>
      </c>
      <c r="M184" s="4">
        <v>375</v>
      </c>
      <c r="N184" s="4" t="s">
        <v>922</v>
      </c>
      <c r="O184" s="4" t="s">
        <v>32</v>
      </c>
      <c r="P184" s="4" t="s">
        <v>33</v>
      </c>
      <c r="Q184" s="4">
        <v>0</v>
      </c>
      <c r="R184" s="7">
        <v>45051</v>
      </c>
      <c r="S184" s="6">
        <v>45055</v>
      </c>
      <c r="T184" s="4" t="s">
        <v>34</v>
      </c>
      <c r="U184" s="4">
        <v>375</v>
      </c>
      <c r="V184" s="4">
        <v>0</v>
      </c>
      <c r="W184" s="4">
        <v>0</v>
      </c>
      <c r="X184" s="4" t="s">
        <v>923</v>
      </c>
      <c r="Y184" s="4" t="s">
        <v>924</v>
      </c>
    </row>
    <row r="185" s="4" customFormat="1" spans="1:25">
      <c r="A185" s="4" t="s">
        <v>925</v>
      </c>
      <c r="B185" s="4" t="s">
        <v>26</v>
      </c>
      <c r="C185" s="4" t="s">
        <v>27</v>
      </c>
      <c r="D185" s="4" t="s">
        <v>926</v>
      </c>
      <c r="E185" s="4" t="s">
        <v>927</v>
      </c>
      <c r="F185" s="6">
        <v>45051</v>
      </c>
      <c r="G185" s="6">
        <v>45052</v>
      </c>
      <c r="H185" s="4">
        <v>1</v>
      </c>
      <c r="I185" s="4">
        <v>1</v>
      </c>
      <c r="J185" s="4">
        <v>1</v>
      </c>
      <c r="K185" s="4" t="s">
        <v>30</v>
      </c>
      <c r="L185" s="4">
        <v>251</v>
      </c>
      <c r="M185" s="4">
        <v>251</v>
      </c>
      <c r="N185" s="4" t="s">
        <v>928</v>
      </c>
      <c r="O185" s="4" t="s">
        <v>32</v>
      </c>
      <c r="P185" s="4" t="s">
        <v>33</v>
      </c>
      <c r="Q185" s="4">
        <v>0</v>
      </c>
      <c r="R185" s="7">
        <v>45051</v>
      </c>
      <c r="S185" s="6">
        <v>45055</v>
      </c>
      <c r="T185" s="4" t="s">
        <v>34</v>
      </c>
      <c r="U185" s="4">
        <v>251</v>
      </c>
      <c r="V185" s="4">
        <v>0</v>
      </c>
      <c r="W185" s="4">
        <v>0</v>
      </c>
      <c r="X185" s="4" t="s">
        <v>929</v>
      </c>
      <c r="Y185" s="4" t="s">
        <v>930</v>
      </c>
    </row>
    <row r="186" s="4" customFormat="1" spans="1:25">
      <c r="A186" s="4" t="s">
        <v>931</v>
      </c>
      <c r="B186" s="4" t="s">
        <v>26</v>
      </c>
      <c r="C186" s="4" t="s">
        <v>27</v>
      </c>
      <c r="D186" s="4" t="s">
        <v>685</v>
      </c>
      <c r="E186" s="4" t="s">
        <v>932</v>
      </c>
      <c r="F186" s="6">
        <v>45051</v>
      </c>
      <c r="G186" s="6">
        <v>45052</v>
      </c>
      <c r="H186" s="4">
        <v>1</v>
      </c>
      <c r="I186" s="4">
        <v>1</v>
      </c>
      <c r="J186" s="4">
        <v>1</v>
      </c>
      <c r="K186" s="4" t="s">
        <v>30</v>
      </c>
      <c r="L186" s="4">
        <v>278</v>
      </c>
      <c r="M186" s="4">
        <v>278</v>
      </c>
      <c r="N186" s="4" t="s">
        <v>933</v>
      </c>
      <c r="O186" s="4" t="s">
        <v>32</v>
      </c>
      <c r="P186" s="4" t="s">
        <v>33</v>
      </c>
      <c r="Q186" s="4">
        <v>0</v>
      </c>
      <c r="R186" s="7">
        <v>45051</v>
      </c>
      <c r="S186" s="6">
        <v>45055</v>
      </c>
      <c r="T186" s="4" t="s">
        <v>34</v>
      </c>
      <c r="U186" s="4">
        <v>278</v>
      </c>
      <c r="V186" s="4">
        <v>0</v>
      </c>
      <c r="W186" s="4">
        <v>0</v>
      </c>
      <c r="X186" s="4" t="s">
        <v>934</v>
      </c>
      <c r="Y186" s="4" t="s">
        <v>935</v>
      </c>
    </row>
    <row r="187" s="4" customFormat="1" spans="1:25">
      <c r="A187" s="4" t="s">
        <v>936</v>
      </c>
      <c r="B187" s="4" t="s">
        <v>26</v>
      </c>
      <c r="C187" s="4" t="s">
        <v>27</v>
      </c>
      <c r="D187" s="4" t="s">
        <v>926</v>
      </c>
      <c r="E187" s="4" t="s">
        <v>937</v>
      </c>
      <c r="F187" s="6">
        <v>45051</v>
      </c>
      <c r="G187" s="6">
        <v>45052</v>
      </c>
      <c r="H187" s="4">
        <v>1</v>
      </c>
      <c r="I187" s="4">
        <v>1</v>
      </c>
      <c r="J187" s="4">
        <v>1</v>
      </c>
      <c r="K187" s="4" t="s">
        <v>30</v>
      </c>
      <c r="L187" s="4">
        <v>211</v>
      </c>
      <c r="M187" s="4">
        <v>211</v>
      </c>
      <c r="N187" s="4" t="s">
        <v>938</v>
      </c>
      <c r="O187" s="4" t="s">
        <v>32</v>
      </c>
      <c r="P187" s="4" t="s">
        <v>33</v>
      </c>
      <c r="Q187" s="4">
        <v>0</v>
      </c>
      <c r="R187" s="7">
        <v>45051</v>
      </c>
      <c r="S187" s="6">
        <v>45055</v>
      </c>
      <c r="T187" s="4" t="s">
        <v>34</v>
      </c>
      <c r="U187" s="4">
        <v>211</v>
      </c>
      <c r="V187" s="4">
        <v>0</v>
      </c>
      <c r="W187" s="4">
        <v>0</v>
      </c>
      <c r="X187" s="4" t="s">
        <v>939</v>
      </c>
      <c r="Y187" s="4" t="s">
        <v>940</v>
      </c>
    </row>
    <row r="188" s="4" customFormat="1" spans="1:25">
      <c r="A188" s="4" t="s">
        <v>941</v>
      </c>
      <c r="B188" s="4" t="s">
        <v>26</v>
      </c>
      <c r="C188" s="4" t="s">
        <v>27</v>
      </c>
      <c r="D188" s="4" t="s">
        <v>471</v>
      </c>
      <c r="E188" s="4" t="s">
        <v>680</v>
      </c>
      <c r="F188" s="6">
        <v>45051</v>
      </c>
      <c r="G188" s="6">
        <v>45052</v>
      </c>
      <c r="H188" s="4">
        <v>1</v>
      </c>
      <c r="I188" s="4">
        <v>1</v>
      </c>
      <c r="J188" s="4">
        <v>1</v>
      </c>
      <c r="K188" s="4" t="s">
        <v>30</v>
      </c>
      <c r="L188" s="4">
        <v>1290</v>
      </c>
      <c r="M188" s="4">
        <v>1290</v>
      </c>
      <c r="N188" s="4" t="s">
        <v>942</v>
      </c>
      <c r="O188" s="4" t="s">
        <v>32</v>
      </c>
      <c r="P188" s="4" t="s">
        <v>33</v>
      </c>
      <c r="Q188" s="4">
        <v>0</v>
      </c>
      <c r="R188" s="7">
        <v>45051</v>
      </c>
      <c r="S188" s="6">
        <v>45055</v>
      </c>
      <c r="T188" s="4" t="s">
        <v>34</v>
      </c>
      <c r="U188" s="4">
        <v>1290</v>
      </c>
      <c r="V188" s="4">
        <v>0</v>
      </c>
      <c r="W188" s="4">
        <v>0</v>
      </c>
      <c r="X188" s="4" t="s">
        <v>943</v>
      </c>
      <c r="Y188" s="4" t="s">
        <v>944</v>
      </c>
    </row>
    <row r="189" s="4" customFormat="1" spans="1:25">
      <c r="A189" s="4" t="s">
        <v>945</v>
      </c>
      <c r="B189" s="4" t="s">
        <v>26</v>
      </c>
      <c r="C189" s="4" t="s">
        <v>27</v>
      </c>
      <c r="D189" s="4" t="s">
        <v>946</v>
      </c>
      <c r="E189" s="4" t="s">
        <v>211</v>
      </c>
      <c r="F189" s="6">
        <v>45051</v>
      </c>
      <c r="G189" s="6">
        <v>45052</v>
      </c>
      <c r="H189" s="4">
        <v>1</v>
      </c>
      <c r="I189" s="4">
        <v>1</v>
      </c>
      <c r="J189" s="4">
        <v>1</v>
      </c>
      <c r="K189" s="4" t="s">
        <v>30</v>
      </c>
      <c r="L189" s="4">
        <v>454</v>
      </c>
      <c r="M189" s="4">
        <v>454</v>
      </c>
      <c r="N189" s="4" t="s">
        <v>947</v>
      </c>
      <c r="O189" s="4" t="s">
        <v>32</v>
      </c>
      <c r="P189" s="4" t="s">
        <v>33</v>
      </c>
      <c r="Q189" s="4">
        <v>0</v>
      </c>
      <c r="R189" s="7">
        <v>45050</v>
      </c>
      <c r="S189" s="6">
        <v>45055</v>
      </c>
      <c r="T189" s="4" t="s">
        <v>34</v>
      </c>
      <c r="U189" s="4">
        <v>454</v>
      </c>
      <c r="V189" s="4">
        <v>0</v>
      </c>
      <c r="W189" s="4">
        <v>0</v>
      </c>
      <c r="X189" s="4" t="s">
        <v>948</v>
      </c>
      <c r="Y189" s="4" t="s">
        <v>949</v>
      </c>
    </row>
    <row r="190" s="4" customFormat="1" spans="1:25">
      <c r="A190" s="4" t="s">
        <v>950</v>
      </c>
      <c r="B190" s="4" t="s">
        <v>26</v>
      </c>
      <c r="C190" s="4" t="s">
        <v>27</v>
      </c>
      <c r="D190" s="4" t="s">
        <v>914</v>
      </c>
      <c r="E190" s="4" t="s">
        <v>951</v>
      </c>
      <c r="F190" s="6">
        <v>45051</v>
      </c>
      <c r="G190" s="6">
        <v>45052</v>
      </c>
      <c r="H190" s="4">
        <v>1</v>
      </c>
      <c r="I190" s="4">
        <v>1</v>
      </c>
      <c r="J190" s="4">
        <v>1</v>
      </c>
      <c r="K190" s="4" t="s">
        <v>30</v>
      </c>
      <c r="L190" s="4">
        <v>1455</v>
      </c>
      <c r="M190" s="4">
        <v>1455</v>
      </c>
      <c r="N190" s="4" t="s">
        <v>952</v>
      </c>
      <c r="O190" s="4" t="s">
        <v>32</v>
      </c>
      <c r="P190" s="4" t="s">
        <v>33</v>
      </c>
      <c r="Q190" s="4">
        <v>0</v>
      </c>
      <c r="R190" s="7">
        <v>45051</v>
      </c>
      <c r="S190" s="6">
        <v>45055</v>
      </c>
      <c r="T190" s="4" t="s">
        <v>34</v>
      </c>
      <c r="U190" s="4">
        <v>1455</v>
      </c>
      <c r="V190" s="4">
        <v>0</v>
      </c>
      <c r="W190" s="4">
        <v>0</v>
      </c>
      <c r="X190" s="4" t="s">
        <v>953</v>
      </c>
      <c r="Y190" s="4" t="s">
        <v>954</v>
      </c>
    </row>
    <row r="191" s="4" customFormat="1" spans="1:25">
      <c r="A191" s="4" t="s">
        <v>955</v>
      </c>
      <c r="B191" s="4" t="s">
        <v>26</v>
      </c>
      <c r="C191" s="4" t="s">
        <v>27</v>
      </c>
      <c r="D191" s="4" t="s">
        <v>892</v>
      </c>
      <c r="E191" s="4" t="s">
        <v>893</v>
      </c>
      <c r="F191" s="6">
        <v>45051</v>
      </c>
      <c r="G191" s="6">
        <v>45052</v>
      </c>
      <c r="H191" s="4">
        <v>1</v>
      </c>
      <c r="I191" s="4">
        <v>1</v>
      </c>
      <c r="J191" s="4">
        <v>1</v>
      </c>
      <c r="K191" s="4" t="s">
        <v>30</v>
      </c>
      <c r="L191" s="4">
        <v>326</v>
      </c>
      <c r="M191" s="4">
        <v>326</v>
      </c>
      <c r="N191" s="4" t="s">
        <v>956</v>
      </c>
      <c r="O191" s="4" t="s">
        <v>32</v>
      </c>
      <c r="P191" s="4" t="s">
        <v>33</v>
      </c>
      <c r="Q191" s="4">
        <v>0</v>
      </c>
      <c r="R191" s="7">
        <v>45051</v>
      </c>
      <c r="S191" s="6">
        <v>45055</v>
      </c>
      <c r="T191" s="4" t="s">
        <v>34</v>
      </c>
      <c r="U191" s="4">
        <v>326</v>
      </c>
      <c r="V191" s="4">
        <v>0</v>
      </c>
      <c r="W191" s="4">
        <v>0</v>
      </c>
      <c r="X191" s="4" t="s">
        <v>957</v>
      </c>
      <c r="Y191" s="4" t="s">
        <v>958</v>
      </c>
    </row>
    <row r="192" s="4" customFormat="1" spans="1:25">
      <c r="A192" s="4" t="s">
        <v>959</v>
      </c>
      <c r="B192" s="4" t="s">
        <v>26</v>
      </c>
      <c r="C192" s="4" t="s">
        <v>27</v>
      </c>
      <c r="D192" s="4" t="s">
        <v>960</v>
      </c>
      <c r="E192" s="4" t="s">
        <v>961</v>
      </c>
      <c r="F192" s="6">
        <v>45051</v>
      </c>
      <c r="G192" s="6">
        <v>45052</v>
      </c>
      <c r="H192" s="4">
        <v>3</v>
      </c>
      <c r="I192" s="4">
        <v>1</v>
      </c>
      <c r="J192" s="4">
        <v>3</v>
      </c>
      <c r="K192" s="4" t="s">
        <v>30</v>
      </c>
      <c r="L192" s="4">
        <v>1290</v>
      </c>
      <c r="M192" s="4">
        <v>1290</v>
      </c>
      <c r="N192" s="4" t="s">
        <v>962</v>
      </c>
      <c r="O192" s="4" t="s">
        <v>32</v>
      </c>
      <c r="P192" s="4" t="s">
        <v>33</v>
      </c>
      <c r="Q192" s="4">
        <v>0</v>
      </c>
      <c r="R192" s="7">
        <v>45051</v>
      </c>
      <c r="S192" s="6">
        <v>45055</v>
      </c>
      <c r="T192" s="4" t="s">
        <v>34</v>
      </c>
      <c r="U192" s="4">
        <v>1290</v>
      </c>
      <c r="V192" s="4">
        <v>0</v>
      </c>
      <c r="W192" s="4">
        <v>0</v>
      </c>
      <c r="X192" s="4" t="s">
        <v>963</v>
      </c>
      <c r="Y192" s="4" t="s">
        <v>964</v>
      </c>
    </row>
    <row r="193" s="4" customFormat="1" spans="1:25">
      <c r="A193" s="4" t="s">
        <v>965</v>
      </c>
      <c r="B193" s="4" t="s">
        <v>26</v>
      </c>
      <c r="C193" s="4" t="s">
        <v>27</v>
      </c>
      <c r="D193" s="4" t="s">
        <v>966</v>
      </c>
      <c r="E193" s="4" t="s">
        <v>967</v>
      </c>
      <c r="F193" s="6">
        <v>45051</v>
      </c>
      <c r="G193" s="6">
        <v>45052</v>
      </c>
      <c r="H193" s="4">
        <v>2</v>
      </c>
      <c r="I193" s="4">
        <v>1</v>
      </c>
      <c r="J193" s="4">
        <v>2</v>
      </c>
      <c r="K193" s="4" t="s">
        <v>30</v>
      </c>
      <c r="L193" s="4">
        <v>636</v>
      </c>
      <c r="M193" s="4">
        <v>636</v>
      </c>
      <c r="N193" s="4" t="s">
        <v>968</v>
      </c>
      <c r="O193" s="4" t="s">
        <v>32</v>
      </c>
      <c r="P193" s="4" t="s">
        <v>33</v>
      </c>
      <c r="Q193" s="4">
        <v>0</v>
      </c>
      <c r="R193" s="7">
        <v>45051</v>
      </c>
      <c r="S193" s="6">
        <v>45055</v>
      </c>
      <c r="T193" s="4" t="s">
        <v>34</v>
      </c>
      <c r="U193" s="4">
        <v>636</v>
      </c>
      <c r="V193" s="4">
        <v>0</v>
      </c>
      <c r="W193" s="4">
        <v>0</v>
      </c>
      <c r="X193" s="4" t="s">
        <v>969</v>
      </c>
      <c r="Y193" s="4" t="s">
        <v>970</v>
      </c>
    </row>
    <row r="194" s="4" customFormat="1" spans="1:25">
      <c r="A194" s="4" t="s">
        <v>971</v>
      </c>
      <c r="B194" s="4" t="s">
        <v>26</v>
      </c>
      <c r="C194" s="4" t="s">
        <v>27</v>
      </c>
      <c r="D194" s="4" t="s">
        <v>388</v>
      </c>
      <c r="E194" s="4" t="s">
        <v>972</v>
      </c>
      <c r="F194" s="6">
        <v>45051</v>
      </c>
      <c r="G194" s="6">
        <v>45052</v>
      </c>
      <c r="H194" s="4">
        <v>1</v>
      </c>
      <c r="I194" s="4">
        <v>1</v>
      </c>
      <c r="J194" s="4">
        <v>1</v>
      </c>
      <c r="K194" s="4" t="s">
        <v>30</v>
      </c>
      <c r="L194" s="4">
        <v>472</v>
      </c>
      <c r="M194" s="4">
        <v>472</v>
      </c>
      <c r="N194" s="4" t="s">
        <v>973</v>
      </c>
      <c r="O194" s="4" t="s">
        <v>32</v>
      </c>
      <c r="P194" s="4" t="s">
        <v>33</v>
      </c>
      <c r="Q194" s="4">
        <v>0</v>
      </c>
      <c r="R194" s="7">
        <v>45051</v>
      </c>
      <c r="S194" s="6">
        <v>45055</v>
      </c>
      <c r="T194" s="4" t="s">
        <v>34</v>
      </c>
      <c r="U194" s="4">
        <v>472</v>
      </c>
      <c r="V194" s="4">
        <v>0</v>
      </c>
      <c r="W194" s="4">
        <v>0</v>
      </c>
      <c r="X194" s="4" t="s">
        <v>974</v>
      </c>
      <c r="Y194" s="4" t="s">
        <v>975</v>
      </c>
    </row>
    <row r="195" s="4" customFormat="1" spans="1:25">
      <c r="A195" s="4" t="s">
        <v>976</v>
      </c>
      <c r="B195" s="4" t="s">
        <v>26</v>
      </c>
      <c r="C195" s="4" t="s">
        <v>977</v>
      </c>
      <c r="D195" s="4" t="s">
        <v>978</v>
      </c>
      <c r="E195" s="4" t="s">
        <v>979</v>
      </c>
      <c r="F195" s="6">
        <v>45040</v>
      </c>
      <c r="G195" s="6">
        <v>45042</v>
      </c>
      <c r="H195" s="4">
        <v>1</v>
      </c>
      <c r="I195" s="4">
        <v>2</v>
      </c>
      <c r="J195" s="4">
        <v>2</v>
      </c>
      <c r="K195" s="4" t="s">
        <v>30</v>
      </c>
      <c r="L195" s="4">
        <v>41.44</v>
      </c>
      <c r="M195" s="4">
        <v>41.44</v>
      </c>
      <c r="N195" s="4" t="s">
        <v>980</v>
      </c>
      <c r="O195" s="4" t="s">
        <v>32</v>
      </c>
      <c r="P195" s="4" t="s">
        <v>33</v>
      </c>
      <c r="Q195" s="4">
        <v>0</v>
      </c>
      <c r="R195" s="7">
        <v>44991.5534143519</v>
      </c>
      <c r="S195" s="6">
        <v>45055</v>
      </c>
      <c r="T195" s="4" t="s">
        <v>34</v>
      </c>
      <c r="U195" s="4">
        <v>41.44</v>
      </c>
      <c r="V195" s="4">
        <v>0</v>
      </c>
      <c r="W195" s="4">
        <v>0</v>
      </c>
      <c r="X195" s="4" t="s">
        <v>981</v>
      </c>
      <c r="Y195" s="4" t="s">
        <v>982</v>
      </c>
    </row>
    <row r="196" s="4" customFormat="1" spans="1:25">
      <c r="A196" s="4" t="s">
        <v>902</v>
      </c>
      <c r="B196" s="4" t="s">
        <v>26</v>
      </c>
      <c r="C196" s="4" t="s">
        <v>166</v>
      </c>
      <c r="D196" s="4" t="s">
        <v>903</v>
      </c>
      <c r="E196" s="4" t="s">
        <v>904</v>
      </c>
      <c r="F196" s="6">
        <v>45051</v>
      </c>
      <c r="G196" s="6">
        <v>45052</v>
      </c>
      <c r="H196" s="4">
        <v>1</v>
      </c>
      <c r="I196" s="4">
        <v>1</v>
      </c>
      <c r="J196" s="4">
        <v>1</v>
      </c>
      <c r="K196" s="4" t="s">
        <v>30</v>
      </c>
      <c r="L196" s="4">
        <v>-1500</v>
      </c>
      <c r="M196" s="4">
        <v>-1500</v>
      </c>
      <c r="N196" s="4" t="s">
        <v>905</v>
      </c>
      <c r="O196" s="4" t="s">
        <v>32</v>
      </c>
      <c r="P196" s="4" t="s">
        <v>33</v>
      </c>
      <c r="Q196" s="4">
        <v>0</v>
      </c>
      <c r="R196" s="7">
        <v>45050</v>
      </c>
      <c r="S196" s="6">
        <v>45055</v>
      </c>
      <c r="T196" s="4" t="s">
        <v>34</v>
      </c>
      <c r="U196" s="4">
        <v>-1500</v>
      </c>
      <c r="V196" s="4">
        <v>0</v>
      </c>
      <c r="W196" s="4">
        <v>0</v>
      </c>
      <c r="X196" s="4" t="s">
        <v>906</v>
      </c>
      <c r="Y196" s="4" t="s">
        <v>35</v>
      </c>
    </row>
    <row r="197" s="4" customFormat="1" spans="1:25">
      <c r="A197" s="4" t="s">
        <v>983</v>
      </c>
      <c r="B197" s="4" t="s">
        <v>26</v>
      </c>
      <c r="C197" s="4" t="s">
        <v>326</v>
      </c>
      <c r="D197" s="4" t="s">
        <v>984</v>
      </c>
      <c r="E197" s="4" t="s">
        <v>985</v>
      </c>
      <c r="F197" s="6">
        <v>45044</v>
      </c>
      <c r="G197" s="6">
        <v>45048</v>
      </c>
      <c r="H197" s="4">
        <v>1</v>
      </c>
      <c r="I197" s="4">
        <v>4</v>
      </c>
      <c r="J197" s="4">
        <v>4</v>
      </c>
      <c r="K197" s="4" t="s">
        <v>30</v>
      </c>
      <c r="L197" s="4">
        <v>-2276</v>
      </c>
      <c r="M197" s="4">
        <v>-2276</v>
      </c>
      <c r="N197" s="4" t="s">
        <v>986</v>
      </c>
      <c r="O197" s="4" t="s">
        <v>32</v>
      </c>
      <c r="P197" s="4" t="s">
        <v>33</v>
      </c>
      <c r="Q197" s="4">
        <v>0</v>
      </c>
      <c r="R197" s="7">
        <v>45003.0480092593</v>
      </c>
      <c r="S197" s="6">
        <v>45055</v>
      </c>
      <c r="T197" s="4" t="s">
        <v>34</v>
      </c>
      <c r="U197" s="4">
        <v>-2276</v>
      </c>
      <c r="V197" s="4">
        <v>0</v>
      </c>
      <c r="W197" s="4">
        <v>0</v>
      </c>
      <c r="X197" s="4" t="s">
        <v>987</v>
      </c>
      <c r="Y197" s="4" t="s">
        <v>988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5"/>
  <sheetViews>
    <sheetView tabSelected="1" workbookViewId="0">
      <selection activeCell="D196" sqref="D196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989</v>
      </c>
    </row>
    <row r="2" s="4" customFormat="1" hidden="1" spans="1:9">
      <c r="A2" s="5">
        <v>18505047507</v>
      </c>
      <c r="B2" s="6">
        <v>45045</v>
      </c>
      <c r="C2" s="6">
        <v>45052</v>
      </c>
      <c r="D2" s="4">
        <v>7000</v>
      </c>
      <c r="E2" s="4" t="str">
        <f>VLOOKUP(A2,HOP!A:L,12,0)</f>
        <v>7000.00</v>
      </c>
      <c r="F2" s="4" t="str">
        <f>VLOOKUP(A2,HOP!A:C,3,0)</f>
        <v>2632102</v>
      </c>
      <c r="G2" s="4">
        <f>D2-E2</f>
        <v>0</v>
      </c>
      <c r="H2" s="4" t="str">
        <f>$H$1&amp;F2</f>
        <v>，2632102</v>
      </c>
      <c r="I2" s="4" t="str">
        <f>VLOOKUP(A2,HOP!A:U,21,0)</f>
        <v>直采</v>
      </c>
    </row>
    <row r="3" s="4" customFormat="1" hidden="1" spans="1:9">
      <c r="A3" s="5">
        <v>999222286166330</v>
      </c>
      <c r="B3" s="6">
        <v>45049</v>
      </c>
      <c r="C3" s="6">
        <v>45052</v>
      </c>
      <c r="D3" s="4">
        <v>4710</v>
      </c>
      <c r="E3" s="4" t="str">
        <f>VLOOKUP(A3,HOP!A:L,12,0)</f>
        <v>4710.00</v>
      </c>
      <c r="F3" s="4" t="str">
        <f>VLOOKUP(A3,HOP!A:C,3,0)</f>
        <v>2966225</v>
      </c>
      <c r="G3" s="4">
        <f t="shared" ref="G3:G34" si="0">D3-E3</f>
        <v>0</v>
      </c>
      <c r="H3" s="4" t="str">
        <f t="shared" ref="H3:H34" si="1">$H$1&amp;F3</f>
        <v>，2966225</v>
      </c>
      <c r="I3" s="4" t="str">
        <f>VLOOKUP(A3,HOP!A:U,21,0)</f>
        <v>直采</v>
      </c>
    </row>
    <row r="4" s="4" customFormat="1" hidden="1" spans="1:9">
      <c r="A4" s="5">
        <v>999222822504287</v>
      </c>
      <c r="B4" s="6">
        <v>45050</v>
      </c>
      <c r="C4" s="6">
        <v>45052</v>
      </c>
      <c r="D4" s="4">
        <v>1610</v>
      </c>
      <c r="E4" s="4" t="str">
        <f>VLOOKUP(A4,HOP!A:L,12,0)</f>
        <v>1610.00</v>
      </c>
      <c r="F4" s="4" t="str">
        <f>VLOOKUP(A4,HOP!A:C,3,0)</f>
        <v>3047761</v>
      </c>
      <c r="G4" s="4">
        <f t="shared" si="0"/>
        <v>0</v>
      </c>
      <c r="H4" s="4" t="str">
        <f t="shared" si="1"/>
        <v>，3047761</v>
      </c>
      <c r="I4" s="4" t="str">
        <f>VLOOKUP(A4,HOP!A:U,21,0)</f>
        <v>直采</v>
      </c>
    </row>
    <row r="5" s="4" customFormat="1" hidden="1" spans="1:9">
      <c r="A5" s="5">
        <v>999222914801737</v>
      </c>
      <c r="B5" s="6">
        <v>45047</v>
      </c>
      <c r="C5" s="6">
        <v>45052</v>
      </c>
      <c r="D5" s="4">
        <v>2800</v>
      </c>
      <c r="E5" s="4" t="str">
        <f>VLOOKUP(A5,HOP!A:L,12,0)</f>
        <v>2800.00</v>
      </c>
      <c r="F5" s="4" t="str">
        <f>VLOOKUP(A5,HOP!A:C,3,0)</f>
        <v>3062742</v>
      </c>
      <c r="G5" s="4">
        <f t="shared" si="0"/>
        <v>0</v>
      </c>
      <c r="H5" s="4" t="str">
        <f t="shared" si="1"/>
        <v>，3062742</v>
      </c>
      <c r="I5" s="4" t="str">
        <f>VLOOKUP(A5,HOP!A:U,21,0)</f>
        <v>直采</v>
      </c>
    </row>
    <row r="6" s="4" customFormat="1" hidden="1" spans="1:9">
      <c r="A6" s="5">
        <v>999222975533422</v>
      </c>
      <c r="B6" s="6">
        <v>45050</v>
      </c>
      <c r="C6" s="6">
        <v>45052</v>
      </c>
      <c r="D6" s="4">
        <v>2160</v>
      </c>
      <c r="E6" s="4" t="str">
        <f>VLOOKUP(A6,HOP!A:L,12,0)</f>
        <v>2160.00</v>
      </c>
      <c r="F6" s="4" t="str">
        <f>VLOOKUP(A6,HOP!A:C,3,0)</f>
        <v>3078030</v>
      </c>
      <c r="G6" s="4">
        <f t="shared" si="0"/>
        <v>0</v>
      </c>
      <c r="H6" s="4" t="str">
        <f t="shared" si="1"/>
        <v>，3078030</v>
      </c>
      <c r="I6" s="4" t="str">
        <f>VLOOKUP(A6,HOP!A:U,21,0)</f>
        <v>直采</v>
      </c>
    </row>
    <row r="7" s="4" customFormat="1" hidden="1" spans="1:9">
      <c r="A7" s="5">
        <v>999223001846743</v>
      </c>
      <c r="B7" s="6">
        <v>45051</v>
      </c>
      <c r="C7" s="6">
        <v>45052</v>
      </c>
      <c r="D7" s="4">
        <v>390</v>
      </c>
      <c r="E7" s="4" t="str">
        <f>VLOOKUP(A7,HOP!A:L,12,0)</f>
        <v>390.00</v>
      </c>
      <c r="F7" s="4" t="str">
        <f>VLOOKUP(A7,HOP!A:C,3,0)</f>
        <v>3088227</v>
      </c>
      <c r="G7" s="4">
        <f t="shared" si="0"/>
        <v>0</v>
      </c>
      <c r="H7" s="4" t="str">
        <f t="shared" si="1"/>
        <v>，3088227</v>
      </c>
      <c r="I7" s="4" t="str">
        <f>VLOOKUP(A7,HOP!A:U,21,0)</f>
        <v>直采</v>
      </c>
    </row>
    <row r="8" s="4" customFormat="1" hidden="1" spans="1:9">
      <c r="A8" s="5">
        <v>999223027907189</v>
      </c>
      <c r="B8" s="6">
        <v>45049</v>
      </c>
      <c r="C8" s="6">
        <v>45052</v>
      </c>
      <c r="D8" s="4">
        <v>2097</v>
      </c>
      <c r="E8" s="4" t="str">
        <f>VLOOKUP(A8,HOP!A:L,12,0)</f>
        <v>2097.00</v>
      </c>
      <c r="F8" s="4" t="str">
        <f>VLOOKUP(A8,HOP!A:C,3,0)</f>
        <v>3093788</v>
      </c>
      <c r="G8" s="4">
        <f t="shared" si="0"/>
        <v>0</v>
      </c>
      <c r="H8" s="4" t="str">
        <f t="shared" si="1"/>
        <v>，3093788</v>
      </c>
      <c r="I8" s="4" t="str">
        <f>VLOOKUP(A8,HOP!A:U,21,0)</f>
        <v>直采</v>
      </c>
    </row>
    <row r="9" s="4" customFormat="1" hidden="1" spans="1:9">
      <c r="A9" s="5">
        <v>999223043237144</v>
      </c>
      <c r="B9" s="6">
        <v>45051</v>
      </c>
      <c r="C9" s="6">
        <v>45052</v>
      </c>
      <c r="D9" s="4">
        <v>708</v>
      </c>
      <c r="E9" s="4" t="str">
        <f>VLOOKUP(A9,HOP!A:L,12,0)</f>
        <v>708.00</v>
      </c>
      <c r="F9" s="4" t="str">
        <f>VLOOKUP(A9,HOP!A:C,3,0)</f>
        <v>3098391</v>
      </c>
      <c r="G9" s="4">
        <f t="shared" si="0"/>
        <v>0</v>
      </c>
      <c r="H9" s="4" t="str">
        <f t="shared" si="1"/>
        <v>，3098391</v>
      </c>
      <c r="I9" s="4" t="str">
        <f>VLOOKUP(A9,HOP!A:U,21,0)</f>
        <v>直采</v>
      </c>
    </row>
    <row r="10" s="4" customFormat="1" hidden="1" spans="1:9">
      <c r="A10" s="5">
        <v>999223088529478</v>
      </c>
      <c r="B10" s="6">
        <v>45050</v>
      </c>
      <c r="C10" s="6">
        <v>45052</v>
      </c>
      <c r="D10" s="4">
        <v>1570</v>
      </c>
      <c r="E10" s="4" t="str">
        <f>VLOOKUP(A10,HOP!A:L,12,0)</f>
        <v>1570.00</v>
      </c>
      <c r="F10" s="4" t="str">
        <f>VLOOKUP(A10,HOP!A:C,3,0)</f>
        <v>3110281</v>
      </c>
      <c r="G10" s="4">
        <f t="shared" si="0"/>
        <v>0</v>
      </c>
      <c r="H10" s="4" t="str">
        <f t="shared" si="1"/>
        <v>，3110281</v>
      </c>
      <c r="I10" s="4" t="str">
        <f>VLOOKUP(A10,HOP!A:U,21,0)</f>
        <v>直采</v>
      </c>
    </row>
    <row r="11" s="4" customFormat="1" hidden="1" spans="1:9">
      <c r="A11" s="5">
        <v>23100403157</v>
      </c>
      <c r="B11" s="6">
        <v>45048</v>
      </c>
      <c r="C11" s="6">
        <v>45052</v>
      </c>
      <c r="D11" s="4">
        <v>3168</v>
      </c>
      <c r="E11" s="4" t="str">
        <f>VLOOKUP(A11,HOP!A:L,12,0)</f>
        <v>3168.00</v>
      </c>
      <c r="F11" s="4" t="str">
        <f>VLOOKUP(A11,HOP!A:C,3,0)</f>
        <v>3113250</v>
      </c>
      <c r="G11" s="4">
        <f t="shared" si="0"/>
        <v>0</v>
      </c>
      <c r="H11" s="4" t="str">
        <f t="shared" si="1"/>
        <v>，3113250</v>
      </c>
      <c r="I11" s="4" t="str">
        <f>VLOOKUP(A11,HOP!A:U,21,0)</f>
        <v>直采</v>
      </c>
    </row>
    <row r="12" s="4" customFormat="1" hidden="1" spans="1:9">
      <c r="A12" s="5">
        <v>999223107521741</v>
      </c>
      <c r="B12" s="6">
        <v>45048</v>
      </c>
      <c r="C12" s="6">
        <v>45052</v>
      </c>
      <c r="D12" s="4">
        <v>4170</v>
      </c>
      <c r="E12" s="4" t="str">
        <f>VLOOKUP(A12,HOP!A:L,12,0)</f>
        <v>4170.00</v>
      </c>
      <c r="F12" s="4" t="str">
        <f>VLOOKUP(A12,HOP!A:C,3,0)</f>
        <v>3115572</v>
      </c>
      <c r="G12" s="4">
        <f t="shared" si="0"/>
        <v>0</v>
      </c>
      <c r="H12" s="4" t="str">
        <f t="shared" si="1"/>
        <v>，3115572</v>
      </c>
      <c r="I12" s="4" t="str">
        <f>VLOOKUP(A12,HOP!A:U,21,0)</f>
        <v>直采</v>
      </c>
    </row>
    <row r="13" s="4" customFormat="1" hidden="1" spans="1:9">
      <c r="A13" s="5">
        <v>999223127586339</v>
      </c>
      <c r="B13" s="6">
        <v>45049</v>
      </c>
      <c r="C13" s="6">
        <v>45052</v>
      </c>
      <c r="D13" s="4">
        <v>3867</v>
      </c>
      <c r="E13" s="4" t="str">
        <f>VLOOKUP(A13,HOP!A:L,12,0)</f>
        <v>3867.00</v>
      </c>
      <c r="F13" s="4" t="str">
        <f>VLOOKUP(A13,HOP!A:C,3,0)</f>
        <v>3119749</v>
      </c>
      <c r="G13" s="4">
        <f t="shared" si="0"/>
        <v>0</v>
      </c>
      <c r="H13" s="4" t="str">
        <f t="shared" si="1"/>
        <v>，3119749</v>
      </c>
      <c r="I13" s="4" t="str">
        <f>VLOOKUP(A13,HOP!A:U,21,0)</f>
        <v>直采</v>
      </c>
    </row>
    <row r="14" s="4" customFormat="1" hidden="1" spans="1:9">
      <c r="A14" s="5">
        <v>999223161826212</v>
      </c>
      <c r="B14" s="6">
        <v>45051</v>
      </c>
      <c r="C14" s="6">
        <v>45052</v>
      </c>
      <c r="D14" s="4">
        <v>600</v>
      </c>
      <c r="E14" s="4" t="str">
        <f>VLOOKUP(A14,HOP!A:L,12,0)</f>
        <v>600.00</v>
      </c>
      <c r="F14" s="4" t="str">
        <f>VLOOKUP(A14,HOP!A:C,3,0)</f>
        <v>3128175</v>
      </c>
      <c r="G14" s="4">
        <f t="shared" si="0"/>
        <v>0</v>
      </c>
      <c r="H14" s="4" t="str">
        <f t="shared" si="1"/>
        <v>，3128175</v>
      </c>
      <c r="I14" s="4" t="str">
        <f>VLOOKUP(A14,HOP!A:U,21,0)</f>
        <v>直采</v>
      </c>
    </row>
    <row r="15" s="4" customFormat="1" hidden="1" spans="1:9">
      <c r="A15" s="5">
        <v>999223179673098</v>
      </c>
      <c r="B15" s="6">
        <v>45048</v>
      </c>
      <c r="C15" s="6">
        <v>45052</v>
      </c>
      <c r="D15" s="4">
        <v>2568</v>
      </c>
      <c r="E15" s="4" t="str">
        <f>VLOOKUP(A15,HOP!A:L,12,0)</f>
        <v>2568.00</v>
      </c>
      <c r="F15" s="4" t="str">
        <f>VLOOKUP(A15,HOP!A:C,3,0)</f>
        <v>3132783</v>
      </c>
      <c r="G15" s="4">
        <f t="shared" si="0"/>
        <v>0</v>
      </c>
      <c r="H15" s="4" t="str">
        <f t="shared" si="1"/>
        <v>，3132783</v>
      </c>
      <c r="I15" s="4" t="str">
        <f>VLOOKUP(A15,HOP!A:U,21,0)</f>
        <v>直采</v>
      </c>
    </row>
    <row r="16" s="4" customFormat="1" hidden="1" spans="1:9">
      <c r="A16" s="5">
        <v>999223180561032</v>
      </c>
      <c r="B16" s="6">
        <v>45048</v>
      </c>
      <c r="C16" s="6">
        <v>45052</v>
      </c>
      <c r="D16" s="4">
        <v>5600</v>
      </c>
      <c r="E16" s="4" t="str">
        <f>VLOOKUP(A16,HOP!A:L,12,0)</f>
        <v>5600.00</v>
      </c>
      <c r="F16" s="4" t="str">
        <f>VLOOKUP(A16,HOP!A:C,3,0)</f>
        <v>3133078</v>
      </c>
      <c r="G16" s="4">
        <f t="shared" si="0"/>
        <v>0</v>
      </c>
      <c r="H16" s="4" t="str">
        <f t="shared" si="1"/>
        <v>，3133078</v>
      </c>
      <c r="I16" s="4" t="str">
        <f>VLOOKUP(A16,HOP!A:U,21,0)</f>
        <v>直采</v>
      </c>
    </row>
    <row r="17" s="4" customFormat="1" hidden="1" spans="1:9">
      <c r="A17" s="5">
        <v>23183636298</v>
      </c>
      <c r="B17" s="6">
        <v>45049</v>
      </c>
      <c r="C17" s="6">
        <v>45052</v>
      </c>
      <c r="D17" s="4">
        <v>9900</v>
      </c>
      <c r="E17" s="4" t="str">
        <f>VLOOKUP(A17,HOP!A:L,12,0)</f>
        <v>9900.00</v>
      </c>
      <c r="F17" s="4" t="str">
        <f>VLOOKUP(A17,HOP!A:C,3,0)</f>
        <v>3134372</v>
      </c>
      <c r="G17" s="4">
        <f t="shared" si="0"/>
        <v>0</v>
      </c>
      <c r="H17" s="4" t="str">
        <f t="shared" si="1"/>
        <v>，3134372</v>
      </c>
      <c r="I17" s="4" t="str">
        <f>VLOOKUP(A17,HOP!A:U,21,0)</f>
        <v>直采</v>
      </c>
    </row>
    <row r="18" s="4" customFormat="1" hidden="1" spans="1:9">
      <c r="A18" s="5">
        <v>999223197080637</v>
      </c>
      <c r="B18" s="6">
        <v>45051</v>
      </c>
      <c r="C18" s="6">
        <v>45052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23200190847</v>
      </c>
      <c r="B19" s="6">
        <v>45049</v>
      </c>
      <c r="C19" s="6">
        <v>45052</v>
      </c>
      <c r="D19" s="4">
        <v>4950</v>
      </c>
      <c r="E19" s="4" t="str">
        <f>VLOOKUP(A19,HOP!A:L,12,0)</f>
        <v>4950.00</v>
      </c>
      <c r="F19" s="4" t="str">
        <f>VLOOKUP(A19,HOP!A:C,3,0)</f>
        <v>3139090</v>
      </c>
      <c r="G19" s="4">
        <f t="shared" si="0"/>
        <v>0</v>
      </c>
      <c r="H19" s="4" t="str">
        <f t="shared" si="1"/>
        <v>，3139090</v>
      </c>
      <c r="I19" s="4" t="str">
        <f>VLOOKUP(A19,HOP!A:U,21,0)</f>
        <v>直采</v>
      </c>
    </row>
    <row r="20" s="4" customFormat="1" hidden="1" spans="1:9">
      <c r="A20" s="5">
        <v>999223217546119</v>
      </c>
      <c r="B20" s="6">
        <v>45050</v>
      </c>
      <c r="C20" s="6">
        <v>45052</v>
      </c>
      <c r="D20" s="4">
        <v>1456</v>
      </c>
      <c r="E20" s="4" t="str">
        <f>VLOOKUP(A20,HOP!A:L,12,0)</f>
        <v>1456.00</v>
      </c>
      <c r="F20" s="4" t="str">
        <f>VLOOKUP(A20,HOP!A:C,3,0)</f>
        <v>3144171</v>
      </c>
      <c r="G20" s="4">
        <f t="shared" si="0"/>
        <v>0</v>
      </c>
      <c r="H20" s="4" t="str">
        <f t="shared" si="1"/>
        <v>，3144171</v>
      </c>
      <c r="I20" s="4" t="str">
        <f>VLOOKUP(A20,HOP!A:U,21,0)</f>
        <v>直采</v>
      </c>
    </row>
    <row r="21" s="4" customFormat="1" hidden="1" spans="1:9">
      <c r="A21" s="5">
        <v>999223217759851</v>
      </c>
      <c r="B21" s="6">
        <v>45049</v>
      </c>
      <c r="C21" s="6">
        <v>45052</v>
      </c>
      <c r="D21" s="4">
        <v>3330</v>
      </c>
      <c r="E21" s="4" t="str">
        <f>VLOOKUP(A21,HOP!A:L,12,0)</f>
        <v>3330.00</v>
      </c>
      <c r="F21" s="4" t="str">
        <f>VLOOKUP(A21,HOP!A:C,3,0)</f>
        <v>3144332</v>
      </c>
      <c r="G21" s="4">
        <f t="shared" si="0"/>
        <v>0</v>
      </c>
      <c r="H21" s="4" t="str">
        <f t="shared" si="1"/>
        <v>，3144332</v>
      </c>
      <c r="I21" s="4" t="str">
        <f>VLOOKUP(A21,HOP!A:U,21,0)</f>
        <v>直采</v>
      </c>
    </row>
    <row r="22" s="4" customFormat="1" hidden="1" spans="1:9">
      <c r="A22" s="5">
        <v>999223262093653</v>
      </c>
      <c r="B22" s="6">
        <v>45050</v>
      </c>
      <c r="C22" s="6">
        <v>45052</v>
      </c>
      <c r="D22" s="4">
        <v>700</v>
      </c>
      <c r="E22" s="4" t="str">
        <f>VLOOKUP(A22,HOP!A:L,12,0)</f>
        <v>700.00</v>
      </c>
      <c r="F22" s="4" t="str">
        <f>VLOOKUP(A22,HOP!A:C,3,0)</f>
        <v>3155372</v>
      </c>
      <c r="G22" s="4">
        <f t="shared" si="0"/>
        <v>0</v>
      </c>
      <c r="H22" s="4" t="str">
        <f t="shared" si="1"/>
        <v>，3155372</v>
      </c>
      <c r="I22" s="4" t="str">
        <f>VLOOKUP(A22,HOP!A:U,21,0)</f>
        <v>直采</v>
      </c>
    </row>
    <row r="23" s="4" customFormat="1" hidden="1" spans="1:9">
      <c r="A23" s="5">
        <v>999223275863913</v>
      </c>
      <c r="B23" s="6">
        <v>45049</v>
      </c>
      <c r="C23" s="6">
        <v>45052</v>
      </c>
      <c r="D23" s="4">
        <v>3117</v>
      </c>
      <c r="E23" s="4" t="str">
        <f>VLOOKUP(A23,HOP!A:L,12,0)</f>
        <v>3117.00</v>
      </c>
      <c r="F23" s="4" t="str">
        <f>VLOOKUP(A23,HOP!A:C,3,0)</f>
        <v>3158027</v>
      </c>
      <c r="G23" s="4">
        <f t="shared" si="0"/>
        <v>0</v>
      </c>
      <c r="H23" s="4" t="str">
        <f t="shared" si="1"/>
        <v>，3158027</v>
      </c>
      <c r="I23" s="4" t="str">
        <f>VLOOKUP(A23,HOP!A:U,21,0)</f>
        <v>直采</v>
      </c>
    </row>
    <row r="24" s="4" customFormat="1" hidden="1" spans="1:9">
      <c r="A24" s="5">
        <v>999223282723433</v>
      </c>
      <c r="B24" s="6">
        <v>45048</v>
      </c>
      <c r="C24" s="6">
        <v>45052</v>
      </c>
      <c r="D24" s="4">
        <v>2020</v>
      </c>
      <c r="E24" s="4" t="str">
        <f>VLOOKUP(A24,HOP!A:L,12,0)</f>
        <v>2020.00</v>
      </c>
      <c r="F24" s="4" t="str">
        <f>VLOOKUP(A24,HOP!A:C,3,0)</f>
        <v>3159383</v>
      </c>
      <c r="G24" s="4">
        <f t="shared" si="0"/>
        <v>0</v>
      </c>
      <c r="H24" s="4" t="str">
        <f t="shared" si="1"/>
        <v>，3159383</v>
      </c>
      <c r="I24" s="4" t="str">
        <f>VLOOKUP(A24,HOP!A:U,21,0)</f>
        <v>直采</v>
      </c>
    </row>
    <row r="25" s="4" customFormat="1" hidden="1" spans="1:9">
      <c r="A25" s="5">
        <v>999223332688830</v>
      </c>
      <c r="B25" s="6">
        <v>45049</v>
      </c>
      <c r="C25" s="6">
        <v>45052</v>
      </c>
      <c r="D25" s="4">
        <v>1734</v>
      </c>
      <c r="E25" s="4" t="str">
        <f>VLOOKUP(A25,HOP!A:L,12,0)</f>
        <v>1734.00</v>
      </c>
      <c r="F25" s="4" t="str">
        <f>VLOOKUP(A25,HOP!A:C,3,0)</f>
        <v>3169094</v>
      </c>
      <c r="G25" s="4">
        <f t="shared" si="0"/>
        <v>0</v>
      </c>
      <c r="H25" s="4" t="str">
        <f t="shared" si="1"/>
        <v>，3169094</v>
      </c>
      <c r="I25" s="4" t="str">
        <f>VLOOKUP(A25,HOP!A:U,21,0)</f>
        <v>直采</v>
      </c>
    </row>
    <row r="26" s="4" customFormat="1" hidden="1" spans="1:9">
      <c r="A26" s="5">
        <v>999223375886079</v>
      </c>
      <c r="B26" s="6">
        <v>45051</v>
      </c>
      <c r="C26" s="6">
        <v>45052</v>
      </c>
      <c r="D26" s="4">
        <v>1139</v>
      </c>
      <c r="E26" s="4" t="str">
        <f>VLOOKUP(A26,HOP!A:L,12,0)</f>
        <v>1139.00</v>
      </c>
      <c r="F26" s="4" t="str">
        <f>VLOOKUP(A26,HOP!A:C,3,0)</f>
        <v>3176070</v>
      </c>
      <c r="G26" s="4">
        <f t="shared" si="0"/>
        <v>0</v>
      </c>
      <c r="H26" s="4" t="str">
        <f t="shared" si="1"/>
        <v>，3176070</v>
      </c>
      <c r="I26" s="4" t="str">
        <f>VLOOKUP(A26,HOP!A:U,21,0)</f>
        <v>直采</v>
      </c>
    </row>
    <row r="27" s="4" customFormat="1" hidden="1" spans="1:9">
      <c r="A27" s="5">
        <v>999223391230744</v>
      </c>
      <c r="B27" s="6">
        <v>45050</v>
      </c>
      <c r="C27" s="6">
        <v>45052</v>
      </c>
      <c r="D27" s="4">
        <v>3476</v>
      </c>
      <c r="E27" s="4" t="str">
        <f>VLOOKUP(A27,HOP!A:L,12,0)</f>
        <v>3476.00</v>
      </c>
      <c r="F27" s="4" t="str">
        <f>VLOOKUP(A27,HOP!A:C,3,0)</f>
        <v>3178963</v>
      </c>
      <c r="G27" s="4">
        <f t="shared" si="0"/>
        <v>0</v>
      </c>
      <c r="H27" s="4" t="str">
        <f t="shared" si="1"/>
        <v>，3178963</v>
      </c>
      <c r="I27" s="4" t="str">
        <f>VLOOKUP(A27,HOP!A:U,21,0)</f>
        <v>直采</v>
      </c>
    </row>
    <row r="28" s="4" customFormat="1" hidden="1" spans="1:9">
      <c r="A28" s="5">
        <v>23450197898</v>
      </c>
      <c r="B28" s="6">
        <v>45047</v>
      </c>
      <c r="C28" s="6">
        <v>45052</v>
      </c>
      <c r="D28" s="4">
        <v>4500</v>
      </c>
      <c r="E28" s="4" t="str">
        <f>VLOOKUP(A28,HOP!A:L,12,0)</f>
        <v>4500.00</v>
      </c>
      <c r="F28" s="4" t="str">
        <f>VLOOKUP(A28,HOP!A:C,3,0)</f>
        <v>3190884</v>
      </c>
      <c r="G28" s="4">
        <f t="shared" si="0"/>
        <v>0</v>
      </c>
      <c r="H28" s="4" t="str">
        <f t="shared" si="1"/>
        <v>，3190884</v>
      </c>
      <c r="I28" s="4" t="str">
        <f>VLOOKUP(A28,HOP!A:U,21,0)</f>
        <v>直采</v>
      </c>
    </row>
    <row r="29" s="4" customFormat="1" hidden="1" spans="1:9">
      <c r="A29" s="5">
        <v>999223461794221</v>
      </c>
      <c r="B29" s="6">
        <v>45051</v>
      </c>
      <c r="C29" s="6">
        <v>45052</v>
      </c>
      <c r="D29" s="4">
        <v>760</v>
      </c>
      <c r="E29" s="4" t="str">
        <f>VLOOKUP(A29,HOP!A:L,12,0)</f>
        <v>760.00</v>
      </c>
      <c r="F29" s="4" t="str">
        <f>VLOOKUP(A29,HOP!A:C,3,0)</f>
        <v>3193211</v>
      </c>
      <c r="G29" s="4">
        <f t="shared" si="0"/>
        <v>0</v>
      </c>
      <c r="H29" s="4" t="str">
        <f t="shared" si="1"/>
        <v>，3193211</v>
      </c>
      <c r="I29" s="4" t="str">
        <f>VLOOKUP(A29,HOP!A:U,21,0)</f>
        <v>直采</v>
      </c>
    </row>
    <row r="30" s="4" customFormat="1" hidden="1" spans="1:9">
      <c r="A30" s="5">
        <v>999223471970802</v>
      </c>
      <c r="B30" s="6">
        <v>45049</v>
      </c>
      <c r="C30" s="6">
        <v>45052</v>
      </c>
      <c r="D30" s="4">
        <v>4356</v>
      </c>
      <c r="E30" s="4" t="str">
        <f>VLOOKUP(A30,HOP!A:L,12,0)</f>
        <v>4356.00</v>
      </c>
      <c r="F30" s="4" t="str">
        <f>VLOOKUP(A30,HOP!A:C,3,0)</f>
        <v>3195051</v>
      </c>
      <c r="G30" s="4">
        <f t="shared" si="0"/>
        <v>0</v>
      </c>
      <c r="H30" s="4" t="str">
        <f t="shared" si="1"/>
        <v>，3195051</v>
      </c>
      <c r="I30" s="4" t="str">
        <f>VLOOKUP(A30,HOP!A:U,21,0)</f>
        <v>直采</v>
      </c>
    </row>
    <row r="31" s="4" customFormat="1" hidden="1" spans="1:9">
      <c r="A31" s="5">
        <v>999223475301013</v>
      </c>
      <c r="B31" s="6">
        <v>45051</v>
      </c>
      <c r="C31" s="6">
        <v>45052</v>
      </c>
      <c r="D31" s="4">
        <v>538</v>
      </c>
      <c r="E31" s="4" t="str">
        <f>VLOOKUP(A31,HOP!A:L,12,0)</f>
        <v>538.00</v>
      </c>
      <c r="F31" s="4" t="str">
        <f>VLOOKUP(A31,HOP!A:C,3,0)</f>
        <v>3195904</v>
      </c>
      <c r="G31" s="4">
        <f t="shared" si="0"/>
        <v>0</v>
      </c>
      <c r="H31" s="4" t="str">
        <f t="shared" si="1"/>
        <v>，3195904</v>
      </c>
      <c r="I31" s="4" t="str">
        <f>VLOOKUP(A31,HOP!A:U,21,0)</f>
        <v>直采</v>
      </c>
    </row>
    <row r="32" s="4" customFormat="1" hidden="1" spans="1:9">
      <c r="A32" s="5">
        <v>999223482231103</v>
      </c>
      <c r="B32" s="6">
        <v>45050</v>
      </c>
      <c r="C32" s="6">
        <v>45052</v>
      </c>
      <c r="D32" s="4">
        <v>6180</v>
      </c>
      <c r="E32" s="4" t="str">
        <f>VLOOKUP(A32,HOP!A:L,12,0)</f>
        <v>6180.00</v>
      </c>
      <c r="F32" s="4" t="str">
        <f>VLOOKUP(A32,HOP!A:C,3,0)</f>
        <v>3196988</v>
      </c>
      <c r="G32" s="4">
        <f t="shared" si="0"/>
        <v>0</v>
      </c>
      <c r="H32" s="4" t="str">
        <f t="shared" si="1"/>
        <v>，3196988</v>
      </c>
      <c r="I32" s="4" t="str">
        <f>VLOOKUP(A32,HOP!A:U,21,0)</f>
        <v>直采</v>
      </c>
    </row>
    <row r="33" s="4" customFormat="1" hidden="1" spans="1:9">
      <c r="A33" s="5">
        <v>999223482747397</v>
      </c>
      <c r="B33" s="6">
        <v>45051</v>
      </c>
      <c r="C33" s="6">
        <v>45052</v>
      </c>
      <c r="D33" s="4">
        <v>770</v>
      </c>
      <c r="E33" s="4" t="str">
        <f>VLOOKUP(A33,HOP!A:L,12,0)</f>
        <v>770.00</v>
      </c>
      <c r="F33" s="4" t="str">
        <f>VLOOKUP(A33,HOP!A:C,3,0)</f>
        <v>3197052</v>
      </c>
      <c r="G33" s="4">
        <f t="shared" si="0"/>
        <v>0</v>
      </c>
      <c r="H33" s="4" t="str">
        <f t="shared" si="1"/>
        <v>，3197052</v>
      </c>
      <c r="I33" s="4" t="str">
        <f>VLOOKUP(A33,HOP!A:U,21,0)</f>
        <v>直采</v>
      </c>
    </row>
    <row r="34" s="4" customFormat="1" hidden="1" spans="1:9">
      <c r="A34" s="5">
        <v>999223490658483</v>
      </c>
      <c r="B34" s="6">
        <v>45049</v>
      </c>
      <c r="C34" s="6">
        <v>45052</v>
      </c>
      <c r="D34" s="4">
        <v>2067</v>
      </c>
      <c r="E34" s="4" t="str">
        <f>VLOOKUP(A34,HOP!A:L,12,0)</f>
        <v>2067.00</v>
      </c>
      <c r="F34" s="4" t="str">
        <f>VLOOKUP(A34,HOP!A:C,3,0)</f>
        <v>3198701</v>
      </c>
      <c r="G34" s="4">
        <f t="shared" si="0"/>
        <v>0</v>
      </c>
      <c r="H34" s="4" t="str">
        <f t="shared" si="1"/>
        <v>，3198701</v>
      </c>
      <c r="I34" s="4" t="str">
        <f>VLOOKUP(A34,HOP!A:U,21,0)</f>
        <v>直采</v>
      </c>
    </row>
    <row r="35" s="4" customFormat="1" hidden="1" spans="1:9">
      <c r="A35" s="5">
        <v>999223500213303</v>
      </c>
      <c r="B35" s="6">
        <v>45048</v>
      </c>
      <c r="C35" s="6">
        <v>45052</v>
      </c>
      <c r="D35" s="4">
        <v>2372</v>
      </c>
      <c r="E35" s="4" t="str">
        <f>VLOOKUP(A35,HOP!A:L,12,0)</f>
        <v>2372.00</v>
      </c>
      <c r="F35" s="4" t="str">
        <f>VLOOKUP(A35,HOP!A:C,3,0)</f>
        <v>3200080</v>
      </c>
      <c r="G35" s="4">
        <f t="shared" ref="G35:G66" si="2">D35-E35</f>
        <v>0</v>
      </c>
      <c r="H35" s="4" t="str">
        <f t="shared" ref="H35:H66" si="3">$H$1&amp;F35</f>
        <v>，3200080</v>
      </c>
      <c r="I35" s="4" t="str">
        <f>VLOOKUP(A35,HOP!A:U,21,0)</f>
        <v>直采</v>
      </c>
    </row>
    <row r="36" s="4" customFormat="1" hidden="1" spans="1:9">
      <c r="A36" s="5">
        <v>999223522502091</v>
      </c>
      <c r="B36" s="6">
        <v>45051</v>
      </c>
      <c r="C36" s="6">
        <v>45052</v>
      </c>
      <c r="D36" s="4">
        <v>1380</v>
      </c>
      <c r="E36" s="4" t="str">
        <f>VLOOKUP(A36,HOP!A:L,12,0)</f>
        <v>1380.00</v>
      </c>
      <c r="F36" s="4" t="str">
        <f>VLOOKUP(A36,HOP!A:C,3,0)</f>
        <v>3204478</v>
      </c>
      <c r="G36" s="4">
        <f t="shared" si="2"/>
        <v>0</v>
      </c>
      <c r="H36" s="4" t="str">
        <f t="shared" si="3"/>
        <v>，3204478</v>
      </c>
      <c r="I36" s="4" t="str">
        <f>VLOOKUP(A36,HOP!A:U,21,0)</f>
        <v>直采</v>
      </c>
    </row>
    <row r="37" s="4" customFormat="1" hidden="1" spans="1:9">
      <c r="A37" s="5">
        <v>999223528188359</v>
      </c>
      <c r="B37" s="6">
        <v>45051</v>
      </c>
      <c r="C37" s="6">
        <v>45052</v>
      </c>
      <c r="D37" s="4">
        <v>656</v>
      </c>
      <c r="E37" s="4" t="str">
        <f>VLOOKUP(A37,HOP!A:L,12,0)</f>
        <v>656.00</v>
      </c>
      <c r="F37" s="4" t="str">
        <f>VLOOKUP(A37,HOP!A:C,3,0)</f>
        <v>3205285</v>
      </c>
      <c r="G37" s="4">
        <f t="shared" si="2"/>
        <v>0</v>
      </c>
      <c r="H37" s="4" t="str">
        <f t="shared" si="3"/>
        <v>，3205285</v>
      </c>
      <c r="I37" s="4" t="str">
        <f>VLOOKUP(A37,HOP!A:U,21,0)</f>
        <v>直采</v>
      </c>
    </row>
    <row r="38" s="4" customFormat="1" hidden="1" spans="1:9">
      <c r="A38" s="5">
        <v>999223537766904</v>
      </c>
      <c r="B38" s="6">
        <v>45049</v>
      </c>
      <c r="C38" s="6">
        <v>45052</v>
      </c>
      <c r="D38" s="4">
        <v>1980</v>
      </c>
      <c r="E38" s="4" t="str">
        <f>VLOOKUP(A38,HOP!A:L,12,0)</f>
        <v>1980.00</v>
      </c>
      <c r="F38" s="4" t="str">
        <f>VLOOKUP(A38,HOP!A:C,3,0)</f>
        <v>3207372</v>
      </c>
      <c r="G38" s="4">
        <f t="shared" si="2"/>
        <v>0</v>
      </c>
      <c r="H38" s="4" t="str">
        <f t="shared" si="3"/>
        <v>，3207372</v>
      </c>
      <c r="I38" s="4" t="str">
        <f>VLOOKUP(A38,HOP!A:U,21,0)</f>
        <v>直采</v>
      </c>
    </row>
    <row r="39" s="4" customFormat="1" hidden="1" spans="1:9">
      <c r="A39" s="5">
        <v>999223540461998</v>
      </c>
      <c r="B39" s="6">
        <v>45050</v>
      </c>
      <c r="C39" s="6">
        <v>45052</v>
      </c>
      <c r="D39" s="4">
        <v>3880</v>
      </c>
      <c r="E39" s="4" t="str">
        <f>VLOOKUP(A39,HOP!A:L,12,0)</f>
        <v>3880.00</v>
      </c>
      <c r="F39" s="4" t="str">
        <f>VLOOKUP(A39,HOP!A:C,3,0)</f>
        <v>3207551</v>
      </c>
      <c r="G39" s="4">
        <f t="shared" si="2"/>
        <v>0</v>
      </c>
      <c r="H39" s="4" t="str">
        <f t="shared" si="3"/>
        <v>，3207551</v>
      </c>
      <c r="I39" s="4" t="str">
        <f>VLOOKUP(A39,HOP!A:U,21,0)</f>
        <v>直采</v>
      </c>
    </row>
    <row r="40" s="4" customFormat="1" hidden="1" spans="1:9">
      <c r="A40" s="5">
        <v>999223547671760</v>
      </c>
      <c r="B40" s="6">
        <v>45050</v>
      </c>
      <c r="C40" s="6">
        <v>45052</v>
      </c>
      <c r="D40" s="4">
        <v>1212</v>
      </c>
      <c r="E40" s="4" t="str">
        <f>VLOOKUP(A40,HOP!A:L,12,0)</f>
        <v>1212.00</v>
      </c>
      <c r="F40" s="4" t="str">
        <f>VLOOKUP(A40,HOP!A:C,3,0)</f>
        <v>3208824</v>
      </c>
      <c r="G40" s="4">
        <f t="shared" si="2"/>
        <v>0</v>
      </c>
      <c r="H40" s="4" t="str">
        <f t="shared" si="3"/>
        <v>，3208824</v>
      </c>
      <c r="I40" s="4" t="str">
        <f>VLOOKUP(A40,HOP!A:U,21,0)</f>
        <v>直采</v>
      </c>
    </row>
    <row r="41" s="4" customFormat="1" spans="1:10">
      <c r="A41" s="5">
        <v>23560701762</v>
      </c>
      <c r="B41" s="6">
        <v>45049</v>
      </c>
      <c r="C41" s="6">
        <v>45052</v>
      </c>
      <c r="D41" s="4">
        <v>575.75</v>
      </c>
      <c r="E41" s="4" t="str">
        <f>VLOOKUP(A41,HOP!A:L,12,0)</f>
        <v>572.40</v>
      </c>
      <c r="F41" s="4" t="str">
        <f>VLOOKUP(A41,HOP!A:C,3,0)</f>
        <v>3210948</v>
      </c>
      <c r="G41" s="4">
        <f t="shared" si="2"/>
        <v>3.35000000000002</v>
      </c>
      <c r="H41" s="4" t="str">
        <f t="shared" si="3"/>
        <v>，3210948</v>
      </c>
      <c r="I41" s="4" t="str">
        <f>VLOOKUP(A41,HOP!A:U,21,0)</f>
        <v>直采</v>
      </c>
      <c r="J41" s="4" t="s">
        <v>990</v>
      </c>
    </row>
    <row r="42" s="4" customFormat="1" hidden="1" spans="1:9">
      <c r="A42" s="5">
        <v>23560750228</v>
      </c>
      <c r="B42" s="6">
        <v>45051</v>
      </c>
      <c r="C42" s="6">
        <v>45052</v>
      </c>
      <c r="D42" s="4">
        <v>245</v>
      </c>
      <c r="E42" s="4" t="str">
        <f>VLOOKUP(A42,HOP!A:L,12,0)</f>
        <v>245.00</v>
      </c>
      <c r="F42" s="4" t="str">
        <f>VLOOKUP(A42,HOP!A:C,3,0)</f>
        <v>3210966</v>
      </c>
      <c r="G42" s="4">
        <f t="shared" si="2"/>
        <v>0</v>
      </c>
      <c r="H42" s="4" t="str">
        <f t="shared" si="3"/>
        <v>，3210966</v>
      </c>
      <c r="I42" s="4" t="str">
        <f>VLOOKUP(A42,HOP!A:U,21,0)</f>
        <v>直采</v>
      </c>
    </row>
    <row r="43" s="4" customFormat="1" hidden="1" spans="1:9">
      <c r="A43" s="5">
        <v>999223575659145</v>
      </c>
      <c r="B43" s="6">
        <v>45051</v>
      </c>
      <c r="C43" s="6">
        <v>45052</v>
      </c>
      <c r="D43" s="4">
        <v>855</v>
      </c>
      <c r="E43" s="4" t="str">
        <f>VLOOKUP(A43,HOP!A:L,12,0)</f>
        <v>855.00</v>
      </c>
      <c r="F43" s="4" t="str">
        <f>VLOOKUP(A43,HOP!A:C,3,0)</f>
        <v>3213724</v>
      </c>
      <c r="G43" s="4">
        <f t="shared" si="2"/>
        <v>0</v>
      </c>
      <c r="H43" s="4" t="str">
        <f t="shared" si="3"/>
        <v>，3213724</v>
      </c>
      <c r="I43" s="4" t="str">
        <f>VLOOKUP(A43,HOP!A:U,21,0)</f>
        <v>直采</v>
      </c>
    </row>
    <row r="44" s="4" customFormat="1" hidden="1" spans="1:9">
      <c r="A44" s="5">
        <v>999223581341134</v>
      </c>
      <c r="B44" s="6">
        <v>45050</v>
      </c>
      <c r="C44" s="6">
        <v>45052</v>
      </c>
      <c r="D44" s="4">
        <v>1456</v>
      </c>
      <c r="E44" s="4" t="str">
        <f>VLOOKUP(A44,HOP!A:L,12,0)</f>
        <v>1456.00</v>
      </c>
      <c r="F44" s="4" t="str">
        <f>VLOOKUP(A44,HOP!A:C,3,0)</f>
        <v>3214197</v>
      </c>
      <c r="G44" s="4">
        <f t="shared" si="2"/>
        <v>0</v>
      </c>
      <c r="H44" s="4" t="str">
        <f t="shared" si="3"/>
        <v>，3214197</v>
      </c>
      <c r="I44" s="4" t="str">
        <f>VLOOKUP(A44,HOP!A:U,21,0)</f>
        <v>直采</v>
      </c>
    </row>
    <row r="45" s="4" customFormat="1" hidden="1" spans="1:9">
      <c r="A45" s="5">
        <v>999223587665315</v>
      </c>
      <c r="B45" s="6">
        <v>45050</v>
      </c>
      <c r="C45" s="6">
        <v>45052</v>
      </c>
      <c r="D45" s="4">
        <v>3046</v>
      </c>
      <c r="E45" s="4" t="str">
        <f>VLOOKUP(A45,HOP!A:L,12,0)</f>
        <v>3046.00</v>
      </c>
      <c r="F45" s="4" t="str">
        <f>VLOOKUP(A45,HOP!A:C,3,0)</f>
        <v>3215204</v>
      </c>
      <c r="G45" s="4">
        <f t="shared" si="2"/>
        <v>0</v>
      </c>
      <c r="H45" s="4" t="str">
        <f t="shared" si="3"/>
        <v>，3215204</v>
      </c>
      <c r="I45" s="4" t="str">
        <f>VLOOKUP(A45,HOP!A:U,21,0)</f>
        <v>直采</v>
      </c>
    </row>
    <row r="46" s="4" customFormat="1" hidden="1" spans="1:9">
      <c r="A46" s="5">
        <v>999223587889622</v>
      </c>
      <c r="B46" s="6">
        <v>45050</v>
      </c>
      <c r="C46" s="6">
        <v>45052</v>
      </c>
      <c r="D46" s="4">
        <v>490</v>
      </c>
      <c r="E46" s="4" t="str">
        <f>VLOOKUP(A46,HOP!A:L,12,0)</f>
        <v>490.00</v>
      </c>
      <c r="F46" s="4" t="str">
        <f>VLOOKUP(A46,HOP!A:C,3,0)</f>
        <v>3215328</v>
      </c>
      <c r="G46" s="4">
        <f t="shared" si="2"/>
        <v>0</v>
      </c>
      <c r="H46" s="4" t="str">
        <f t="shared" si="3"/>
        <v>，3215328</v>
      </c>
      <c r="I46" s="4" t="str">
        <f>VLOOKUP(A46,HOP!A:U,21,0)</f>
        <v>直采</v>
      </c>
    </row>
    <row r="47" s="4" customFormat="1" hidden="1" spans="1:9">
      <c r="A47" s="5">
        <v>999223600550845</v>
      </c>
      <c r="B47" s="6">
        <v>45051</v>
      </c>
      <c r="C47" s="6">
        <v>45052</v>
      </c>
      <c r="D47" s="4">
        <v>540</v>
      </c>
      <c r="E47" s="4" t="str">
        <f>VLOOKUP(A47,HOP!A:L,12,0)</f>
        <v>540.00</v>
      </c>
      <c r="F47" s="4" t="str">
        <f>VLOOKUP(A47,HOP!A:C,3,0)</f>
        <v>3217337</v>
      </c>
      <c r="G47" s="4">
        <f t="shared" si="2"/>
        <v>0</v>
      </c>
      <c r="H47" s="4" t="str">
        <f t="shared" si="3"/>
        <v>，3217337</v>
      </c>
      <c r="I47" s="4" t="str">
        <f>VLOOKUP(A47,HOP!A:U,21,0)</f>
        <v>直采</v>
      </c>
    </row>
    <row r="48" s="4" customFormat="1" hidden="1" spans="1:9">
      <c r="A48" s="5">
        <v>999223615883730</v>
      </c>
      <c r="B48" s="6">
        <v>45050</v>
      </c>
      <c r="C48" s="6">
        <v>45052</v>
      </c>
      <c r="D48" s="4">
        <v>586</v>
      </c>
      <c r="E48" s="4" t="str">
        <f>VLOOKUP(A48,HOP!A:L,12,0)</f>
        <v>586.00</v>
      </c>
      <c r="F48" s="4" t="str">
        <f>VLOOKUP(A48,HOP!A:C,3,0)</f>
        <v>3219765</v>
      </c>
      <c r="G48" s="4">
        <f t="shared" si="2"/>
        <v>0</v>
      </c>
      <c r="H48" s="4" t="str">
        <f t="shared" si="3"/>
        <v>，3219765</v>
      </c>
      <c r="I48" s="4" t="str">
        <f>VLOOKUP(A48,HOP!A:U,21,0)</f>
        <v>直采</v>
      </c>
    </row>
    <row r="49" s="4" customFormat="1" hidden="1" spans="1:9">
      <c r="A49" s="5">
        <v>999223618644276</v>
      </c>
      <c r="B49" s="6">
        <v>45050</v>
      </c>
      <c r="C49" s="6">
        <v>45052</v>
      </c>
      <c r="D49" s="4">
        <v>1060</v>
      </c>
      <c r="E49" s="4" t="str">
        <f>VLOOKUP(A49,HOP!A:L,12,0)</f>
        <v>1060.00</v>
      </c>
      <c r="F49" s="4" t="str">
        <f>VLOOKUP(A49,HOP!A:C,3,0)</f>
        <v>3220233</v>
      </c>
      <c r="G49" s="4">
        <f t="shared" si="2"/>
        <v>0</v>
      </c>
      <c r="H49" s="4" t="str">
        <f t="shared" si="3"/>
        <v>，3220233</v>
      </c>
      <c r="I49" s="4" t="str">
        <f>VLOOKUP(A49,HOP!A:U,21,0)</f>
        <v>直采</v>
      </c>
    </row>
    <row r="50" s="4" customFormat="1" hidden="1" spans="1:9">
      <c r="A50" s="5">
        <v>999223620599967</v>
      </c>
      <c r="B50" s="6">
        <v>45049</v>
      </c>
      <c r="C50" s="6">
        <v>45052</v>
      </c>
      <c r="D50" s="4">
        <v>1962</v>
      </c>
      <c r="E50" s="4" t="str">
        <f>VLOOKUP(A50,HOP!A:L,12,0)</f>
        <v>1962.00</v>
      </c>
      <c r="F50" s="4" t="str">
        <f>VLOOKUP(A50,HOP!A:C,3,0)</f>
        <v>3220870</v>
      </c>
      <c r="G50" s="4">
        <f t="shared" si="2"/>
        <v>0</v>
      </c>
      <c r="H50" s="4" t="str">
        <f t="shared" si="3"/>
        <v>，3220870</v>
      </c>
      <c r="I50" s="4" t="str">
        <f>VLOOKUP(A50,HOP!A:U,21,0)</f>
        <v>直采</v>
      </c>
    </row>
    <row r="51" s="4" customFormat="1" hidden="1" spans="1:9">
      <c r="A51" s="5">
        <v>999223642072908</v>
      </c>
      <c r="B51" s="6">
        <v>45051</v>
      </c>
      <c r="C51" s="6">
        <v>45052</v>
      </c>
      <c r="D51" s="4">
        <v>970</v>
      </c>
      <c r="E51" s="4" t="str">
        <f>VLOOKUP(A51,HOP!A:L,12,0)</f>
        <v>970.00</v>
      </c>
      <c r="F51" s="4" t="str">
        <f>VLOOKUP(A51,HOP!A:C,3,0)</f>
        <v>3225358</v>
      </c>
      <c r="G51" s="4">
        <f t="shared" si="2"/>
        <v>0</v>
      </c>
      <c r="H51" s="4" t="str">
        <f t="shared" si="3"/>
        <v>，3225358</v>
      </c>
      <c r="I51" s="4" t="str">
        <f>VLOOKUP(A51,HOP!A:U,21,0)</f>
        <v>直采</v>
      </c>
    </row>
    <row r="52" s="4" customFormat="1" hidden="1" spans="1:9">
      <c r="A52" s="5">
        <v>23644551027</v>
      </c>
      <c r="B52" s="6">
        <v>45050</v>
      </c>
      <c r="C52" s="6">
        <v>45052</v>
      </c>
      <c r="D52" s="4">
        <v>944</v>
      </c>
      <c r="E52" s="4" t="str">
        <f>VLOOKUP(A52,HOP!A:L,12,0)</f>
        <v>944.00</v>
      </c>
      <c r="F52" s="4" t="str">
        <f>VLOOKUP(A52,HOP!A:C,3,0)</f>
        <v>3226743</v>
      </c>
      <c r="G52" s="4">
        <f t="shared" si="2"/>
        <v>0</v>
      </c>
      <c r="H52" s="4" t="str">
        <f t="shared" si="3"/>
        <v>，3226743</v>
      </c>
      <c r="I52" s="4" t="str">
        <f>VLOOKUP(A52,HOP!A:U,21,0)</f>
        <v>直采</v>
      </c>
    </row>
    <row r="53" s="4" customFormat="1" hidden="1" spans="1:9">
      <c r="A53" s="5">
        <v>999223645380376</v>
      </c>
      <c r="B53" s="6">
        <v>45047</v>
      </c>
      <c r="C53" s="6">
        <v>45052</v>
      </c>
      <c r="D53" s="4">
        <v>3425</v>
      </c>
      <c r="E53" s="4" t="str">
        <f>VLOOKUP(A53,HOP!A:L,12,0)</f>
        <v>3425.00</v>
      </c>
      <c r="F53" s="4" t="str">
        <f>VLOOKUP(A53,HOP!A:C,3,0)</f>
        <v>3226895</v>
      </c>
      <c r="G53" s="4">
        <f t="shared" si="2"/>
        <v>0</v>
      </c>
      <c r="H53" s="4" t="str">
        <f t="shared" si="3"/>
        <v>，3226895</v>
      </c>
      <c r="I53" s="4" t="str">
        <f>VLOOKUP(A53,HOP!A:U,21,0)</f>
        <v>直采</v>
      </c>
    </row>
    <row r="54" s="4" customFormat="1" hidden="1" spans="1:9">
      <c r="A54" s="5">
        <v>999223657215381</v>
      </c>
      <c r="B54" s="6">
        <v>45048</v>
      </c>
      <c r="C54" s="6">
        <v>45052</v>
      </c>
      <c r="D54" s="4">
        <v>12952</v>
      </c>
      <c r="E54" s="4" t="str">
        <f>VLOOKUP(A54,HOP!A:L,12,0)</f>
        <v>12952.00</v>
      </c>
      <c r="F54" s="4" t="str">
        <f>VLOOKUP(A54,HOP!A:C,3,0)</f>
        <v>3229590</v>
      </c>
      <c r="G54" s="4">
        <f t="shared" si="2"/>
        <v>0</v>
      </c>
      <c r="H54" s="4" t="str">
        <f t="shared" si="3"/>
        <v>，3229590</v>
      </c>
      <c r="I54" s="4" t="str">
        <f>VLOOKUP(A54,HOP!A:U,21,0)</f>
        <v>直采</v>
      </c>
    </row>
    <row r="55" s="4" customFormat="1" hidden="1" spans="1:9">
      <c r="A55" s="5">
        <v>999223665815867</v>
      </c>
      <c r="B55" s="6">
        <v>45051</v>
      </c>
      <c r="C55" s="6">
        <v>45052</v>
      </c>
      <c r="D55" s="4">
        <v>615</v>
      </c>
      <c r="E55" s="4" t="str">
        <f>VLOOKUP(A55,HOP!A:L,12,0)</f>
        <v>615.00</v>
      </c>
      <c r="F55" s="4" t="str">
        <f>VLOOKUP(A55,HOP!A:C,3,0)</f>
        <v>3230663</v>
      </c>
      <c r="G55" s="4">
        <f t="shared" si="2"/>
        <v>0</v>
      </c>
      <c r="H55" s="4" t="str">
        <f t="shared" si="3"/>
        <v>，3230663</v>
      </c>
      <c r="I55" s="4" t="str">
        <f>VLOOKUP(A55,HOP!A:U,21,0)</f>
        <v>直采</v>
      </c>
    </row>
    <row r="56" s="4" customFormat="1" hidden="1" spans="1:9">
      <c r="A56" s="5">
        <v>999223669747697</v>
      </c>
      <c r="B56" s="6">
        <v>45048</v>
      </c>
      <c r="C56" s="6">
        <v>45052</v>
      </c>
      <c r="D56" s="4">
        <v>3465</v>
      </c>
      <c r="E56" s="4" t="str">
        <f>VLOOKUP(A56,HOP!A:L,12,0)</f>
        <v>3465.00</v>
      </c>
      <c r="F56" s="4" t="str">
        <f>VLOOKUP(A56,HOP!A:C,3,0)</f>
        <v>3231238</v>
      </c>
      <c r="G56" s="4">
        <f t="shared" si="2"/>
        <v>0</v>
      </c>
      <c r="H56" s="4" t="str">
        <f t="shared" si="3"/>
        <v>，3231238</v>
      </c>
      <c r="I56" s="4" t="str">
        <f>VLOOKUP(A56,HOP!A:U,21,0)</f>
        <v>直采</v>
      </c>
    </row>
    <row r="57" s="4" customFormat="1" hidden="1" spans="1:9">
      <c r="A57" s="5">
        <v>999223669766216</v>
      </c>
      <c r="B57" s="6">
        <v>45048</v>
      </c>
      <c r="C57" s="6">
        <v>45052</v>
      </c>
      <c r="D57" s="4">
        <v>3465</v>
      </c>
      <c r="E57" s="4" t="str">
        <f>VLOOKUP(A57,HOP!A:L,12,0)</f>
        <v>3465.00</v>
      </c>
      <c r="F57" s="4" t="str">
        <f>VLOOKUP(A57,HOP!A:C,3,0)</f>
        <v>3231242</v>
      </c>
      <c r="G57" s="4">
        <f t="shared" si="2"/>
        <v>0</v>
      </c>
      <c r="H57" s="4" t="str">
        <f t="shared" si="3"/>
        <v>，3231242</v>
      </c>
      <c r="I57" s="4" t="str">
        <f>VLOOKUP(A57,HOP!A:U,21,0)</f>
        <v>直采</v>
      </c>
    </row>
    <row r="58" s="4" customFormat="1" hidden="1" spans="1:9">
      <c r="A58" s="5">
        <v>999223673308053</v>
      </c>
      <c r="B58" s="6">
        <v>45048</v>
      </c>
      <c r="C58" s="6">
        <v>45052</v>
      </c>
      <c r="D58" s="4">
        <v>5232</v>
      </c>
      <c r="E58" s="4" t="str">
        <f>VLOOKUP(A58,HOP!A:L,12,0)</f>
        <v>5232.00</v>
      </c>
      <c r="F58" s="4" t="str">
        <f>VLOOKUP(A58,HOP!A:C,3,0)</f>
        <v>3232064</v>
      </c>
      <c r="G58" s="4">
        <f t="shared" si="2"/>
        <v>0</v>
      </c>
      <c r="H58" s="4" t="str">
        <f t="shared" si="3"/>
        <v>，3232064</v>
      </c>
      <c r="I58" s="4" t="str">
        <f>VLOOKUP(A58,HOP!A:U,21,0)</f>
        <v>直采</v>
      </c>
    </row>
    <row r="59" s="4" customFormat="1" hidden="1" spans="1:9">
      <c r="A59" s="5">
        <v>999223687027348</v>
      </c>
      <c r="B59" s="6">
        <v>45051</v>
      </c>
      <c r="C59" s="6">
        <v>45052</v>
      </c>
      <c r="D59" s="4">
        <v>646</v>
      </c>
      <c r="E59" s="4" t="str">
        <f>VLOOKUP(A59,HOP!A:L,12,0)</f>
        <v>646.00</v>
      </c>
      <c r="F59" s="4" t="str">
        <f>VLOOKUP(A59,HOP!A:C,3,0)</f>
        <v>3234200</v>
      </c>
      <c r="G59" s="4">
        <f t="shared" si="2"/>
        <v>0</v>
      </c>
      <c r="H59" s="4" t="str">
        <f t="shared" si="3"/>
        <v>，3234200</v>
      </c>
      <c r="I59" s="4" t="str">
        <f>VLOOKUP(A59,HOP!A:U,21,0)</f>
        <v>直采</v>
      </c>
    </row>
    <row r="60" s="4" customFormat="1" hidden="1" spans="1:9">
      <c r="A60" s="5">
        <v>999223694293513</v>
      </c>
      <c r="B60" s="6">
        <v>45051</v>
      </c>
      <c r="C60" s="6">
        <v>45052</v>
      </c>
      <c r="D60" s="4">
        <v>420</v>
      </c>
      <c r="E60" s="4" t="str">
        <f>VLOOKUP(A60,HOP!A:L,12,0)</f>
        <v>420.00</v>
      </c>
      <c r="F60" s="4" t="str">
        <f>VLOOKUP(A60,HOP!A:C,3,0)</f>
        <v>3235074</v>
      </c>
      <c r="G60" s="4">
        <f t="shared" si="2"/>
        <v>0</v>
      </c>
      <c r="H60" s="4" t="str">
        <f t="shared" si="3"/>
        <v>，3235074</v>
      </c>
      <c r="I60" s="4" t="str">
        <f>VLOOKUP(A60,HOP!A:U,21,0)</f>
        <v>直采</v>
      </c>
    </row>
    <row r="61" s="4" customFormat="1" hidden="1" spans="1:9">
      <c r="A61" s="5">
        <v>999223698774800</v>
      </c>
      <c r="B61" s="6">
        <v>45051</v>
      </c>
      <c r="C61" s="6">
        <v>45052</v>
      </c>
      <c r="D61" s="4">
        <v>418</v>
      </c>
      <c r="E61" s="4" t="str">
        <f>VLOOKUP(A61,HOP!A:L,12,0)</f>
        <v>418.00</v>
      </c>
      <c r="F61" s="4" t="str">
        <f>VLOOKUP(A61,HOP!A:C,3,0)</f>
        <v>3238202</v>
      </c>
      <c r="G61" s="4">
        <f t="shared" si="2"/>
        <v>0</v>
      </c>
      <c r="H61" s="4" t="str">
        <f t="shared" si="3"/>
        <v>，3238202</v>
      </c>
      <c r="I61" s="4" t="str">
        <f>VLOOKUP(A61,HOP!A:U,21,0)</f>
        <v>直采</v>
      </c>
    </row>
    <row r="62" s="4" customFormat="1" hidden="1" spans="1:9">
      <c r="A62" s="5">
        <v>999223699665622</v>
      </c>
      <c r="B62" s="6">
        <v>45048</v>
      </c>
      <c r="C62" s="6">
        <v>45052</v>
      </c>
      <c r="D62" s="4">
        <v>2616</v>
      </c>
      <c r="E62" s="4" t="str">
        <f>VLOOKUP(A62,HOP!A:L,12,0)</f>
        <v>2616.00</v>
      </c>
      <c r="F62" s="4" t="str">
        <f>VLOOKUP(A62,HOP!A:C,3,0)</f>
        <v>3238396</v>
      </c>
      <c r="G62" s="4">
        <f t="shared" si="2"/>
        <v>0</v>
      </c>
      <c r="H62" s="4" t="str">
        <f t="shared" si="3"/>
        <v>，3238396</v>
      </c>
      <c r="I62" s="4" t="str">
        <f>VLOOKUP(A62,HOP!A:U,21,0)</f>
        <v>直采</v>
      </c>
    </row>
    <row r="63" s="4" customFormat="1" hidden="1" spans="1:9">
      <c r="A63" s="5">
        <v>999223700040428</v>
      </c>
      <c r="B63" s="6">
        <v>45048</v>
      </c>
      <c r="C63" s="6">
        <v>45052</v>
      </c>
      <c r="D63" s="4">
        <v>3400</v>
      </c>
      <c r="E63" s="4" t="str">
        <f>VLOOKUP(A63,HOP!A:L,12,0)</f>
        <v>3400.00</v>
      </c>
      <c r="F63" s="4" t="str">
        <f>VLOOKUP(A63,HOP!A:C,3,0)</f>
        <v>3238481</v>
      </c>
      <c r="G63" s="4">
        <f t="shared" si="2"/>
        <v>0</v>
      </c>
      <c r="H63" s="4" t="str">
        <f t="shared" si="3"/>
        <v>，3238481</v>
      </c>
      <c r="I63" s="4" t="str">
        <f>VLOOKUP(A63,HOP!A:U,21,0)</f>
        <v>直采</v>
      </c>
    </row>
    <row r="64" s="4" customFormat="1" hidden="1" spans="1:9">
      <c r="A64" s="5">
        <v>999223700467562</v>
      </c>
      <c r="B64" s="6">
        <v>45050</v>
      </c>
      <c r="C64" s="6">
        <v>45052</v>
      </c>
      <c r="D64" s="4">
        <v>900</v>
      </c>
      <c r="E64" s="4" t="str">
        <f>VLOOKUP(A64,HOP!A:L,12,0)</f>
        <v>900.00</v>
      </c>
      <c r="F64" s="4" t="str">
        <f>VLOOKUP(A64,HOP!A:C,3,0)</f>
        <v>3239678</v>
      </c>
      <c r="G64" s="4">
        <f t="shared" si="2"/>
        <v>0</v>
      </c>
      <c r="H64" s="4" t="str">
        <f t="shared" si="3"/>
        <v>，3239678</v>
      </c>
      <c r="I64" s="4" t="str">
        <f>VLOOKUP(A64,HOP!A:U,21,0)</f>
        <v>直采</v>
      </c>
    </row>
    <row r="65" s="4" customFormat="1" hidden="1" spans="1:9">
      <c r="A65" s="5">
        <v>999223728570687</v>
      </c>
      <c r="B65" s="6">
        <v>45051</v>
      </c>
      <c r="C65" s="6">
        <v>45052</v>
      </c>
      <c r="D65" s="4">
        <v>345</v>
      </c>
      <c r="E65" s="4" t="str">
        <f>VLOOKUP(A65,HOP!A:L,12,0)</f>
        <v>345.00</v>
      </c>
      <c r="F65" s="4" t="str">
        <f>VLOOKUP(A65,HOP!A:C,3,0)</f>
        <v>3245159</v>
      </c>
      <c r="G65" s="4">
        <f t="shared" si="2"/>
        <v>0</v>
      </c>
      <c r="H65" s="4" t="str">
        <f t="shared" si="3"/>
        <v>，3245159</v>
      </c>
      <c r="I65" s="4" t="str">
        <f>VLOOKUP(A65,HOP!A:U,21,0)</f>
        <v>直采</v>
      </c>
    </row>
    <row r="66" s="4" customFormat="1" hidden="1" spans="1:9">
      <c r="A66" s="5">
        <v>999223742771055</v>
      </c>
      <c r="B66" s="6">
        <v>45046</v>
      </c>
      <c r="C66" s="6">
        <v>45052</v>
      </c>
      <c r="D66" s="4">
        <v>12300</v>
      </c>
      <c r="E66" s="4" t="str">
        <f>VLOOKUP(A66,HOP!A:L,12,0)</f>
        <v>12300.00</v>
      </c>
      <c r="F66" s="4" t="str">
        <f>VLOOKUP(A66,HOP!A:C,3,0)</f>
        <v>3254032</v>
      </c>
      <c r="G66" s="4">
        <f t="shared" si="2"/>
        <v>0</v>
      </c>
      <c r="H66" s="4" t="str">
        <f t="shared" si="3"/>
        <v>，3254032</v>
      </c>
      <c r="I66" s="4" t="str">
        <f>VLOOKUP(A66,HOP!A:U,21,0)</f>
        <v>直采</v>
      </c>
    </row>
    <row r="67" s="4" customFormat="1" hidden="1" spans="1:9">
      <c r="A67" s="5">
        <v>999223748687078</v>
      </c>
      <c r="B67" s="6">
        <v>45050</v>
      </c>
      <c r="C67" s="6">
        <v>45052</v>
      </c>
      <c r="D67" s="4">
        <v>1736</v>
      </c>
      <c r="E67" s="4" t="str">
        <f>VLOOKUP(A67,HOP!A:L,12,0)</f>
        <v>1736.00</v>
      </c>
      <c r="F67" s="4" t="str">
        <f>VLOOKUP(A67,HOP!A:C,3,0)</f>
        <v>3255410</v>
      </c>
      <c r="G67" s="4">
        <f t="shared" ref="G67:G98" si="4">D67-E67</f>
        <v>0</v>
      </c>
      <c r="H67" s="4" t="str">
        <f t="shared" ref="H67:H98" si="5">$H$1&amp;F67</f>
        <v>，3255410</v>
      </c>
      <c r="I67" s="4" t="str">
        <f>VLOOKUP(A67,HOP!A:U,21,0)</f>
        <v>直采</v>
      </c>
    </row>
    <row r="68" s="4" customFormat="1" hidden="1" spans="1:9">
      <c r="A68" s="5">
        <v>999223752118788</v>
      </c>
      <c r="B68" s="6">
        <v>45050</v>
      </c>
      <c r="C68" s="6">
        <v>45052</v>
      </c>
      <c r="D68" s="4">
        <v>1736</v>
      </c>
      <c r="E68" s="4" t="str">
        <f>VLOOKUP(A68,HOP!A:L,12,0)</f>
        <v>1736.00</v>
      </c>
      <c r="F68" s="4" t="str">
        <f>VLOOKUP(A68,HOP!A:C,3,0)</f>
        <v>3257187</v>
      </c>
      <c r="G68" s="4">
        <f t="shared" si="4"/>
        <v>0</v>
      </c>
      <c r="H68" s="4" t="str">
        <f t="shared" si="5"/>
        <v>，3257187</v>
      </c>
      <c r="I68" s="4" t="str">
        <f>VLOOKUP(A68,HOP!A:U,21,0)</f>
        <v>直采</v>
      </c>
    </row>
    <row r="69" s="4" customFormat="1" hidden="1" spans="1:9">
      <c r="A69" s="5">
        <v>999223754064207</v>
      </c>
      <c r="B69" s="6">
        <v>45050</v>
      </c>
      <c r="C69" s="6">
        <v>45052</v>
      </c>
      <c r="D69" s="4">
        <v>1738</v>
      </c>
      <c r="E69" s="4" t="str">
        <f>VLOOKUP(A69,HOP!A:L,12,0)</f>
        <v>1738.00</v>
      </c>
      <c r="F69" s="4" t="str">
        <f>VLOOKUP(A69,HOP!A:C,3,0)</f>
        <v>3260045</v>
      </c>
      <c r="G69" s="4">
        <f t="shared" si="4"/>
        <v>0</v>
      </c>
      <c r="H69" s="4" t="str">
        <f t="shared" si="5"/>
        <v>，3260045</v>
      </c>
      <c r="I69" s="4" t="str">
        <f>VLOOKUP(A69,HOP!A:U,21,0)</f>
        <v>直采</v>
      </c>
    </row>
    <row r="70" s="4" customFormat="1" hidden="1" spans="1:9">
      <c r="A70" s="5">
        <v>999223755058949</v>
      </c>
      <c r="B70" s="6">
        <v>45051</v>
      </c>
      <c r="C70" s="6">
        <v>45052</v>
      </c>
      <c r="D70" s="4">
        <v>440</v>
      </c>
      <c r="E70" s="4" t="str">
        <f>VLOOKUP(A70,HOP!A:L,12,0)</f>
        <v>440.00</v>
      </c>
      <c r="F70" s="4" t="str">
        <f>VLOOKUP(A70,HOP!A:C,3,0)</f>
        <v>3260361</v>
      </c>
      <c r="G70" s="4">
        <f t="shared" si="4"/>
        <v>0</v>
      </c>
      <c r="H70" s="4" t="str">
        <f t="shared" si="5"/>
        <v>，3260361</v>
      </c>
      <c r="I70" s="4" t="str">
        <f>VLOOKUP(A70,HOP!A:U,21,0)</f>
        <v>直采</v>
      </c>
    </row>
    <row r="71" s="4" customFormat="1" hidden="1" spans="1:9">
      <c r="A71" s="5">
        <v>999223765589804</v>
      </c>
      <c r="B71" s="6">
        <v>45050</v>
      </c>
      <c r="C71" s="6">
        <v>45052</v>
      </c>
      <c r="D71" s="4">
        <v>998</v>
      </c>
      <c r="E71" s="4" t="str">
        <f>VLOOKUP(A71,HOP!A:L,12,0)</f>
        <v>998.00</v>
      </c>
      <c r="F71" s="4" t="str">
        <f>VLOOKUP(A71,HOP!A:C,3,0)</f>
        <v>3263607</v>
      </c>
      <c r="G71" s="4">
        <f t="shared" si="4"/>
        <v>0</v>
      </c>
      <c r="H71" s="4" t="str">
        <f t="shared" si="5"/>
        <v>，3263607</v>
      </c>
      <c r="I71" s="4" t="str">
        <f>VLOOKUP(A71,HOP!A:U,21,0)</f>
        <v>直采</v>
      </c>
    </row>
    <row r="72" s="4" customFormat="1" hidden="1" spans="1:9">
      <c r="A72" s="5">
        <v>999223766271721</v>
      </c>
      <c r="B72" s="6">
        <v>45050</v>
      </c>
      <c r="C72" s="6">
        <v>45052</v>
      </c>
      <c r="D72" s="4">
        <v>2352</v>
      </c>
      <c r="E72" s="4" t="str">
        <f>VLOOKUP(A72,HOP!A:L,12,0)</f>
        <v>2352.00</v>
      </c>
      <c r="F72" s="4" t="str">
        <f>VLOOKUP(A72,HOP!A:C,3,0)</f>
        <v>3263744</v>
      </c>
      <c r="G72" s="4">
        <f t="shared" si="4"/>
        <v>0</v>
      </c>
      <c r="H72" s="4" t="str">
        <f t="shared" si="5"/>
        <v>，3263744</v>
      </c>
      <c r="I72" s="4" t="str">
        <f>VLOOKUP(A72,HOP!A:U,21,0)</f>
        <v>直采</v>
      </c>
    </row>
    <row r="73" s="4" customFormat="1" hidden="1" spans="1:9">
      <c r="A73" s="5">
        <v>999223787610455</v>
      </c>
      <c r="B73" s="6">
        <v>45050</v>
      </c>
      <c r="C73" s="6">
        <v>45052</v>
      </c>
      <c r="D73" s="4">
        <v>1804</v>
      </c>
      <c r="E73" s="4" t="str">
        <f>VLOOKUP(A73,HOP!A:L,12,0)</f>
        <v>1804.00</v>
      </c>
      <c r="F73" s="4" t="str">
        <f>VLOOKUP(A73,HOP!A:C,3,0)</f>
        <v>3272256</v>
      </c>
      <c r="G73" s="4">
        <f t="shared" si="4"/>
        <v>0</v>
      </c>
      <c r="H73" s="4" t="str">
        <f t="shared" si="5"/>
        <v>，3272256</v>
      </c>
      <c r="I73" s="4" t="str">
        <f>VLOOKUP(A73,HOP!A:U,21,0)</f>
        <v>直采</v>
      </c>
    </row>
    <row r="74" s="4" customFormat="1" hidden="1" spans="1:9">
      <c r="A74" s="5">
        <v>999223788097949</v>
      </c>
      <c r="B74" s="6">
        <v>45049</v>
      </c>
      <c r="C74" s="6">
        <v>45052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999223798803194</v>
      </c>
      <c r="B75" s="6">
        <v>45049</v>
      </c>
      <c r="C75" s="6">
        <v>45052</v>
      </c>
      <c r="D75" s="4">
        <v>3297</v>
      </c>
      <c r="E75" s="4" t="str">
        <f>VLOOKUP(A75,HOP!A:L,12,0)</f>
        <v>3297.00</v>
      </c>
      <c r="F75" s="4" t="str">
        <f>VLOOKUP(A75,HOP!A:C,3,0)</f>
        <v>3274451</v>
      </c>
      <c r="G75" s="4">
        <f t="shared" si="4"/>
        <v>0</v>
      </c>
      <c r="H75" s="4" t="str">
        <f t="shared" si="5"/>
        <v>，3274451</v>
      </c>
      <c r="I75" s="4" t="str">
        <f>VLOOKUP(A75,HOP!A:U,21,0)</f>
        <v>直采</v>
      </c>
    </row>
    <row r="76" s="4" customFormat="1" hidden="1" spans="1:9">
      <c r="A76" s="5">
        <v>999223800044127</v>
      </c>
      <c r="B76" s="6">
        <v>45048</v>
      </c>
      <c r="C76" s="6">
        <v>45052</v>
      </c>
      <c r="D76" s="4">
        <v>2744</v>
      </c>
      <c r="E76" s="4" t="str">
        <f>VLOOKUP(A76,HOP!A:L,12,0)</f>
        <v>2744.00</v>
      </c>
      <c r="F76" s="4" t="str">
        <f>VLOOKUP(A76,HOP!A:C,3,0)</f>
        <v>3274807</v>
      </c>
      <c r="G76" s="4">
        <f t="shared" si="4"/>
        <v>0</v>
      </c>
      <c r="H76" s="4" t="str">
        <f t="shared" si="5"/>
        <v>，3274807</v>
      </c>
      <c r="I76" s="4" t="str">
        <f>VLOOKUP(A76,HOP!A:U,21,0)</f>
        <v>直采</v>
      </c>
    </row>
    <row r="77" s="4" customFormat="1" hidden="1" spans="1:9">
      <c r="A77" s="5">
        <v>999223800148181</v>
      </c>
      <c r="B77" s="6">
        <v>45050</v>
      </c>
      <c r="C77" s="6">
        <v>45052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999223801804821</v>
      </c>
      <c r="B78" s="6">
        <v>45050</v>
      </c>
      <c r="C78" s="6">
        <v>45052</v>
      </c>
      <c r="D78" s="4">
        <v>1590</v>
      </c>
      <c r="E78" s="4" t="str">
        <f>VLOOKUP(A78,HOP!A:L,12,0)</f>
        <v>1590.00</v>
      </c>
      <c r="F78" s="4" t="str">
        <f>VLOOKUP(A78,HOP!A:C,3,0)</f>
        <v>3275515</v>
      </c>
      <c r="G78" s="4">
        <f t="shared" si="4"/>
        <v>0</v>
      </c>
      <c r="H78" s="4" t="str">
        <f t="shared" si="5"/>
        <v>，3275515</v>
      </c>
      <c r="I78" s="4" t="str">
        <f>VLOOKUP(A78,HOP!A:U,21,0)</f>
        <v>直采</v>
      </c>
    </row>
    <row r="79" s="4" customFormat="1" hidden="1" spans="1:9">
      <c r="A79" s="5">
        <v>999223813666066</v>
      </c>
      <c r="B79" s="6">
        <v>45050</v>
      </c>
      <c r="C79" s="6">
        <v>45052</v>
      </c>
      <c r="D79" s="4">
        <v>2376</v>
      </c>
      <c r="E79" s="4" t="str">
        <f>VLOOKUP(A79,HOP!A:L,12,0)</f>
        <v>2376.00</v>
      </c>
      <c r="F79" s="4" t="str">
        <f>VLOOKUP(A79,HOP!A:C,3,0)</f>
        <v>3279025</v>
      </c>
      <c r="G79" s="4">
        <f t="shared" si="4"/>
        <v>0</v>
      </c>
      <c r="H79" s="4" t="str">
        <f t="shared" si="5"/>
        <v>，3279025</v>
      </c>
      <c r="I79" s="4" t="str">
        <f>VLOOKUP(A79,HOP!A:U,21,0)</f>
        <v>直采</v>
      </c>
    </row>
    <row r="80" s="4" customFormat="1" hidden="1" spans="1:9">
      <c r="A80" s="5">
        <v>999223823498584</v>
      </c>
      <c r="B80" s="6">
        <v>45050</v>
      </c>
      <c r="C80" s="6">
        <v>45052</v>
      </c>
      <c r="D80" s="4">
        <v>1959</v>
      </c>
      <c r="E80" s="4" t="str">
        <f>VLOOKUP(A80,HOP!A:L,12,0)</f>
        <v>1959.00</v>
      </c>
      <c r="F80" s="4" t="str">
        <f>VLOOKUP(A80,HOP!A:C,3,0)</f>
        <v>3281879</v>
      </c>
      <c r="G80" s="4">
        <f t="shared" si="4"/>
        <v>0</v>
      </c>
      <c r="H80" s="4" t="str">
        <f t="shared" si="5"/>
        <v>，3281879</v>
      </c>
      <c r="I80" s="4" t="str">
        <f>VLOOKUP(A80,HOP!A:U,21,0)</f>
        <v>直采</v>
      </c>
    </row>
    <row r="81" s="4" customFormat="1" hidden="1" spans="1:9">
      <c r="A81" s="5">
        <v>999223824372087</v>
      </c>
      <c r="B81" s="6">
        <v>45050</v>
      </c>
      <c r="C81" s="6">
        <v>45052</v>
      </c>
      <c r="D81" s="4">
        <v>2676</v>
      </c>
      <c r="E81" s="4" t="str">
        <f>VLOOKUP(A81,HOP!A:L,12,0)</f>
        <v>2676.00</v>
      </c>
      <c r="F81" s="4" t="str">
        <f>VLOOKUP(A81,HOP!A:C,3,0)</f>
        <v>3281977</v>
      </c>
      <c r="G81" s="4">
        <f t="shared" si="4"/>
        <v>0</v>
      </c>
      <c r="H81" s="4" t="str">
        <f t="shared" si="5"/>
        <v>，3281977</v>
      </c>
      <c r="I81" s="4" t="str">
        <f>VLOOKUP(A81,HOP!A:U,21,0)</f>
        <v>直采</v>
      </c>
    </row>
    <row r="82" s="4" customFormat="1" hidden="1" spans="1:9">
      <c r="A82" s="5">
        <v>999223825393479</v>
      </c>
      <c r="B82" s="6">
        <v>45051</v>
      </c>
      <c r="C82" s="6">
        <v>45052</v>
      </c>
      <c r="D82" s="4">
        <v>914</v>
      </c>
      <c r="E82" s="4" t="str">
        <f>VLOOKUP(A82,HOP!A:L,12,0)</f>
        <v>914.00</v>
      </c>
      <c r="F82" s="4" t="str">
        <f>VLOOKUP(A82,HOP!A:C,3,0)</f>
        <v>3282290</v>
      </c>
      <c r="G82" s="4">
        <f t="shared" si="4"/>
        <v>0</v>
      </c>
      <c r="H82" s="4" t="str">
        <f t="shared" si="5"/>
        <v>，3282290</v>
      </c>
      <c r="I82" s="4" t="str">
        <f>VLOOKUP(A82,HOP!A:U,21,0)</f>
        <v>直采</v>
      </c>
    </row>
    <row r="83" s="4" customFormat="1" hidden="1" spans="1:9">
      <c r="A83" s="5">
        <v>999223830440668</v>
      </c>
      <c r="B83" s="6">
        <v>45050</v>
      </c>
      <c r="C83" s="6">
        <v>45052</v>
      </c>
      <c r="D83" s="4">
        <v>1542</v>
      </c>
      <c r="E83" s="4" t="str">
        <f>VLOOKUP(A83,HOP!A:L,12,0)</f>
        <v>1542.00</v>
      </c>
      <c r="F83" s="4" t="str">
        <f>VLOOKUP(A83,HOP!A:C,3,0)</f>
        <v>3283717</v>
      </c>
      <c r="G83" s="4">
        <f t="shared" si="4"/>
        <v>0</v>
      </c>
      <c r="H83" s="4" t="str">
        <f t="shared" si="5"/>
        <v>，3283717</v>
      </c>
      <c r="I83" s="4" t="str">
        <f>VLOOKUP(A83,HOP!A:U,21,0)</f>
        <v>直采</v>
      </c>
    </row>
    <row r="84" s="4" customFormat="1" hidden="1" spans="1:9">
      <c r="A84" s="5">
        <v>999223839233422</v>
      </c>
      <c r="B84" s="6">
        <v>45050</v>
      </c>
      <c r="C84" s="6">
        <v>45052</v>
      </c>
      <c r="D84" s="4">
        <v>1300</v>
      </c>
      <c r="E84" s="4" t="str">
        <f>VLOOKUP(A84,HOP!A:L,12,0)</f>
        <v>1300.00</v>
      </c>
      <c r="F84" s="4" t="str">
        <f>VLOOKUP(A84,HOP!A:C,3,0)</f>
        <v>3286571</v>
      </c>
      <c r="G84" s="4">
        <f t="shared" si="4"/>
        <v>0</v>
      </c>
      <c r="H84" s="4" t="str">
        <f t="shared" si="5"/>
        <v>，3286571</v>
      </c>
      <c r="I84" s="4" t="str">
        <f>VLOOKUP(A84,HOP!A:U,21,0)</f>
        <v>直采</v>
      </c>
    </row>
    <row r="85" s="4" customFormat="1" hidden="1" spans="1:9">
      <c r="A85" s="5">
        <v>999223840389709</v>
      </c>
      <c r="B85" s="6">
        <v>45051</v>
      </c>
      <c r="C85" s="6">
        <v>45052</v>
      </c>
      <c r="D85" s="4">
        <v>914</v>
      </c>
      <c r="E85" s="4" t="str">
        <f>VLOOKUP(A85,HOP!A:L,12,0)</f>
        <v>914.00</v>
      </c>
      <c r="F85" s="4" t="str">
        <f>VLOOKUP(A85,HOP!A:C,3,0)</f>
        <v>3286850</v>
      </c>
      <c r="G85" s="4">
        <f t="shared" si="4"/>
        <v>0</v>
      </c>
      <c r="H85" s="4" t="str">
        <f t="shared" si="5"/>
        <v>，3286850</v>
      </c>
      <c r="I85" s="4" t="str">
        <f>VLOOKUP(A85,HOP!A:U,21,0)</f>
        <v>直采</v>
      </c>
    </row>
    <row r="86" s="4" customFormat="1" hidden="1" spans="1:9">
      <c r="A86" s="5">
        <v>999223842359833</v>
      </c>
      <c r="B86" s="6">
        <v>45047</v>
      </c>
      <c r="C86" s="6">
        <v>45052</v>
      </c>
      <c r="D86" s="4">
        <v>6560</v>
      </c>
      <c r="E86" s="4" t="str">
        <f>VLOOKUP(A86,HOP!A:L,12,0)</f>
        <v>6560.00</v>
      </c>
      <c r="F86" s="4" t="str">
        <f>VLOOKUP(A86,HOP!A:C,3,0)</f>
        <v>3287455</v>
      </c>
      <c r="G86" s="4">
        <f t="shared" si="4"/>
        <v>0</v>
      </c>
      <c r="H86" s="4" t="str">
        <f t="shared" si="5"/>
        <v>，3287455</v>
      </c>
      <c r="I86" s="4" t="str">
        <f>VLOOKUP(A86,HOP!A:U,21,0)</f>
        <v>直采</v>
      </c>
    </row>
    <row r="87" s="4" customFormat="1" hidden="1" spans="1:9">
      <c r="A87" s="5">
        <v>999223843863421</v>
      </c>
      <c r="B87" s="6">
        <v>45050</v>
      </c>
      <c r="C87" s="6">
        <v>45052</v>
      </c>
      <c r="D87" s="4">
        <v>2048</v>
      </c>
      <c r="E87" s="4" t="str">
        <f>VLOOKUP(A87,HOP!A:L,12,0)</f>
        <v>2048.00</v>
      </c>
      <c r="F87" s="4" t="str">
        <f>VLOOKUP(A87,HOP!A:C,3,0)</f>
        <v>3287991</v>
      </c>
      <c r="G87" s="4">
        <f t="shared" si="4"/>
        <v>0</v>
      </c>
      <c r="H87" s="4" t="str">
        <f t="shared" si="5"/>
        <v>，3287991</v>
      </c>
      <c r="I87" s="4" t="str">
        <f>VLOOKUP(A87,HOP!A:U,21,0)</f>
        <v>直采</v>
      </c>
    </row>
    <row r="88" s="4" customFormat="1" hidden="1" spans="1:9">
      <c r="A88" s="5">
        <v>999223844013060</v>
      </c>
      <c r="B88" s="6">
        <v>45050</v>
      </c>
      <c r="C88" s="6">
        <v>45052</v>
      </c>
      <c r="D88" s="4">
        <v>1840</v>
      </c>
      <c r="E88" s="4" t="str">
        <f>VLOOKUP(A88,HOP!A:L,12,0)</f>
        <v>1840.00</v>
      </c>
      <c r="F88" s="4" t="str">
        <f>VLOOKUP(A88,HOP!A:C,3,0)</f>
        <v>3288029</v>
      </c>
      <c r="G88" s="4">
        <f t="shared" si="4"/>
        <v>0</v>
      </c>
      <c r="H88" s="4" t="str">
        <f t="shared" si="5"/>
        <v>，3288029</v>
      </c>
      <c r="I88" s="4" t="str">
        <f>VLOOKUP(A88,HOP!A:U,21,0)</f>
        <v>直采</v>
      </c>
    </row>
    <row r="89" s="4" customFormat="1" hidden="1" spans="1:9">
      <c r="A89" s="5">
        <v>999223844844472</v>
      </c>
      <c r="B89" s="6">
        <v>45050</v>
      </c>
      <c r="C89" s="6">
        <v>45052</v>
      </c>
      <c r="D89" s="4">
        <v>2198</v>
      </c>
      <c r="E89" s="4" t="str">
        <f>VLOOKUP(A89,HOP!A:L,12,0)</f>
        <v>2198.00</v>
      </c>
      <c r="F89" s="4" t="str">
        <f>VLOOKUP(A89,HOP!A:C,3,0)</f>
        <v>3288396</v>
      </c>
      <c r="G89" s="4">
        <f t="shared" si="4"/>
        <v>0</v>
      </c>
      <c r="H89" s="4" t="str">
        <f t="shared" si="5"/>
        <v>，3288396</v>
      </c>
      <c r="I89" s="4" t="str">
        <f>VLOOKUP(A89,HOP!A:U,21,0)</f>
        <v>直采</v>
      </c>
    </row>
    <row r="90" s="4" customFormat="1" hidden="1" spans="1:9">
      <c r="A90" s="5">
        <v>999223845722200</v>
      </c>
      <c r="B90" s="6">
        <v>45050</v>
      </c>
      <c r="C90" s="6">
        <v>45052</v>
      </c>
      <c r="D90" s="4">
        <v>1526</v>
      </c>
      <c r="E90" s="4" t="str">
        <f>VLOOKUP(A90,HOP!A:L,12,0)</f>
        <v>1526.00</v>
      </c>
      <c r="F90" s="4" t="str">
        <f>VLOOKUP(A90,HOP!A:C,3,0)</f>
        <v>3288698</v>
      </c>
      <c r="G90" s="4">
        <f t="shared" si="4"/>
        <v>0</v>
      </c>
      <c r="H90" s="4" t="str">
        <f t="shared" si="5"/>
        <v>，3288698</v>
      </c>
      <c r="I90" s="4" t="str">
        <f>VLOOKUP(A90,HOP!A:U,21,0)</f>
        <v>直采</v>
      </c>
    </row>
    <row r="91" s="4" customFormat="1" hidden="1" spans="1:9">
      <c r="A91" s="5">
        <v>999223846832308</v>
      </c>
      <c r="B91" s="6">
        <v>45050</v>
      </c>
      <c r="C91" s="6">
        <v>45052</v>
      </c>
      <c r="D91" s="4">
        <v>816</v>
      </c>
      <c r="E91" s="4" t="str">
        <f>VLOOKUP(A91,HOP!A:L,12,0)</f>
        <v>816.00</v>
      </c>
      <c r="F91" s="4" t="str">
        <f>VLOOKUP(A91,HOP!A:C,3,0)</f>
        <v>3289078</v>
      </c>
      <c r="G91" s="4">
        <f t="shared" si="4"/>
        <v>0</v>
      </c>
      <c r="H91" s="4" t="str">
        <f t="shared" si="5"/>
        <v>，3289078</v>
      </c>
      <c r="I91" s="4" t="str">
        <f>VLOOKUP(A91,HOP!A:U,21,0)</f>
        <v>直采</v>
      </c>
    </row>
    <row r="92" s="4" customFormat="1" hidden="1" spans="1:9">
      <c r="A92" s="5">
        <v>999223848133346</v>
      </c>
      <c r="B92" s="6">
        <v>45048</v>
      </c>
      <c r="C92" s="6">
        <v>45052</v>
      </c>
      <c r="D92" s="4">
        <v>11240</v>
      </c>
      <c r="E92" s="4" t="str">
        <f>VLOOKUP(A92,HOP!A:L,12,0)</f>
        <v>11240.00</v>
      </c>
      <c r="F92" s="4" t="str">
        <f>VLOOKUP(A92,HOP!A:C,3,0)</f>
        <v>3289512</v>
      </c>
      <c r="G92" s="4">
        <f t="shared" si="4"/>
        <v>0</v>
      </c>
      <c r="H92" s="4" t="str">
        <f t="shared" si="5"/>
        <v>，3289512</v>
      </c>
      <c r="I92" s="4" t="str">
        <f>VLOOKUP(A92,HOP!A:U,21,0)</f>
        <v>直采</v>
      </c>
    </row>
    <row r="93" s="4" customFormat="1" hidden="1" spans="1:9">
      <c r="A93" s="5">
        <v>999223850921017</v>
      </c>
      <c r="B93" s="6">
        <v>45050</v>
      </c>
      <c r="C93" s="6">
        <v>45052</v>
      </c>
      <c r="D93" s="4">
        <v>580</v>
      </c>
      <c r="E93" s="4" t="str">
        <f>VLOOKUP(A93,HOP!A:L,12,0)</f>
        <v>580.00</v>
      </c>
      <c r="F93" s="4" t="str">
        <f>VLOOKUP(A93,HOP!A:C,3,0)</f>
        <v>3289821</v>
      </c>
      <c r="G93" s="4">
        <f t="shared" si="4"/>
        <v>0</v>
      </c>
      <c r="H93" s="4" t="str">
        <f t="shared" si="5"/>
        <v>，3289821</v>
      </c>
      <c r="I93" s="4" t="str">
        <f>VLOOKUP(A93,HOP!A:U,21,0)</f>
        <v>直采</v>
      </c>
    </row>
    <row r="94" s="4" customFormat="1" hidden="1" spans="1:9">
      <c r="A94" s="5">
        <v>999223852243718</v>
      </c>
      <c r="B94" s="6">
        <v>45050</v>
      </c>
      <c r="C94" s="6">
        <v>45052</v>
      </c>
      <c r="D94" s="4">
        <v>1780</v>
      </c>
      <c r="E94" s="4" t="str">
        <f>VLOOKUP(A94,HOP!A:L,12,0)</f>
        <v>1780.00</v>
      </c>
      <c r="F94" s="4" t="str">
        <f>VLOOKUP(A94,HOP!A:C,3,0)</f>
        <v>3290057</v>
      </c>
      <c r="G94" s="4">
        <f t="shared" si="4"/>
        <v>0</v>
      </c>
      <c r="H94" s="4" t="str">
        <f t="shared" si="5"/>
        <v>，3290057</v>
      </c>
      <c r="I94" s="4" t="str">
        <f>VLOOKUP(A94,HOP!A:U,21,0)</f>
        <v>直采</v>
      </c>
    </row>
    <row r="95" s="4" customFormat="1" hidden="1" spans="1:9">
      <c r="A95" s="5">
        <v>999223859293021</v>
      </c>
      <c r="B95" s="6">
        <v>45050</v>
      </c>
      <c r="C95" s="6">
        <v>45052</v>
      </c>
      <c r="D95" s="4">
        <v>4518</v>
      </c>
      <c r="E95" s="4" t="str">
        <f>VLOOKUP(A95,HOP!A:L,12,0)</f>
        <v>4518.00</v>
      </c>
      <c r="F95" s="4" t="str">
        <f>VLOOKUP(A95,HOP!A:C,3,0)</f>
        <v>3292041</v>
      </c>
      <c r="G95" s="4">
        <f t="shared" si="4"/>
        <v>0</v>
      </c>
      <c r="H95" s="4" t="str">
        <f t="shared" si="5"/>
        <v>，3292041</v>
      </c>
      <c r="I95" s="4" t="str">
        <f>VLOOKUP(A95,HOP!A:U,21,0)</f>
        <v>直采</v>
      </c>
    </row>
    <row r="96" s="4" customFormat="1" hidden="1" spans="1:9">
      <c r="A96" s="5">
        <v>999223859755684</v>
      </c>
      <c r="B96" s="6">
        <v>45050</v>
      </c>
      <c r="C96" s="6">
        <v>45052</v>
      </c>
      <c r="D96" s="4">
        <v>6612</v>
      </c>
      <c r="E96" s="4" t="str">
        <f>VLOOKUP(A96,HOP!A:L,12,0)</f>
        <v>6612.00</v>
      </c>
      <c r="F96" s="4" t="str">
        <f>VLOOKUP(A96,HOP!A:C,3,0)</f>
        <v>3292345</v>
      </c>
      <c r="G96" s="4">
        <f t="shared" si="4"/>
        <v>0</v>
      </c>
      <c r="H96" s="4" t="str">
        <f t="shared" si="5"/>
        <v>，3292345</v>
      </c>
      <c r="I96" s="4" t="str">
        <f>VLOOKUP(A96,HOP!A:U,21,0)</f>
        <v>直采</v>
      </c>
    </row>
    <row r="97" s="4" customFormat="1" hidden="1" spans="1:9">
      <c r="A97" s="5">
        <v>23860794253</v>
      </c>
      <c r="B97" s="6">
        <v>45050</v>
      </c>
      <c r="C97" s="6">
        <v>45052</v>
      </c>
      <c r="D97" s="4">
        <v>667</v>
      </c>
      <c r="E97" s="4" t="str">
        <f>VLOOKUP(A97,HOP!A:L,12,0)</f>
        <v>667.00</v>
      </c>
      <c r="F97" s="4" t="str">
        <f>VLOOKUP(A97,HOP!A:C,3,0)</f>
        <v>3292998</v>
      </c>
      <c r="G97" s="4">
        <f t="shared" si="4"/>
        <v>0</v>
      </c>
      <c r="H97" s="4" t="str">
        <f t="shared" si="5"/>
        <v>，3292998</v>
      </c>
      <c r="I97" s="4" t="str">
        <f>VLOOKUP(A97,HOP!A:U,21,0)</f>
        <v>直采</v>
      </c>
    </row>
    <row r="98" s="4" customFormat="1" hidden="1" spans="1:9">
      <c r="A98" s="5">
        <v>999223865863646</v>
      </c>
      <c r="B98" s="6">
        <v>45051</v>
      </c>
      <c r="C98" s="6">
        <v>45052</v>
      </c>
      <c r="D98" s="4">
        <v>408</v>
      </c>
      <c r="E98" s="4" t="str">
        <f>VLOOKUP(A98,HOP!A:L,12,0)</f>
        <v>408.00</v>
      </c>
      <c r="F98" s="4" t="str">
        <f>VLOOKUP(A98,HOP!A:C,3,0)</f>
        <v>3293781</v>
      </c>
      <c r="G98" s="4">
        <f t="shared" si="4"/>
        <v>0</v>
      </c>
      <c r="H98" s="4" t="str">
        <f t="shared" si="5"/>
        <v>，3293781</v>
      </c>
      <c r="I98" s="4" t="str">
        <f>VLOOKUP(A98,HOP!A:U,21,0)</f>
        <v>直采</v>
      </c>
    </row>
    <row r="99" s="4" customFormat="1" hidden="1" spans="1:9">
      <c r="A99" s="5">
        <v>999223866545251</v>
      </c>
      <c r="B99" s="6">
        <v>45051</v>
      </c>
      <c r="C99" s="6">
        <v>45052</v>
      </c>
      <c r="D99" s="4">
        <v>530</v>
      </c>
      <c r="E99" s="4" t="str">
        <f>VLOOKUP(A99,HOP!A:L,12,0)</f>
        <v>530.00</v>
      </c>
      <c r="F99" s="4" t="str">
        <f>VLOOKUP(A99,HOP!A:C,3,0)</f>
        <v>3294000</v>
      </c>
      <c r="G99" s="4">
        <f t="shared" ref="G99:G130" si="6">D99-E99</f>
        <v>0</v>
      </c>
      <c r="H99" s="4" t="str">
        <f t="shared" ref="H99:H130" si="7">$H$1&amp;F99</f>
        <v>，3294000</v>
      </c>
      <c r="I99" s="4" t="str">
        <f>VLOOKUP(A99,HOP!A:U,21,0)</f>
        <v>直采</v>
      </c>
    </row>
    <row r="100" s="4" customFormat="1" hidden="1" spans="1:9">
      <c r="A100" s="5">
        <v>999223866552493</v>
      </c>
      <c r="B100" s="6">
        <v>45051</v>
      </c>
      <c r="C100" s="6">
        <v>45052</v>
      </c>
      <c r="D100" s="4">
        <v>530</v>
      </c>
      <c r="E100" s="4" t="str">
        <f>VLOOKUP(A100,HOP!A:L,12,0)</f>
        <v>530.00</v>
      </c>
      <c r="F100" s="4" t="str">
        <f>VLOOKUP(A100,HOP!A:C,3,0)</f>
        <v>3294003</v>
      </c>
      <c r="G100" s="4">
        <f t="shared" si="6"/>
        <v>0</v>
      </c>
      <c r="H100" s="4" t="str">
        <f t="shared" si="7"/>
        <v>，3294003</v>
      </c>
      <c r="I100" s="4" t="str">
        <f>VLOOKUP(A100,HOP!A:U,21,0)</f>
        <v>直采</v>
      </c>
    </row>
    <row r="101" s="4" customFormat="1" hidden="1" spans="1:9">
      <c r="A101" s="5">
        <v>999223868112441</v>
      </c>
      <c r="B101" s="6">
        <v>45047</v>
      </c>
      <c r="C101" s="6">
        <v>45052</v>
      </c>
      <c r="D101" s="4">
        <v>2820</v>
      </c>
      <c r="E101" s="4" t="str">
        <f>VLOOKUP(A101,HOP!A:L,12,0)</f>
        <v>2820.00</v>
      </c>
      <c r="F101" s="4" t="str">
        <f>VLOOKUP(A101,HOP!A:C,3,0)</f>
        <v>3294429</v>
      </c>
      <c r="G101" s="4">
        <f t="shared" si="6"/>
        <v>0</v>
      </c>
      <c r="H101" s="4" t="str">
        <f t="shared" si="7"/>
        <v>，3294429</v>
      </c>
      <c r="I101" s="4" t="str">
        <f>VLOOKUP(A101,HOP!A:U,21,0)</f>
        <v>直采</v>
      </c>
    </row>
    <row r="102" s="4" customFormat="1" hidden="1" spans="1:9">
      <c r="A102" s="5">
        <v>23871196337</v>
      </c>
      <c r="B102" s="6">
        <v>45050</v>
      </c>
      <c r="C102" s="6">
        <v>45052</v>
      </c>
      <c r="D102" s="4">
        <v>4800</v>
      </c>
      <c r="E102" s="4" t="str">
        <f>VLOOKUP(A102,HOP!A:L,12,0)</f>
        <v>4800.00</v>
      </c>
      <c r="F102" s="4" t="str">
        <f>VLOOKUP(A102,HOP!A:C,3,0)</f>
        <v>3295298</v>
      </c>
      <c r="G102" s="4">
        <f t="shared" si="6"/>
        <v>0</v>
      </c>
      <c r="H102" s="4" t="str">
        <f t="shared" si="7"/>
        <v>，3295298</v>
      </c>
      <c r="I102" s="4" t="str">
        <f>VLOOKUP(A102,HOP!A:U,21,0)</f>
        <v>直采</v>
      </c>
    </row>
    <row r="103" s="4" customFormat="1" hidden="1" spans="1:9">
      <c r="A103" s="5">
        <v>999223874077624</v>
      </c>
      <c r="B103" s="6">
        <v>45051</v>
      </c>
      <c r="C103" s="6">
        <v>45052</v>
      </c>
      <c r="D103" s="4">
        <v>0</v>
      </c>
      <c r="E103" s="4" t="str">
        <f>VLOOKUP(A103,HOP!A:L,12,0)</f>
        <v>0.00</v>
      </c>
      <c r="F103" s="4" t="str">
        <f>VLOOKUP(A103,HOP!A:C,3,0)</f>
        <v>3296399</v>
      </c>
      <c r="G103" s="4">
        <f t="shared" si="6"/>
        <v>0</v>
      </c>
      <c r="H103" s="4" t="str">
        <f t="shared" si="7"/>
        <v>，3296399</v>
      </c>
      <c r="I103" s="4" t="str">
        <f>VLOOKUP(A103,HOP!A:U,21,0)</f>
        <v>直采</v>
      </c>
    </row>
    <row r="104" s="4" customFormat="1" hidden="1" spans="1:9">
      <c r="A104" s="5">
        <v>999223875354526</v>
      </c>
      <c r="B104" s="6">
        <v>45049</v>
      </c>
      <c r="C104" s="6">
        <v>45052</v>
      </c>
      <c r="D104" s="4">
        <v>4623</v>
      </c>
      <c r="E104" s="4" t="str">
        <f>VLOOKUP(A104,HOP!A:L,12,0)</f>
        <v>4623.00</v>
      </c>
      <c r="F104" s="4" t="str">
        <f>VLOOKUP(A104,HOP!A:C,3,0)</f>
        <v>3297046</v>
      </c>
      <c r="G104" s="4">
        <f t="shared" si="6"/>
        <v>0</v>
      </c>
      <c r="H104" s="4" t="str">
        <f t="shared" si="7"/>
        <v>，3297046</v>
      </c>
      <c r="I104" s="4" t="str">
        <f>VLOOKUP(A104,HOP!A:U,21,0)</f>
        <v>直采</v>
      </c>
    </row>
    <row r="105" s="4" customFormat="1" hidden="1" spans="1:9">
      <c r="A105" s="5">
        <v>999223876059124</v>
      </c>
      <c r="B105" s="6">
        <v>45050</v>
      </c>
      <c r="C105" s="6">
        <v>45052</v>
      </c>
      <c r="D105" s="4">
        <v>644</v>
      </c>
      <c r="E105" s="4" t="str">
        <f>VLOOKUP(A105,HOP!A:L,12,0)</f>
        <v>644.00</v>
      </c>
      <c r="F105" s="4" t="str">
        <f>VLOOKUP(A105,HOP!A:C,3,0)</f>
        <v>3297365</v>
      </c>
      <c r="G105" s="4">
        <f t="shared" si="6"/>
        <v>0</v>
      </c>
      <c r="H105" s="4" t="str">
        <f t="shared" si="7"/>
        <v>，3297365</v>
      </c>
      <c r="I105" s="4" t="str">
        <f>VLOOKUP(A105,HOP!A:U,21,0)</f>
        <v>直采</v>
      </c>
    </row>
    <row r="106" s="4" customFormat="1" hidden="1" spans="1:9">
      <c r="A106" s="5">
        <v>999223876098727</v>
      </c>
      <c r="B106" s="6">
        <v>45050</v>
      </c>
      <c r="C106" s="6">
        <v>45052</v>
      </c>
      <c r="D106" s="4">
        <v>644</v>
      </c>
      <c r="E106" s="4" t="str">
        <f>VLOOKUP(A106,HOP!A:L,12,0)</f>
        <v>644.00</v>
      </c>
      <c r="F106" s="4" t="str">
        <f>VLOOKUP(A106,HOP!A:C,3,0)</f>
        <v>3297372</v>
      </c>
      <c r="G106" s="4">
        <f t="shared" si="6"/>
        <v>0</v>
      </c>
      <c r="H106" s="4" t="str">
        <f t="shared" si="7"/>
        <v>，3297372</v>
      </c>
      <c r="I106" s="4" t="str">
        <f>VLOOKUP(A106,HOP!A:U,21,0)</f>
        <v>直采</v>
      </c>
    </row>
    <row r="107" s="4" customFormat="1" hidden="1" spans="1:9">
      <c r="A107" s="5">
        <v>999223880253617</v>
      </c>
      <c r="B107" s="6">
        <v>45050</v>
      </c>
      <c r="C107" s="6">
        <v>45052</v>
      </c>
      <c r="D107" s="4">
        <v>816</v>
      </c>
      <c r="E107" s="4" t="str">
        <f>VLOOKUP(A107,HOP!A:L,12,0)</f>
        <v>816.00</v>
      </c>
      <c r="F107" s="4" t="str">
        <f>VLOOKUP(A107,HOP!A:C,3,0)</f>
        <v>3297951</v>
      </c>
      <c r="G107" s="4">
        <f t="shared" si="6"/>
        <v>0</v>
      </c>
      <c r="H107" s="4" t="str">
        <f t="shared" si="7"/>
        <v>，3297951</v>
      </c>
      <c r="I107" s="4" t="str">
        <f>VLOOKUP(A107,HOP!A:U,21,0)</f>
        <v>直采</v>
      </c>
    </row>
    <row r="108" s="4" customFormat="1" hidden="1" spans="1:9">
      <c r="A108" s="5">
        <v>999223880254808</v>
      </c>
      <c r="B108" s="6">
        <v>45048</v>
      </c>
      <c r="C108" s="6">
        <v>45052</v>
      </c>
      <c r="D108" s="4">
        <v>4800</v>
      </c>
      <c r="E108" s="4" t="str">
        <f>VLOOKUP(A108,HOP!A:L,12,0)</f>
        <v>4800.00</v>
      </c>
      <c r="F108" s="4" t="str">
        <f>VLOOKUP(A108,HOP!A:C,3,0)</f>
        <v>3297952</v>
      </c>
      <c r="G108" s="4">
        <f t="shared" si="6"/>
        <v>0</v>
      </c>
      <c r="H108" s="4" t="str">
        <f t="shared" si="7"/>
        <v>，3297952</v>
      </c>
      <c r="I108" s="4" t="str">
        <f>VLOOKUP(A108,HOP!A:U,21,0)</f>
        <v>直采</v>
      </c>
    </row>
    <row r="109" s="4" customFormat="1" hidden="1" spans="1:9">
      <c r="A109" s="5">
        <v>999223884783872</v>
      </c>
      <c r="B109" s="6">
        <v>45050</v>
      </c>
      <c r="C109" s="6">
        <v>45052</v>
      </c>
      <c r="D109" s="4">
        <v>2772</v>
      </c>
      <c r="E109" s="4" t="str">
        <f>VLOOKUP(A109,HOP!A:L,12,0)</f>
        <v>2772.00</v>
      </c>
      <c r="F109" s="4" t="str">
        <f>VLOOKUP(A109,HOP!A:C,3,0)</f>
        <v>3298499</v>
      </c>
      <c r="G109" s="4">
        <f t="shared" si="6"/>
        <v>0</v>
      </c>
      <c r="H109" s="4" t="str">
        <f t="shared" si="7"/>
        <v>，3298499</v>
      </c>
      <c r="I109" s="4" t="str">
        <f>VLOOKUP(A109,HOP!A:U,21,0)</f>
        <v>直采</v>
      </c>
    </row>
    <row r="110" s="4" customFormat="1" spans="1:10">
      <c r="A110" s="5">
        <v>999223885412474</v>
      </c>
      <c r="B110" s="6">
        <v>45048</v>
      </c>
      <c r="C110" s="6">
        <v>45052</v>
      </c>
      <c r="D110" s="4">
        <v>2664</v>
      </c>
      <c r="E110" s="4" t="str">
        <f>VLOOKUP(A110,HOP!A:L,12,0)</f>
        <v>1998.00</v>
      </c>
      <c r="F110" s="4" t="str">
        <f>VLOOKUP(A110,HOP!A:C,3,0)</f>
        <v>3298570</v>
      </c>
      <c r="G110" s="4">
        <f t="shared" si="6"/>
        <v>666</v>
      </c>
      <c r="H110" s="4" t="str">
        <f t="shared" si="7"/>
        <v>，3298570</v>
      </c>
      <c r="I110" s="4" t="str">
        <f>VLOOKUP(A110,HOP!A:U,21,0)</f>
        <v>直采</v>
      </c>
      <c r="J110" s="4" t="s">
        <v>991</v>
      </c>
    </row>
    <row r="111" s="4" customFormat="1" hidden="1" spans="1:9">
      <c r="A111" s="5">
        <v>999223887243800</v>
      </c>
      <c r="B111" s="6">
        <v>45051</v>
      </c>
      <c r="C111" s="6">
        <v>45052</v>
      </c>
      <c r="D111" s="4">
        <v>300</v>
      </c>
      <c r="E111" s="4" t="str">
        <f>VLOOKUP(A111,HOP!A:L,12,0)</f>
        <v>300.00</v>
      </c>
      <c r="F111" s="4" t="str">
        <f>VLOOKUP(A111,HOP!A:C,3,0)</f>
        <v>3298836</v>
      </c>
      <c r="G111" s="4">
        <f t="shared" si="6"/>
        <v>0</v>
      </c>
      <c r="H111" s="4" t="str">
        <f t="shared" si="7"/>
        <v>，3298836</v>
      </c>
      <c r="I111" s="4" t="str">
        <f>VLOOKUP(A111,HOP!A:U,21,0)</f>
        <v>直采</v>
      </c>
    </row>
    <row r="112" s="4" customFormat="1" hidden="1" spans="1:9">
      <c r="A112" s="5">
        <v>999223894101643</v>
      </c>
      <c r="B112" s="6">
        <v>45050</v>
      </c>
      <c r="C112" s="6">
        <v>45052</v>
      </c>
      <c r="D112" s="4">
        <v>5368</v>
      </c>
      <c r="E112" s="4" t="str">
        <f>VLOOKUP(A112,HOP!A:L,12,0)</f>
        <v>5368.00</v>
      </c>
      <c r="F112" s="4" t="str">
        <f>VLOOKUP(A112,HOP!A:C,3,0)</f>
        <v>3300379</v>
      </c>
      <c r="G112" s="4">
        <f t="shared" si="6"/>
        <v>0</v>
      </c>
      <c r="H112" s="4" t="str">
        <f t="shared" si="7"/>
        <v>，3300379</v>
      </c>
      <c r="I112" s="4" t="str">
        <f>VLOOKUP(A112,HOP!A:U,21,0)</f>
        <v>直采</v>
      </c>
    </row>
    <row r="113" s="4" customFormat="1" hidden="1" spans="1:9">
      <c r="A113" s="5">
        <v>999223898114096</v>
      </c>
      <c r="B113" s="6">
        <v>45051</v>
      </c>
      <c r="C113" s="6">
        <v>45052</v>
      </c>
      <c r="D113" s="4">
        <v>745</v>
      </c>
      <c r="E113" s="4" t="str">
        <f>VLOOKUP(A113,HOP!A:L,12,0)</f>
        <v>745.00</v>
      </c>
      <c r="F113" s="4" t="str">
        <f>VLOOKUP(A113,HOP!A:C,3,0)</f>
        <v>3301444</v>
      </c>
      <c r="G113" s="4">
        <f t="shared" si="6"/>
        <v>0</v>
      </c>
      <c r="H113" s="4" t="str">
        <f t="shared" si="7"/>
        <v>，3301444</v>
      </c>
      <c r="I113" s="4" t="str">
        <f>VLOOKUP(A113,HOP!A:U,21,0)</f>
        <v>直采</v>
      </c>
    </row>
    <row r="114" s="4" customFormat="1" hidden="1" spans="1:9">
      <c r="A114" s="5">
        <v>999223906275674</v>
      </c>
      <c r="B114" s="6">
        <v>45051</v>
      </c>
      <c r="C114" s="6">
        <v>45052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999223914774682</v>
      </c>
      <c r="B115" s="6">
        <v>45050</v>
      </c>
      <c r="C115" s="6">
        <v>45052</v>
      </c>
      <c r="D115" s="4">
        <v>1090</v>
      </c>
      <c r="E115" s="4" t="str">
        <f>VLOOKUP(A115,HOP!A:L,12,0)</f>
        <v>1090.00</v>
      </c>
      <c r="F115" s="4" t="str">
        <f>VLOOKUP(A115,HOP!A:C,3,0)</f>
        <v>3305126</v>
      </c>
      <c r="G115" s="4">
        <f t="shared" si="6"/>
        <v>0</v>
      </c>
      <c r="H115" s="4" t="str">
        <f t="shared" si="7"/>
        <v>，3305126</v>
      </c>
      <c r="I115" s="4" t="str">
        <f>VLOOKUP(A115,HOP!A:U,21,0)</f>
        <v>直采</v>
      </c>
    </row>
    <row r="116" s="4" customFormat="1" hidden="1" spans="1:9">
      <c r="A116" s="5">
        <v>999223914943736</v>
      </c>
      <c r="B116" s="6">
        <v>45050</v>
      </c>
      <c r="C116" s="6">
        <v>45052</v>
      </c>
      <c r="D116" s="4">
        <v>1680</v>
      </c>
      <c r="E116" s="4" t="str">
        <f>VLOOKUP(A116,HOP!A:L,12,0)</f>
        <v>1680.00</v>
      </c>
      <c r="F116" s="4" t="str">
        <f>VLOOKUP(A116,HOP!A:C,3,0)</f>
        <v>3305151</v>
      </c>
      <c r="G116" s="4">
        <f t="shared" si="6"/>
        <v>0</v>
      </c>
      <c r="H116" s="4" t="str">
        <f t="shared" si="7"/>
        <v>，3305151</v>
      </c>
      <c r="I116" s="4" t="str">
        <f>VLOOKUP(A116,HOP!A:U,21,0)</f>
        <v>直采</v>
      </c>
    </row>
    <row r="117" s="4" customFormat="1" hidden="1" spans="1:9">
      <c r="A117" s="5">
        <v>999223917067722</v>
      </c>
      <c r="B117" s="6">
        <v>45050</v>
      </c>
      <c r="C117" s="6">
        <v>45052</v>
      </c>
      <c r="D117" s="4">
        <v>540</v>
      </c>
      <c r="E117" s="4" t="str">
        <f>VLOOKUP(A117,HOP!A:L,12,0)</f>
        <v>540.00</v>
      </c>
      <c r="F117" s="4" t="str">
        <f>VLOOKUP(A117,HOP!A:C,3,0)</f>
        <v>3305494</v>
      </c>
      <c r="G117" s="4">
        <f t="shared" si="6"/>
        <v>0</v>
      </c>
      <c r="H117" s="4" t="str">
        <f t="shared" si="7"/>
        <v>，3305494</v>
      </c>
      <c r="I117" s="4" t="str">
        <f>VLOOKUP(A117,HOP!A:U,21,0)</f>
        <v>直采</v>
      </c>
    </row>
    <row r="118" s="4" customFormat="1" hidden="1" spans="1:9">
      <c r="A118" s="5">
        <v>999223843639917</v>
      </c>
      <c r="B118" s="6">
        <v>45050</v>
      </c>
      <c r="C118" s="6">
        <v>45052</v>
      </c>
      <c r="D118" s="4">
        <v>2158</v>
      </c>
      <c r="E118" s="4" t="str">
        <f>VLOOKUP(A118,HOP!A:L,12,0)</f>
        <v>2158.00</v>
      </c>
      <c r="F118" s="4" t="str">
        <f>VLOOKUP(A118,HOP!A:C,3,0)</f>
        <v>3287940</v>
      </c>
      <c r="G118" s="4">
        <f t="shared" si="6"/>
        <v>0</v>
      </c>
      <c r="H118" s="4" t="str">
        <f t="shared" si="7"/>
        <v>，3287940</v>
      </c>
      <c r="I118" s="4" t="str">
        <f>VLOOKUP(A118,HOP!A:U,21,0)</f>
        <v>直采</v>
      </c>
    </row>
    <row r="119" s="4" customFormat="1" spans="1:11">
      <c r="A119" s="5">
        <v>999223937367740</v>
      </c>
      <c r="B119" s="6">
        <v>45051</v>
      </c>
      <c r="C119" s="6">
        <v>45052</v>
      </c>
      <c r="D119" s="4">
        <v>763</v>
      </c>
      <c r="E119" s="4" t="e">
        <f>VLOOKUP(A119,HOP!A:L,12,0)</f>
        <v>#N/A</v>
      </c>
      <c r="F119" s="4">
        <v>3308727</v>
      </c>
      <c r="G119" s="4" t="e">
        <f t="shared" si="6"/>
        <v>#N/A</v>
      </c>
      <c r="H119" s="4" t="str">
        <f t="shared" si="7"/>
        <v>，3308727</v>
      </c>
      <c r="I119" s="4" t="e">
        <f>VLOOKUP(A119,HOP!A:U,21,0)</f>
        <v>#N/A</v>
      </c>
      <c r="J119" s="4" t="s">
        <v>992</v>
      </c>
      <c r="K119" s="4" t="s">
        <v>993</v>
      </c>
    </row>
    <row r="120" s="4" customFormat="1" hidden="1" spans="1:9">
      <c r="A120" s="5">
        <v>999223939152318</v>
      </c>
      <c r="B120" s="6">
        <v>45047</v>
      </c>
      <c r="C120" s="6">
        <v>45052</v>
      </c>
      <c r="D120" s="4">
        <v>3208</v>
      </c>
      <c r="E120" s="4" t="str">
        <f>VLOOKUP(A120,HOP!A:L,12,0)</f>
        <v>3208.00</v>
      </c>
      <c r="F120" s="4" t="str">
        <f>VLOOKUP(A120,HOP!A:C,3,0)</f>
        <v>3309176</v>
      </c>
      <c r="G120" s="4">
        <f t="shared" si="6"/>
        <v>0</v>
      </c>
      <c r="H120" s="4" t="str">
        <f t="shared" si="7"/>
        <v>，3309176</v>
      </c>
      <c r="I120" s="4" t="str">
        <f>VLOOKUP(A120,HOP!A:U,21,0)</f>
        <v>直采</v>
      </c>
    </row>
    <row r="121" s="4" customFormat="1" hidden="1" spans="1:9">
      <c r="A121" s="5">
        <v>999223941434056</v>
      </c>
      <c r="B121" s="6">
        <v>45049</v>
      </c>
      <c r="C121" s="6">
        <v>45052</v>
      </c>
      <c r="D121" s="4">
        <v>2895</v>
      </c>
      <c r="E121" s="4" t="str">
        <f>VLOOKUP(A121,HOP!A:L,12,0)</f>
        <v>2895.00</v>
      </c>
      <c r="F121" s="4" t="str">
        <f>VLOOKUP(A121,HOP!A:C,3,0)</f>
        <v>3309671</v>
      </c>
      <c r="G121" s="4">
        <f t="shared" si="6"/>
        <v>0</v>
      </c>
      <c r="H121" s="4" t="str">
        <f t="shared" si="7"/>
        <v>，3309671</v>
      </c>
      <c r="I121" s="4" t="str">
        <f>VLOOKUP(A121,HOP!A:U,21,0)</f>
        <v>直采</v>
      </c>
    </row>
    <row r="122" s="4" customFormat="1" hidden="1" spans="1:9">
      <c r="A122" s="5">
        <v>999223942592925</v>
      </c>
      <c r="B122" s="6">
        <v>45051</v>
      </c>
      <c r="C122" s="6">
        <v>45052</v>
      </c>
      <c r="D122" s="4">
        <v>918</v>
      </c>
      <c r="E122" s="4" t="str">
        <f>VLOOKUP(A122,HOP!A:L,12,0)</f>
        <v>918.00</v>
      </c>
      <c r="F122" s="4" t="str">
        <f>VLOOKUP(A122,HOP!A:C,3,0)</f>
        <v>3310115</v>
      </c>
      <c r="G122" s="4">
        <f t="shared" si="6"/>
        <v>0</v>
      </c>
      <c r="H122" s="4" t="str">
        <f t="shared" si="7"/>
        <v>，3310115</v>
      </c>
      <c r="I122" s="4" t="str">
        <f>VLOOKUP(A122,HOP!A:U,21,0)</f>
        <v>直采</v>
      </c>
    </row>
    <row r="123" s="4" customFormat="1" hidden="1" spans="1:9">
      <c r="A123" s="5">
        <v>999223942623796</v>
      </c>
      <c r="B123" s="6">
        <v>45051</v>
      </c>
      <c r="C123" s="6">
        <v>45052</v>
      </c>
      <c r="D123" s="4">
        <v>0</v>
      </c>
      <c r="E123" s="4" t="str">
        <f>VLOOKUP(A123,HOP!A:L,12,0)</f>
        <v>0.00</v>
      </c>
      <c r="F123" s="4" t="str">
        <f>VLOOKUP(A123,HOP!A:C,3,0)</f>
        <v>3310120</v>
      </c>
      <c r="G123" s="4">
        <f t="shared" si="6"/>
        <v>0</v>
      </c>
      <c r="H123" s="4" t="str">
        <f t="shared" si="7"/>
        <v>，3310120</v>
      </c>
      <c r="I123" s="4" t="str">
        <f>VLOOKUP(A123,HOP!A:U,21,0)</f>
        <v>直采</v>
      </c>
    </row>
    <row r="124" s="4" customFormat="1" hidden="1" spans="1:9">
      <c r="A124" s="5">
        <v>999223948180807</v>
      </c>
      <c r="B124" s="6">
        <v>45051</v>
      </c>
      <c r="C124" s="6">
        <v>45052</v>
      </c>
      <c r="D124" s="4">
        <v>1290</v>
      </c>
      <c r="E124" s="4" t="str">
        <f>VLOOKUP(A124,HOP!A:L,12,0)</f>
        <v>1290.00</v>
      </c>
      <c r="F124" s="4" t="str">
        <f>VLOOKUP(A124,HOP!A:C,3,0)</f>
        <v>3311025</v>
      </c>
      <c r="G124" s="4">
        <f t="shared" si="6"/>
        <v>0</v>
      </c>
      <c r="H124" s="4" t="str">
        <f t="shared" si="7"/>
        <v>，3311025</v>
      </c>
      <c r="I124" s="4" t="str">
        <f>VLOOKUP(A124,HOP!A:U,21,0)</f>
        <v>直采</v>
      </c>
    </row>
    <row r="125" s="4" customFormat="1" hidden="1" spans="1:9">
      <c r="A125" s="5">
        <v>999223949046330</v>
      </c>
      <c r="B125" s="6">
        <v>45051</v>
      </c>
      <c r="C125" s="6">
        <v>45052</v>
      </c>
      <c r="D125" s="4">
        <v>318</v>
      </c>
      <c r="E125" s="4" t="str">
        <f>VLOOKUP(A125,HOP!A:L,12,0)</f>
        <v>318.00</v>
      </c>
      <c r="F125" s="4" t="str">
        <f>VLOOKUP(A125,HOP!A:C,3,0)</f>
        <v>3311156</v>
      </c>
      <c r="G125" s="4">
        <f t="shared" si="6"/>
        <v>0</v>
      </c>
      <c r="H125" s="4" t="str">
        <f t="shared" si="7"/>
        <v>，3311156</v>
      </c>
      <c r="I125" s="4" t="str">
        <f>VLOOKUP(A125,HOP!A:U,21,0)</f>
        <v>直采</v>
      </c>
    </row>
    <row r="126" s="4" customFormat="1" hidden="1" spans="1:9">
      <c r="A126" s="5">
        <v>999223943203754</v>
      </c>
      <c r="B126" s="6">
        <v>45051</v>
      </c>
      <c r="C126" s="6">
        <v>45052</v>
      </c>
      <c r="D126" s="4">
        <v>918</v>
      </c>
      <c r="E126" s="4" t="str">
        <f>VLOOKUP(A126,HOP!A:L,12,0)</f>
        <v>918.00</v>
      </c>
      <c r="F126" s="4" t="str">
        <f>VLOOKUP(A126,HOP!A:C,3,0)</f>
        <v>3310339</v>
      </c>
      <c r="G126" s="4">
        <f t="shared" si="6"/>
        <v>0</v>
      </c>
      <c r="H126" s="4" t="str">
        <f t="shared" si="7"/>
        <v>，3310339</v>
      </c>
      <c r="I126" s="4" t="str">
        <f>VLOOKUP(A126,HOP!A:U,21,0)</f>
        <v>直采</v>
      </c>
    </row>
    <row r="127" s="4" customFormat="1" hidden="1" spans="1:9">
      <c r="A127" s="5">
        <v>999223954941971</v>
      </c>
      <c r="B127" s="6">
        <v>45051</v>
      </c>
      <c r="C127" s="6">
        <v>45052</v>
      </c>
      <c r="D127" s="4">
        <v>270</v>
      </c>
      <c r="E127" s="4" t="str">
        <f>VLOOKUP(A127,HOP!A:L,12,0)</f>
        <v>270.00</v>
      </c>
      <c r="F127" s="4" t="str">
        <f>VLOOKUP(A127,HOP!A:C,3,0)</f>
        <v>3312507</v>
      </c>
      <c r="G127" s="4">
        <f t="shared" si="6"/>
        <v>0</v>
      </c>
      <c r="H127" s="4" t="str">
        <f t="shared" si="7"/>
        <v>，3312507</v>
      </c>
      <c r="I127" s="4" t="str">
        <f>VLOOKUP(A127,HOP!A:U,21,0)</f>
        <v>直采</v>
      </c>
    </row>
    <row r="128" s="4" customFormat="1" hidden="1" spans="1:9">
      <c r="A128" s="5">
        <v>999223956713143</v>
      </c>
      <c r="B128" s="6">
        <v>45050</v>
      </c>
      <c r="C128" s="6">
        <v>45052</v>
      </c>
      <c r="D128" s="4">
        <v>1520</v>
      </c>
      <c r="E128" s="4" t="str">
        <f>VLOOKUP(A128,HOP!A:L,12,0)</f>
        <v>1520.00</v>
      </c>
      <c r="F128" s="4" t="str">
        <f>VLOOKUP(A128,HOP!A:C,3,0)</f>
        <v>3312984</v>
      </c>
      <c r="G128" s="4">
        <f t="shared" si="6"/>
        <v>0</v>
      </c>
      <c r="H128" s="4" t="str">
        <f t="shared" si="7"/>
        <v>，3312984</v>
      </c>
      <c r="I128" s="4" t="str">
        <f>VLOOKUP(A128,HOP!A:U,21,0)</f>
        <v>直采</v>
      </c>
    </row>
    <row r="129" s="4" customFormat="1" hidden="1" spans="1:9">
      <c r="A129" s="5">
        <v>999223959089977</v>
      </c>
      <c r="B129" s="6">
        <v>45051</v>
      </c>
      <c r="C129" s="6">
        <v>45052</v>
      </c>
      <c r="D129" s="4">
        <v>515</v>
      </c>
      <c r="E129" s="4" t="str">
        <f>VLOOKUP(A129,HOP!A:L,12,0)</f>
        <v>515.00</v>
      </c>
      <c r="F129" s="4" t="str">
        <f>VLOOKUP(A129,HOP!A:C,3,0)</f>
        <v>3313306</v>
      </c>
      <c r="G129" s="4">
        <f t="shared" si="6"/>
        <v>0</v>
      </c>
      <c r="H129" s="4" t="str">
        <f t="shared" si="7"/>
        <v>，3313306</v>
      </c>
      <c r="I129" s="4" t="str">
        <f>VLOOKUP(A129,HOP!A:U,21,0)</f>
        <v>直采</v>
      </c>
    </row>
    <row r="130" s="4" customFormat="1" hidden="1" spans="1:9">
      <c r="A130" s="5">
        <v>999223962163326</v>
      </c>
      <c r="B130" s="6">
        <v>45050</v>
      </c>
      <c r="C130" s="6">
        <v>45052</v>
      </c>
      <c r="D130" s="4">
        <v>472</v>
      </c>
      <c r="E130" s="4" t="str">
        <f>VLOOKUP(A130,HOP!A:L,12,0)</f>
        <v>472.00</v>
      </c>
      <c r="F130" s="4" t="str">
        <f>VLOOKUP(A130,HOP!A:C,3,0)</f>
        <v>3313852</v>
      </c>
      <c r="G130" s="4">
        <f t="shared" si="6"/>
        <v>0</v>
      </c>
      <c r="H130" s="4" t="str">
        <f t="shared" si="7"/>
        <v>，3313852</v>
      </c>
      <c r="I130" s="4" t="str">
        <f>VLOOKUP(A130,HOP!A:U,21,0)</f>
        <v>直采</v>
      </c>
    </row>
    <row r="131" s="4" customFormat="1" hidden="1" spans="1:9">
      <c r="A131" s="5">
        <v>999223962705378</v>
      </c>
      <c r="B131" s="6">
        <v>45051</v>
      </c>
      <c r="C131" s="6">
        <v>45052</v>
      </c>
      <c r="D131" s="4">
        <v>515</v>
      </c>
      <c r="E131" s="4" t="str">
        <f>VLOOKUP(A131,HOP!A:L,12,0)</f>
        <v>515.00</v>
      </c>
      <c r="F131" s="4" t="str">
        <f>VLOOKUP(A131,HOP!A:C,3,0)</f>
        <v>3314063</v>
      </c>
      <c r="G131" s="4">
        <f t="shared" ref="G131:G162" si="8">D131-E131</f>
        <v>0</v>
      </c>
      <c r="H131" s="4" t="str">
        <f t="shared" ref="H131:H162" si="9">$H$1&amp;F131</f>
        <v>，3314063</v>
      </c>
      <c r="I131" s="4" t="str">
        <f>VLOOKUP(A131,HOP!A:U,21,0)</f>
        <v>直采</v>
      </c>
    </row>
    <row r="132" s="4" customFormat="1" hidden="1" spans="1:9">
      <c r="A132" s="5">
        <v>999223963334020</v>
      </c>
      <c r="B132" s="6">
        <v>45049</v>
      </c>
      <c r="C132" s="6">
        <v>45052</v>
      </c>
      <c r="D132" s="4">
        <v>3648</v>
      </c>
      <c r="E132" s="4" t="str">
        <f>VLOOKUP(A132,HOP!A:L,12,0)</f>
        <v>3648.00</v>
      </c>
      <c r="F132" s="4" t="str">
        <f>VLOOKUP(A132,HOP!A:C,3,0)</f>
        <v>3314158</v>
      </c>
      <c r="G132" s="4">
        <f t="shared" si="8"/>
        <v>0</v>
      </c>
      <c r="H132" s="4" t="str">
        <f t="shared" si="9"/>
        <v>，3314158</v>
      </c>
      <c r="I132" s="4" t="str">
        <f>VLOOKUP(A132,HOP!A:U,21,0)</f>
        <v>直采</v>
      </c>
    </row>
    <row r="133" s="4" customFormat="1" hidden="1" spans="1:9">
      <c r="A133" s="5">
        <v>999223964190723</v>
      </c>
      <c r="B133" s="6">
        <v>45051</v>
      </c>
      <c r="C133" s="6">
        <v>45052</v>
      </c>
      <c r="D133" s="4">
        <v>515</v>
      </c>
      <c r="E133" s="4" t="str">
        <f>VLOOKUP(A133,HOP!A:L,12,0)</f>
        <v>515.00</v>
      </c>
      <c r="F133" s="4" t="str">
        <f>VLOOKUP(A133,HOP!A:C,3,0)</f>
        <v>3314396</v>
      </c>
      <c r="G133" s="4">
        <f t="shared" si="8"/>
        <v>0</v>
      </c>
      <c r="H133" s="4" t="str">
        <f t="shared" si="9"/>
        <v>，3314396</v>
      </c>
      <c r="I133" s="4" t="str">
        <f>VLOOKUP(A133,HOP!A:U,21,0)</f>
        <v>直采</v>
      </c>
    </row>
    <row r="134" s="4" customFormat="1" hidden="1" spans="1:9">
      <c r="A134" s="5">
        <v>999223964899678</v>
      </c>
      <c r="B134" s="6">
        <v>45048</v>
      </c>
      <c r="C134" s="6">
        <v>45052</v>
      </c>
      <c r="D134" s="4">
        <v>7724</v>
      </c>
      <c r="E134" s="4" t="str">
        <f>VLOOKUP(A134,HOP!A:L,12,0)</f>
        <v>7724.00</v>
      </c>
      <c r="F134" s="4" t="str">
        <f>VLOOKUP(A134,HOP!A:C,3,0)</f>
        <v>3314710</v>
      </c>
      <c r="G134" s="4">
        <f t="shared" si="8"/>
        <v>0</v>
      </c>
      <c r="H134" s="4" t="str">
        <f t="shared" si="9"/>
        <v>，3314710</v>
      </c>
      <c r="I134" s="4" t="str">
        <f>VLOOKUP(A134,HOP!A:U,21,0)</f>
        <v>直采</v>
      </c>
    </row>
    <row r="135" s="4" customFormat="1" hidden="1" spans="1:9">
      <c r="A135" s="5">
        <v>999223965104663</v>
      </c>
      <c r="B135" s="6">
        <v>45050</v>
      </c>
      <c r="C135" s="6">
        <v>45052</v>
      </c>
      <c r="D135" s="4">
        <v>3400</v>
      </c>
      <c r="E135" s="4" t="str">
        <f>VLOOKUP(A135,HOP!A:L,12,0)</f>
        <v>3400.00</v>
      </c>
      <c r="F135" s="4" t="str">
        <f>VLOOKUP(A135,HOP!A:C,3,0)</f>
        <v>3314760</v>
      </c>
      <c r="G135" s="4">
        <f t="shared" si="8"/>
        <v>0</v>
      </c>
      <c r="H135" s="4" t="str">
        <f t="shared" si="9"/>
        <v>，3314760</v>
      </c>
      <c r="I135" s="4" t="str">
        <f>VLOOKUP(A135,HOP!A:U,21,0)</f>
        <v>直采</v>
      </c>
    </row>
    <row r="136" s="4" customFormat="1" hidden="1" spans="1:9">
      <c r="A136" s="5">
        <v>999223964479341</v>
      </c>
      <c r="B136" s="6">
        <v>45050</v>
      </c>
      <c r="C136" s="6">
        <v>45052</v>
      </c>
      <c r="D136" s="4">
        <v>1478</v>
      </c>
      <c r="E136" s="4" t="str">
        <f>VLOOKUP(A136,HOP!A:L,12,0)</f>
        <v>1478.00</v>
      </c>
      <c r="F136" s="4" t="str">
        <f>VLOOKUP(A136,HOP!A:C,3,0)</f>
        <v>3314451</v>
      </c>
      <c r="G136" s="4">
        <f t="shared" si="8"/>
        <v>0</v>
      </c>
      <c r="H136" s="4" t="str">
        <f t="shared" si="9"/>
        <v>，3314451</v>
      </c>
      <c r="I136" s="4" t="str">
        <f>VLOOKUP(A136,HOP!A:U,21,0)</f>
        <v>直采</v>
      </c>
    </row>
    <row r="137" s="4" customFormat="1" hidden="1" spans="1:9">
      <c r="A137" s="5">
        <v>999223965597450</v>
      </c>
      <c r="B137" s="6">
        <v>45049</v>
      </c>
      <c r="C137" s="6">
        <v>45052</v>
      </c>
      <c r="D137" s="4">
        <v>2322</v>
      </c>
      <c r="E137" s="4" t="str">
        <f>VLOOKUP(A137,HOP!A:L,12,0)</f>
        <v>2322.00</v>
      </c>
      <c r="F137" s="4" t="str">
        <f>VLOOKUP(A137,HOP!A:C,3,0)</f>
        <v>3314880</v>
      </c>
      <c r="G137" s="4">
        <f t="shared" si="8"/>
        <v>0</v>
      </c>
      <c r="H137" s="4" t="str">
        <f t="shared" si="9"/>
        <v>，3314880</v>
      </c>
      <c r="I137" s="4" t="str">
        <f>VLOOKUP(A137,HOP!A:U,21,0)</f>
        <v>直采</v>
      </c>
    </row>
    <row r="138" s="4" customFormat="1" hidden="1" spans="1:9">
      <c r="A138" s="5">
        <v>23965635436</v>
      </c>
      <c r="B138" s="6">
        <v>45050</v>
      </c>
      <c r="C138" s="6">
        <v>45052</v>
      </c>
      <c r="D138" s="4">
        <v>466</v>
      </c>
      <c r="E138" s="4" t="str">
        <f>VLOOKUP(A138,HOP!A:L,12,0)</f>
        <v>466.00</v>
      </c>
      <c r="F138" s="4" t="str">
        <f>VLOOKUP(A138,HOP!A:C,3,0)</f>
        <v>3314906</v>
      </c>
      <c r="G138" s="4">
        <f t="shared" si="8"/>
        <v>0</v>
      </c>
      <c r="H138" s="4" t="str">
        <f t="shared" si="9"/>
        <v>，3314906</v>
      </c>
      <c r="I138" s="4" t="str">
        <f>VLOOKUP(A138,HOP!A:U,21,0)</f>
        <v>直采</v>
      </c>
    </row>
    <row r="139" s="4" customFormat="1" hidden="1" spans="1:9">
      <c r="A139" s="5">
        <v>999223966636679</v>
      </c>
      <c r="B139" s="6">
        <v>45051</v>
      </c>
      <c r="C139" s="6">
        <v>45052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s="4" customFormat="1" hidden="1" spans="1:9">
      <c r="A140" s="5">
        <v>999223966007562</v>
      </c>
      <c r="B140" s="6">
        <v>45049</v>
      </c>
      <c r="C140" s="6">
        <v>45052</v>
      </c>
      <c r="D140" s="4">
        <v>1233</v>
      </c>
      <c r="E140" s="4" t="str">
        <f>VLOOKUP(A140,HOP!A:L,12,0)</f>
        <v>1233.00</v>
      </c>
      <c r="F140" s="4" t="str">
        <f>VLOOKUP(A140,HOP!A:C,3,0)</f>
        <v>3315049</v>
      </c>
      <c r="G140" s="4">
        <f t="shared" si="8"/>
        <v>0</v>
      </c>
      <c r="H140" s="4" t="str">
        <f t="shared" si="9"/>
        <v>，3315049</v>
      </c>
      <c r="I140" s="4" t="str">
        <f>VLOOKUP(A140,HOP!A:U,21,0)</f>
        <v>直采</v>
      </c>
    </row>
    <row r="141" s="4" customFormat="1" hidden="1" spans="1:9">
      <c r="A141" s="5">
        <v>999223968717798</v>
      </c>
      <c r="B141" s="6">
        <v>45050</v>
      </c>
      <c r="C141" s="6">
        <v>45052</v>
      </c>
      <c r="D141" s="4">
        <v>1500</v>
      </c>
      <c r="E141" s="4" t="str">
        <f>VLOOKUP(A141,HOP!A:L,12,0)</f>
        <v>1500.00</v>
      </c>
      <c r="F141" s="4" t="str">
        <f>VLOOKUP(A141,HOP!A:C,3,0)</f>
        <v>3315896</v>
      </c>
      <c r="G141" s="4">
        <f t="shared" si="8"/>
        <v>0</v>
      </c>
      <c r="H141" s="4" t="str">
        <f t="shared" si="9"/>
        <v>，3315896</v>
      </c>
      <c r="I141" s="4" t="str">
        <f>VLOOKUP(A141,HOP!A:U,21,0)</f>
        <v>直采</v>
      </c>
    </row>
    <row r="142" s="4" customFormat="1" hidden="1" spans="1:9">
      <c r="A142" s="5">
        <v>999223969469485</v>
      </c>
      <c r="B142" s="6">
        <v>45050</v>
      </c>
      <c r="C142" s="6">
        <v>45052</v>
      </c>
      <c r="D142" s="4">
        <v>1000</v>
      </c>
      <c r="E142" s="4" t="str">
        <f>VLOOKUP(A142,HOP!A:L,12,0)</f>
        <v>1000.00</v>
      </c>
      <c r="F142" s="4" t="str">
        <f>VLOOKUP(A142,HOP!A:C,3,0)</f>
        <v>3316227</v>
      </c>
      <c r="G142" s="4">
        <f t="shared" si="8"/>
        <v>0</v>
      </c>
      <c r="H142" s="4" t="str">
        <f t="shared" si="9"/>
        <v>，3316227</v>
      </c>
      <c r="I142" s="4" t="str">
        <f>VLOOKUP(A142,HOP!A:U,21,0)</f>
        <v>直采</v>
      </c>
    </row>
    <row r="143" s="4" customFormat="1" hidden="1" spans="1:9">
      <c r="A143" s="5">
        <v>999223969611407</v>
      </c>
      <c r="B143" s="6">
        <v>45049</v>
      </c>
      <c r="C143" s="6">
        <v>45052</v>
      </c>
      <c r="D143" s="4">
        <v>1500</v>
      </c>
      <c r="E143" s="4" t="str">
        <f>VLOOKUP(A143,HOP!A:L,12,0)</f>
        <v>1500.00</v>
      </c>
      <c r="F143" s="4" t="str">
        <f>VLOOKUP(A143,HOP!A:C,3,0)</f>
        <v>3316281</v>
      </c>
      <c r="G143" s="4">
        <f t="shared" si="8"/>
        <v>0</v>
      </c>
      <c r="H143" s="4" t="str">
        <f t="shared" si="9"/>
        <v>，3316281</v>
      </c>
      <c r="I143" s="4" t="str">
        <f>VLOOKUP(A143,HOP!A:U,21,0)</f>
        <v>直采</v>
      </c>
    </row>
    <row r="144" s="4" customFormat="1" hidden="1" spans="1:9">
      <c r="A144" s="5">
        <v>999223969666307</v>
      </c>
      <c r="B144" s="6">
        <v>45050</v>
      </c>
      <c r="C144" s="6">
        <v>45052</v>
      </c>
      <c r="D144" s="4">
        <v>1110</v>
      </c>
      <c r="E144" s="4" t="str">
        <f>VLOOKUP(A144,HOP!A:L,12,0)</f>
        <v>1110.00</v>
      </c>
      <c r="F144" s="4" t="str">
        <f>VLOOKUP(A144,HOP!A:C,3,0)</f>
        <v>3316310</v>
      </c>
      <c r="G144" s="4">
        <f t="shared" si="8"/>
        <v>0</v>
      </c>
      <c r="H144" s="4" t="str">
        <f t="shared" si="9"/>
        <v>，3316310</v>
      </c>
      <c r="I144" s="4" t="str">
        <f>VLOOKUP(A144,HOP!A:U,21,0)</f>
        <v>直采</v>
      </c>
    </row>
    <row r="145" s="4" customFormat="1" hidden="1" spans="1:9">
      <c r="A145" s="5">
        <v>999223973526118</v>
      </c>
      <c r="B145" s="6">
        <v>45050</v>
      </c>
      <c r="C145" s="6">
        <v>45052</v>
      </c>
      <c r="D145" s="4">
        <v>1500</v>
      </c>
      <c r="E145" s="4" t="str">
        <f>VLOOKUP(A145,HOP!A:L,12,0)</f>
        <v>1500.00</v>
      </c>
      <c r="F145" s="4" t="str">
        <f>VLOOKUP(A145,HOP!A:C,3,0)</f>
        <v>3317013</v>
      </c>
      <c r="G145" s="4">
        <f t="shared" si="8"/>
        <v>0</v>
      </c>
      <c r="H145" s="4" t="str">
        <f t="shared" si="9"/>
        <v>，3317013</v>
      </c>
      <c r="I145" s="4" t="str">
        <f>VLOOKUP(A145,HOP!A:U,21,0)</f>
        <v>直采</v>
      </c>
    </row>
    <row r="146" s="4" customFormat="1" hidden="1" spans="1:9">
      <c r="A146" s="5">
        <v>999223977103478</v>
      </c>
      <c r="B146" s="6">
        <v>45049</v>
      </c>
      <c r="C146" s="6">
        <v>45052</v>
      </c>
      <c r="D146" s="4">
        <v>1740</v>
      </c>
      <c r="E146" s="4" t="str">
        <f>VLOOKUP(A146,HOP!A:L,12,0)</f>
        <v>1740.00</v>
      </c>
      <c r="F146" s="4" t="str">
        <f>VLOOKUP(A146,HOP!A:C,3,0)</f>
        <v>3317534</v>
      </c>
      <c r="G146" s="4">
        <f t="shared" si="8"/>
        <v>0</v>
      </c>
      <c r="H146" s="4" t="str">
        <f t="shared" si="9"/>
        <v>，3317534</v>
      </c>
      <c r="I146" s="4" t="str">
        <f>VLOOKUP(A146,HOP!A:U,21,0)</f>
        <v>直采</v>
      </c>
    </row>
    <row r="147" s="4" customFormat="1" hidden="1" spans="1:9">
      <c r="A147" s="5">
        <v>999223979746647</v>
      </c>
      <c r="B147" s="6">
        <v>45050</v>
      </c>
      <c r="C147" s="6">
        <v>45052</v>
      </c>
      <c r="D147" s="4">
        <v>960</v>
      </c>
      <c r="E147" s="4" t="str">
        <f>VLOOKUP(A147,HOP!A:L,12,0)</f>
        <v>960.00</v>
      </c>
      <c r="F147" s="4" t="str">
        <f>VLOOKUP(A147,HOP!A:C,3,0)</f>
        <v>3318363</v>
      </c>
      <c r="G147" s="4">
        <f t="shared" si="8"/>
        <v>0</v>
      </c>
      <c r="H147" s="4" t="str">
        <f t="shared" si="9"/>
        <v>，3318363</v>
      </c>
      <c r="I147" s="4" t="str">
        <f>VLOOKUP(A147,HOP!A:U,21,0)</f>
        <v>直采</v>
      </c>
    </row>
    <row r="148" s="4" customFormat="1" hidden="1" spans="1:9">
      <c r="A148" s="5">
        <v>999223979978977</v>
      </c>
      <c r="B148" s="6">
        <v>45049</v>
      </c>
      <c r="C148" s="6">
        <v>45052</v>
      </c>
      <c r="D148" s="4">
        <v>2400</v>
      </c>
      <c r="E148" s="4" t="str">
        <f>VLOOKUP(A148,HOP!A:L,12,0)</f>
        <v>2400.00</v>
      </c>
      <c r="F148" s="4" t="str">
        <f>VLOOKUP(A148,HOP!A:C,3,0)</f>
        <v>3318420</v>
      </c>
      <c r="G148" s="4">
        <f t="shared" si="8"/>
        <v>0</v>
      </c>
      <c r="H148" s="4" t="str">
        <f t="shared" si="9"/>
        <v>，3318420</v>
      </c>
      <c r="I148" s="4" t="str">
        <f>VLOOKUP(A148,HOP!A:U,21,0)</f>
        <v>直采</v>
      </c>
    </row>
    <row r="149" s="4" customFormat="1" hidden="1" spans="1:9">
      <c r="A149" s="5">
        <v>999223981009196</v>
      </c>
      <c r="B149" s="6">
        <v>45049</v>
      </c>
      <c r="C149" s="6">
        <v>45052</v>
      </c>
      <c r="D149" s="4">
        <v>3003</v>
      </c>
      <c r="E149" s="4" t="str">
        <f>VLOOKUP(A149,HOP!A:L,12,0)</f>
        <v>3003.00</v>
      </c>
      <c r="F149" s="4" t="str">
        <f>VLOOKUP(A149,HOP!A:C,3,0)</f>
        <v>3318808</v>
      </c>
      <c r="G149" s="4">
        <f t="shared" si="8"/>
        <v>0</v>
      </c>
      <c r="H149" s="4" t="str">
        <f t="shared" si="9"/>
        <v>，3318808</v>
      </c>
      <c r="I149" s="4" t="str">
        <f>VLOOKUP(A149,HOP!A:U,21,0)</f>
        <v>直采</v>
      </c>
    </row>
    <row r="150" s="4" customFormat="1" hidden="1" spans="1:9">
      <c r="A150" s="5">
        <v>999223981309723</v>
      </c>
      <c r="B150" s="6">
        <v>45050</v>
      </c>
      <c r="C150" s="6">
        <v>45052</v>
      </c>
      <c r="D150" s="4">
        <v>536</v>
      </c>
      <c r="E150" s="4" t="str">
        <f>VLOOKUP(A150,HOP!A:L,12,0)</f>
        <v>536.00</v>
      </c>
      <c r="F150" s="4" t="str">
        <f>VLOOKUP(A150,HOP!A:C,3,0)</f>
        <v>3318941</v>
      </c>
      <c r="G150" s="4">
        <f t="shared" si="8"/>
        <v>0</v>
      </c>
      <c r="H150" s="4" t="str">
        <f t="shared" si="9"/>
        <v>，3318941</v>
      </c>
      <c r="I150" s="4" t="str">
        <f>VLOOKUP(A150,HOP!A:U,21,0)</f>
        <v>直采</v>
      </c>
    </row>
    <row r="151" s="4" customFormat="1" hidden="1" spans="1:9">
      <c r="A151" s="5">
        <v>999223982722908</v>
      </c>
      <c r="B151" s="6">
        <v>45049</v>
      </c>
      <c r="C151" s="6">
        <v>45052</v>
      </c>
      <c r="D151" s="4">
        <v>3744</v>
      </c>
      <c r="E151" s="4" t="str">
        <f>VLOOKUP(A151,HOP!A:L,12,0)</f>
        <v>3744.00</v>
      </c>
      <c r="F151" s="4" t="str">
        <f>VLOOKUP(A151,HOP!A:C,3,0)</f>
        <v>3319499</v>
      </c>
      <c r="G151" s="4">
        <f t="shared" si="8"/>
        <v>0</v>
      </c>
      <c r="H151" s="4" t="str">
        <f t="shared" si="9"/>
        <v>，3319499</v>
      </c>
      <c r="I151" s="4" t="str">
        <f>VLOOKUP(A151,HOP!A:U,21,0)</f>
        <v>直采</v>
      </c>
    </row>
    <row r="152" s="4" customFormat="1" hidden="1" spans="1:9">
      <c r="A152" s="5">
        <v>999223982522609</v>
      </c>
      <c r="B152" s="6">
        <v>45049</v>
      </c>
      <c r="C152" s="6">
        <v>45052</v>
      </c>
      <c r="D152" s="4">
        <v>2056</v>
      </c>
      <c r="E152" s="4" t="str">
        <f>VLOOKUP(A152,HOP!A:L,12,0)</f>
        <v>2056.00</v>
      </c>
      <c r="F152" s="4" t="str">
        <f>VLOOKUP(A152,HOP!A:C,3,0)</f>
        <v>3319427</v>
      </c>
      <c r="G152" s="4">
        <f t="shared" si="8"/>
        <v>0</v>
      </c>
      <c r="H152" s="4" t="str">
        <f t="shared" si="9"/>
        <v>，3319427</v>
      </c>
      <c r="I152" s="4" t="str">
        <f>VLOOKUP(A152,HOP!A:U,21,0)</f>
        <v>直采</v>
      </c>
    </row>
    <row r="153" s="4" customFormat="1" hidden="1" spans="1:9">
      <c r="A153" s="5">
        <v>999223985943839</v>
      </c>
      <c r="B153" s="6">
        <v>45051</v>
      </c>
      <c r="C153" s="6">
        <v>45052</v>
      </c>
      <c r="D153" s="4">
        <v>560</v>
      </c>
      <c r="E153" s="4" t="str">
        <f>VLOOKUP(A153,HOP!A:L,12,0)</f>
        <v>560.00</v>
      </c>
      <c r="F153" s="4" t="str">
        <f>VLOOKUP(A153,HOP!A:C,3,0)</f>
        <v>3321315</v>
      </c>
      <c r="G153" s="4">
        <f t="shared" si="8"/>
        <v>0</v>
      </c>
      <c r="H153" s="4" t="str">
        <f t="shared" si="9"/>
        <v>，3321315</v>
      </c>
      <c r="I153" s="4" t="str">
        <f>VLOOKUP(A153,HOP!A:U,21,0)</f>
        <v>直采</v>
      </c>
    </row>
    <row r="154" s="4" customFormat="1" hidden="1" spans="1:9">
      <c r="A154" s="5">
        <v>999223986694006</v>
      </c>
      <c r="B154" s="6">
        <v>45051</v>
      </c>
      <c r="C154" s="6">
        <v>45052</v>
      </c>
      <c r="D154" s="4">
        <v>636</v>
      </c>
      <c r="E154" s="4" t="str">
        <f>VLOOKUP(A154,HOP!A:L,12,0)</f>
        <v>636.00</v>
      </c>
      <c r="F154" s="4" t="str">
        <f>VLOOKUP(A154,HOP!A:C,3,0)</f>
        <v>3321827</v>
      </c>
      <c r="G154" s="4">
        <f t="shared" si="8"/>
        <v>0</v>
      </c>
      <c r="H154" s="4" t="str">
        <f t="shared" si="9"/>
        <v>，3321827</v>
      </c>
      <c r="I154" s="4" t="str">
        <f>VLOOKUP(A154,HOP!A:U,21,0)</f>
        <v>直采</v>
      </c>
    </row>
    <row r="155" s="4" customFormat="1" hidden="1" spans="1:9">
      <c r="A155" s="5">
        <v>999223986751593</v>
      </c>
      <c r="B155" s="6">
        <v>45050</v>
      </c>
      <c r="C155" s="6">
        <v>45052</v>
      </c>
      <c r="D155" s="4">
        <v>1416</v>
      </c>
      <c r="E155" s="4" t="str">
        <f>VLOOKUP(A155,HOP!A:L,12,0)</f>
        <v>1416.00</v>
      </c>
      <c r="F155" s="4" t="str">
        <f>VLOOKUP(A155,HOP!A:C,3,0)</f>
        <v>3321849</v>
      </c>
      <c r="G155" s="4">
        <f t="shared" si="8"/>
        <v>0</v>
      </c>
      <c r="H155" s="4" t="str">
        <f t="shared" si="9"/>
        <v>，3321849</v>
      </c>
      <c r="I155" s="4" t="str">
        <f>VLOOKUP(A155,HOP!A:U,21,0)</f>
        <v>直采</v>
      </c>
    </row>
    <row r="156" s="4" customFormat="1" hidden="1" spans="1:9">
      <c r="A156" s="5">
        <v>999223986912570</v>
      </c>
      <c r="B156" s="6">
        <v>45050</v>
      </c>
      <c r="C156" s="6">
        <v>45052</v>
      </c>
      <c r="D156" s="4">
        <v>636</v>
      </c>
      <c r="E156" s="4" t="str">
        <f>VLOOKUP(A156,HOP!A:L,12,0)</f>
        <v>636.00</v>
      </c>
      <c r="F156" s="4" t="str">
        <f>VLOOKUP(A156,HOP!A:C,3,0)</f>
        <v>3322068</v>
      </c>
      <c r="G156" s="4">
        <f t="shared" si="8"/>
        <v>0</v>
      </c>
      <c r="H156" s="4" t="str">
        <f t="shared" si="9"/>
        <v>，3322068</v>
      </c>
      <c r="I156" s="4" t="str">
        <f>VLOOKUP(A156,HOP!A:U,21,0)</f>
        <v>直采</v>
      </c>
    </row>
    <row r="157" s="4" customFormat="1" hidden="1" spans="1:9">
      <c r="A157" s="5">
        <v>999223992516060</v>
      </c>
      <c r="B157" s="6">
        <v>45051</v>
      </c>
      <c r="C157" s="6">
        <v>45052</v>
      </c>
      <c r="D157" s="4">
        <v>601</v>
      </c>
      <c r="E157" s="4" t="str">
        <f>VLOOKUP(A157,HOP!A:L,12,0)</f>
        <v>601.00</v>
      </c>
      <c r="F157" s="4" t="str">
        <f>VLOOKUP(A157,HOP!A:C,3,0)</f>
        <v>3322874</v>
      </c>
      <c r="G157" s="4">
        <f t="shared" si="8"/>
        <v>0</v>
      </c>
      <c r="H157" s="4" t="str">
        <f t="shared" si="9"/>
        <v>，3322874</v>
      </c>
      <c r="I157" s="4" t="str">
        <f>VLOOKUP(A157,HOP!A:U,21,0)</f>
        <v>直采</v>
      </c>
    </row>
    <row r="158" s="4" customFormat="1" hidden="1" spans="1:9">
      <c r="A158" s="5">
        <v>999223992981410</v>
      </c>
      <c r="B158" s="6">
        <v>45051</v>
      </c>
      <c r="C158" s="6">
        <v>45052</v>
      </c>
      <c r="D158" s="4">
        <v>633</v>
      </c>
      <c r="E158" s="4" t="str">
        <f>VLOOKUP(A158,HOP!A:L,12,0)</f>
        <v>633.00</v>
      </c>
      <c r="F158" s="4" t="str">
        <f>VLOOKUP(A158,HOP!A:C,3,0)</f>
        <v>3322996</v>
      </c>
      <c r="G158" s="4">
        <f t="shared" si="8"/>
        <v>0</v>
      </c>
      <c r="H158" s="4" t="str">
        <f t="shared" si="9"/>
        <v>，3322996</v>
      </c>
      <c r="I158" s="4" t="str">
        <f>VLOOKUP(A158,HOP!A:U,21,0)</f>
        <v>直采</v>
      </c>
    </row>
    <row r="159" s="4" customFormat="1" hidden="1" spans="1:9">
      <c r="A159" s="5">
        <v>999223993737368</v>
      </c>
      <c r="B159" s="6">
        <v>45051</v>
      </c>
      <c r="C159" s="6">
        <v>45052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8"/>
        <v>#N/A</v>
      </c>
      <c r="H159" s="4" t="e">
        <f t="shared" si="9"/>
        <v>#N/A</v>
      </c>
      <c r="I159" s="4" t="e">
        <f>VLOOKUP(A159,HOP!A:U,21,0)</f>
        <v>#N/A</v>
      </c>
    </row>
    <row r="160" s="4" customFormat="1" hidden="1" spans="1:9">
      <c r="A160" s="5">
        <v>999223994291698</v>
      </c>
      <c r="B160" s="6">
        <v>45051</v>
      </c>
      <c r="C160" s="6">
        <v>45052</v>
      </c>
      <c r="D160" s="4">
        <v>200</v>
      </c>
      <c r="E160" s="4" t="str">
        <f>VLOOKUP(A160,HOP!A:L,12,0)</f>
        <v>200.00</v>
      </c>
      <c r="F160" s="4" t="str">
        <f>VLOOKUP(A160,HOP!A:C,3,0)</f>
        <v>3323517</v>
      </c>
      <c r="G160" s="4">
        <f t="shared" si="8"/>
        <v>0</v>
      </c>
      <c r="H160" s="4" t="str">
        <f t="shared" si="9"/>
        <v>，3323517</v>
      </c>
      <c r="I160" s="4" t="str">
        <f>VLOOKUP(A160,HOP!A:U,21,0)</f>
        <v>直采</v>
      </c>
    </row>
    <row r="161" s="4" customFormat="1" hidden="1" spans="1:9">
      <c r="A161" s="5">
        <v>999223995199973</v>
      </c>
      <c r="B161" s="6">
        <v>45050</v>
      </c>
      <c r="C161" s="6">
        <v>45052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8"/>
        <v>#N/A</v>
      </c>
      <c r="H161" s="4" t="e">
        <f t="shared" si="9"/>
        <v>#N/A</v>
      </c>
      <c r="I161" s="4" t="e">
        <f>VLOOKUP(A161,HOP!A:U,21,0)</f>
        <v>#N/A</v>
      </c>
    </row>
    <row r="162" s="4" customFormat="1" hidden="1" spans="1:9">
      <c r="A162" s="5">
        <v>999223995783719</v>
      </c>
      <c r="B162" s="6">
        <v>45050</v>
      </c>
      <c r="C162" s="6">
        <v>45052</v>
      </c>
      <c r="D162" s="4">
        <v>840</v>
      </c>
      <c r="E162" s="4" t="str">
        <f>VLOOKUP(A162,HOP!A:L,12,0)</f>
        <v>840.00</v>
      </c>
      <c r="F162" s="4" t="str">
        <f>VLOOKUP(A162,HOP!A:C,3,0)</f>
        <v>3323913</v>
      </c>
      <c r="G162" s="4">
        <f t="shared" si="8"/>
        <v>0</v>
      </c>
      <c r="H162" s="4" t="str">
        <f t="shared" si="9"/>
        <v>，3323913</v>
      </c>
      <c r="I162" s="4" t="str">
        <f>VLOOKUP(A162,HOP!A:U,21,0)</f>
        <v>直采</v>
      </c>
    </row>
    <row r="163" s="4" customFormat="1" hidden="1" spans="1:9">
      <c r="A163" s="5">
        <v>999223996665196</v>
      </c>
      <c r="B163" s="6">
        <v>45050</v>
      </c>
      <c r="C163" s="6">
        <v>45052</v>
      </c>
      <c r="D163" s="4">
        <v>1206</v>
      </c>
      <c r="E163" s="4" t="str">
        <f>VLOOKUP(A163,HOP!A:L,12,0)</f>
        <v>1206.00</v>
      </c>
      <c r="F163" s="4" t="str">
        <f>VLOOKUP(A163,HOP!A:C,3,0)</f>
        <v>3324159</v>
      </c>
      <c r="G163" s="4">
        <f t="shared" ref="G163:G183" si="10">D163-E163</f>
        <v>0</v>
      </c>
      <c r="H163" s="4" t="str">
        <f t="shared" ref="H163:H183" si="11">$H$1&amp;F163</f>
        <v>，3324159</v>
      </c>
      <c r="I163" s="4" t="str">
        <f>VLOOKUP(A163,HOP!A:U,21,0)</f>
        <v>直采</v>
      </c>
    </row>
    <row r="164" s="4" customFormat="1" hidden="1" spans="1:9">
      <c r="A164" s="5">
        <v>999223999501248</v>
      </c>
      <c r="B164" s="6">
        <v>45051</v>
      </c>
      <c r="C164" s="6">
        <v>45052</v>
      </c>
      <c r="D164" s="4">
        <v>200</v>
      </c>
      <c r="E164" s="4" t="str">
        <f>VLOOKUP(A164,HOP!A:L,12,0)</f>
        <v>200.00</v>
      </c>
      <c r="F164" s="4" t="str">
        <f>VLOOKUP(A164,HOP!A:C,3,0)</f>
        <v>3325115</v>
      </c>
      <c r="G164" s="4">
        <f t="shared" si="10"/>
        <v>0</v>
      </c>
      <c r="H164" s="4" t="str">
        <f t="shared" si="11"/>
        <v>，3325115</v>
      </c>
      <c r="I164" s="4" t="str">
        <f>VLOOKUP(A164,HOP!A:U,21,0)</f>
        <v>直采</v>
      </c>
    </row>
    <row r="165" s="4" customFormat="1" hidden="1" spans="1:9">
      <c r="A165" s="5">
        <v>999224000781942</v>
      </c>
      <c r="B165" s="6">
        <v>45051</v>
      </c>
      <c r="C165" s="6">
        <v>45052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10"/>
        <v>#N/A</v>
      </c>
      <c r="H165" s="4" t="e">
        <f t="shared" si="11"/>
        <v>#N/A</v>
      </c>
      <c r="I165" s="4" t="e">
        <f>VLOOKUP(A165,HOP!A:U,21,0)</f>
        <v>#N/A</v>
      </c>
    </row>
    <row r="166" s="4" customFormat="1" hidden="1" spans="1:9">
      <c r="A166" s="5">
        <v>999224001015435</v>
      </c>
      <c r="B166" s="6">
        <v>45051</v>
      </c>
      <c r="C166" s="6">
        <v>45052</v>
      </c>
      <c r="D166" s="4">
        <v>326</v>
      </c>
      <c r="E166" s="4" t="str">
        <f>VLOOKUP(A166,HOP!A:L,12,0)</f>
        <v>326.00</v>
      </c>
      <c r="F166" s="4" t="str">
        <f>VLOOKUP(A166,HOP!A:C,3,0)</f>
        <v>3325998</v>
      </c>
      <c r="G166" s="4">
        <f t="shared" si="10"/>
        <v>0</v>
      </c>
      <c r="H166" s="4" t="str">
        <f t="shared" si="11"/>
        <v>，3325998</v>
      </c>
      <c r="I166" s="4" t="str">
        <f>VLOOKUP(A166,HOP!A:U,21,0)</f>
        <v>直采</v>
      </c>
    </row>
    <row r="167" s="4" customFormat="1" hidden="1" spans="1:9">
      <c r="A167" s="5">
        <v>999224001901470</v>
      </c>
      <c r="B167" s="6">
        <v>45051</v>
      </c>
      <c r="C167" s="6">
        <v>45052</v>
      </c>
      <c r="D167" s="4">
        <v>453</v>
      </c>
      <c r="E167" s="4" t="str">
        <f>VLOOKUP(A167,HOP!A:L,12,0)</f>
        <v>453.00</v>
      </c>
      <c r="F167" s="4" t="str">
        <f>VLOOKUP(A167,HOP!A:C,3,0)</f>
        <v>3326623</v>
      </c>
      <c r="G167" s="4">
        <f t="shared" si="10"/>
        <v>0</v>
      </c>
      <c r="H167" s="4" t="str">
        <f t="shared" si="11"/>
        <v>，3326623</v>
      </c>
      <c r="I167" s="4" t="str">
        <f>VLOOKUP(A167,HOP!A:U,21,0)</f>
        <v>直采</v>
      </c>
    </row>
    <row r="168" s="4" customFormat="1" hidden="1" spans="1:9">
      <c r="A168" s="5">
        <v>999224001988649</v>
      </c>
      <c r="B168" s="6">
        <v>45051</v>
      </c>
      <c r="C168" s="6">
        <v>45052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10"/>
        <v>#N/A</v>
      </c>
      <c r="H168" s="4" t="e">
        <f t="shared" si="11"/>
        <v>#N/A</v>
      </c>
      <c r="I168" s="4" t="e">
        <f>VLOOKUP(A168,HOP!A:U,21,0)</f>
        <v>#N/A</v>
      </c>
    </row>
    <row r="169" s="4" customFormat="1" hidden="1" spans="1:9">
      <c r="A169" s="5">
        <v>999224002002581</v>
      </c>
      <c r="B169" s="6">
        <v>45051</v>
      </c>
      <c r="C169" s="6">
        <v>45052</v>
      </c>
      <c r="D169" s="4">
        <v>1558</v>
      </c>
      <c r="E169" s="4" t="str">
        <f>VLOOKUP(A169,HOP!A:L,12,0)</f>
        <v>1558.00</v>
      </c>
      <c r="F169" s="4" t="str">
        <f>VLOOKUP(A169,HOP!A:C,3,0)</f>
        <v>3326669</v>
      </c>
      <c r="G169" s="4">
        <f t="shared" si="10"/>
        <v>0</v>
      </c>
      <c r="H169" s="4" t="str">
        <f t="shared" si="11"/>
        <v>，3326669</v>
      </c>
      <c r="I169" s="4" t="str">
        <f>VLOOKUP(A169,HOP!A:U,21,0)</f>
        <v>直采</v>
      </c>
    </row>
    <row r="170" s="4" customFormat="1" hidden="1" spans="1:9">
      <c r="A170" s="5">
        <v>999224005077559</v>
      </c>
      <c r="B170" s="6">
        <v>45051</v>
      </c>
      <c r="C170" s="6">
        <v>45052</v>
      </c>
      <c r="D170" s="4">
        <v>1382</v>
      </c>
      <c r="E170" s="4" t="str">
        <f>VLOOKUP(A170,HOP!A:L,12,0)</f>
        <v>1382.00</v>
      </c>
      <c r="F170" s="4" t="str">
        <f>VLOOKUP(A170,HOP!A:C,3,0)</f>
        <v>3326956</v>
      </c>
      <c r="G170" s="4">
        <f t="shared" si="10"/>
        <v>0</v>
      </c>
      <c r="H170" s="4" t="str">
        <f t="shared" si="11"/>
        <v>，3326956</v>
      </c>
      <c r="I170" s="4" t="str">
        <f>VLOOKUP(A170,HOP!A:U,21,0)</f>
        <v>直采</v>
      </c>
    </row>
    <row r="171" s="4" customFormat="1" hidden="1" spans="1:9">
      <c r="A171" s="5">
        <v>999224006523791</v>
      </c>
      <c r="B171" s="6">
        <v>45051</v>
      </c>
      <c r="C171" s="6">
        <v>45052</v>
      </c>
      <c r="D171" s="4">
        <v>375</v>
      </c>
      <c r="E171" s="4" t="str">
        <f>VLOOKUP(A171,HOP!A:L,12,0)</f>
        <v>375.00</v>
      </c>
      <c r="F171" s="4" t="str">
        <f>VLOOKUP(A171,HOP!A:C,3,0)</f>
        <v>3327389</v>
      </c>
      <c r="G171" s="4">
        <f t="shared" si="10"/>
        <v>0</v>
      </c>
      <c r="H171" s="4" t="str">
        <f t="shared" si="11"/>
        <v>，3327389</v>
      </c>
      <c r="I171" s="4" t="str">
        <f>VLOOKUP(A171,HOP!A:U,21,0)</f>
        <v>直采</v>
      </c>
    </row>
    <row r="172" s="4" customFormat="1" hidden="1" spans="1:9">
      <c r="A172" s="5">
        <v>999224006884516</v>
      </c>
      <c r="B172" s="6">
        <v>45051</v>
      </c>
      <c r="C172" s="6">
        <v>45052</v>
      </c>
      <c r="D172" s="4">
        <v>251</v>
      </c>
      <c r="E172" s="4" t="str">
        <f>VLOOKUP(A172,HOP!A:L,12,0)</f>
        <v>251.00</v>
      </c>
      <c r="F172" s="4" t="str">
        <f>VLOOKUP(A172,HOP!A:C,3,0)</f>
        <v>3327514</v>
      </c>
      <c r="G172" s="4">
        <f t="shared" si="10"/>
        <v>0</v>
      </c>
      <c r="H172" s="4" t="str">
        <f t="shared" si="11"/>
        <v>，3327514</v>
      </c>
      <c r="I172" s="4" t="str">
        <f>VLOOKUP(A172,HOP!A:U,21,0)</f>
        <v>直采</v>
      </c>
    </row>
    <row r="173" s="4" customFormat="1" hidden="1" spans="1:9">
      <c r="A173" s="5">
        <v>999224006930928</v>
      </c>
      <c r="B173" s="6">
        <v>45051</v>
      </c>
      <c r="C173" s="6">
        <v>45052</v>
      </c>
      <c r="D173" s="4">
        <v>278</v>
      </c>
      <c r="E173" s="4" t="str">
        <f>VLOOKUP(A173,HOP!A:L,12,0)</f>
        <v>278.00</v>
      </c>
      <c r="F173" s="4" t="str">
        <f>VLOOKUP(A173,HOP!A:C,3,0)</f>
        <v>3327553</v>
      </c>
      <c r="G173" s="4">
        <f t="shared" si="10"/>
        <v>0</v>
      </c>
      <c r="H173" s="4" t="str">
        <f t="shared" si="11"/>
        <v>，3327553</v>
      </c>
      <c r="I173" s="4" t="str">
        <f>VLOOKUP(A173,HOP!A:U,21,0)</f>
        <v>直采</v>
      </c>
    </row>
    <row r="174" s="4" customFormat="1" hidden="1" spans="1:9">
      <c r="A174" s="5">
        <v>999224006939114</v>
      </c>
      <c r="B174" s="6">
        <v>45051</v>
      </c>
      <c r="C174" s="6">
        <v>45052</v>
      </c>
      <c r="D174" s="4">
        <v>211</v>
      </c>
      <c r="E174" s="4" t="str">
        <f>VLOOKUP(A174,HOP!A:L,12,0)</f>
        <v>211.00</v>
      </c>
      <c r="F174" s="4" t="str">
        <f>VLOOKUP(A174,HOP!A:C,3,0)</f>
        <v>3327556</v>
      </c>
      <c r="G174" s="4">
        <f t="shared" si="10"/>
        <v>0</v>
      </c>
      <c r="H174" s="4" t="str">
        <f t="shared" si="11"/>
        <v>，3327556</v>
      </c>
      <c r="I174" s="4" t="str">
        <f>VLOOKUP(A174,HOP!A:U,21,0)</f>
        <v>直采</v>
      </c>
    </row>
    <row r="175" s="4" customFormat="1" hidden="1" spans="1:9">
      <c r="A175" s="5">
        <v>999224007423910</v>
      </c>
      <c r="B175" s="6">
        <v>45051</v>
      </c>
      <c r="C175" s="6">
        <v>45052</v>
      </c>
      <c r="D175" s="4">
        <v>1290</v>
      </c>
      <c r="E175" s="4" t="str">
        <f>VLOOKUP(A175,HOP!A:L,12,0)</f>
        <v>1290.00</v>
      </c>
      <c r="F175" s="4" t="str">
        <f>VLOOKUP(A175,HOP!A:C,3,0)</f>
        <v>3327695</v>
      </c>
      <c r="G175" s="4">
        <f t="shared" si="10"/>
        <v>0</v>
      </c>
      <c r="H175" s="4" t="str">
        <f t="shared" si="11"/>
        <v>，3327695</v>
      </c>
      <c r="I175" s="4" t="str">
        <f>VLOOKUP(A175,HOP!A:U,21,0)</f>
        <v>直采</v>
      </c>
    </row>
    <row r="176" s="4" customFormat="1" hidden="1" spans="1:9">
      <c r="A176" s="5">
        <v>999224001076118</v>
      </c>
      <c r="B176" s="6">
        <v>45051</v>
      </c>
      <c r="C176" s="6">
        <v>45052</v>
      </c>
      <c r="D176" s="4">
        <v>454</v>
      </c>
      <c r="E176" s="4" t="str">
        <f>VLOOKUP(A176,HOP!A:L,12,0)</f>
        <v>454.00</v>
      </c>
      <c r="F176" s="4" t="str">
        <f>VLOOKUP(A176,HOP!A:C,3,0)</f>
        <v>3326021</v>
      </c>
      <c r="G176" s="4">
        <f t="shared" si="10"/>
        <v>0</v>
      </c>
      <c r="H176" s="4" t="str">
        <f t="shared" si="11"/>
        <v>，3326021</v>
      </c>
      <c r="I176" s="4" t="str">
        <f>VLOOKUP(A176,HOP!A:U,21,0)</f>
        <v>直采</v>
      </c>
    </row>
    <row r="177" s="4" customFormat="1" hidden="1" spans="1:9">
      <c r="A177" s="5">
        <v>999224008575897</v>
      </c>
      <c r="B177" s="6">
        <v>45051</v>
      </c>
      <c r="C177" s="6">
        <v>45052</v>
      </c>
      <c r="D177" s="4">
        <v>1455</v>
      </c>
      <c r="E177" s="4" t="str">
        <f>VLOOKUP(A177,HOP!A:L,12,0)</f>
        <v>1455.00</v>
      </c>
      <c r="F177" s="4" t="str">
        <f>VLOOKUP(A177,HOP!A:C,3,0)</f>
        <v>3327999</v>
      </c>
      <c r="G177" s="4">
        <f t="shared" si="10"/>
        <v>0</v>
      </c>
      <c r="H177" s="4" t="str">
        <f t="shared" si="11"/>
        <v>，3327999</v>
      </c>
      <c r="I177" s="4" t="str">
        <f>VLOOKUP(A177,HOP!A:U,21,0)</f>
        <v>直采</v>
      </c>
    </row>
    <row r="178" s="4" customFormat="1" hidden="1" spans="1:9">
      <c r="A178" s="5">
        <v>999224008766579</v>
      </c>
      <c r="B178" s="6">
        <v>45051</v>
      </c>
      <c r="C178" s="6">
        <v>45052</v>
      </c>
      <c r="D178" s="4">
        <v>326</v>
      </c>
      <c r="E178" s="4" t="str">
        <f>VLOOKUP(A178,HOP!A:L,12,0)</f>
        <v>326.00</v>
      </c>
      <c r="F178" s="4" t="str">
        <f>VLOOKUP(A178,HOP!A:C,3,0)</f>
        <v>3328085</v>
      </c>
      <c r="G178" s="4">
        <f t="shared" si="10"/>
        <v>0</v>
      </c>
      <c r="H178" s="4" t="str">
        <f t="shared" si="11"/>
        <v>，3328085</v>
      </c>
      <c r="I178" s="4" t="str">
        <f>VLOOKUP(A178,HOP!A:U,21,0)</f>
        <v>直采</v>
      </c>
    </row>
    <row r="179" s="4" customFormat="1" hidden="1" spans="1:9">
      <c r="A179" s="5">
        <v>999224010086767</v>
      </c>
      <c r="B179" s="6">
        <v>45051</v>
      </c>
      <c r="C179" s="6">
        <v>45052</v>
      </c>
      <c r="D179" s="4">
        <v>1290</v>
      </c>
      <c r="E179" s="4" t="str">
        <f>VLOOKUP(A179,HOP!A:L,12,0)</f>
        <v>1290.00</v>
      </c>
      <c r="F179" s="4" t="str">
        <f>VLOOKUP(A179,HOP!A:C,3,0)</f>
        <v>3328404</v>
      </c>
      <c r="G179" s="4">
        <f t="shared" si="10"/>
        <v>0</v>
      </c>
      <c r="H179" s="4" t="str">
        <f t="shared" si="11"/>
        <v>，3328404</v>
      </c>
      <c r="I179" s="4" t="str">
        <f>VLOOKUP(A179,HOP!A:U,21,0)</f>
        <v>直采</v>
      </c>
    </row>
    <row r="180" s="4" customFormat="1" hidden="1" spans="1:9">
      <c r="A180" s="5">
        <v>999224011963620</v>
      </c>
      <c r="B180" s="6">
        <v>45051</v>
      </c>
      <c r="C180" s="6">
        <v>45052</v>
      </c>
      <c r="D180" s="4">
        <v>636</v>
      </c>
      <c r="E180" s="4" t="str">
        <f>VLOOKUP(A180,HOP!A:L,12,0)</f>
        <v>636.00</v>
      </c>
      <c r="F180" s="4" t="str">
        <f>VLOOKUP(A180,HOP!A:C,3,0)</f>
        <v>3328981</v>
      </c>
      <c r="G180" s="4">
        <f t="shared" si="10"/>
        <v>0</v>
      </c>
      <c r="H180" s="4" t="str">
        <f t="shared" si="11"/>
        <v>，3328981</v>
      </c>
      <c r="I180" s="4" t="str">
        <f>VLOOKUP(A180,HOP!A:U,21,0)</f>
        <v>直采</v>
      </c>
    </row>
    <row r="181" s="4" customFormat="1" hidden="1" spans="1:9">
      <c r="A181" s="5">
        <v>999224012545741</v>
      </c>
      <c r="B181" s="6">
        <v>45051</v>
      </c>
      <c r="C181" s="6">
        <v>45052</v>
      </c>
      <c r="D181" s="4">
        <v>472</v>
      </c>
      <c r="E181" s="4" t="str">
        <f>VLOOKUP(A181,HOP!A:L,12,0)</f>
        <v>472.00</v>
      </c>
      <c r="F181" s="4" t="str">
        <f>VLOOKUP(A181,HOP!A:C,3,0)</f>
        <v>3329139</v>
      </c>
      <c r="G181" s="4">
        <f t="shared" si="10"/>
        <v>0</v>
      </c>
      <c r="H181" s="4" t="str">
        <f t="shared" si="11"/>
        <v>，3329139</v>
      </c>
      <c r="I181" s="4" t="str">
        <f>VLOOKUP(A181,HOP!A:U,21,0)</f>
        <v>直采</v>
      </c>
    </row>
    <row r="182" s="4" customFormat="1" spans="1:12">
      <c r="A182" s="8" t="s">
        <v>994</v>
      </c>
      <c r="B182" s="6">
        <v>45040</v>
      </c>
      <c r="C182" s="6">
        <v>45042</v>
      </c>
      <c r="D182" s="4">
        <v>41.44</v>
      </c>
      <c r="E182" s="4" t="e">
        <f>VLOOKUP(A182,HOP!A:L,12,0)</f>
        <v>#N/A</v>
      </c>
      <c r="F182" s="4">
        <v>3157505</v>
      </c>
      <c r="G182" s="4" t="e">
        <f t="shared" si="10"/>
        <v>#N/A</v>
      </c>
      <c r="H182" s="4" t="str">
        <f t="shared" si="11"/>
        <v>，3157505</v>
      </c>
      <c r="I182" s="4" t="e">
        <f>VLOOKUP(A182,HOP!A:U,21,0)</f>
        <v>#N/A</v>
      </c>
      <c r="J182" s="4" t="s">
        <v>995</v>
      </c>
      <c r="L182" s="4" t="s">
        <v>996</v>
      </c>
    </row>
    <row r="183" s="4" customFormat="1" spans="1:10">
      <c r="A183" s="5">
        <v>23236594320</v>
      </c>
      <c r="B183" s="6">
        <v>45044</v>
      </c>
      <c r="C183" s="6">
        <v>45048</v>
      </c>
      <c r="D183" s="4">
        <v>-2276</v>
      </c>
      <c r="E183" s="4" t="e">
        <f>VLOOKUP(A183,HOP!A:L,12,0)</f>
        <v>#N/A</v>
      </c>
      <c r="F183" s="4">
        <v>3149293</v>
      </c>
      <c r="G183" s="4" t="e">
        <f t="shared" si="10"/>
        <v>#N/A</v>
      </c>
      <c r="H183" s="4" t="str">
        <f t="shared" si="11"/>
        <v>，3149293</v>
      </c>
      <c r="I183" s="4" t="e">
        <f>VLOOKUP(A183,HOP!A:U,21,0)</f>
        <v>#N/A</v>
      </c>
      <c r="J183" s="4" t="s">
        <v>997</v>
      </c>
    </row>
    <row r="185" spans="4:4">
      <c r="D185" s="4">
        <f>SUM(D2:D184)</f>
        <v>347740.19</v>
      </c>
    </row>
    <row r="192" spans="1:4">
      <c r="A192" s="4" t="s">
        <v>998</v>
      </c>
      <c r="C192" s="4">
        <v>347070.84</v>
      </c>
      <c r="D192" s="4">
        <v>393429.12</v>
      </c>
    </row>
    <row r="193" spans="1:4">
      <c r="A193" s="4" t="s">
        <v>999</v>
      </c>
      <c r="C193" s="4">
        <v>669.35</v>
      </c>
      <c r="D193" s="4">
        <v>758.76</v>
      </c>
    </row>
    <row r="194" spans="1:4">
      <c r="A194" s="4" t="s">
        <v>1000</v>
      </c>
      <c r="C194" s="4">
        <f>SUBTOTAL(9,C192:C193)</f>
        <v>347740.19</v>
      </c>
      <c r="D194" s="4">
        <f>SUBTOTAL(9,D192:D193)</f>
        <v>394187.88</v>
      </c>
    </row>
    <row r="195" spans="1:1">
      <c r="A195" s="4" t="s">
        <v>1001</v>
      </c>
    </row>
  </sheetData>
  <autoFilter ref="A1:XFD185">
    <filterColumn colId="3">
      <filters blank="1">
        <filter val="200"/>
        <filter val="300"/>
        <filter val="600"/>
        <filter val="700"/>
        <filter val="900"/>
        <filter val="1000"/>
        <filter val="1300"/>
        <filter val="1500"/>
        <filter val="2400"/>
        <filter val="2800"/>
        <filter val="3400"/>
        <filter val="4500"/>
        <filter val="4800"/>
        <filter val="5600"/>
        <filter val="7000"/>
        <filter val="9900"/>
        <filter val="12300"/>
        <filter val="601"/>
        <filter val="3003"/>
        <filter val="1804"/>
        <filter val="1206"/>
        <filter val="408"/>
        <filter val="708"/>
        <filter val="3208"/>
        <filter val="347740.19"/>
        <filter val="1110"/>
        <filter val="1610"/>
        <filter val="4710"/>
        <filter val="211"/>
        <filter val="1212"/>
        <filter val="6612"/>
        <filter val="914"/>
        <filter val="515"/>
        <filter val="615"/>
        <filter val="816"/>
        <filter val="1416"/>
        <filter val="2616"/>
        <filter val="3117"/>
        <filter val="318"/>
        <filter val="418"/>
        <filter val="918"/>
        <filter val="4518"/>
        <filter val="420"/>
        <filter val="1520"/>
        <filter val="2020"/>
        <filter val="2820"/>
        <filter val="2322"/>
        <filter val="4623"/>
        <filter val="7724"/>
        <filter val="3425"/>
        <filter val="326"/>
        <filter val="1526"/>
        <filter val="530"/>
        <filter val="3330"/>
        <filter val="5232"/>
        <filter val="633"/>
        <filter val="1233"/>
        <filter val="1734"/>
        <filter val="536"/>
        <filter val="636"/>
        <filter val="1736"/>
        <filter val="538"/>
        <filter val="1738"/>
        <filter val="1139"/>
        <filter val="440"/>
        <filter val="540"/>
        <filter val="840"/>
        <filter val="1740"/>
        <filter val="1840"/>
        <filter val="11240"/>
        <filter val="1542"/>
        <filter val="644"/>
        <filter val="944"/>
        <filter val="2744"/>
        <filter val="3744"/>
        <filter val="41.44"/>
        <filter val="245"/>
        <filter val="345"/>
        <filter val="745"/>
        <filter val="646"/>
        <filter val="3046"/>
        <filter val="2048"/>
        <filter val="3648"/>
        <filter val="4950"/>
        <filter val="251"/>
        <filter val="2352"/>
        <filter val="12952"/>
        <filter val="453"/>
        <filter val="454"/>
        <filter val="855"/>
        <filter val="1455"/>
        <filter val="656"/>
        <filter val="1456"/>
        <filter val="2056"/>
        <filter val="4356"/>
        <filter val="1558"/>
        <filter val="2158"/>
        <filter val="1959"/>
        <filter val="560"/>
        <filter val="760"/>
        <filter val="960"/>
        <filter val="1060"/>
        <filter val="2160"/>
        <filter val="6560"/>
        <filter val="1962"/>
        <filter val="763"/>
        <filter val="2664"/>
        <filter val="3465"/>
        <filter val="466"/>
        <filter val="667"/>
        <filter val="2067"/>
        <filter val="3867"/>
        <filter val="2568"/>
        <filter val="3168"/>
        <filter val="5368"/>
        <filter val="270"/>
        <filter val="770"/>
        <filter val="970"/>
        <filter val="1570"/>
        <filter val="4170"/>
        <filter val="472"/>
        <filter val="2372"/>
        <filter val="2772"/>
        <filter val="375"/>
        <filter val="575.75"/>
        <filter val="2376"/>
        <filter val="2676"/>
        <filter val="3476"/>
        <filter val="-2276"/>
        <filter val="278"/>
        <filter val="1478"/>
        <filter val="580"/>
        <filter val="1380"/>
        <filter val="1680"/>
        <filter val="1780"/>
        <filter val="1980"/>
        <filter val="3880"/>
        <filter val="6180"/>
        <filter val="1382"/>
        <filter val="586"/>
        <filter val="390"/>
        <filter val="490"/>
        <filter val="1090"/>
        <filter val="1290"/>
        <filter val="1590"/>
        <filter val="2895"/>
        <filter val="2097"/>
        <filter val="3297"/>
        <filter val="998"/>
        <filter val="2198"/>
      </filters>
    </filterColumn>
    <filterColumn colId="6">
      <filters blank="1">
        <filter val="#N/A"/>
        <filter val="3.35"/>
        <filter val="6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1002</v>
      </c>
      <c r="B1" s="2" t="s">
        <v>1003</v>
      </c>
      <c r="C1" s="2" t="s">
        <v>1004</v>
      </c>
      <c r="D1" s="2" t="s">
        <v>1005</v>
      </c>
      <c r="E1" s="2" t="s">
        <v>13</v>
      </c>
      <c r="F1" s="2" t="s">
        <v>5</v>
      </c>
      <c r="G1" s="2" t="s">
        <v>6</v>
      </c>
      <c r="H1" s="2" t="s">
        <v>1006</v>
      </c>
      <c r="I1" s="2" t="s">
        <v>1007</v>
      </c>
      <c r="J1" s="2" t="s">
        <v>1008</v>
      </c>
      <c r="K1" s="2" t="s">
        <v>1009</v>
      </c>
      <c r="L1" s="2" t="s">
        <v>1010</v>
      </c>
      <c r="M1" s="2" t="s">
        <v>1011</v>
      </c>
      <c r="N1" s="2" t="s">
        <v>1012</v>
      </c>
      <c r="O1" s="2" t="s">
        <v>1013</v>
      </c>
      <c r="P1" s="2" t="s">
        <v>1014</v>
      </c>
      <c r="Q1" s="2" t="s">
        <v>1015</v>
      </c>
      <c r="R1" s="2" t="s">
        <v>1016</v>
      </c>
      <c r="S1" s="2" t="s">
        <v>1017</v>
      </c>
      <c r="T1" s="2" t="s">
        <v>1018</v>
      </c>
      <c r="U1" s="2" t="s">
        <v>1019</v>
      </c>
      <c r="V1" s="2" t="s">
        <v>1020</v>
      </c>
    </row>
    <row r="2" s="1" customFormat="1" spans="1:22">
      <c r="A2" s="3">
        <v>18505047507</v>
      </c>
      <c r="B2" s="1" t="s">
        <v>1021</v>
      </c>
      <c r="C2" s="1" t="s">
        <v>1022</v>
      </c>
      <c r="D2" s="1" t="s">
        <v>1023</v>
      </c>
      <c r="E2" s="1" t="s">
        <v>1024</v>
      </c>
      <c r="F2" s="1" t="s">
        <v>1025</v>
      </c>
      <c r="G2" s="1" t="s">
        <v>1026</v>
      </c>
      <c r="H2" s="1" t="s">
        <v>1027</v>
      </c>
      <c r="I2" s="1" t="s">
        <v>1028</v>
      </c>
      <c r="J2" s="1" t="s">
        <v>1029</v>
      </c>
      <c r="K2" s="1" t="s">
        <v>1028</v>
      </c>
      <c r="L2" s="1" t="s">
        <v>1028</v>
      </c>
      <c r="M2" s="1" t="s">
        <v>1030</v>
      </c>
      <c r="N2" s="1" t="s">
        <v>1030</v>
      </c>
      <c r="O2" s="1" t="s">
        <v>1031</v>
      </c>
      <c r="P2" s="1" t="s">
        <v>1032</v>
      </c>
      <c r="Q2" s="1" t="s">
        <v>1033</v>
      </c>
      <c r="R2" s="1" t="s">
        <v>1034</v>
      </c>
      <c r="S2" s="1" t="s">
        <v>1035</v>
      </c>
      <c r="T2" s="1" t="s">
        <v>1036</v>
      </c>
      <c r="U2" s="1" t="s">
        <v>1037</v>
      </c>
      <c r="V2" s="1" t="s">
        <v>1038</v>
      </c>
    </row>
    <row r="3" s="1" customFormat="1" spans="1:22">
      <c r="A3" s="3">
        <v>999222286166330</v>
      </c>
      <c r="B3" s="1" t="s">
        <v>1039</v>
      </c>
      <c r="C3" s="1" t="s">
        <v>1040</v>
      </c>
      <c r="D3" s="1" t="s">
        <v>1041</v>
      </c>
      <c r="E3" s="1" t="s">
        <v>1042</v>
      </c>
      <c r="F3" s="1" t="s">
        <v>1043</v>
      </c>
      <c r="G3" s="1" t="s">
        <v>1026</v>
      </c>
      <c r="H3" s="1" t="s">
        <v>1027</v>
      </c>
      <c r="I3" s="1" t="s">
        <v>1044</v>
      </c>
      <c r="J3" s="1" t="s">
        <v>1029</v>
      </c>
      <c r="K3" s="1" t="s">
        <v>1044</v>
      </c>
      <c r="L3" s="1" t="s">
        <v>1044</v>
      </c>
      <c r="M3" s="1" t="s">
        <v>1030</v>
      </c>
      <c r="N3" s="1" t="s">
        <v>1030</v>
      </c>
      <c r="O3" s="1" t="s">
        <v>1031</v>
      </c>
      <c r="P3" s="1" t="s">
        <v>1032</v>
      </c>
      <c r="Q3" s="1" t="s">
        <v>1033</v>
      </c>
      <c r="R3" s="1" t="s">
        <v>1045</v>
      </c>
      <c r="S3" s="1" t="s">
        <v>1035</v>
      </c>
      <c r="T3" s="1" t="s">
        <v>1036</v>
      </c>
      <c r="U3" s="1" t="s">
        <v>1037</v>
      </c>
      <c r="V3" s="1" t="s">
        <v>1046</v>
      </c>
    </row>
    <row r="4" s="1" customFormat="1" spans="1:22">
      <c r="A4" s="3">
        <v>999222822504287</v>
      </c>
      <c r="B4" s="1" t="s">
        <v>1047</v>
      </c>
      <c r="C4" s="1" t="s">
        <v>1048</v>
      </c>
      <c r="D4" s="1" t="s">
        <v>1049</v>
      </c>
      <c r="E4" s="1" t="s">
        <v>1050</v>
      </c>
      <c r="F4" s="1" t="s">
        <v>1051</v>
      </c>
      <c r="G4" s="1" t="s">
        <v>1026</v>
      </c>
      <c r="H4" s="1" t="s">
        <v>1027</v>
      </c>
      <c r="I4" s="1" t="s">
        <v>1052</v>
      </c>
      <c r="J4" s="1" t="s">
        <v>1029</v>
      </c>
      <c r="K4" s="1" t="s">
        <v>1052</v>
      </c>
      <c r="L4" s="1" t="s">
        <v>1052</v>
      </c>
      <c r="M4" s="1" t="s">
        <v>1030</v>
      </c>
      <c r="N4" s="1" t="s">
        <v>1030</v>
      </c>
      <c r="O4" s="1" t="s">
        <v>1031</v>
      </c>
      <c r="P4" s="1" t="s">
        <v>1032</v>
      </c>
      <c r="Q4" s="1" t="s">
        <v>1033</v>
      </c>
      <c r="R4" s="1" t="s">
        <v>1053</v>
      </c>
      <c r="S4" s="1" t="s">
        <v>1035</v>
      </c>
      <c r="T4" s="1" t="s">
        <v>1036</v>
      </c>
      <c r="U4" s="1" t="s">
        <v>1037</v>
      </c>
      <c r="V4" s="1" t="s">
        <v>1046</v>
      </c>
    </row>
    <row r="5" s="1" customFormat="1" spans="1:22">
      <c r="A5" s="3">
        <v>999222914801737</v>
      </c>
      <c r="B5" s="1" t="s">
        <v>1054</v>
      </c>
      <c r="C5" s="1" t="s">
        <v>1055</v>
      </c>
      <c r="D5" s="1" t="s">
        <v>1056</v>
      </c>
      <c r="E5" s="1" t="s">
        <v>1057</v>
      </c>
      <c r="F5" s="1" t="s">
        <v>1058</v>
      </c>
      <c r="G5" s="1" t="s">
        <v>1026</v>
      </c>
      <c r="H5" s="1" t="s">
        <v>1027</v>
      </c>
      <c r="I5" s="1" t="s">
        <v>1059</v>
      </c>
      <c r="J5" s="1" t="s">
        <v>1029</v>
      </c>
      <c r="K5" s="1" t="s">
        <v>1059</v>
      </c>
      <c r="L5" s="1" t="s">
        <v>1059</v>
      </c>
      <c r="M5" s="1" t="s">
        <v>1030</v>
      </c>
      <c r="N5" s="1" t="s">
        <v>1030</v>
      </c>
      <c r="O5" s="1" t="s">
        <v>1031</v>
      </c>
      <c r="P5" s="1" t="s">
        <v>1032</v>
      </c>
      <c r="Q5" s="1" t="s">
        <v>1033</v>
      </c>
      <c r="R5" s="1" t="s">
        <v>1060</v>
      </c>
      <c r="S5" s="1" t="s">
        <v>1035</v>
      </c>
      <c r="T5" s="1" t="s">
        <v>1036</v>
      </c>
      <c r="U5" s="1" t="s">
        <v>1037</v>
      </c>
      <c r="V5" s="1" t="s">
        <v>1061</v>
      </c>
    </row>
    <row r="6" s="1" customFormat="1" spans="1:22">
      <c r="A6" s="3">
        <v>999222975533422</v>
      </c>
      <c r="B6" s="1" t="s">
        <v>1062</v>
      </c>
      <c r="C6" s="1" t="s">
        <v>1063</v>
      </c>
      <c r="D6" s="1" t="s">
        <v>1064</v>
      </c>
      <c r="E6" s="1" t="s">
        <v>1065</v>
      </c>
      <c r="F6" s="1" t="s">
        <v>1051</v>
      </c>
      <c r="G6" s="1" t="s">
        <v>1026</v>
      </c>
      <c r="H6" s="1" t="s">
        <v>1027</v>
      </c>
      <c r="I6" s="1" t="s">
        <v>1066</v>
      </c>
      <c r="J6" s="1" t="s">
        <v>1029</v>
      </c>
      <c r="K6" s="1" t="s">
        <v>1066</v>
      </c>
      <c r="L6" s="1" t="s">
        <v>1066</v>
      </c>
      <c r="M6" s="1" t="s">
        <v>1030</v>
      </c>
      <c r="N6" s="1" t="s">
        <v>1030</v>
      </c>
      <c r="O6" s="1" t="s">
        <v>1031</v>
      </c>
      <c r="P6" s="1" t="s">
        <v>1032</v>
      </c>
      <c r="Q6" s="1" t="s">
        <v>1033</v>
      </c>
      <c r="R6" s="1" t="s">
        <v>1067</v>
      </c>
      <c r="S6" s="1" t="s">
        <v>1035</v>
      </c>
      <c r="T6" s="1" t="s">
        <v>1036</v>
      </c>
      <c r="U6" s="1" t="s">
        <v>1037</v>
      </c>
      <c r="V6" s="1" t="s">
        <v>1038</v>
      </c>
    </row>
    <row r="7" s="1" customFormat="1" spans="1:22">
      <c r="A7" s="3">
        <v>999223001846743</v>
      </c>
      <c r="B7" s="1" t="s">
        <v>1068</v>
      </c>
      <c r="C7" s="1" t="s">
        <v>1069</v>
      </c>
      <c r="D7" s="1" t="s">
        <v>1070</v>
      </c>
      <c r="E7" s="1" t="s">
        <v>1071</v>
      </c>
      <c r="F7" s="1" t="s">
        <v>1072</v>
      </c>
      <c r="G7" s="1" t="s">
        <v>1026</v>
      </c>
      <c r="H7" s="1" t="s">
        <v>1027</v>
      </c>
      <c r="I7" s="1" t="s">
        <v>1073</v>
      </c>
      <c r="J7" s="1" t="s">
        <v>1029</v>
      </c>
      <c r="K7" s="1" t="s">
        <v>1073</v>
      </c>
      <c r="L7" s="1" t="s">
        <v>1073</v>
      </c>
      <c r="M7" s="1" t="s">
        <v>1030</v>
      </c>
      <c r="N7" s="1" t="s">
        <v>1030</v>
      </c>
      <c r="O7" s="1" t="s">
        <v>1031</v>
      </c>
      <c r="P7" s="1" t="s">
        <v>1032</v>
      </c>
      <c r="Q7" s="1" t="s">
        <v>1033</v>
      </c>
      <c r="R7" s="1" t="s">
        <v>1074</v>
      </c>
      <c r="S7" s="1" t="s">
        <v>1035</v>
      </c>
      <c r="T7" s="1" t="s">
        <v>1036</v>
      </c>
      <c r="U7" s="1" t="s">
        <v>1037</v>
      </c>
      <c r="V7" s="1" t="s">
        <v>1046</v>
      </c>
    </row>
    <row r="8" s="1" customFormat="1" spans="1:22">
      <c r="A8" s="3">
        <v>999223027907189</v>
      </c>
      <c r="B8" s="1" t="s">
        <v>1075</v>
      </c>
      <c r="C8" s="1" t="s">
        <v>1076</v>
      </c>
      <c r="D8" s="1" t="s">
        <v>1077</v>
      </c>
      <c r="E8" s="1" t="s">
        <v>1078</v>
      </c>
      <c r="F8" s="1" t="s">
        <v>1043</v>
      </c>
      <c r="G8" s="1" t="s">
        <v>1026</v>
      </c>
      <c r="H8" s="1" t="s">
        <v>1027</v>
      </c>
      <c r="I8" s="1" t="s">
        <v>1079</v>
      </c>
      <c r="J8" s="1" t="s">
        <v>1029</v>
      </c>
      <c r="K8" s="1" t="s">
        <v>1079</v>
      </c>
      <c r="L8" s="1" t="s">
        <v>1079</v>
      </c>
      <c r="M8" s="1" t="s">
        <v>1030</v>
      </c>
      <c r="N8" s="1" t="s">
        <v>1030</v>
      </c>
      <c r="O8" s="1" t="s">
        <v>1031</v>
      </c>
      <c r="P8" s="1" t="s">
        <v>1032</v>
      </c>
      <c r="Q8" s="1" t="s">
        <v>1033</v>
      </c>
      <c r="R8" s="1" t="s">
        <v>1080</v>
      </c>
      <c r="S8" s="1" t="s">
        <v>1035</v>
      </c>
      <c r="T8" s="1" t="s">
        <v>1036</v>
      </c>
      <c r="U8" s="1" t="s">
        <v>1037</v>
      </c>
      <c r="V8" s="1" t="s">
        <v>1046</v>
      </c>
    </row>
    <row r="9" s="1" customFormat="1" spans="1:22">
      <c r="A9" s="3">
        <v>999223043237144</v>
      </c>
      <c r="B9" s="1" t="s">
        <v>1081</v>
      </c>
      <c r="C9" s="1" t="s">
        <v>1082</v>
      </c>
      <c r="D9" s="1" t="s">
        <v>1083</v>
      </c>
      <c r="E9" s="1" t="s">
        <v>1084</v>
      </c>
      <c r="F9" s="1" t="s">
        <v>1072</v>
      </c>
      <c r="G9" s="1" t="s">
        <v>1026</v>
      </c>
      <c r="H9" s="1" t="s">
        <v>1027</v>
      </c>
      <c r="I9" s="1" t="s">
        <v>1085</v>
      </c>
      <c r="J9" s="1" t="s">
        <v>1029</v>
      </c>
      <c r="K9" s="1" t="s">
        <v>1085</v>
      </c>
      <c r="L9" s="1" t="s">
        <v>1085</v>
      </c>
      <c r="M9" s="1" t="s">
        <v>1030</v>
      </c>
      <c r="N9" s="1" t="s">
        <v>1030</v>
      </c>
      <c r="O9" s="1" t="s">
        <v>1031</v>
      </c>
      <c r="P9" s="1" t="s">
        <v>1032</v>
      </c>
      <c r="Q9" s="1" t="s">
        <v>1033</v>
      </c>
      <c r="R9" s="1" t="s">
        <v>1086</v>
      </c>
      <c r="S9" s="1" t="s">
        <v>1035</v>
      </c>
      <c r="T9" s="1" t="s">
        <v>1036</v>
      </c>
      <c r="U9" s="1" t="s">
        <v>1037</v>
      </c>
      <c r="V9" s="1" t="s">
        <v>1087</v>
      </c>
    </row>
    <row r="10" s="1" customFormat="1" spans="1:22">
      <c r="A10" s="3">
        <v>999223088529478</v>
      </c>
      <c r="B10" s="1" t="s">
        <v>1088</v>
      </c>
      <c r="C10" s="1" t="s">
        <v>1089</v>
      </c>
      <c r="D10" s="1" t="s">
        <v>1090</v>
      </c>
      <c r="E10" s="1" t="s">
        <v>1091</v>
      </c>
      <c r="F10" s="1" t="s">
        <v>1051</v>
      </c>
      <c r="G10" s="1" t="s">
        <v>1026</v>
      </c>
      <c r="H10" s="1" t="s">
        <v>1027</v>
      </c>
      <c r="I10" s="1" t="s">
        <v>1092</v>
      </c>
      <c r="J10" s="1" t="s">
        <v>1029</v>
      </c>
      <c r="K10" s="1" t="s">
        <v>1092</v>
      </c>
      <c r="L10" s="1" t="s">
        <v>1092</v>
      </c>
      <c r="M10" s="1" t="s">
        <v>1030</v>
      </c>
      <c r="N10" s="1" t="s">
        <v>1030</v>
      </c>
      <c r="O10" s="1" t="s">
        <v>1031</v>
      </c>
      <c r="P10" s="1" t="s">
        <v>1032</v>
      </c>
      <c r="Q10" s="1" t="s">
        <v>1033</v>
      </c>
      <c r="R10" s="1" t="s">
        <v>1093</v>
      </c>
      <c r="S10" s="1" t="s">
        <v>1035</v>
      </c>
      <c r="T10" s="1" t="s">
        <v>1036</v>
      </c>
      <c r="U10" s="1" t="s">
        <v>1037</v>
      </c>
      <c r="V10" s="1" t="s">
        <v>1046</v>
      </c>
    </row>
    <row r="11" s="1" customFormat="1" spans="1:22">
      <c r="A11" s="3">
        <v>23100403157</v>
      </c>
      <c r="B11" s="1" t="s">
        <v>1094</v>
      </c>
      <c r="C11" s="1" t="s">
        <v>1095</v>
      </c>
      <c r="D11" s="1" t="s">
        <v>1096</v>
      </c>
      <c r="E11" s="1" t="s">
        <v>1097</v>
      </c>
      <c r="F11" s="1" t="s">
        <v>1098</v>
      </c>
      <c r="G11" s="1" t="s">
        <v>1026</v>
      </c>
      <c r="H11" s="1" t="s">
        <v>1027</v>
      </c>
      <c r="I11" s="1" t="s">
        <v>1099</v>
      </c>
      <c r="J11" s="1" t="s">
        <v>1029</v>
      </c>
      <c r="K11" s="1" t="s">
        <v>1099</v>
      </c>
      <c r="L11" s="1" t="s">
        <v>1099</v>
      </c>
      <c r="M11" s="1" t="s">
        <v>1030</v>
      </c>
      <c r="N11" s="1" t="s">
        <v>1030</v>
      </c>
      <c r="O11" s="1" t="s">
        <v>1031</v>
      </c>
      <c r="P11" s="1" t="s">
        <v>1032</v>
      </c>
      <c r="Q11" s="1" t="s">
        <v>1033</v>
      </c>
      <c r="R11" s="1" t="s">
        <v>1100</v>
      </c>
      <c r="S11" s="1" t="s">
        <v>1035</v>
      </c>
      <c r="T11" s="1" t="s">
        <v>1036</v>
      </c>
      <c r="U11" s="1" t="s">
        <v>1037</v>
      </c>
      <c r="V11" s="1" t="s">
        <v>1046</v>
      </c>
    </row>
    <row r="12" s="1" customFormat="1" spans="1:22">
      <c r="A12" s="3">
        <v>999223107521741</v>
      </c>
      <c r="B12" s="1" t="s">
        <v>1094</v>
      </c>
      <c r="C12" s="1" t="s">
        <v>1101</v>
      </c>
      <c r="D12" s="1" t="s">
        <v>1102</v>
      </c>
      <c r="E12" s="1" t="s">
        <v>1103</v>
      </c>
      <c r="F12" s="1" t="s">
        <v>1098</v>
      </c>
      <c r="G12" s="1" t="s">
        <v>1026</v>
      </c>
      <c r="H12" s="1" t="s">
        <v>1027</v>
      </c>
      <c r="I12" s="1" t="s">
        <v>1104</v>
      </c>
      <c r="J12" s="1" t="s">
        <v>1029</v>
      </c>
      <c r="K12" s="1" t="s">
        <v>1104</v>
      </c>
      <c r="L12" s="1" t="s">
        <v>1104</v>
      </c>
      <c r="M12" s="1" t="s">
        <v>1030</v>
      </c>
      <c r="N12" s="1" t="s">
        <v>1030</v>
      </c>
      <c r="O12" s="1" t="s">
        <v>1031</v>
      </c>
      <c r="P12" s="1" t="s">
        <v>1032</v>
      </c>
      <c r="Q12" s="1" t="s">
        <v>1033</v>
      </c>
      <c r="R12" s="1" t="s">
        <v>1105</v>
      </c>
      <c r="S12" s="1" t="s">
        <v>1035</v>
      </c>
      <c r="T12" s="1" t="s">
        <v>1036</v>
      </c>
      <c r="U12" s="1" t="s">
        <v>1037</v>
      </c>
      <c r="V12" s="1" t="s">
        <v>1038</v>
      </c>
    </row>
    <row r="13" s="1" customFormat="1" spans="1:22">
      <c r="A13" s="3">
        <v>999223127586339</v>
      </c>
      <c r="B13" s="1" t="s">
        <v>1106</v>
      </c>
      <c r="C13" s="1" t="s">
        <v>1107</v>
      </c>
      <c r="D13" s="1" t="s">
        <v>1108</v>
      </c>
      <c r="E13" s="1" t="s">
        <v>1109</v>
      </c>
      <c r="F13" s="1" t="s">
        <v>1043</v>
      </c>
      <c r="G13" s="1" t="s">
        <v>1026</v>
      </c>
      <c r="H13" s="1" t="s">
        <v>1027</v>
      </c>
      <c r="I13" s="1" t="s">
        <v>1110</v>
      </c>
      <c r="J13" s="1" t="s">
        <v>1029</v>
      </c>
      <c r="K13" s="1" t="s">
        <v>1110</v>
      </c>
      <c r="L13" s="1" t="s">
        <v>1110</v>
      </c>
      <c r="M13" s="1" t="s">
        <v>1030</v>
      </c>
      <c r="N13" s="1" t="s">
        <v>1030</v>
      </c>
      <c r="O13" s="1" t="s">
        <v>1031</v>
      </c>
      <c r="P13" s="1" t="s">
        <v>1032</v>
      </c>
      <c r="Q13" s="1" t="s">
        <v>1033</v>
      </c>
      <c r="R13" s="1" t="s">
        <v>1111</v>
      </c>
      <c r="S13" s="1" t="s">
        <v>1035</v>
      </c>
      <c r="T13" s="1" t="s">
        <v>1036</v>
      </c>
      <c r="U13" s="1" t="s">
        <v>1037</v>
      </c>
      <c r="V13" s="1" t="s">
        <v>1046</v>
      </c>
    </row>
    <row r="14" s="1" customFormat="1" spans="1:22">
      <c r="A14" s="3">
        <v>999223161826212</v>
      </c>
      <c r="B14" s="1" t="s">
        <v>1112</v>
      </c>
      <c r="C14" s="1" t="s">
        <v>1113</v>
      </c>
      <c r="D14" s="1" t="s">
        <v>1114</v>
      </c>
      <c r="E14" s="1" t="s">
        <v>1115</v>
      </c>
      <c r="F14" s="1" t="s">
        <v>1072</v>
      </c>
      <c r="G14" s="1" t="s">
        <v>1026</v>
      </c>
      <c r="H14" s="1" t="s">
        <v>1027</v>
      </c>
      <c r="I14" s="1" t="s">
        <v>1116</v>
      </c>
      <c r="J14" s="1" t="s">
        <v>1029</v>
      </c>
      <c r="K14" s="1" t="s">
        <v>1116</v>
      </c>
      <c r="L14" s="1" t="s">
        <v>1116</v>
      </c>
      <c r="M14" s="1" t="s">
        <v>1030</v>
      </c>
      <c r="N14" s="1" t="s">
        <v>1030</v>
      </c>
      <c r="O14" s="1" t="s">
        <v>1031</v>
      </c>
      <c r="P14" s="1" t="s">
        <v>1032</v>
      </c>
      <c r="Q14" s="1" t="s">
        <v>1033</v>
      </c>
      <c r="R14" s="1" t="s">
        <v>1117</v>
      </c>
      <c r="S14" s="1" t="s">
        <v>1035</v>
      </c>
      <c r="T14" s="1" t="s">
        <v>1036</v>
      </c>
      <c r="U14" s="1" t="s">
        <v>1037</v>
      </c>
      <c r="V14" s="1" t="s">
        <v>1087</v>
      </c>
    </row>
    <row r="15" s="1" customFormat="1" spans="1:22">
      <c r="A15" s="3">
        <v>999223179673098</v>
      </c>
      <c r="B15" s="1" t="s">
        <v>1118</v>
      </c>
      <c r="C15" s="1" t="s">
        <v>1119</v>
      </c>
      <c r="D15" s="1" t="s">
        <v>1090</v>
      </c>
      <c r="E15" s="1" t="s">
        <v>1120</v>
      </c>
      <c r="F15" s="1" t="s">
        <v>1098</v>
      </c>
      <c r="G15" s="1" t="s">
        <v>1026</v>
      </c>
      <c r="H15" s="1" t="s">
        <v>1027</v>
      </c>
      <c r="I15" s="1" t="s">
        <v>1121</v>
      </c>
      <c r="J15" s="1" t="s">
        <v>1029</v>
      </c>
      <c r="K15" s="1" t="s">
        <v>1121</v>
      </c>
      <c r="L15" s="1" t="s">
        <v>1121</v>
      </c>
      <c r="M15" s="1" t="s">
        <v>1030</v>
      </c>
      <c r="N15" s="1" t="s">
        <v>1030</v>
      </c>
      <c r="O15" s="1" t="s">
        <v>1031</v>
      </c>
      <c r="P15" s="1" t="s">
        <v>1032</v>
      </c>
      <c r="Q15" s="1" t="s">
        <v>1033</v>
      </c>
      <c r="R15" s="1" t="s">
        <v>1122</v>
      </c>
      <c r="S15" s="1" t="s">
        <v>1035</v>
      </c>
      <c r="T15" s="1" t="s">
        <v>1036</v>
      </c>
      <c r="U15" s="1" t="s">
        <v>1037</v>
      </c>
      <c r="V15" s="1" t="s">
        <v>1046</v>
      </c>
    </row>
    <row r="16" s="1" customFormat="1" spans="1:22">
      <c r="A16" s="3">
        <v>999223180561032</v>
      </c>
      <c r="B16" s="1" t="s">
        <v>1118</v>
      </c>
      <c r="C16" s="1" t="s">
        <v>1123</v>
      </c>
      <c r="D16" s="1" t="s">
        <v>1124</v>
      </c>
      <c r="E16" s="1" t="s">
        <v>1125</v>
      </c>
      <c r="F16" s="1" t="s">
        <v>1098</v>
      </c>
      <c r="G16" s="1" t="s">
        <v>1026</v>
      </c>
      <c r="H16" s="1" t="s">
        <v>1027</v>
      </c>
      <c r="I16" s="1" t="s">
        <v>1126</v>
      </c>
      <c r="J16" s="1" t="s">
        <v>1029</v>
      </c>
      <c r="K16" s="1" t="s">
        <v>1126</v>
      </c>
      <c r="L16" s="1" t="s">
        <v>1126</v>
      </c>
      <c r="M16" s="1" t="s">
        <v>1030</v>
      </c>
      <c r="N16" s="1" t="s">
        <v>1030</v>
      </c>
      <c r="O16" s="1" t="s">
        <v>1031</v>
      </c>
      <c r="P16" s="1" t="s">
        <v>1032</v>
      </c>
      <c r="Q16" s="1" t="s">
        <v>1033</v>
      </c>
      <c r="R16" s="1" t="s">
        <v>1127</v>
      </c>
      <c r="S16" s="1" t="s">
        <v>1035</v>
      </c>
      <c r="T16" s="1" t="s">
        <v>1036</v>
      </c>
      <c r="U16" s="1" t="s">
        <v>1037</v>
      </c>
      <c r="V16" s="1" t="s">
        <v>1038</v>
      </c>
    </row>
    <row r="17" s="1" customFormat="1" spans="1:22">
      <c r="A17" s="3">
        <v>23183636298</v>
      </c>
      <c r="B17" s="1" t="s">
        <v>1118</v>
      </c>
      <c r="C17" s="1" t="s">
        <v>1128</v>
      </c>
      <c r="D17" s="1" t="s">
        <v>1129</v>
      </c>
      <c r="E17" s="1" t="s">
        <v>1130</v>
      </c>
      <c r="F17" s="1" t="s">
        <v>1043</v>
      </c>
      <c r="G17" s="1" t="s">
        <v>1026</v>
      </c>
      <c r="H17" s="1" t="s">
        <v>1027</v>
      </c>
      <c r="I17" s="1" t="s">
        <v>1131</v>
      </c>
      <c r="J17" s="1" t="s">
        <v>1029</v>
      </c>
      <c r="K17" s="1" t="s">
        <v>1131</v>
      </c>
      <c r="L17" s="1" t="s">
        <v>1131</v>
      </c>
      <c r="M17" s="1" t="s">
        <v>1030</v>
      </c>
      <c r="N17" s="1" t="s">
        <v>1030</v>
      </c>
      <c r="O17" s="1" t="s">
        <v>1031</v>
      </c>
      <c r="P17" s="1" t="s">
        <v>1032</v>
      </c>
      <c r="Q17" s="1" t="s">
        <v>1033</v>
      </c>
      <c r="R17" s="1" t="s">
        <v>1132</v>
      </c>
      <c r="S17" s="1" t="s">
        <v>1035</v>
      </c>
      <c r="T17" s="1" t="s">
        <v>1036</v>
      </c>
      <c r="U17" s="1" t="s">
        <v>1037</v>
      </c>
      <c r="V17" s="1" t="s">
        <v>1046</v>
      </c>
    </row>
    <row r="18" s="1" customFormat="1" spans="1:22">
      <c r="A18" s="3">
        <v>23200190847</v>
      </c>
      <c r="B18" s="1" t="s">
        <v>1133</v>
      </c>
      <c r="C18" s="1" t="s">
        <v>1134</v>
      </c>
      <c r="D18" s="1" t="s">
        <v>1129</v>
      </c>
      <c r="E18" s="1" t="s">
        <v>1135</v>
      </c>
      <c r="F18" s="1" t="s">
        <v>1043</v>
      </c>
      <c r="G18" s="1" t="s">
        <v>1026</v>
      </c>
      <c r="H18" s="1" t="s">
        <v>1027</v>
      </c>
      <c r="I18" s="1" t="s">
        <v>1136</v>
      </c>
      <c r="J18" s="1" t="s">
        <v>1029</v>
      </c>
      <c r="K18" s="1" t="s">
        <v>1136</v>
      </c>
      <c r="L18" s="1" t="s">
        <v>1136</v>
      </c>
      <c r="M18" s="1" t="s">
        <v>1030</v>
      </c>
      <c r="N18" s="1" t="s">
        <v>1030</v>
      </c>
      <c r="O18" s="1" t="s">
        <v>1031</v>
      </c>
      <c r="P18" s="1" t="s">
        <v>1032</v>
      </c>
      <c r="Q18" s="1" t="s">
        <v>1033</v>
      </c>
      <c r="R18" s="1" t="s">
        <v>1137</v>
      </c>
      <c r="S18" s="1" t="s">
        <v>1035</v>
      </c>
      <c r="T18" s="1" t="s">
        <v>1036</v>
      </c>
      <c r="U18" s="1" t="s">
        <v>1037</v>
      </c>
      <c r="V18" s="1" t="s">
        <v>1046</v>
      </c>
    </row>
    <row r="19" s="1" customFormat="1" spans="1:22">
      <c r="A19" s="3">
        <v>999223217546119</v>
      </c>
      <c r="B19" s="1" t="s">
        <v>1138</v>
      </c>
      <c r="C19" s="1" t="s">
        <v>1139</v>
      </c>
      <c r="D19" s="1" t="s">
        <v>1140</v>
      </c>
      <c r="E19" s="1" t="s">
        <v>1141</v>
      </c>
      <c r="F19" s="1" t="s">
        <v>1051</v>
      </c>
      <c r="G19" s="1" t="s">
        <v>1026</v>
      </c>
      <c r="H19" s="1" t="s">
        <v>1027</v>
      </c>
      <c r="I19" s="1" t="s">
        <v>1142</v>
      </c>
      <c r="J19" s="1" t="s">
        <v>1029</v>
      </c>
      <c r="K19" s="1" t="s">
        <v>1142</v>
      </c>
      <c r="L19" s="1" t="s">
        <v>1142</v>
      </c>
      <c r="M19" s="1" t="s">
        <v>1030</v>
      </c>
      <c r="N19" s="1" t="s">
        <v>1030</v>
      </c>
      <c r="O19" s="1" t="s">
        <v>1031</v>
      </c>
      <c r="P19" s="1" t="s">
        <v>1032</v>
      </c>
      <c r="Q19" s="1" t="s">
        <v>1033</v>
      </c>
      <c r="R19" s="1" t="s">
        <v>1143</v>
      </c>
      <c r="S19" s="1" t="s">
        <v>1035</v>
      </c>
      <c r="T19" s="1" t="s">
        <v>1036</v>
      </c>
      <c r="U19" s="1" t="s">
        <v>1037</v>
      </c>
      <c r="V19" s="1" t="s">
        <v>1046</v>
      </c>
    </row>
    <row r="20" s="1" customFormat="1" spans="1:22">
      <c r="A20" s="3">
        <v>999223217759851</v>
      </c>
      <c r="B20" s="1" t="s">
        <v>1138</v>
      </c>
      <c r="C20" s="1" t="s">
        <v>1144</v>
      </c>
      <c r="D20" s="1" t="s">
        <v>1145</v>
      </c>
      <c r="E20" s="1" t="s">
        <v>1146</v>
      </c>
      <c r="F20" s="1" t="s">
        <v>1043</v>
      </c>
      <c r="G20" s="1" t="s">
        <v>1026</v>
      </c>
      <c r="H20" s="1" t="s">
        <v>1027</v>
      </c>
      <c r="I20" s="1" t="s">
        <v>1147</v>
      </c>
      <c r="J20" s="1" t="s">
        <v>1029</v>
      </c>
      <c r="K20" s="1" t="s">
        <v>1147</v>
      </c>
      <c r="L20" s="1" t="s">
        <v>1147</v>
      </c>
      <c r="M20" s="1" t="s">
        <v>1030</v>
      </c>
      <c r="N20" s="1" t="s">
        <v>1030</v>
      </c>
      <c r="O20" s="1" t="s">
        <v>1031</v>
      </c>
      <c r="P20" s="1" t="s">
        <v>1032</v>
      </c>
      <c r="Q20" s="1" t="s">
        <v>1033</v>
      </c>
      <c r="R20" s="1" t="s">
        <v>1148</v>
      </c>
      <c r="S20" s="1" t="s">
        <v>1035</v>
      </c>
      <c r="T20" s="1" t="s">
        <v>1036</v>
      </c>
      <c r="U20" s="1" t="s">
        <v>1037</v>
      </c>
      <c r="V20" s="1" t="s">
        <v>1046</v>
      </c>
    </row>
    <row r="21" s="1" customFormat="1" spans="1:22">
      <c r="A21" s="3">
        <v>999223262093653</v>
      </c>
      <c r="B21" s="1" t="s">
        <v>1149</v>
      </c>
      <c r="C21" s="1" t="s">
        <v>1150</v>
      </c>
      <c r="D21" s="1" t="s">
        <v>1151</v>
      </c>
      <c r="E21" s="1" t="s">
        <v>1152</v>
      </c>
      <c r="F21" s="1" t="s">
        <v>1051</v>
      </c>
      <c r="G21" s="1" t="s">
        <v>1026</v>
      </c>
      <c r="H21" s="1" t="s">
        <v>1027</v>
      </c>
      <c r="I21" s="1" t="s">
        <v>1153</v>
      </c>
      <c r="J21" s="1" t="s">
        <v>1029</v>
      </c>
      <c r="K21" s="1" t="s">
        <v>1153</v>
      </c>
      <c r="L21" s="1" t="s">
        <v>1153</v>
      </c>
      <c r="M21" s="1" t="s">
        <v>1030</v>
      </c>
      <c r="N21" s="1" t="s">
        <v>1030</v>
      </c>
      <c r="O21" s="1" t="s">
        <v>1031</v>
      </c>
      <c r="P21" s="1" t="s">
        <v>1032</v>
      </c>
      <c r="Q21" s="1" t="s">
        <v>1033</v>
      </c>
      <c r="R21" s="1" t="s">
        <v>1154</v>
      </c>
      <c r="S21" s="1" t="s">
        <v>1035</v>
      </c>
      <c r="T21" s="1" t="s">
        <v>1036</v>
      </c>
      <c r="U21" s="1" t="s">
        <v>1037</v>
      </c>
      <c r="V21" s="1" t="s">
        <v>1046</v>
      </c>
    </row>
    <row r="22" s="1" customFormat="1" spans="1:22">
      <c r="A22" s="3">
        <v>999223275863913</v>
      </c>
      <c r="B22" s="1" t="s">
        <v>1155</v>
      </c>
      <c r="C22" s="1" t="s">
        <v>1156</v>
      </c>
      <c r="D22" s="1" t="s">
        <v>1157</v>
      </c>
      <c r="E22" s="1" t="s">
        <v>1158</v>
      </c>
      <c r="F22" s="1" t="s">
        <v>1043</v>
      </c>
      <c r="G22" s="1" t="s">
        <v>1026</v>
      </c>
      <c r="H22" s="1" t="s">
        <v>1027</v>
      </c>
      <c r="I22" s="1" t="s">
        <v>1159</v>
      </c>
      <c r="J22" s="1" t="s">
        <v>1029</v>
      </c>
      <c r="K22" s="1" t="s">
        <v>1159</v>
      </c>
      <c r="L22" s="1" t="s">
        <v>1159</v>
      </c>
      <c r="M22" s="1" t="s">
        <v>1030</v>
      </c>
      <c r="N22" s="1" t="s">
        <v>1030</v>
      </c>
      <c r="O22" s="1" t="s">
        <v>1031</v>
      </c>
      <c r="P22" s="1" t="s">
        <v>1032</v>
      </c>
      <c r="Q22" s="1" t="s">
        <v>1033</v>
      </c>
      <c r="R22" s="1" t="s">
        <v>1160</v>
      </c>
      <c r="S22" s="1" t="s">
        <v>1035</v>
      </c>
      <c r="T22" s="1" t="s">
        <v>1036</v>
      </c>
      <c r="U22" s="1" t="s">
        <v>1037</v>
      </c>
      <c r="V22" s="1" t="s">
        <v>1046</v>
      </c>
    </row>
    <row r="23" s="1" customFormat="1" spans="1:22">
      <c r="A23" s="3">
        <v>999223282723433</v>
      </c>
      <c r="B23" s="1" t="s">
        <v>1161</v>
      </c>
      <c r="C23" s="1" t="s">
        <v>1162</v>
      </c>
      <c r="D23" s="1" t="s">
        <v>1163</v>
      </c>
      <c r="E23" s="1" t="s">
        <v>1164</v>
      </c>
      <c r="F23" s="1" t="s">
        <v>1098</v>
      </c>
      <c r="G23" s="1" t="s">
        <v>1026</v>
      </c>
      <c r="H23" s="1" t="s">
        <v>1027</v>
      </c>
      <c r="I23" s="1" t="s">
        <v>1165</v>
      </c>
      <c r="J23" s="1" t="s">
        <v>1029</v>
      </c>
      <c r="K23" s="1" t="s">
        <v>1165</v>
      </c>
      <c r="L23" s="1" t="s">
        <v>1165</v>
      </c>
      <c r="M23" s="1" t="s">
        <v>1030</v>
      </c>
      <c r="N23" s="1" t="s">
        <v>1030</v>
      </c>
      <c r="O23" s="1" t="s">
        <v>1031</v>
      </c>
      <c r="P23" s="1" t="s">
        <v>1032</v>
      </c>
      <c r="Q23" s="1" t="s">
        <v>1033</v>
      </c>
      <c r="R23" s="1" t="s">
        <v>1166</v>
      </c>
      <c r="S23" s="1" t="s">
        <v>1035</v>
      </c>
      <c r="T23" s="1" t="s">
        <v>1036</v>
      </c>
      <c r="U23" s="1" t="s">
        <v>1037</v>
      </c>
      <c r="V23" s="1" t="s">
        <v>1046</v>
      </c>
    </row>
    <row r="24" s="1" customFormat="1" spans="1:22">
      <c r="A24" s="3">
        <v>999223332688830</v>
      </c>
      <c r="B24" s="1" t="s">
        <v>1167</v>
      </c>
      <c r="C24" s="1" t="s">
        <v>1168</v>
      </c>
      <c r="D24" s="1" t="s">
        <v>1169</v>
      </c>
      <c r="E24" s="1" t="s">
        <v>1170</v>
      </c>
      <c r="F24" s="1" t="s">
        <v>1043</v>
      </c>
      <c r="G24" s="1" t="s">
        <v>1026</v>
      </c>
      <c r="H24" s="1" t="s">
        <v>1027</v>
      </c>
      <c r="I24" s="1" t="s">
        <v>1171</v>
      </c>
      <c r="J24" s="1" t="s">
        <v>1029</v>
      </c>
      <c r="K24" s="1" t="s">
        <v>1171</v>
      </c>
      <c r="L24" s="1" t="s">
        <v>1171</v>
      </c>
      <c r="M24" s="1" t="s">
        <v>1030</v>
      </c>
      <c r="N24" s="1" t="s">
        <v>1030</v>
      </c>
      <c r="O24" s="1" t="s">
        <v>1031</v>
      </c>
      <c r="P24" s="1" t="s">
        <v>1032</v>
      </c>
      <c r="Q24" s="1" t="s">
        <v>1033</v>
      </c>
      <c r="R24" s="1" t="s">
        <v>1172</v>
      </c>
      <c r="S24" s="1" t="s">
        <v>1035</v>
      </c>
      <c r="T24" s="1" t="s">
        <v>1036</v>
      </c>
      <c r="U24" s="1" t="s">
        <v>1037</v>
      </c>
      <c r="V24" s="1" t="s">
        <v>1061</v>
      </c>
    </row>
    <row r="25" s="1" customFormat="1" spans="1:22">
      <c r="A25" s="3">
        <v>999223375886079</v>
      </c>
      <c r="B25" s="1" t="s">
        <v>1173</v>
      </c>
      <c r="C25" s="1" t="s">
        <v>1174</v>
      </c>
      <c r="D25" s="1" t="s">
        <v>1157</v>
      </c>
      <c r="E25" s="1" t="s">
        <v>1175</v>
      </c>
      <c r="F25" s="1" t="s">
        <v>1072</v>
      </c>
      <c r="G25" s="1" t="s">
        <v>1026</v>
      </c>
      <c r="H25" s="1" t="s">
        <v>1027</v>
      </c>
      <c r="I25" s="1" t="s">
        <v>1176</v>
      </c>
      <c r="J25" s="1" t="s">
        <v>1029</v>
      </c>
      <c r="K25" s="1" t="s">
        <v>1176</v>
      </c>
      <c r="L25" s="1" t="s">
        <v>1176</v>
      </c>
      <c r="M25" s="1" t="s">
        <v>1030</v>
      </c>
      <c r="N25" s="1" t="s">
        <v>1030</v>
      </c>
      <c r="O25" s="1" t="s">
        <v>1031</v>
      </c>
      <c r="P25" s="1" t="s">
        <v>1032</v>
      </c>
      <c r="Q25" s="1" t="s">
        <v>1033</v>
      </c>
      <c r="R25" s="1" t="s">
        <v>1177</v>
      </c>
      <c r="S25" s="1" t="s">
        <v>1035</v>
      </c>
      <c r="T25" s="1" t="s">
        <v>1036</v>
      </c>
      <c r="U25" s="1" t="s">
        <v>1037</v>
      </c>
      <c r="V25" s="1" t="s">
        <v>1046</v>
      </c>
    </row>
    <row r="26" s="1" customFormat="1" spans="1:22">
      <c r="A26" s="3">
        <v>999223391230744</v>
      </c>
      <c r="B26" s="1" t="s">
        <v>1178</v>
      </c>
      <c r="C26" s="1" t="s">
        <v>1179</v>
      </c>
      <c r="D26" s="1" t="s">
        <v>1180</v>
      </c>
      <c r="E26" s="1" t="s">
        <v>1181</v>
      </c>
      <c r="F26" s="1" t="s">
        <v>1051</v>
      </c>
      <c r="G26" s="1" t="s">
        <v>1026</v>
      </c>
      <c r="H26" s="1" t="s">
        <v>1027</v>
      </c>
      <c r="I26" s="1" t="s">
        <v>1182</v>
      </c>
      <c r="J26" s="1" t="s">
        <v>1029</v>
      </c>
      <c r="K26" s="1" t="s">
        <v>1182</v>
      </c>
      <c r="L26" s="1" t="s">
        <v>1182</v>
      </c>
      <c r="M26" s="1" t="s">
        <v>1030</v>
      </c>
      <c r="N26" s="1" t="s">
        <v>1030</v>
      </c>
      <c r="O26" s="1" t="s">
        <v>1031</v>
      </c>
      <c r="P26" s="1" t="s">
        <v>1032</v>
      </c>
      <c r="Q26" s="1" t="s">
        <v>1033</v>
      </c>
      <c r="R26" s="1" t="s">
        <v>1183</v>
      </c>
      <c r="S26" s="1" t="s">
        <v>1035</v>
      </c>
      <c r="T26" s="1" t="s">
        <v>1036</v>
      </c>
      <c r="U26" s="1" t="s">
        <v>1037</v>
      </c>
      <c r="V26" s="1" t="s">
        <v>1046</v>
      </c>
    </row>
    <row r="27" s="1" customFormat="1" spans="1:22">
      <c r="A27" s="3">
        <v>23450197898</v>
      </c>
      <c r="B27" s="1" t="s">
        <v>1184</v>
      </c>
      <c r="C27" s="1" t="s">
        <v>1185</v>
      </c>
      <c r="D27" s="1" t="s">
        <v>1186</v>
      </c>
      <c r="E27" s="1" t="s">
        <v>1187</v>
      </c>
      <c r="F27" s="1" t="s">
        <v>1058</v>
      </c>
      <c r="G27" s="1" t="s">
        <v>1026</v>
      </c>
      <c r="H27" s="1" t="s">
        <v>1027</v>
      </c>
      <c r="I27" s="1" t="s">
        <v>1188</v>
      </c>
      <c r="J27" s="1" t="s">
        <v>1029</v>
      </c>
      <c r="K27" s="1" t="s">
        <v>1188</v>
      </c>
      <c r="L27" s="1" t="s">
        <v>1188</v>
      </c>
      <c r="M27" s="1" t="s">
        <v>1030</v>
      </c>
      <c r="N27" s="1" t="s">
        <v>1030</v>
      </c>
      <c r="O27" s="1" t="s">
        <v>1031</v>
      </c>
      <c r="P27" s="1" t="s">
        <v>1032</v>
      </c>
      <c r="Q27" s="1" t="s">
        <v>1033</v>
      </c>
      <c r="R27" s="1" t="s">
        <v>1189</v>
      </c>
      <c r="S27" s="1" t="s">
        <v>1035</v>
      </c>
      <c r="T27" s="1" t="s">
        <v>1036</v>
      </c>
      <c r="U27" s="1" t="s">
        <v>1037</v>
      </c>
      <c r="V27" s="1" t="s">
        <v>1046</v>
      </c>
    </row>
    <row r="28" s="1" customFormat="1" spans="1:22">
      <c r="A28" s="3">
        <v>999223461794221</v>
      </c>
      <c r="B28" s="1" t="s">
        <v>1184</v>
      </c>
      <c r="C28" s="1" t="s">
        <v>1190</v>
      </c>
      <c r="D28" s="1" t="s">
        <v>1191</v>
      </c>
      <c r="E28" s="1" t="s">
        <v>1192</v>
      </c>
      <c r="F28" s="1" t="s">
        <v>1072</v>
      </c>
      <c r="G28" s="1" t="s">
        <v>1026</v>
      </c>
      <c r="H28" s="1" t="s">
        <v>1027</v>
      </c>
      <c r="I28" s="1" t="s">
        <v>1193</v>
      </c>
      <c r="J28" s="1" t="s">
        <v>1029</v>
      </c>
      <c r="K28" s="1" t="s">
        <v>1193</v>
      </c>
      <c r="L28" s="1" t="s">
        <v>1193</v>
      </c>
      <c r="M28" s="1" t="s">
        <v>1030</v>
      </c>
      <c r="N28" s="1" t="s">
        <v>1030</v>
      </c>
      <c r="O28" s="1" t="s">
        <v>1031</v>
      </c>
      <c r="P28" s="1" t="s">
        <v>1032</v>
      </c>
      <c r="Q28" s="1" t="s">
        <v>1033</v>
      </c>
      <c r="R28" s="1" t="s">
        <v>1194</v>
      </c>
      <c r="S28" s="1" t="s">
        <v>1035</v>
      </c>
      <c r="T28" s="1" t="s">
        <v>1036</v>
      </c>
      <c r="U28" s="1" t="s">
        <v>1037</v>
      </c>
      <c r="V28" s="1" t="s">
        <v>1046</v>
      </c>
    </row>
    <row r="29" s="1" customFormat="1" spans="1:22">
      <c r="A29" s="1" t="s">
        <v>1195</v>
      </c>
      <c r="B29" s="1" t="s">
        <v>1196</v>
      </c>
      <c r="C29" s="1" t="s">
        <v>1197</v>
      </c>
      <c r="D29" s="1" t="s">
        <v>1157</v>
      </c>
      <c r="E29" s="1" t="s">
        <v>1198</v>
      </c>
      <c r="F29" s="1" t="s">
        <v>1072</v>
      </c>
      <c r="G29" s="1" t="s">
        <v>1026</v>
      </c>
      <c r="H29" s="1" t="s">
        <v>1027</v>
      </c>
      <c r="I29" s="1" t="s">
        <v>1031</v>
      </c>
      <c r="J29" s="1" t="s">
        <v>1029</v>
      </c>
      <c r="K29" s="1" t="s">
        <v>1031</v>
      </c>
      <c r="L29" s="1" t="s">
        <v>1031</v>
      </c>
      <c r="M29" s="1" t="s">
        <v>1030</v>
      </c>
      <c r="N29" s="1" t="s">
        <v>1030</v>
      </c>
      <c r="O29" s="1" t="s">
        <v>1031</v>
      </c>
      <c r="P29" s="1" t="s">
        <v>1032</v>
      </c>
      <c r="Q29" s="1" t="s">
        <v>1033</v>
      </c>
      <c r="R29" s="1" t="s">
        <v>1199</v>
      </c>
      <c r="S29" s="1" t="s">
        <v>1035</v>
      </c>
      <c r="T29" s="1" t="s">
        <v>1036</v>
      </c>
      <c r="U29" s="1" t="s">
        <v>1037</v>
      </c>
      <c r="V29" s="1" t="s">
        <v>1046</v>
      </c>
    </row>
    <row r="30" s="1" customFormat="1" spans="1:22">
      <c r="A30" s="3">
        <v>999223471970802</v>
      </c>
      <c r="B30" s="1" t="s">
        <v>1196</v>
      </c>
      <c r="C30" s="1" t="s">
        <v>1200</v>
      </c>
      <c r="D30" s="1" t="s">
        <v>1201</v>
      </c>
      <c r="E30" s="1" t="s">
        <v>1202</v>
      </c>
      <c r="F30" s="1" t="s">
        <v>1043</v>
      </c>
      <c r="G30" s="1" t="s">
        <v>1026</v>
      </c>
      <c r="H30" s="1" t="s">
        <v>1027</v>
      </c>
      <c r="I30" s="1" t="s">
        <v>1203</v>
      </c>
      <c r="J30" s="1" t="s">
        <v>1029</v>
      </c>
      <c r="K30" s="1" t="s">
        <v>1203</v>
      </c>
      <c r="L30" s="1" t="s">
        <v>1203</v>
      </c>
      <c r="M30" s="1" t="s">
        <v>1030</v>
      </c>
      <c r="N30" s="1" t="s">
        <v>1030</v>
      </c>
      <c r="O30" s="1" t="s">
        <v>1031</v>
      </c>
      <c r="P30" s="1" t="s">
        <v>1032</v>
      </c>
      <c r="Q30" s="1" t="s">
        <v>1033</v>
      </c>
      <c r="R30" s="1" t="s">
        <v>1204</v>
      </c>
      <c r="S30" s="1" t="s">
        <v>1035</v>
      </c>
      <c r="T30" s="1" t="s">
        <v>1036</v>
      </c>
      <c r="U30" s="1" t="s">
        <v>1037</v>
      </c>
      <c r="V30" s="1" t="s">
        <v>1061</v>
      </c>
    </row>
    <row r="31" s="1" customFormat="1" spans="1:22">
      <c r="A31" s="3">
        <v>999223475301013</v>
      </c>
      <c r="B31" s="1" t="s">
        <v>1196</v>
      </c>
      <c r="C31" s="1" t="s">
        <v>1205</v>
      </c>
      <c r="D31" s="1" t="s">
        <v>1206</v>
      </c>
      <c r="E31" s="1" t="s">
        <v>1207</v>
      </c>
      <c r="F31" s="1" t="s">
        <v>1072</v>
      </c>
      <c r="G31" s="1" t="s">
        <v>1026</v>
      </c>
      <c r="H31" s="1" t="s">
        <v>1027</v>
      </c>
      <c r="I31" s="1" t="s">
        <v>1208</v>
      </c>
      <c r="J31" s="1" t="s">
        <v>1029</v>
      </c>
      <c r="K31" s="1" t="s">
        <v>1208</v>
      </c>
      <c r="L31" s="1" t="s">
        <v>1208</v>
      </c>
      <c r="M31" s="1" t="s">
        <v>1030</v>
      </c>
      <c r="N31" s="1" t="s">
        <v>1030</v>
      </c>
      <c r="O31" s="1" t="s">
        <v>1031</v>
      </c>
      <c r="P31" s="1" t="s">
        <v>1032</v>
      </c>
      <c r="Q31" s="1" t="s">
        <v>1033</v>
      </c>
      <c r="R31" s="1" t="s">
        <v>1209</v>
      </c>
      <c r="S31" s="1" t="s">
        <v>1035</v>
      </c>
      <c r="T31" s="1" t="s">
        <v>1036</v>
      </c>
      <c r="U31" s="1" t="s">
        <v>1037</v>
      </c>
      <c r="V31" s="1" t="s">
        <v>1061</v>
      </c>
    </row>
    <row r="32" s="1" customFormat="1" spans="1:22">
      <c r="A32" s="3">
        <v>999223482231103</v>
      </c>
      <c r="B32" s="1" t="s">
        <v>1210</v>
      </c>
      <c r="C32" s="1" t="s">
        <v>1211</v>
      </c>
      <c r="D32" s="1" t="s">
        <v>1212</v>
      </c>
      <c r="E32" s="1" t="s">
        <v>1213</v>
      </c>
      <c r="F32" s="1" t="s">
        <v>1051</v>
      </c>
      <c r="G32" s="1" t="s">
        <v>1026</v>
      </c>
      <c r="H32" s="1" t="s">
        <v>1027</v>
      </c>
      <c r="I32" s="1" t="s">
        <v>1214</v>
      </c>
      <c r="J32" s="1" t="s">
        <v>1029</v>
      </c>
      <c r="K32" s="1" t="s">
        <v>1214</v>
      </c>
      <c r="L32" s="1" t="s">
        <v>1214</v>
      </c>
      <c r="M32" s="1" t="s">
        <v>1030</v>
      </c>
      <c r="N32" s="1" t="s">
        <v>1030</v>
      </c>
      <c r="O32" s="1" t="s">
        <v>1031</v>
      </c>
      <c r="P32" s="1" t="s">
        <v>1032</v>
      </c>
      <c r="Q32" s="1" t="s">
        <v>1033</v>
      </c>
      <c r="R32" s="1" t="s">
        <v>1215</v>
      </c>
      <c r="S32" s="1" t="s">
        <v>1035</v>
      </c>
      <c r="T32" s="1" t="s">
        <v>1036</v>
      </c>
      <c r="U32" s="1" t="s">
        <v>1037</v>
      </c>
      <c r="V32" s="1" t="s">
        <v>1046</v>
      </c>
    </row>
    <row r="33" s="1" customFormat="1" spans="1:22">
      <c r="A33" s="3">
        <v>999223482747397</v>
      </c>
      <c r="B33" s="1" t="s">
        <v>1210</v>
      </c>
      <c r="C33" s="1" t="s">
        <v>1216</v>
      </c>
      <c r="D33" s="1" t="s">
        <v>1217</v>
      </c>
      <c r="E33" s="1" t="s">
        <v>1218</v>
      </c>
      <c r="F33" s="1" t="s">
        <v>1072</v>
      </c>
      <c r="G33" s="1" t="s">
        <v>1026</v>
      </c>
      <c r="H33" s="1" t="s">
        <v>1027</v>
      </c>
      <c r="I33" s="1" t="s">
        <v>1219</v>
      </c>
      <c r="J33" s="1" t="s">
        <v>1029</v>
      </c>
      <c r="K33" s="1" t="s">
        <v>1219</v>
      </c>
      <c r="L33" s="1" t="s">
        <v>1219</v>
      </c>
      <c r="M33" s="1" t="s">
        <v>1030</v>
      </c>
      <c r="N33" s="1" t="s">
        <v>1030</v>
      </c>
      <c r="O33" s="1" t="s">
        <v>1031</v>
      </c>
      <c r="P33" s="1" t="s">
        <v>1032</v>
      </c>
      <c r="Q33" s="1" t="s">
        <v>1033</v>
      </c>
      <c r="R33" s="1" t="s">
        <v>1220</v>
      </c>
      <c r="S33" s="1" t="s">
        <v>1035</v>
      </c>
      <c r="T33" s="1" t="s">
        <v>1036</v>
      </c>
      <c r="U33" s="1" t="s">
        <v>1037</v>
      </c>
      <c r="V33" s="1" t="s">
        <v>1061</v>
      </c>
    </row>
    <row r="34" s="1" customFormat="1" spans="1:22">
      <c r="A34" s="3">
        <v>999223490658483</v>
      </c>
      <c r="B34" s="1" t="s">
        <v>1210</v>
      </c>
      <c r="C34" s="1" t="s">
        <v>1221</v>
      </c>
      <c r="D34" s="1" t="s">
        <v>1222</v>
      </c>
      <c r="E34" s="1" t="s">
        <v>1223</v>
      </c>
      <c r="F34" s="1" t="s">
        <v>1043</v>
      </c>
      <c r="G34" s="1" t="s">
        <v>1026</v>
      </c>
      <c r="H34" s="1" t="s">
        <v>1027</v>
      </c>
      <c r="I34" s="1" t="s">
        <v>1224</v>
      </c>
      <c r="J34" s="1" t="s">
        <v>1029</v>
      </c>
      <c r="K34" s="1" t="s">
        <v>1224</v>
      </c>
      <c r="L34" s="1" t="s">
        <v>1224</v>
      </c>
      <c r="M34" s="1" t="s">
        <v>1030</v>
      </c>
      <c r="N34" s="1" t="s">
        <v>1030</v>
      </c>
      <c r="O34" s="1" t="s">
        <v>1031</v>
      </c>
      <c r="P34" s="1" t="s">
        <v>1032</v>
      </c>
      <c r="Q34" s="1" t="s">
        <v>1033</v>
      </c>
      <c r="R34" s="1" t="s">
        <v>1225</v>
      </c>
      <c r="S34" s="1" t="s">
        <v>1035</v>
      </c>
      <c r="T34" s="1" t="s">
        <v>1036</v>
      </c>
      <c r="U34" s="1" t="s">
        <v>1037</v>
      </c>
      <c r="V34" s="1" t="s">
        <v>1061</v>
      </c>
    </row>
    <row r="35" s="1" customFormat="1" spans="1:22">
      <c r="A35" s="3">
        <v>999223500213303</v>
      </c>
      <c r="B35" s="1" t="s">
        <v>1226</v>
      </c>
      <c r="C35" s="1" t="s">
        <v>1227</v>
      </c>
      <c r="D35" s="1" t="s">
        <v>1228</v>
      </c>
      <c r="E35" s="1" t="s">
        <v>1229</v>
      </c>
      <c r="F35" s="1" t="s">
        <v>1098</v>
      </c>
      <c r="G35" s="1" t="s">
        <v>1026</v>
      </c>
      <c r="H35" s="1" t="s">
        <v>1027</v>
      </c>
      <c r="I35" s="1" t="s">
        <v>1230</v>
      </c>
      <c r="J35" s="1" t="s">
        <v>1029</v>
      </c>
      <c r="K35" s="1" t="s">
        <v>1230</v>
      </c>
      <c r="L35" s="1" t="s">
        <v>1230</v>
      </c>
      <c r="M35" s="1" t="s">
        <v>1030</v>
      </c>
      <c r="N35" s="1" t="s">
        <v>1030</v>
      </c>
      <c r="O35" s="1" t="s">
        <v>1031</v>
      </c>
      <c r="P35" s="1" t="s">
        <v>1032</v>
      </c>
      <c r="Q35" s="1" t="s">
        <v>1033</v>
      </c>
      <c r="R35" s="1" t="s">
        <v>1231</v>
      </c>
      <c r="S35" s="1" t="s">
        <v>1035</v>
      </c>
      <c r="T35" s="1" t="s">
        <v>1036</v>
      </c>
      <c r="U35" s="1" t="s">
        <v>1037</v>
      </c>
      <c r="V35" s="1" t="s">
        <v>1038</v>
      </c>
    </row>
    <row r="36" s="1" customFormat="1" spans="1:22">
      <c r="A36" s="3">
        <v>999223522502091</v>
      </c>
      <c r="B36" s="1" t="s">
        <v>1232</v>
      </c>
      <c r="C36" s="1" t="s">
        <v>1233</v>
      </c>
      <c r="D36" s="1" t="s">
        <v>1186</v>
      </c>
      <c r="E36" s="1" t="s">
        <v>1234</v>
      </c>
      <c r="F36" s="1" t="s">
        <v>1072</v>
      </c>
      <c r="G36" s="1" t="s">
        <v>1026</v>
      </c>
      <c r="H36" s="1" t="s">
        <v>1027</v>
      </c>
      <c r="I36" s="1" t="s">
        <v>1235</v>
      </c>
      <c r="J36" s="1" t="s">
        <v>1029</v>
      </c>
      <c r="K36" s="1" t="s">
        <v>1235</v>
      </c>
      <c r="L36" s="1" t="s">
        <v>1235</v>
      </c>
      <c r="M36" s="1" t="s">
        <v>1030</v>
      </c>
      <c r="N36" s="1" t="s">
        <v>1030</v>
      </c>
      <c r="O36" s="1" t="s">
        <v>1031</v>
      </c>
      <c r="P36" s="1" t="s">
        <v>1032</v>
      </c>
      <c r="Q36" s="1" t="s">
        <v>1033</v>
      </c>
      <c r="R36" s="1" t="s">
        <v>1236</v>
      </c>
      <c r="S36" s="1" t="s">
        <v>1035</v>
      </c>
      <c r="T36" s="1" t="s">
        <v>1036</v>
      </c>
      <c r="U36" s="1" t="s">
        <v>1037</v>
      </c>
      <c r="V36" s="1" t="s">
        <v>1046</v>
      </c>
    </row>
    <row r="37" s="1" customFormat="1" spans="1:22">
      <c r="A37" s="3">
        <v>999223528188359</v>
      </c>
      <c r="B37" s="1" t="s">
        <v>1237</v>
      </c>
      <c r="C37" s="1" t="s">
        <v>1238</v>
      </c>
      <c r="D37" s="1" t="s">
        <v>1083</v>
      </c>
      <c r="E37" s="1" t="s">
        <v>1239</v>
      </c>
      <c r="F37" s="1" t="s">
        <v>1072</v>
      </c>
      <c r="G37" s="1" t="s">
        <v>1026</v>
      </c>
      <c r="H37" s="1" t="s">
        <v>1027</v>
      </c>
      <c r="I37" s="1" t="s">
        <v>1240</v>
      </c>
      <c r="J37" s="1" t="s">
        <v>1029</v>
      </c>
      <c r="K37" s="1" t="s">
        <v>1240</v>
      </c>
      <c r="L37" s="1" t="s">
        <v>1240</v>
      </c>
      <c r="M37" s="1" t="s">
        <v>1030</v>
      </c>
      <c r="N37" s="1" t="s">
        <v>1030</v>
      </c>
      <c r="O37" s="1" t="s">
        <v>1031</v>
      </c>
      <c r="P37" s="1" t="s">
        <v>1032</v>
      </c>
      <c r="Q37" s="1" t="s">
        <v>1033</v>
      </c>
      <c r="R37" s="1" t="s">
        <v>1241</v>
      </c>
      <c r="S37" s="1" t="s">
        <v>1035</v>
      </c>
      <c r="T37" s="1" t="s">
        <v>1036</v>
      </c>
      <c r="U37" s="1" t="s">
        <v>1037</v>
      </c>
      <c r="V37" s="1" t="s">
        <v>1087</v>
      </c>
    </row>
    <row r="38" s="1" customFormat="1" spans="1:22">
      <c r="A38" s="3">
        <v>999223537766904</v>
      </c>
      <c r="B38" s="1" t="s">
        <v>1237</v>
      </c>
      <c r="C38" s="1" t="s">
        <v>1242</v>
      </c>
      <c r="D38" s="1" t="s">
        <v>1186</v>
      </c>
      <c r="E38" s="1" t="s">
        <v>1243</v>
      </c>
      <c r="F38" s="1" t="s">
        <v>1043</v>
      </c>
      <c r="G38" s="1" t="s">
        <v>1026</v>
      </c>
      <c r="H38" s="1" t="s">
        <v>1027</v>
      </c>
      <c r="I38" s="1" t="s">
        <v>1244</v>
      </c>
      <c r="J38" s="1" t="s">
        <v>1029</v>
      </c>
      <c r="K38" s="1" t="s">
        <v>1244</v>
      </c>
      <c r="L38" s="1" t="s">
        <v>1244</v>
      </c>
      <c r="M38" s="1" t="s">
        <v>1030</v>
      </c>
      <c r="N38" s="1" t="s">
        <v>1030</v>
      </c>
      <c r="O38" s="1" t="s">
        <v>1031</v>
      </c>
      <c r="P38" s="1" t="s">
        <v>1032</v>
      </c>
      <c r="Q38" s="1" t="s">
        <v>1033</v>
      </c>
      <c r="R38" s="1" t="s">
        <v>1245</v>
      </c>
      <c r="S38" s="1" t="s">
        <v>1035</v>
      </c>
      <c r="T38" s="1" t="s">
        <v>1036</v>
      </c>
      <c r="U38" s="1" t="s">
        <v>1037</v>
      </c>
      <c r="V38" s="1" t="s">
        <v>1046</v>
      </c>
    </row>
    <row r="39" s="1" customFormat="1" spans="1:22">
      <c r="A39" s="3">
        <v>999223540461998</v>
      </c>
      <c r="B39" s="1" t="s">
        <v>1246</v>
      </c>
      <c r="C39" s="1" t="s">
        <v>1247</v>
      </c>
      <c r="D39" s="1" t="s">
        <v>1248</v>
      </c>
      <c r="E39" s="1" t="s">
        <v>1249</v>
      </c>
      <c r="F39" s="1" t="s">
        <v>1051</v>
      </c>
      <c r="G39" s="1" t="s">
        <v>1026</v>
      </c>
      <c r="H39" s="1" t="s">
        <v>1027</v>
      </c>
      <c r="I39" s="1" t="s">
        <v>1250</v>
      </c>
      <c r="J39" s="1" t="s">
        <v>1029</v>
      </c>
      <c r="K39" s="1" t="s">
        <v>1250</v>
      </c>
      <c r="L39" s="1" t="s">
        <v>1250</v>
      </c>
      <c r="M39" s="1" t="s">
        <v>1030</v>
      </c>
      <c r="N39" s="1" t="s">
        <v>1030</v>
      </c>
      <c r="O39" s="1" t="s">
        <v>1031</v>
      </c>
      <c r="P39" s="1" t="s">
        <v>1032</v>
      </c>
      <c r="Q39" s="1" t="s">
        <v>1033</v>
      </c>
      <c r="R39" s="1" t="s">
        <v>1251</v>
      </c>
      <c r="S39" s="1" t="s">
        <v>1035</v>
      </c>
      <c r="T39" s="1" t="s">
        <v>1036</v>
      </c>
      <c r="U39" s="1" t="s">
        <v>1037</v>
      </c>
      <c r="V39" s="1" t="s">
        <v>1046</v>
      </c>
    </row>
    <row r="40" s="1" customFormat="1" spans="1:22">
      <c r="A40" s="3">
        <v>999223547671760</v>
      </c>
      <c r="B40" s="1" t="s">
        <v>1246</v>
      </c>
      <c r="C40" s="1" t="s">
        <v>1252</v>
      </c>
      <c r="D40" s="1" t="s">
        <v>1083</v>
      </c>
      <c r="E40" s="1" t="s">
        <v>1253</v>
      </c>
      <c r="F40" s="1" t="s">
        <v>1051</v>
      </c>
      <c r="G40" s="1" t="s">
        <v>1026</v>
      </c>
      <c r="H40" s="1" t="s">
        <v>1027</v>
      </c>
      <c r="I40" s="1" t="s">
        <v>1254</v>
      </c>
      <c r="J40" s="1" t="s">
        <v>1029</v>
      </c>
      <c r="K40" s="1" t="s">
        <v>1254</v>
      </c>
      <c r="L40" s="1" t="s">
        <v>1254</v>
      </c>
      <c r="M40" s="1" t="s">
        <v>1030</v>
      </c>
      <c r="N40" s="1" t="s">
        <v>1030</v>
      </c>
      <c r="O40" s="1" t="s">
        <v>1031</v>
      </c>
      <c r="P40" s="1" t="s">
        <v>1032</v>
      </c>
      <c r="Q40" s="1" t="s">
        <v>1033</v>
      </c>
      <c r="R40" s="1" t="s">
        <v>1255</v>
      </c>
      <c r="S40" s="1" t="s">
        <v>1035</v>
      </c>
      <c r="T40" s="1" t="s">
        <v>1036</v>
      </c>
      <c r="U40" s="1" t="s">
        <v>1037</v>
      </c>
      <c r="V40" s="1" t="s">
        <v>1087</v>
      </c>
    </row>
    <row r="41" s="1" customFormat="1" spans="1:22">
      <c r="A41" s="3">
        <v>23560701762</v>
      </c>
      <c r="B41" s="1" t="s">
        <v>1256</v>
      </c>
      <c r="C41" s="1" t="s">
        <v>1257</v>
      </c>
      <c r="D41" s="1" t="s">
        <v>1258</v>
      </c>
      <c r="E41" s="1" t="s">
        <v>1259</v>
      </c>
      <c r="F41" s="1" t="s">
        <v>1043</v>
      </c>
      <c r="G41" s="1" t="s">
        <v>1026</v>
      </c>
      <c r="H41" s="1" t="s">
        <v>1027</v>
      </c>
      <c r="I41" s="1" t="s">
        <v>1260</v>
      </c>
      <c r="J41" s="1" t="s">
        <v>1029</v>
      </c>
      <c r="K41" s="1" t="s">
        <v>1260</v>
      </c>
      <c r="L41" s="1" t="s">
        <v>1261</v>
      </c>
      <c r="M41" s="1" t="s">
        <v>1262</v>
      </c>
      <c r="N41" s="1" t="s">
        <v>1262</v>
      </c>
      <c r="O41" s="1" t="s">
        <v>1031</v>
      </c>
      <c r="P41" s="1" t="s">
        <v>1032</v>
      </c>
      <c r="Q41" s="1" t="s">
        <v>1033</v>
      </c>
      <c r="R41" s="1" t="s">
        <v>1263</v>
      </c>
      <c r="S41" s="1" t="s">
        <v>1035</v>
      </c>
      <c r="T41" s="1" t="s">
        <v>1036</v>
      </c>
      <c r="U41" s="1" t="s">
        <v>1037</v>
      </c>
      <c r="V41" s="1" t="s">
        <v>1046</v>
      </c>
    </row>
    <row r="42" s="1" customFormat="1" spans="1:22">
      <c r="A42" s="3">
        <v>23560750228</v>
      </c>
      <c r="B42" s="1" t="s">
        <v>1256</v>
      </c>
      <c r="C42" s="1" t="s">
        <v>1264</v>
      </c>
      <c r="D42" s="1" t="s">
        <v>1265</v>
      </c>
      <c r="E42" s="1" t="s">
        <v>1266</v>
      </c>
      <c r="F42" s="1" t="s">
        <v>1072</v>
      </c>
      <c r="G42" s="1" t="s">
        <v>1026</v>
      </c>
      <c r="H42" s="1" t="s">
        <v>1027</v>
      </c>
      <c r="I42" s="1" t="s">
        <v>1267</v>
      </c>
      <c r="J42" s="1" t="s">
        <v>1029</v>
      </c>
      <c r="K42" s="1" t="s">
        <v>1267</v>
      </c>
      <c r="L42" s="1" t="s">
        <v>1267</v>
      </c>
      <c r="M42" s="1" t="s">
        <v>1030</v>
      </c>
      <c r="N42" s="1" t="s">
        <v>1030</v>
      </c>
      <c r="O42" s="1" t="s">
        <v>1031</v>
      </c>
      <c r="P42" s="1" t="s">
        <v>1032</v>
      </c>
      <c r="Q42" s="1" t="s">
        <v>1033</v>
      </c>
      <c r="R42" s="1" t="s">
        <v>1268</v>
      </c>
      <c r="S42" s="1" t="s">
        <v>1035</v>
      </c>
      <c r="T42" s="1" t="s">
        <v>1036</v>
      </c>
      <c r="U42" s="1" t="s">
        <v>1037</v>
      </c>
      <c r="V42" s="1" t="s">
        <v>1061</v>
      </c>
    </row>
    <row r="43" s="1" customFormat="1" spans="1:22">
      <c r="A43" s="3">
        <v>999223575659145</v>
      </c>
      <c r="B43" s="1" t="s">
        <v>1269</v>
      </c>
      <c r="C43" s="1" t="s">
        <v>1270</v>
      </c>
      <c r="D43" s="1" t="s">
        <v>1271</v>
      </c>
      <c r="E43" s="1" t="s">
        <v>1272</v>
      </c>
      <c r="F43" s="1" t="s">
        <v>1072</v>
      </c>
      <c r="G43" s="1" t="s">
        <v>1026</v>
      </c>
      <c r="H43" s="1" t="s">
        <v>1027</v>
      </c>
      <c r="I43" s="1" t="s">
        <v>1273</v>
      </c>
      <c r="J43" s="1" t="s">
        <v>1029</v>
      </c>
      <c r="K43" s="1" t="s">
        <v>1273</v>
      </c>
      <c r="L43" s="1" t="s">
        <v>1273</v>
      </c>
      <c r="M43" s="1" t="s">
        <v>1030</v>
      </c>
      <c r="N43" s="1" t="s">
        <v>1030</v>
      </c>
      <c r="O43" s="1" t="s">
        <v>1031</v>
      </c>
      <c r="P43" s="1" t="s">
        <v>1032</v>
      </c>
      <c r="Q43" s="1" t="s">
        <v>1033</v>
      </c>
      <c r="R43" s="1" t="s">
        <v>1274</v>
      </c>
      <c r="S43" s="1" t="s">
        <v>1035</v>
      </c>
      <c r="T43" s="1" t="s">
        <v>1036</v>
      </c>
      <c r="U43" s="1" t="s">
        <v>1037</v>
      </c>
      <c r="V43" s="1" t="s">
        <v>1061</v>
      </c>
    </row>
    <row r="44" s="1" customFormat="1" spans="1:22">
      <c r="A44" s="3">
        <v>999223581341134</v>
      </c>
      <c r="B44" s="1" t="s">
        <v>1269</v>
      </c>
      <c r="C44" s="1" t="s">
        <v>1275</v>
      </c>
      <c r="D44" s="1" t="s">
        <v>1140</v>
      </c>
      <c r="E44" s="1" t="s">
        <v>1276</v>
      </c>
      <c r="F44" s="1" t="s">
        <v>1051</v>
      </c>
      <c r="G44" s="1" t="s">
        <v>1026</v>
      </c>
      <c r="H44" s="1" t="s">
        <v>1027</v>
      </c>
      <c r="I44" s="1" t="s">
        <v>1142</v>
      </c>
      <c r="J44" s="1" t="s">
        <v>1029</v>
      </c>
      <c r="K44" s="1" t="s">
        <v>1142</v>
      </c>
      <c r="L44" s="1" t="s">
        <v>1142</v>
      </c>
      <c r="M44" s="1" t="s">
        <v>1030</v>
      </c>
      <c r="N44" s="1" t="s">
        <v>1030</v>
      </c>
      <c r="O44" s="1" t="s">
        <v>1031</v>
      </c>
      <c r="P44" s="1" t="s">
        <v>1032</v>
      </c>
      <c r="Q44" s="1" t="s">
        <v>1033</v>
      </c>
      <c r="R44" s="1" t="s">
        <v>1277</v>
      </c>
      <c r="S44" s="1" t="s">
        <v>1035</v>
      </c>
      <c r="T44" s="1" t="s">
        <v>1036</v>
      </c>
      <c r="U44" s="1" t="s">
        <v>1037</v>
      </c>
      <c r="V44" s="1" t="s">
        <v>1046</v>
      </c>
    </row>
    <row r="45" s="1" customFormat="1" spans="1:22">
      <c r="A45" s="3">
        <v>999223587665315</v>
      </c>
      <c r="B45" s="1" t="s">
        <v>1278</v>
      </c>
      <c r="C45" s="1" t="s">
        <v>1279</v>
      </c>
      <c r="D45" s="1" t="s">
        <v>1280</v>
      </c>
      <c r="E45" s="1" t="s">
        <v>1281</v>
      </c>
      <c r="F45" s="1" t="s">
        <v>1051</v>
      </c>
      <c r="G45" s="1" t="s">
        <v>1026</v>
      </c>
      <c r="H45" s="1" t="s">
        <v>1027</v>
      </c>
      <c r="I45" s="1" t="s">
        <v>1282</v>
      </c>
      <c r="J45" s="1" t="s">
        <v>1029</v>
      </c>
      <c r="K45" s="1" t="s">
        <v>1282</v>
      </c>
      <c r="L45" s="1" t="s">
        <v>1282</v>
      </c>
      <c r="M45" s="1" t="s">
        <v>1030</v>
      </c>
      <c r="N45" s="1" t="s">
        <v>1030</v>
      </c>
      <c r="O45" s="1" t="s">
        <v>1031</v>
      </c>
      <c r="P45" s="1" t="s">
        <v>1032</v>
      </c>
      <c r="Q45" s="1" t="s">
        <v>1033</v>
      </c>
      <c r="R45" s="1" t="s">
        <v>1283</v>
      </c>
      <c r="S45" s="1" t="s">
        <v>1035</v>
      </c>
      <c r="T45" s="1" t="s">
        <v>1036</v>
      </c>
      <c r="U45" s="1" t="s">
        <v>1037</v>
      </c>
      <c r="V45" s="1" t="s">
        <v>1046</v>
      </c>
    </row>
    <row r="46" s="1" customFormat="1" spans="1:22">
      <c r="A46" s="3">
        <v>999223587889622</v>
      </c>
      <c r="B46" s="1" t="s">
        <v>1278</v>
      </c>
      <c r="C46" s="1" t="s">
        <v>1284</v>
      </c>
      <c r="D46" s="1" t="s">
        <v>1265</v>
      </c>
      <c r="E46" s="1" t="s">
        <v>1285</v>
      </c>
      <c r="F46" s="1" t="s">
        <v>1051</v>
      </c>
      <c r="G46" s="1" t="s">
        <v>1026</v>
      </c>
      <c r="H46" s="1" t="s">
        <v>1027</v>
      </c>
      <c r="I46" s="1" t="s">
        <v>1286</v>
      </c>
      <c r="J46" s="1" t="s">
        <v>1029</v>
      </c>
      <c r="K46" s="1" t="s">
        <v>1286</v>
      </c>
      <c r="L46" s="1" t="s">
        <v>1286</v>
      </c>
      <c r="M46" s="1" t="s">
        <v>1030</v>
      </c>
      <c r="N46" s="1" t="s">
        <v>1030</v>
      </c>
      <c r="O46" s="1" t="s">
        <v>1031</v>
      </c>
      <c r="P46" s="1" t="s">
        <v>1032</v>
      </c>
      <c r="Q46" s="1" t="s">
        <v>1033</v>
      </c>
      <c r="R46" s="1" t="s">
        <v>1287</v>
      </c>
      <c r="S46" s="1" t="s">
        <v>1035</v>
      </c>
      <c r="T46" s="1" t="s">
        <v>1036</v>
      </c>
      <c r="U46" s="1" t="s">
        <v>1037</v>
      </c>
      <c r="V46" s="1" t="s">
        <v>1061</v>
      </c>
    </row>
    <row r="47" s="1" customFormat="1" spans="1:22">
      <c r="A47" s="3">
        <v>999223600550845</v>
      </c>
      <c r="B47" s="1" t="s">
        <v>1278</v>
      </c>
      <c r="C47" s="1" t="s">
        <v>1288</v>
      </c>
      <c r="D47" s="1" t="s">
        <v>1289</v>
      </c>
      <c r="E47" s="1" t="s">
        <v>1290</v>
      </c>
      <c r="F47" s="1" t="s">
        <v>1072</v>
      </c>
      <c r="G47" s="1" t="s">
        <v>1026</v>
      </c>
      <c r="H47" s="1" t="s">
        <v>1027</v>
      </c>
      <c r="I47" s="1" t="s">
        <v>1291</v>
      </c>
      <c r="J47" s="1" t="s">
        <v>1029</v>
      </c>
      <c r="K47" s="1" t="s">
        <v>1291</v>
      </c>
      <c r="L47" s="1" t="s">
        <v>1291</v>
      </c>
      <c r="M47" s="1" t="s">
        <v>1030</v>
      </c>
      <c r="N47" s="1" t="s">
        <v>1030</v>
      </c>
      <c r="O47" s="1" t="s">
        <v>1031</v>
      </c>
      <c r="P47" s="1" t="s">
        <v>1032</v>
      </c>
      <c r="Q47" s="1" t="s">
        <v>1033</v>
      </c>
      <c r="R47" s="1" t="s">
        <v>1292</v>
      </c>
      <c r="S47" s="1" t="s">
        <v>1035</v>
      </c>
      <c r="T47" s="1" t="s">
        <v>1036</v>
      </c>
      <c r="U47" s="1" t="s">
        <v>1037</v>
      </c>
      <c r="V47" s="1" t="s">
        <v>1046</v>
      </c>
    </row>
    <row r="48" s="1" customFormat="1" spans="1:22">
      <c r="A48" s="3">
        <v>999223615883730</v>
      </c>
      <c r="B48" s="1" t="s">
        <v>1293</v>
      </c>
      <c r="C48" s="1" t="s">
        <v>1294</v>
      </c>
      <c r="D48" s="1" t="s">
        <v>1295</v>
      </c>
      <c r="E48" s="1" t="s">
        <v>1296</v>
      </c>
      <c r="F48" s="1" t="s">
        <v>1051</v>
      </c>
      <c r="G48" s="1" t="s">
        <v>1026</v>
      </c>
      <c r="H48" s="1" t="s">
        <v>1027</v>
      </c>
      <c r="I48" s="1" t="s">
        <v>1297</v>
      </c>
      <c r="J48" s="1" t="s">
        <v>1029</v>
      </c>
      <c r="K48" s="1" t="s">
        <v>1297</v>
      </c>
      <c r="L48" s="1" t="s">
        <v>1297</v>
      </c>
      <c r="M48" s="1" t="s">
        <v>1030</v>
      </c>
      <c r="N48" s="1" t="s">
        <v>1030</v>
      </c>
      <c r="O48" s="1" t="s">
        <v>1031</v>
      </c>
      <c r="P48" s="1" t="s">
        <v>1032</v>
      </c>
      <c r="Q48" s="1" t="s">
        <v>1033</v>
      </c>
      <c r="R48" s="1" t="s">
        <v>1298</v>
      </c>
      <c r="S48" s="1" t="s">
        <v>1035</v>
      </c>
      <c r="T48" s="1" t="s">
        <v>1036</v>
      </c>
      <c r="U48" s="1" t="s">
        <v>1037</v>
      </c>
      <c r="V48" s="1" t="s">
        <v>1061</v>
      </c>
    </row>
    <row r="49" s="1" customFormat="1" spans="1:22">
      <c r="A49" s="3">
        <v>999223618644276</v>
      </c>
      <c r="B49" s="1" t="s">
        <v>1293</v>
      </c>
      <c r="C49" s="1" t="s">
        <v>1299</v>
      </c>
      <c r="D49" s="1" t="s">
        <v>1300</v>
      </c>
      <c r="E49" s="1" t="s">
        <v>1301</v>
      </c>
      <c r="F49" s="1" t="s">
        <v>1051</v>
      </c>
      <c r="G49" s="1" t="s">
        <v>1026</v>
      </c>
      <c r="H49" s="1" t="s">
        <v>1027</v>
      </c>
      <c r="I49" s="1" t="s">
        <v>1302</v>
      </c>
      <c r="J49" s="1" t="s">
        <v>1029</v>
      </c>
      <c r="K49" s="1" t="s">
        <v>1302</v>
      </c>
      <c r="L49" s="1" t="s">
        <v>1302</v>
      </c>
      <c r="M49" s="1" t="s">
        <v>1030</v>
      </c>
      <c r="N49" s="1" t="s">
        <v>1030</v>
      </c>
      <c r="O49" s="1" t="s">
        <v>1031</v>
      </c>
      <c r="P49" s="1" t="s">
        <v>1032</v>
      </c>
      <c r="Q49" s="1" t="s">
        <v>1033</v>
      </c>
      <c r="R49" s="1" t="s">
        <v>1303</v>
      </c>
      <c r="S49" s="1" t="s">
        <v>1035</v>
      </c>
      <c r="T49" s="1" t="s">
        <v>1036</v>
      </c>
      <c r="U49" s="1" t="s">
        <v>1037</v>
      </c>
      <c r="V49" s="1" t="s">
        <v>1046</v>
      </c>
    </row>
    <row r="50" s="1" customFormat="1" spans="1:22">
      <c r="A50" s="3">
        <v>999223620599967</v>
      </c>
      <c r="B50" s="1" t="s">
        <v>1304</v>
      </c>
      <c r="C50" s="1" t="s">
        <v>1305</v>
      </c>
      <c r="D50" s="1" t="s">
        <v>1186</v>
      </c>
      <c r="E50" s="1" t="s">
        <v>1306</v>
      </c>
      <c r="F50" s="1" t="s">
        <v>1043</v>
      </c>
      <c r="G50" s="1" t="s">
        <v>1026</v>
      </c>
      <c r="H50" s="1" t="s">
        <v>1027</v>
      </c>
      <c r="I50" s="1" t="s">
        <v>1307</v>
      </c>
      <c r="J50" s="1" t="s">
        <v>1029</v>
      </c>
      <c r="K50" s="1" t="s">
        <v>1307</v>
      </c>
      <c r="L50" s="1" t="s">
        <v>1307</v>
      </c>
      <c r="M50" s="1" t="s">
        <v>1030</v>
      </c>
      <c r="N50" s="1" t="s">
        <v>1030</v>
      </c>
      <c r="O50" s="1" t="s">
        <v>1031</v>
      </c>
      <c r="P50" s="1" t="s">
        <v>1032</v>
      </c>
      <c r="Q50" s="1" t="s">
        <v>1033</v>
      </c>
      <c r="R50" s="1" t="s">
        <v>1308</v>
      </c>
      <c r="S50" s="1" t="s">
        <v>1035</v>
      </c>
      <c r="T50" s="1" t="s">
        <v>1036</v>
      </c>
      <c r="U50" s="1" t="s">
        <v>1037</v>
      </c>
      <c r="V50" s="1" t="s">
        <v>1046</v>
      </c>
    </row>
    <row r="51" s="1" customFormat="1" spans="1:22">
      <c r="A51" s="3">
        <v>999223642072908</v>
      </c>
      <c r="B51" s="1" t="s">
        <v>1309</v>
      </c>
      <c r="C51" s="1" t="s">
        <v>1310</v>
      </c>
      <c r="D51" s="1" t="s">
        <v>1258</v>
      </c>
      <c r="E51" s="1" t="s">
        <v>1311</v>
      </c>
      <c r="F51" s="1" t="s">
        <v>1072</v>
      </c>
      <c r="G51" s="1" t="s">
        <v>1026</v>
      </c>
      <c r="H51" s="1" t="s">
        <v>1027</v>
      </c>
      <c r="I51" s="1" t="s">
        <v>1312</v>
      </c>
      <c r="J51" s="1" t="s">
        <v>1029</v>
      </c>
      <c r="K51" s="1" t="s">
        <v>1312</v>
      </c>
      <c r="L51" s="1" t="s">
        <v>1312</v>
      </c>
      <c r="M51" s="1" t="s">
        <v>1030</v>
      </c>
      <c r="N51" s="1" t="s">
        <v>1030</v>
      </c>
      <c r="O51" s="1" t="s">
        <v>1031</v>
      </c>
      <c r="P51" s="1" t="s">
        <v>1032</v>
      </c>
      <c r="Q51" s="1" t="s">
        <v>1033</v>
      </c>
      <c r="R51" s="1" t="s">
        <v>1313</v>
      </c>
      <c r="S51" s="1" t="s">
        <v>1035</v>
      </c>
      <c r="T51" s="1" t="s">
        <v>1036</v>
      </c>
      <c r="U51" s="1" t="s">
        <v>1037</v>
      </c>
      <c r="V51" s="1" t="s">
        <v>1046</v>
      </c>
    </row>
    <row r="52" s="1" customFormat="1" spans="1:22">
      <c r="A52" s="3">
        <v>23644551027</v>
      </c>
      <c r="B52" s="1" t="s">
        <v>1309</v>
      </c>
      <c r="C52" s="1" t="s">
        <v>1314</v>
      </c>
      <c r="D52" s="1" t="s">
        <v>1315</v>
      </c>
      <c r="E52" s="1" t="s">
        <v>1316</v>
      </c>
      <c r="F52" s="1" t="s">
        <v>1051</v>
      </c>
      <c r="G52" s="1" t="s">
        <v>1026</v>
      </c>
      <c r="H52" s="1" t="s">
        <v>1027</v>
      </c>
      <c r="I52" s="1" t="s">
        <v>1317</v>
      </c>
      <c r="J52" s="1" t="s">
        <v>1029</v>
      </c>
      <c r="K52" s="1" t="s">
        <v>1317</v>
      </c>
      <c r="L52" s="1" t="s">
        <v>1317</v>
      </c>
      <c r="M52" s="1" t="s">
        <v>1030</v>
      </c>
      <c r="N52" s="1" t="s">
        <v>1030</v>
      </c>
      <c r="O52" s="1" t="s">
        <v>1031</v>
      </c>
      <c r="P52" s="1" t="s">
        <v>1032</v>
      </c>
      <c r="Q52" s="1" t="s">
        <v>1033</v>
      </c>
      <c r="R52" s="1" t="s">
        <v>1318</v>
      </c>
      <c r="S52" s="1" t="s">
        <v>1035</v>
      </c>
      <c r="T52" s="1" t="s">
        <v>1036</v>
      </c>
      <c r="U52" s="1" t="s">
        <v>1037</v>
      </c>
      <c r="V52" s="1" t="s">
        <v>1046</v>
      </c>
    </row>
    <row r="53" s="1" customFormat="1" spans="1:22">
      <c r="A53" s="3">
        <v>999223645380376</v>
      </c>
      <c r="B53" s="1" t="s">
        <v>1309</v>
      </c>
      <c r="C53" s="1" t="s">
        <v>1319</v>
      </c>
      <c r="D53" s="1" t="s">
        <v>1186</v>
      </c>
      <c r="E53" s="1" t="s">
        <v>1320</v>
      </c>
      <c r="F53" s="1" t="s">
        <v>1058</v>
      </c>
      <c r="G53" s="1" t="s">
        <v>1026</v>
      </c>
      <c r="H53" s="1" t="s">
        <v>1027</v>
      </c>
      <c r="I53" s="1" t="s">
        <v>1321</v>
      </c>
      <c r="J53" s="1" t="s">
        <v>1029</v>
      </c>
      <c r="K53" s="1" t="s">
        <v>1321</v>
      </c>
      <c r="L53" s="1" t="s">
        <v>1321</v>
      </c>
      <c r="M53" s="1" t="s">
        <v>1030</v>
      </c>
      <c r="N53" s="1" t="s">
        <v>1030</v>
      </c>
      <c r="O53" s="1" t="s">
        <v>1031</v>
      </c>
      <c r="P53" s="1" t="s">
        <v>1032</v>
      </c>
      <c r="Q53" s="1" t="s">
        <v>1033</v>
      </c>
      <c r="R53" s="1" t="s">
        <v>1322</v>
      </c>
      <c r="S53" s="1" t="s">
        <v>1035</v>
      </c>
      <c r="T53" s="1" t="s">
        <v>1036</v>
      </c>
      <c r="U53" s="1" t="s">
        <v>1037</v>
      </c>
      <c r="V53" s="1" t="s">
        <v>1046</v>
      </c>
    </row>
    <row r="54" s="1" customFormat="1" spans="1:22">
      <c r="A54" s="3">
        <v>999223657215381</v>
      </c>
      <c r="B54" s="1" t="s">
        <v>1309</v>
      </c>
      <c r="C54" s="1" t="s">
        <v>1323</v>
      </c>
      <c r="D54" s="1" t="s">
        <v>1324</v>
      </c>
      <c r="E54" s="1" t="s">
        <v>1325</v>
      </c>
      <c r="F54" s="1" t="s">
        <v>1098</v>
      </c>
      <c r="G54" s="1" t="s">
        <v>1026</v>
      </c>
      <c r="H54" s="1" t="s">
        <v>1027</v>
      </c>
      <c r="I54" s="1" t="s">
        <v>1326</v>
      </c>
      <c r="J54" s="1" t="s">
        <v>1029</v>
      </c>
      <c r="K54" s="1" t="s">
        <v>1326</v>
      </c>
      <c r="L54" s="1" t="s">
        <v>1326</v>
      </c>
      <c r="M54" s="1" t="s">
        <v>1030</v>
      </c>
      <c r="N54" s="1" t="s">
        <v>1030</v>
      </c>
      <c r="O54" s="1" t="s">
        <v>1031</v>
      </c>
      <c r="P54" s="1" t="s">
        <v>1032</v>
      </c>
      <c r="Q54" s="1" t="s">
        <v>1033</v>
      </c>
      <c r="R54" s="1" t="s">
        <v>1327</v>
      </c>
      <c r="S54" s="1" t="s">
        <v>1035</v>
      </c>
      <c r="T54" s="1" t="s">
        <v>1036</v>
      </c>
      <c r="U54" s="1" t="s">
        <v>1037</v>
      </c>
      <c r="V54" s="1" t="s">
        <v>1046</v>
      </c>
    </row>
    <row r="55" s="1" customFormat="1" spans="1:22">
      <c r="A55" s="3">
        <v>999223665815867</v>
      </c>
      <c r="B55" s="1" t="s">
        <v>1328</v>
      </c>
      <c r="C55" s="1" t="s">
        <v>1329</v>
      </c>
      <c r="D55" s="1" t="s">
        <v>1330</v>
      </c>
      <c r="E55" s="1" t="s">
        <v>1331</v>
      </c>
      <c r="F55" s="1" t="s">
        <v>1072</v>
      </c>
      <c r="G55" s="1" t="s">
        <v>1026</v>
      </c>
      <c r="H55" s="1" t="s">
        <v>1027</v>
      </c>
      <c r="I55" s="1" t="s">
        <v>1332</v>
      </c>
      <c r="J55" s="1" t="s">
        <v>1029</v>
      </c>
      <c r="K55" s="1" t="s">
        <v>1332</v>
      </c>
      <c r="L55" s="1" t="s">
        <v>1332</v>
      </c>
      <c r="M55" s="1" t="s">
        <v>1030</v>
      </c>
      <c r="N55" s="1" t="s">
        <v>1030</v>
      </c>
      <c r="O55" s="1" t="s">
        <v>1031</v>
      </c>
      <c r="P55" s="1" t="s">
        <v>1032</v>
      </c>
      <c r="Q55" s="1" t="s">
        <v>1033</v>
      </c>
      <c r="R55" s="1" t="s">
        <v>1333</v>
      </c>
      <c r="S55" s="1" t="s">
        <v>1035</v>
      </c>
      <c r="T55" s="1" t="s">
        <v>1036</v>
      </c>
      <c r="U55" s="1" t="s">
        <v>1037</v>
      </c>
      <c r="V55" s="1" t="s">
        <v>1046</v>
      </c>
    </row>
    <row r="56" s="1" customFormat="1" spans="1:22">
      <c r="A56" s="3">
        <v>999223669747697</v>
      </c>
      <c r="B56" s="1" t="s">
        <v>1328</v>
      </c>
      <c r="C56" s="1" t="s">
        <v>1334</v>
      </c>
      <c r="D56" s="1" t="s">
        <v>1335</v>
      </c>
      <c r="E56" s="1" t="s">
        <v>1336</v>
      </c>
      <c r="F56" s="1" t="s">
        <v>1098</v>
      </c>
      <c r="G56" s="1" t="s">
        <v>1026</v>
      </c>
      <c r="H56" s="1" t="s">
        <v>1027</v>
      </c>
      <c r="I56" s="1" t="s">
        <v>1337</v>
      </c>
      <c r="J56" s="1" t="s">
        <v>1029</v>
      </c>
      <c r="K56" s="1" t="s">
        <v>1337</v>
      </c>
      <c r="L56" s="1" t="s">
        <v>1337</v>
      </c>
      <c r="M56" s="1" t="s">
        <v>1030</v>
      </c>
      <c r="N56" s="1" t="s">
        <v>1030</v>
      </c>
      <c r="O56" s="1" t="s">
        <v>1031</v>
      </c>
      <c r="P56" s="1" t="s">
        <v>1032</v>
      </c>
      <c r="Q56" s="1" t="s">
        <v>1033</v>
      </c>
      <c r="R56" s="1" t="s">
        <v>1338</v>
      </c>
      <c r="S56" s="1" t="s">
        <v>1035</v>
      </c>
      <c r="T56" s="1" t="s">
        <v>1036</v>
      </c>
      <c r="U56" s="1" t="s">
        <v>1037</v>
      </c>
      <c r="V56" s="1" t="s">
        <v>1061</v>
      </c>
    </row>
    <row r="57" s="1" customFormat="1" spans="1:22">
      <c r="A57" s="3">
        <v>999223669766216</v>
      </c>
      <c r="B57" s="1" t="s">
        <v>1328</v>
      </c>
      <c r="C57" s="1" t="s">
        <v>1339</v>
      </c>
      <c r="D57" s="1" t="s">
        <v>1335</v>
      </c>
      <c r="E57" s="1" t="s">
        <v>1340</v>
      </c>
      <c r="F57" s="1" t="s">
        <v>1098</v>
      </c>
      <c r="G57" s="1" t="s">
        <v>1026</v>
      </c>
      <c r="H57" s="1" t="s">
        <v>1027</v>
      </c>
      <c r="I57" s="1" t="s">
        <v>1337</v>
      </c>
      <c r="J57" s="1" t="s">
        <v>1029</v>
      </c>
      <c r="K57" s="1" t="s">
        <v>1337</v>
      </c>
      <c r="L57" s="1" t="s">
        <v>1337</v>
      </c>
      <c r="M57" s="1" t="s">
        <v>1030</v>
      </c>
      <c r="N57" s="1" t="s">
        <v>1030</v>
      </c>
      <c r="O57" s="1" t="s">
        <v>1031</v>
      </c>
      <c r="P57" s="1" t="s">
        <v>1032</v>
      </c>
      <c r="Q57" s="1" t="s">
        <v>1033</v>
      </c>
      <c r="R57" s="1" t="s">
        <v>1341</v>
      </c>
      <c r="S57" s="1" t="s">
        <v>1035</v>
      </c>
      <c r="T57" s="1" t="s">
        <v>1036</v>
      </c>
      <c r="U57" s="1" t="s">
        <v>1037</v>
      </c>
      <c r="V57" s="1" t="s">
        <v>1061</v>
      </c>
    </row>
    <row r="58" s="1" customFormat="1" spans="1:22">
      <c r="A58" s="3">
        <v>999223673308053</v>
      </c>
      <c r="B58" s="1" t="s">
        <v>1328</v>
      </c>
      <c r="C58" s="1" t="s">
        <v>1342</v>
      </c>
      <c r="D58" s="1" t="s">
        <v>1186</v>
      </c>
      <c r="E58" s="1" t="s">
        <v>1343</v>
      </c>
      <c r="F58" s="1" t="s">
        <v>1098</v>
      </c>
      <c r="G58" s="1" t="s">
        <v>1026</v>
      </c>
      <c r="H58" s="1" t="s">
        <v>1027</v>
      </c>
      <c r="I58" s="1" t="s">
        <v>1344</v>
      </c>
      <c r="J58" s="1" t="s">
        <v>1029</v>
      </c>
      <c r="K58" s="1" t="s">
        <v>1344</v>
      </c>
      <c r="L58" s="1" t="s">
        <v>1344</v>
      </c>
      <c r="M58" s="1" t="s">
        <v>1030</v>
      </c>
      <c r="N58" s="1" t="s">
        <v>1030</v>
      </c>
      <c r="O58" s="1" t="s">
        <v>1031</v>
      </c>
      <c r="P58" s="1" t="s">
        <v>1032</v>
      </c>
      <c r="Q58" s="1" t="s">
        <v>1033</v>
      </c>
      <c r="R58" s="1" t="s">
        <v>1345</v>
      </c>
      <c r="S58" s="1" t="s">
        <v>1035</v>
      </c>
      <c r="T58" s="1" t="s">
        <v>1036</v>
      </c>
      <c r="U58" s="1" t="s">
        <v>1037</v>
      </c>
      <c r="V58" s="1" t="s">
        <v>1046</v>
      </c>
    </row>
    <row r="59" s="1" customFormat="1" spans="1:22">
      <c r="A59" s="3">
        <v>999223687027348</v>
      </c>
      <c r="B59" s="1" t="s">
        <v>1346</v>
      </c>
      <c r="C59" s="1" t="s">
        <v>1347</v>
      </c>
      <c r="D59" s="1" t="s">
        <v>1348</v>
      </c>
      <c r="E59" s="1" t="s">
        <v>1349</v>
      </c>
      <c r="F59" s="1" t="s">
        <v>1072</v>
      </c>
      <c r="G59" s="1" t="s">
        <v>1026</v>
      </c>
      <c r="H59" s="1" t="s">
        <v>1027</v>
      </c>
      <c r="I59" s="1" t="s">
        <v>1350</v>
      </c>
      <c r="J59" s="1" t="s">
        <v>1029</v>
      </c>
      <c r="K59" s="1" t="s">
        <v>1350</v>
      </c>
      <c r="L59" s="1" t="s">
        <v>1350</v>
      </c>
      <c r="M59" s="1" t="s">
        <v>1030</v>
      </c>
      <c r="N59" s="1" t="s">
        <v>1030</v>
      </c>
      <c r="O59" s="1" t="s">
        <v>1031</v>
      </c>
      <c r="P59" s="1" t="s">
        <v>1032</v>
      </c>
      <c r="Q59" s="1" t="s">
        <v>1033</v>
      </c>
      <c r="R59" s="1" t="s">
        <v>1351</v>
      </c>
      <c r="S59" s="1" t="s">
        <v>1035</v>
      </c>
      <c r="T59" s="1" t="s">
        <v>1036</v>
      </c>
      <c r="U59" s="1" t="s">
        <v>1037</v>
      </c>
      <c r="V59" s="1" t="s">
        <v>1038</v>
      </c>
    </row>
    <row r="60" s="1" customFormat="1" spans="1:22">
      <c r="A60" s="3">
        <v>999223694293513</v>
      </c>
      <c r="B60" s="1" t="s">
        <v>1352</v>
      </c>
      <c r="C60" s="1" t="s">
        <v>1353</v>
      </c>
      <c r="D60" s="1" t="s">
        <v>1289</v>
      </c>
      <c r="E60" s="1" t="s">
        <v>1354</v>
      </c>
      <c r="F60" s="1" t="s">
        <v>1072</v>
      </c>
      <c r="G60" s="1" t="s">
        <v>1026</v>
      </c>
      <c r="H60" s="1" t="s">
        <v>1027</v>
      </c>
      <c r="I60" s="1" t="s">
        <v>1355</v>
      </c>
      <c r="J60" s="1" t="s">
        <v>1029</v>
      </c>
      <c r="K60" s="1" t="s">
        <v>1355</v>
      </c>
      <c r="L60" s="1" t="s">
        <v>1355</v>
      </c>
      <c r="M60" s="1" t="s">
        <v>1030</v>
      </c>
      <c r="N60" s="1" t="s">
        <v>1030</v>
      </c>
      <c r="O60" s="1" t="s">
        <v>1031</v>
      </c>
      <c r="P60" s="1" t="s">
        <v>1032</v>
      </c>
      <c r="Q60" s="1" t="s">
        <v>1033</v>
      </c>
      <c r="R60" s="1" t="s">
        <v>1356</v>
      </c>
      <c r="S60" s="1" t="s">
        <v>1035</v>
      </c>
      <c r="T60" s="1" t="s">
        <v>1036</v>
      </c>
      <c r="U60" s="1" t="s">
        <v>1037</v>
      </c>
      <c r="V60" s="1" t="s">
        <v>1046</v>
      </c>
    </row>
    <row r="61" s="1" customFormat="1" spans="1:22">
      <c r="A61" s="3">
        <v>999223698774800</v>
      </c>
      <c r="B61" s="1" t="s">
        <v>1352</v>
      </c>
      <c r="C61" s="1" t="s">
        <v>1357</v>
      </c>
      <c r="D61" s="1" t="s">
        <v>1358</v>
      </c>
      <c r="E61" s="1" t="s">
        <v>1359</v>
      </c>
      <c r="F61" s="1" t="s">
        <v>1072</v>
      </c>
      <c r="G61" s="1" t="s">
        <v>1026</v>
      </c>
      <c r="H61" s="1" t="s">
        <v>1027</v>
      </c>
      <c r="I61" s="1" t="s">
        <v>1360</v>
      </c>
      <c r="J61" s="1" t="s">
        <v>1029</v>
      </c>
      <c r="K61" s="1" t="s">
        <v>1360</v>
      </c>
      <c r="L61" s="1" t="s">
        <v>1360</v>
      </c>
      <c r="M61" s="1" t="s">
        <v>1030</v>
      </c>
      <c r="N61" s="1" t="s">
        <v>1030</v>
      </c>
      <c r="O61" s="1" t="s">
        <v>1031</v>
      </c>
      <c r="P61" s="1" t="s">
        <v>1032</v>
      </c>
      <c r="Q61" s="1" t="s">
        <v>1033</v>
      </c>
      <c r="R61" s="1" t="s">
        <v>1361</v>
      </c>
      <c r="S61" s="1" t="s">
        <v>1035</v>
      </c>
      <c r="T61" s="1" t="s">
        <v>1036</v>
      </c>
      <c r="U61" s="1" t="s">
        <v>1037</v>
      </c>
      <c r="V61" s="1" t="s">
        <v>1046</v>
      </c>
    </row>
    <row r="62" s="1" customFormat="1" spans="1:22">
      <c r="A62" s="3">
        <v>999223699665622</v>
      </c>
      <c r="B62" s="1" t="s">
        <v>1352</v>
      </c>
      <c r="C62" s="1" t="s">
        <v>1362</v>
      </c>
      <c r="D62" s="1" t="s">
        <v>1186</v>
      </c>
      <c r="E62" s="1" t="s">
        <v>1363</v>
      </c>
      <c r="F62" s="1" t="s">
        <v>1098</v>
      </c>
      <c r="G62" s="1" t="s">
        <v>1026</v>
      </c>
      <c r="H62" s="1" t="s">
        <v>1027</v>
      </c>
      <c r="I62" s="1" t="s">
        <v>1364</v>
      </c>
      <c r="J62" s="1" t="s">
        <v>1029</v>
      </c>
      <c r="K62" s="1" t="s">
        <v>1364</v>
      </c>
      <c r="L62" s="1" t="s">
        <v>1364</v>
      </c>
      <c r="M62" s="1" t="s">
        <v>1030</v>
      </c>
      <c r="N62" s="1" t="s">
        <v>1030</v>
      </c>
      <c r="O62" s="1" t="s">
        <v>1031</v>
      </c>
      <c r="P62" s="1" t="s">
        <v>1032</v>
      </c>
      <c r="Q62" s="1" t="s">
        <v>1033</v>
      </c>
      <c r="R62" s="1" t="s">
        <v>1365</v>
      </c>
      <c r="S62" s="1" t="s">
        <v>1035</v>
      </c>
      <c r="T62" s="1" t="s">
        <v>1036</v>
      </c>
      <c r="U62" s="1" t="s">
        <v>1037</v>
      </c>
      <c r="V62" s="1" t="s">
        <v>1046</v>
      </c>
    </row>
    <row r="63" s="1" customFormat="1" spans="1:22">
      <c r="A63" s="3">
        <v>999223700040428</v>
      </c>
      <c r="B63" s="1" t="s">
        <v>1352</v>
      </c>
      <c r="C63" s="1" t="s">
        <v>1366</v>
      </c>
      <c r="D63" s="1" t="s">
        <v>1367</v>
      </c>
      <c r="E63" s="1" t="s">
        <v>1368</v>
      </c>
      <c r="F63" s="1" t="s">
        <v>1098</v>
      </c>
      <c r="G63" s="1" t="s">
        <v>1026</v>
      </c>
      <c r="H63" s="1" t="s">
        <v>1027</v>
      </c>
      <c r="I63" s="1" t="s">
        <v>1369</v>
      </c>
      <c r="J63" s="1" t="s">
        <v>1029</v>
      </c>
      <c r="K63" s="1" t="s">
        <v>1369</v>
      </c>
      <c r="L63" s="1" t="s">
        <v>1369</v>
      </c>
      <c r="M63" s="1" t="s">
        <v>1030</v>
      </c>
      <c r="N63" s="1" t="s">
        <v>1030</v>
      </c>
      <c r="O63" s="1" t="s">
        <v>1031</v>
      </c>
      <c r="P63" s="1" t="s">
        <v>1032</v>
      </c>
      <c r="Q63" s="1" t="s">
        <v>1033</v>
      </c>
      <c r="R63" s="1" t="s">
        <v>1370</v>
      </c>
      <c r="S63" s="1" t="s">
        <v>1035</v>
      </c>
      <c r="T63" s="1" t="s">
        <v>1036</v>
      </c>
      <c r="U63" s="1" t="s">
        <v>1037</v>
      </c>
      <c r="V63" s="1" t="s">
        <v>1046</v>
      </c>
    </row>
    <row r="64" s="1" customFormat="1" spans="1:22">
      <c r="A64" s="3">
        <v>999223700467562</v>
      </c>
      <c r="B64" s="1" t="s">
        <v>1352</v>
      </c>
      <c r="C64" s="1" t="s">
        <v>1371</v>
      </c>
      <c r="D64" s="1" t="s">
        <v>1372</v>
      </c>
      <c r="E64" s="1" t="s">
        <v>1373</v>
      </c>
      <c r="F64" s="1" t="s">
        <v>1051</v>
      </c>
      <c r="G64" s="1" t="s">
        <v>1026</v>
      </c>
      <c r="H64" s="1" t="s">
        <v>1027</v>
      </c>
      <c r="I64" s="1" t="s">
        <v>1374</v>
      </c>
      <c r="J64" s="1" t="s">
        <v>1029</v>
      </c>
      <c r="K64" s="1" t="s">
        <v>1374</v>
      </c>
      <c r="L64" s="1" t="s">
        <v>1374</v>
      </c>
      <c r="M64" s="1" t="s">
        <v>1030</v>
      </c>
      <c r="N64" s="1" t="s">
        <v>1030</v>
      </c>
      <c r="O64" s="1" t="s">
        <v>1031</v>
      </c>
      <c r="P64" s="1" t="s">
        <v>1032</v>
      </c>
      <c r="Q64" s="1" t="s">
        <v>1033</v>
      </c>
      <c r="R64" s="1" t="s">
        <v>1375</v>
      </c>
      <c r="S64" s="1" t="s">
        <v>1035</v>
      </c>
      <c r="T64" s="1" t="s">
        <v>1036</v>
      </c>
      <c r="U64" s="1" t="s">
        <v>1037</v>
      </c>
      <c r="V64" s="1" t="s">
        <v>1046</v>
      </c>
    </row>
    <row r="65" s="1" customFormat="1" spans="1:22">
      <c r="A65" s="3">
        <v>999223728570687</v>
      </c>
      <c r="B65" s="1" t="s">
        <v>1376</v>
      </c>
      <c r="C65" s="1" t="s">
        <v>1377</v>
      </c>
      <c r="D65" s="1" t="s">
        <v>1378</v>
      </c>
      <c r="E65" s="1" t="s">
        <v>1379</v>
      </c>
      <c r="F65" s="1" t="s">
        <v>1072</v>
      </c>
      <c r="G65" s="1" t="s">
        <v>1026</v>
      </c>
      <c r="H65" s="1" t="s">
        <v>1027</v>
      </c>
      <c r="I65" s="1" t="s">
        <v>1380</v>
      </c>
      <c r="J65" s="1" t="s">
        <v>1029</v>
      </c>
      <c r="K65" s="1" t="s">
        <v>1380</v>
      </c>
      <c r="L65" s="1" t="s">
        <v>1380</v>
      </c>
      <c r="M65" s="1" t="s">
        <v>1030</v>
      </c>
      <c r="N65" s="1" t="s">
        <v>1030</v>
      </c>
      <c r="O65" s="1" t="s">
        <v>1031</v>
      </c>
      <c r="P65" s="1" t="s">
        <v>1032</v>
      </c>
      <c r="Q65" s="1" t="s">
        <v>1033</v>
      </c>
      <c r="R65" s="1" t="s">
        <v>1381</v>
      </c>
      <c r="S65" s="1" t="s">
        <v>1035</v>
      </c>
      <c r="T65" s="1" t="s">
        <v>1036</v>
      </c>
      <c r="U65" s="1" t="s">
        <v>1037</v>
      </c>
      <c r="V65" s="1" t="s">
        <v>1046</v>
      </c>
    </row>
    <row r="66" s="1" customFormat="1" spans="1:22">
      <c r="A66" s="3">
        <v>999223742771055</v>
      </c>
      <c r="B66" s="1" t="s">
        <v>1382</v>
      </c>
      <c r="C66" s="1" t="s">
        <v>1383</v>
      </c>
      <c r="D66" s="1" t="s">
        <v>1384</v>
      </c>
      <c r="E66" s="1" t="s">
        <v>1385</v>
      </c>
      <c r="F66" s="1" t="s">
        <v>1386</v>
      </c>
      <c r="G66" s="1" t="s">
        <v>1026</v>
      </c>
      <c r="H66" s="1" t="s">
        <v>1027</v>
      </c>
      <c r="I66" s="1" t="s">
        <v>1387</v>
      </c>
      <c r="J66" s="1" t="s">
        <v>1029</v>
      </c>
      <c r="K66" s="1" t="s">
        <v>1387</v>
      </c>
      <c r="L66" s="1" t="s">
        <v>1387</v>
      </c>
      <c r="M66" s="1" t="s">
        <v>1030</v>
      </c>
      <c r="N66" s="1" t="s">
        <v>1030</v>
      </c>
      <c r="O66" s="1" t="s">
        <v>1031</v>
      </c>
      <c r="P66" s="1" t="s">
        <v>1032</v>
      </c>
      <c r="Q66" s="1" t="s">
        <v>1033</v>
      </c>
      <c r="R66" s="1" t="s">
        <v>1388</v>
      </c>
      <c r="S66" s="1" t="s">
        <v>1035</v>
      </c>
      <c r="T66" s="1" t="s">
        <v>1036</v>
      </c>
      <c r="U66" s="1" t="s">
        <v>1037</v>
      </c>
      <c r="V66" s="1" t="s">
        <v>1038</v>
      </c>
    </row>
    <row r="67" s="1" customFormat="1" spans="1:22">
      <c r="A67" s="3">
        <v>999223748687078</v>
      </c>
      <c r="B67" s="1" t="s">
        <v>1389</v>
      </c>
      <c r="C67" s="1" t="s">
        <v>1390</v>
      </c>
      <c r="D67" s="1" t="s">
        <v>1096</v>
      </c>
      <c r="E67" s="1" t="s">
        <v>1391</v>
      </c>
      <c r="F67" s="1" t="s">
        <v>1051</v>
      </c>
      <c r="G67" s="1" t="s">
        <v>1026</v>
      </c>
      <c r="H67" s="1" t="s">
        <v>1027</v>
      </c>
      <c r="I67" s="1" t="s">
        <v>1392</v>
      </c>
      <c r="J67" s="1" t="s">
        <v>1029</v>
      </c>
      <c r="K67" s="1" t="s">
        <v>1392</v>
      </c>
      <c r="L67" s="1" t="s">
        <v>1392</v>
      </c>
      <c r="M67" s="1" t="s">
        <v>1030</v>
      </c>
      <c r="N67" s="1" t="s">
        <v>1030</v>
      </c>
      <c r="O67" s="1" t="s">
        <v>1031</v>
      </c>
      <c r="P67" s="1" t="s">
        <v>1032</v>
      </c>
      <c r="Q67" s="1" t="s">
        <v>1033</v>
      </c>
      <c r="R67" s="1" t="s">
        <v>1393</v>
      </c>
      <c r="S67" s="1" t="s">
        <v>1035</v>
      </c>
      <c r="T67" s="1" t="s">
        <v>1036</v>
      </c>
      <c r="U67" s="1" t="s">
        <v>1037</v>
      </c>
      <c r="V67" s="1" t="s">
        <v>1046</v>
      </c>
    </row>
    <row r="68" s="1" customFormat="1" spans="1:22">
      <c r="A68" s="3">
        <v>999223752118788</v>
      </c>
      <c r="B68" s="1" t="s">
        <v>1389</v>
      </c>
      <c r="C68" s="1" t="s">
        <v>1394</v>
      </c>
      <c r="D68" s="1" t="s">
        <v>1096</v>
      </c>
      <c r="E68" s="1" t="s">
        <v>1395</v>
      </c>
      <c r="F68" s="1" t="s">
        <v>1051</v>
      </c>
      <c r="G68" s="1" t="s">
        <v>1026</v>
      </c>
      <c r="H68" s="1" t="s">
        <v>1027</v>
      </c>
      <c r="I68" s="1" t="s">
        <v>1392</v>
      </c>
      <c r="J68" s="1" t="s">
        <v>1029</v>
      </c>
      <c r="K68" s="1" t="s">
        <v>1392</v>
      </c>
      <c r="L68" s="1" t="s">
        <v>1392</v>
      </c>
      <c r="M68" s="1" t="s">
        <v>1030</v>
      </c>
      <c r="N68" s="1" t="s">
        <v>1030</v>
      </c>
      <c r="O68" s="1" t="s">
        <v>1031</v>
      </c>
      <c r="P68" s="1" t="s">
        <v>1032</v>
      </c>
      <c r="Q68" s="1" t="s">
        <v>1033</v>
      </c>
      <c r="R68" s="1" t="s">
        <v>1396</v>
      </c>
      <c r="S68" s="1" t="s">
        <v>1035</v>
      </c>
      <c r="T68" s="1" t="s">
        <v>1036</v>
      </c>
      <c r="U68" s="1" t="s">
        <v>1037</v>
      </c>
      <c r="V68" s="1" t="s">
        <v>1046</v>
      </c>
    </row>
    <row r="69" s="1" customFormat="1" spans="1:22">
      <c r="A69" s="3">
        <v>999223754064207</v>
      </c>
      <c r="B69" s="1" t="s">
        <v>1389</v>
      </c>
      <c r="C69" s="1" t="s">
        <v>1397</v>
      </c>
      <c r="D69" s="1" t="s">
        <v>1398</v>
      </c>
      <c r="E69" s="1" t="s">
        <v>1399</v>
      </c>
      <c r="F69" s="1" t="s">
        <v>1051</v>
      </c>
      <c r="G69" s="1" t="s">
        <v>1026</v>
      </c>
      <c r="H69" s="1" t="s">
        <v>1027</v>
      </c>
      <c r="I69" s="1" t="s">
        <v>1400</v>
      </c>
      <c r="J69" s="1" t="s">
        <v>1029</v>
      </c>
      <c r="K69" s="1" t="s">
        <v>1400</v>
      </c>
      <c r="L69" s="1" t="s">
        <v>1400</v>
      </c>
      <c r="M69" s="1" t="s">
        <v>1030</v>
      </c>
      <c r="N69" s="1" t="s">
        <v>1030</v>
      </c>
      <c r="O69" s="1" t="s">
        <v>1031</v>
      </c>
      <c r="P69" s="1" t="s">
        <v>1032</v>
      </c>
      <c r="Q69" s="1" t="s">
        <v>1033</v>
      </c>
      <c r="R69" s="1" t="s">
        <v>1401</v>
      </c>
      <c r="S69" s="1" t="s">
        <v>1035</v>
      </c>
      <c r="T69" s="1" t="s">
        <v>1036</v>
      </c>
      <c r="U69" s="1" t="s">
        <v>1037</v>
      </c>
      <c r="V69" s="1" t="s">
        <v>1046</v>
      </c>
    </row>
    <row r="70" s="1" customFormat="1" spans="1:22">
      <c r="A70" s="3">
        <v>999223755058949</v>
      </c>
      <c r="B70" s="1" t="s">
        <v>1389</v>
      </c>
      <c r="C70" s="1" t="s">
        <v>1402</v>
      </c>
      <c r="D70" s="1" t="s">
        <v>1403</v>
      </c>
      <c r="E70" s="1" t="s">
        <v>1404</v>
      </c>
      <c r="F70" s="1" t="s">
        <v>1072</v>
      </c>
      <c r="G70" s="1" t="s">
        <v>1026</v>
      </c>
      <c r="H70" s="1" t="s">
        <v>1027</v>
      </c>
      <c r="I70" s="1" t="s">
        <v>1405</v>
      </c>
      <c r="J70" s="1" t="s">
        <v>1029</v>
      </c>
      <c r="K70" s="1" t="s">
        <v>1405</v>
      </c>
      <c r="L70" s="1" t="s">
        <v>1405</v>
      </c>
      <c r="M70" s="1" t="s">
        <v>1030</v>
      </c>
      <c r="N70" s="1" t="s">
        <v>1030</v>
      </c>
      <c r="O70" s="1" t="s">
        <v>1031</v>
      </c>
      <c r="P70" s="1" t="s">
        <v>1032</v>
      </c>
      <c r="Q70" s="1" t="s">
        <v>1033</v>
      </c>
      <c r="R70" s="1" t="s">
        <v>1406</v>
      </c>
      <c r="S70" s="1" t="s">
        <v>1035</v>
      </c>
      <c r="T70" s="1" t="s">
        <v>1036</v>
      </c>
      <c r="U70" s="1" t="s">
        <v>1037</v>
      </c>
      <c r="V70" s="1" t="s">
        <v>1038</v>
      </c>
    </row>
    <row r="71" s="1" customFormat="1" spans="1:22">
      <c r="A71" s="3">
        <v>999223765589804</v>
      </c>
      <c r="B71" s="1" t="s">
        <v>1389</v>
      </c>
      <c r="C71" s="1" t="s">
        <v>1407</v>
      </c>
      <c r="D71" s="1" t="s">
        <v>1408</v>
      </c>
      <c r="E71" s="1" t="s">
        <v>1409</v>
      </c>
      <c r="F71" s="1" t="s">
        <v>1051</v>
      </c>
      <c r="G71" s="1" t="s">
        <v>1026</v>
      </c>
      <c r="H71" s="1" t="s">
        <v>1027</v>
      </c>
      <c r="I71" s="1" t="s">
        <v>1410</v>
      </c>
      <c r="J71" s="1" t="s">
        <v>1029</v>
      </c>
      <c r="K71" s="1" t="s">
        <v>1410</v>
      </c>
      <c r="L71" s="1" t="s">
        <v>1410</v>
      </c>
      <c r="M71" s="1" t="s">
        <v>1030</v>
      </c>
      <c r="N71" s="1" t="s">
        <v>1030</v>
      </c>
      <c r="O71" s="1" t="s">
        <v>1031</v>
      </c>
      <c r="P71" s="1" t="s">
        <v>1032</v>
      </c>
      <c r="Q71" s="1" t="s">
        <v>1033</v>
      </c>
      <c r="R71" s="1" t="s">
        <v>1411</v>
      </c>
      <c r="S71" s="1" t="s">
        <v>1035</v>
      </c>
      <c r="T71" s="1" t="s">
        <v>1036</v>
      </c>
      <c r="U71" s="1" t="s">
        <v>1037</v>
      </c>
      <c r="V71" s="1" t="s">
        <v>1046</v>
      </c>
    </row>
    <row r="72" s="1" customFormat="1" spans="1:22">
      <c r="A72" s="3">
        <v>999223766271721</v>
      </c>
      <c r="B72" s="1" t="s">
        <v>1389</v>
      </c>
      <c r="C72" s="1" t="s">
        <v>1412</v>
      </c>
      <c r="D72" s="1" t="s">
        <v>1413</v>
      </c>
      <c r="E72" s="1" t="s">
        <v>1414</v>
      </c>
      <c r="F72" s="1" t="s">
        <v>1051</v>
      </c>
      <c r="G72" s="1" t="s">
        <v>1026</v>
      </c>
      <c r="H72" s="1" t="s">
        <v>1027</v>
      </c>
      <c r="I72" s="1" t="s">
        <v>1415</v>
      </c>
      <c r="J72" s="1" t="s">
        <v>1029</v>
      </c>
      <c r="K72" s="1" t="s">
        <v>1415</v>
      </c>
      <c r="L72" s="1" t="s">
        <v>1415</v>
      </c>
      <c r="M72" s="1" t="s">
        <v>1030</v>
      </c>
      <c r="N72" s="1" t="s">
        <v>1030</v>
      </c>
      <c r="O72" s="1" t="s">
        <v>1031</v>
      </c>
      <c r="P72" s="1" t="s">
        <v>1032</v>
      </c>
      <c r="Q72" s="1" t="s">
        <v>1033</v>
      </c>
      <c r="R72" s="1" t="s">
        <v>1416</v>
      </c>
      <c r="S72" s="1" t="s">
        <v>1035</v>
      </c>
      <c r="T72" s="1" t="s">
        <v>1036</v>
      </c>
      <c r="U72" s="1" t="s">
        <v>1037</v>
      </c>
      <c r="V72" s="1" t="s">
        <v>1046</v>
      </c>
    </row>
    <row r="73" s="1" customFormat="1" spans="1:22">
      <c r="A73" s="3">
        <v>999223787610455</v>
      </c>
      <c r="B73" s="1" t="s">
        <v>1417</v>
      </c>
      <c r="C73" s="1" t="s">
        <v>1418</v>
      </c>
      <c r="D73" s="1" t="s">
        <v>1280</v>
      </c>
      <c r="E73" s="1" t="s">
        <v>1419</v>
      </c>
      <c r="F73" s="1" t="s">
        <v>1051</v>
      </c>
      <c r="G73" s="1" t="s">
        <v>1026</v>
      </c>
      <c r="H73" s="1" t="s">
        <v>1027</v>
      </c>
      <c r="I73" s="1" t="s">
        <v>1420</v>
      </c>
      <c r="J73" s="1" t="s">
        <v>1029</v>
      </c>
      <c r="K73" s="1" t="s">
        <v>1420</v>
      </c>
      <c r="L73" s="1" t="s">
        <v>1420</v>
      </c>
      <c r="M73" s="1" t="s">
        <v>1030</v>
      </c>
      <c r="N73" s="1" t="s">
        <v>1030</v>
      </c>
      <c r="O73" s="1" t="s">
        <v>1031</v>
      </c>
      <c r="P73" s="1" t="s">
        <v>1032</v>
      </c>
      <c r="Q73" s="1" t="s">
        <v>1033</v>
      </c>
      <c r="R73" s="1" t="s">
        <v>1421</v>
      </c>
      <c r="S73" s="1" t="s">
        <v>1035</v>
      </c>
      <c r="T73" s="1" t="s">
        <v>1036</v>
      </c>
      <c r="U73" s="1" t="s">
        <v>1037</v>
      </c>
      <c r="V73" s="1" t="s">
        <v>1046</v>
      </c>
    </row>
    <row r="74" s="1" customFormat="1" spans="1:22">
      <c r="A74" s="3">
        <v>999223798803194</v>
      </c>
      <c r="B74" s="1" t="s">
        <v>1417</v>
      </c>
      <c r="C74" s="1" t="s">
        <v>1422</v>
      </c>
      <c r="D74" s="1" t="s">
        <v>1423</v>
      </c>
      <c r="E74" s="1" t="s">
        <v>1424</v>
      </c>
      <c r="F74" s="1" t="s">
        <v>1043</v>
      </c>
      <c r="G74" s="1" t="s">
        <v>1026</v>
      </c>
      <c r="H74" s="1" t="s">
        <v>1027</v>
      </c>
      <c r="I74" s="1" t="s">
        <v>1425</v>
      </c>
      <c r="J74" s="1" t="s">
        <v>1029</v>
      </c>
      <c r="K74" s="1" t="s">
        <v>1425</v>
      </c>
      <c r="L74" s="1" t="s">
        <v>1425</v>
      </c>
      <c r="M74" s="1" t="s">
        <v>1030</v>
      </c>
      <c r="N74" s="1" t="s">
        <v>1030</v>
      </c>
      <c r="O74" s="1" t="s">
        <v>1031</v>
      </c>
      <c r="P74" s="1" t="s">
        <v>1032</v>
      </c>
      <c r="Q74" s="1" t="s">
        <v>1033</v>
      </c>
      <c r="R74" s="1" t="s">
        <v>1426</v>
      </c>
      <c r="S74" s="1" t="s">
        <v>1035</v>
      </c>
      <c r="T74" s="1" t="s">
        <v>1036</v>
      </c>
      <c r="U74" s="1" t="s">
        <v>1037</v>
      </c>
      <c r="V74" s="1" t="s">
        <v>1046</v>
      </c>
    </row>
    <row r="75" s="1" customFormat="1" spans="1:22">
      <c r="A75" s="3">
        <v>999223800044127</v>
      </c>
      <c r="B75" s="1" t="s">
        <v>1427</v>
      </c>
      <c r="C75" s="1" t="s">
        <v>1428</v>
      </c>
      <c r="D75" s="1" t="s">
        <v>1429</v>
      </c>
      <c r="E75" s="1" t="s">
        <v>1430</v>
      </c>
      <c r="F75" s="1" t="s">
        <v>1098</v>
      </c>
      <c r="G75" s="1" t="s">
        <v>1026</v>
      </c>
      <c r="H75" s="1" t="s">
        <v>1027</v>
      </c>
      <c r="I75" s="1" t="s">
        <v>1431</v>
      </c>
      <c r="J75" s="1" t="s">
        <v>1029</v>
      </c>
      <c r="K75" s="1" t="s">
        <v>1431</v>
      </c>
      <c r="L75" s="1" t="s">
        <v>1431</v>
      </c>
      <c r="M75" s="1" t="s">
        <v>1030</v>
      </c>
      <c r="N75" s="1" t="s">
        <v>1030</v>
      </c>
      <c r="O75" s="1" t="s">
        <v>1031</v>
      </c>
      <c r="P75" s="1" t="s">
        <v>1032</v>
      </c>
      <c r="Q75" s="1" t="s">
        <v>1033</v>
      </c>
      <c r="R75" s="1" t="s">
        <v>1432</v>
      </c>
      <c r="S75" s="1" t="s">
        <v>1035</v>
      </c>
      <c r="T75" s="1" t="s">
        <v>1036</v>
      </c>
      <c r="U75" s="1" t="s">
        <v>1037</v>
      </c>
      <c r="V75" s="1" t="s">
        <v>1046</v>
      </c>
    </row>
    <row r="76" s="1" customFormat="1" spans="1:22">
      <c r="A76" s="3">
        <v>999223801804821</v>
      </c>
      <c r="B76" s="1" t="s">
        <v>1427</v>
      </c>
      <c r="C76" s="1" t="s">
        <v>1433</v>
      </c>
      <c r="D76" s="1" t="s">
        <v>1280</v>
      </c>
      <c r="E76" s="1" t="s">
        <v>1434</v>
      </c>
      <c r="F76" s="1" t="s">
        <v>1051</v>
      </c>
      <c r="G76" s="1" t="s">
        <v>1026</v>
      </c>
      <c r="H76" s="1" t="s">
        <v>1027</v>
      </c>
      <c r="I76" s="1" t="s">
        <v>1435</v>
      </c>
      <c r="J76" s="1" t="s">
        <v>1029</v>
      </c>
      <c r="K76" s="1" t="s">
        <v>1435</v>
      </c>
      <c r="L76" s="1" t="s">
        <v>1435</v>
      </c>
      <c r="M76" s="1" t="s">
        <v>1030</v>
      </c>
      <c r="N76" s="1" t="s">
        <v>1030</v>
      </c>
      <c r="O76" s="1" t="s">
        <v>1031</v>
      </c>
      <c r="P76" s="1" t="s">
        <v>1032</v>
      </c>
      <c r="Q76" s="1" t="s">
        <v>1033</v>
      </c>
      <c r="R76" s="1" t="s">
        <v>1436</v>
      </c>
      <c r="S76" s="1" t="s">
        <v>1035</v>
      </c>
      <c r="T76" s="1" t="s">
        <v>1036</v>
      </c>
      <c r="U76" s="1" t="s">
        <v>1037</v>
      </c>
      <c r="V76" s="1" t="s">
        <v>1046</v>
      </c>
    </row>
    <row r="77" s="1" customFormat="1" spans="1:22">
      <c r="A77" s="3">
        <v>999223813666066</v>
      </c>
      <c r="B77" s="1" t="s">
        <v>1427</v>
      </c>
      <c r="C77" s="1" t="s">
        <v>1437</v>
      </c>
      <c r="D77" s="1" t="s">
        <v>1438</v>
      </c>
      <c r="E77" s="1" t="s">
        <v>1439</v>
      </c>
      <c r="F77" s="1" t="s">
        <v>1051</v>
      </c>
      <c r="G77" s="1" t="s">
        <v>1026</v>
      </c>
      <c r="H77" s="1" t="s">
        <v>1027</v>
      </c>
      <c r="I77" s="1" t="s">
        <v>1440</v>
      </c>
      <c r="J77" s="1" t="s">
        <v>1029</v>
      </c>
      <c r="K77" s="1" t="s">
        <v>1440</v>
      </c>
      <c r="L77" s="1" t="s">
        <v>1440</v>
      </c>
      <c r="M77" s="1" t="s">
        <v>1030</v>
      </c>
      <c r="N77" s="1" t="s">
        <v>1030</v>
      </c>
      <c r="O77" s="1" t="s">
        <v>1031</v>
      </c>
      <c r="P77" s="1" t="s">
        <v>1032</v>
      </c>
      <c r="Q77" s="1" t="s">
        <v>1033</v>
      </c>
      <c r="R77" s="1" t="s">
        <v>1441</v>
      </c>
      <c r="S77" s="1" t="s">
        <v>1035</v>
      </c>
      <c r="T77" s="1" t="s">
        <v>1036</v>
      </c>
      <c r="U77" s="1" t="s">
        <v>1037</v>
      </c>
      <c r="V77" s="1" t="s">
        <v>1046</v>
      </c>
    </row>
    <row r="78" s="1" customFormat="1" spans="1:22">
      <c r="A78" s="3">
        <v>999223823498584</v>
      </c>
      <c r="B78" s="1" t="s">
        <v>1442</v>
      </c>
      <c r="C78" s="1" t="s">
        <v>1443</v>
      </c>
      <c r="D78" s="1" t="s">
        <v>1444</v>
      </c>
      <c r="E78" s="1" t="s">
        <v>1445</v>
      </c>
      <c r="F78" s="1" t="s">
        <v>1051</v>
      </c>
      <c r="G78" s="1" t="s">
        <v>1026</v>
      </c>
      <c r="H78" s="1" t="s">
        <v>1027</v>
      </c>
      <c r="I78" s="1" t="s">
        <v>1446</v>
      </c>
      <c r="J78" s="1" t="s">
        <v>1029</v>
      </c>
      <c r="K78" s="1" t="s">
        <v>1446</v>
      </c>
      <c r="L78" s="1" t="s">
        <v>1446</v>
      </c>
      <c r="M78" s="1" t="s">
        <v>1030</v>
      </c>
      <c r="N78" s="1" t="s">
        <v>1030</v>
      </c>
      <c r="O78" s="1" t="s">
        <v>1031</v>
      </c>
      <c r="P78" s="1" t="s">
        <v>1032</v>
      </c>
      <c r="Q78" s="1" t="s">
        <v>1033</v>
      </c>
      <c r="R78" s="1" t="s">
        <v>1447</v>
      </c>
      <c r="S78" s="1" t="s">
        <v>1035</v>
      </c>
      <c r="T78" s="1" t="s">
        <v>1036</v>
      </c>
      <c r="U78" s="1" t="s">
        <v>1037</v>
      </c>
      <c r="V78" s="1" t="s">
        <v>1038</v>
      </c>
    </row>
    <row r="79" s="1" customFormat="1" spans="1:22">
      <c r="A79" s="3">
        <v>999223824372087</v>
      </c>
      <c r="B79" s="1" t="s">
        <v>1442</v>
      </c>
      <c r="C79" s="1" t="s">
        <v>1448</v>
      </c>
      <c r="D79" s="1" t="s">
        <v>1201</v>
      </c>
      <c r="E79" s="1" t="s">
        <v>1449</v>
      </c>
      <c r="F79" s="1" t="s">
        <v>1051</v>
      </c>
      <c r="G79" s="1" t="s">
        <v>1026</v>
      </c>
      <c r="H79" s="1" t="s">
        <v>1027</v>
      </c>
      <c r="I79" s="1" t="s">
        <v>1450</v>
      </c>
      <c r="J79" s="1" t="s">
        <v>1029</v>
      </c>
      <c r="K79" s="1" t="s">
        <v>1450</v>
      </c>
      <c r="L79" s="1" t="s">
        <v>1450</v>
      </c>
      <c r="M79" s="1" t="s">
        <v>1030</v>
      </c>
      <c r="N79" s="1" t="s">
        <v>1030</v>
      </c>
      <c r="O79" s="1" t="s">
        <v>1031</v>
      </c>
      <c r="P79" s="1" t="s">
        <v>1032</v>
      </c>
      <c r="Q79" s="1" t="s">
        <v>1033</v>
      </c>
      <c r="R79" s="1" t="s">
        <v>1451</v>
      </c>
      <c r="S79" s="1" t="s">
        <v>1035</v>
      </c>
      <c r="T79" s="1" t="s">
        <v>1036</v>
      </c>
      <c r="U79" s="1" t="s">
        <v>1037</v>
      </c>
      <c r="V79" s="1" t="s">
        <v>1061</v>
      </c>
    </row>
    <row r="80" s="1" customFormat="1" spans="1:22">
      <c r="A80" s="3">
        <v>999223825393479</v>
      </c>
      <c r="B80" s="1" t="s">
        <v>1442</v>
      </c>
      <c r="C80" s="1" t="s">
        <v>1452</v>
      </c>
      <c r="D80" s="1" t="s">
        <v>1453</v>
      </c>
      <c r="E80" s="1" t="s">
        <v>1454</v>
      </c>
      <c r="F80" s="1" t="s">
        <v>1072</v>
      </c>
      <c r="G80" s="1" t="s">
        <v>1026</v>
      </c>
      <c r="H80" s="1" t="s">
        <v>1027</v>
      </c>
      <c r="I80" s="1" t="s">
        <v>1455</v>
      </c>
      <c r="J80" s="1" t="s">
        <v>1029</v>
      </c>
      <c r="K80" s="1" t="s">
        <v>1455</v>
      </c>
      <c r="L80" s="1" t="s">
        <v>1455</v>
      </c>
      <c r="M80" s="1" t="s">
        <v>1030</v>
      </c>
      <c r="N80" s="1" t="s">
        <v>1030</v>
      </c>
      <c r="O80" s="1" t="s">
        <v>1031</v>
      </c>
      <c r="P80" s="1" t="s">
        <v>1032</v>
      </c>
      <c r="Q80" s="1" t="s">
        <v>1033</v>
      </c>
      <c r="R80" s="1" t="s">
        <v>1456</v>
      </c>
      <c r="S80" s="1" t="s">
        <v>1035</v>
      </c>
      <c r="T80" s="1" t="s">
        <v>1036</v>
      </c>
      <c r="U80" s="1" t="s">
        <v>1037</v>
      </c>
      <c r="V80" s="1" t="s">
        <v>1457</v>
      </c>
    </row>
    <row r="81" s="1" customFormat="1" spans="1:22">
      <c r="A81" s="3">
        <v>999223830440668</v>
      </c>
      <c r="B81" s="1" t="s">
        <v>1442</v>
      </c>
      <c r="C81" s="1" t="s">
        <v>1458</v>
      </c>
      <c r="D81" s="1" t="s">
        <v>1459</v>
      </c>
      <c r="E81" s="1" t="s">
        <v>1460</v>
      </c>
      <c r="F81" s="1" t="s">
        <v>1051</v>
      </c>
      <c r="G81" s="1" t="s">
        <v>1026</v>
      </c>
      <c r="H81" s="1" t="s">
        <v>1027</v>
      </c>
      <c r="I81" s="1" t="s">
        <v>1461</v>
      </c>
      <c r="J81" s="1" t="s">
        <v>1029</v>
      </c>
      <c r="K81" s="1" t="s">
        <v>1461</v>
      </c>
      <c r="L81" s="1" t="s">
        <v>1461</v>
      </c>
      <c r="M81" s="1" t="s">
        <v>1030</v>
      </c>
      <c r="N81" s="1" t="s">
        <v>1030</v>
      </c>
      <c r="O81" s="1" t="s">
        <v>1031</v>
      </c>
      <c r="P81" s="1" t="s">
        <v>1032</v>
      </c>
      <c r="Q81" s="1" t="s">
        <v>1033</v>
      </c>
      <c r="R81" s="1" t="s">
        <v>1462</v>
      </c>
      <c r="S81" s="1" t="s">
        <v>1035</v>
      </c>
      <c r="T81" s="1" t="s">
        <v>1036</v>
      </c>
      <c r="U81" s="1" t="s">
        <v>1037</v>
      </c>
      <c r="V81" s="1" t="s">
        <v>1046</v>
      </c>
    </row>
    <row r="82" s="1" customFormat="1" spans="1:22">
      <c r="A82" s="3">
        <v>999223839233422</v>
      </c>
      <c r="B82" s="1" t="s">
        <v>1463</v>
      </c>
      <c r="C82" s="1" t="s">
        <v>1464</v>
      </c>
      <c r="D82" s="1" t="s">
        <v>1465</v>
      </c>
      <c r="E82" s="1" t="s">
        <v>1466</v>
      </c>
      <c r="F82" s="1" t="s">
        <v>1051</v>
      </c>
      <c r="G82" s="1" t="s">
        <v>1026</v>
      </c>
      <c r="H82" s="1" t="s">
        <v>1027</v>
      </c>
      <c r="I82" s="1" t="s">
        <v>1467</v>
      </c>
      <c r="J82" s="1" t="s">
        <v>1029</v>
      </c>
      <c r="K82" s="1" t="s">
        <v>1467</v>
      </c>
      <c r="L82" s="1" t="s">
        <v>1467</v>
      </c>
      <c r="M82" s="1" t="s">
        <v>1030</v>
      </c>
      <c r="N82" s="1" t="s">
        <v>1030</v>
      </c>
      <c r="O82" s="1" t="s">
        <v>1031</v>
      </c>
      <c r="P82" s="1" t="s">
        <v>1032</v>
      </c>
      <c r="Q82" s="1" t="s">
        <v>1033</v>
      </c>
      <c r="R82" s="1" t="s">
        <v>1468</v>
      </c>
      <c r="S82" s="1" t="s">
        <v>1035</v>
      </c>
      <c r="T82" s="1" t="s">
        <v>1036</v>
      </c>
      <c r="U82" s="1" t="s">
        <v>1037</v>
      </c>
      <c r="V82" s="1" t="s">
        <v>1061</v>
      </c>
    </row>
    <row r="83" s="1" customFormat="1" spans="1:22">
      <c r="A83" s="3">
        <v>999223840389709</v>
      </c>
      <c r="B83" s="1" t="s">
        <v>1463</v>
      </c>
      <c r="C83" s="1" t="s">
        <v>1469</v>
      </c>
      <c r="D83" s="1" t="s">
        <v>1453</v>
      </c>
      <c r="E83" s="1" t="s">
        <v>1470</v>
      </c>
      <c r="F83" s="1" t="s">
        <v>1072</v>
      </c>
      <c r="G83" s="1" t="s">
        <v>1026</v>
      </c>
      <c r="H83" s="1" t="s">
        <v>1027</v>
      </c>
      <c r="I83" s="1" t="s">
        <v>1455</v>
      </c>
      <c r="J83" s="1" t="s">
        <v>1029</v>
      </c>
      <c r="K83" s="1" t="s">
        <v>1455</v>
      </c>
      <c r="L83" s="1" t="s">
        <v>1455</v>
      </c>
      <c r="M83" s="1" t="s">
        <v>1030</v>
      </c>
      <c r="N83" s="1" t="s">
        <v>1030</v>
      </c>
      <c r="O83" s="1" t="s">
        <v>1031</v>
      </c>
      <c r="P83" s="1" t="s">
        <v>1032</v>
      </c>
      <c r="Q83" s="1" t="s">
        <v>1033</v>
      </c>
      <c r="R83" s="1" t="s">
        <v>1471</v>
      </c>
      <c r="S83" s="1" t="s">
        <v>1035</v>
      </c>
      <c r="T83" s="1" t="s">
        <v>1036</v>
      </c>
      <c r="U83" s="1" t="s">
        <v>1037</v>
      </c>
      <c r="V83" s="1" t="s">
        <v>1457</v>
      </c>
    </row>
    <row r="84" s="1" customFormat="1" spans="1:22">
      <c r="A84" s="3">
        <v>999223842359833</v>
      </c>
      <c r="B84" s="1" t="s">
        <v>1463</v>
      </c>
      <c r="C84" s="1" t="s">
        <v>1472</v>
      </c>
      <c r="D84" s="1" t="s">
        <v>1473</v>
      </c>
      <c r="E84" s="1" t="s">
        <v>1474</v>
      </c>
      <c r="F84" s="1" t="s">
        <v>1058</v>
      </c>
      <c r="G84" s="1" t="s">
        <v>1026</v>
      </c>
      <c r="H84" s="1" t="s">
        <v>1027</v>
      </c>
      <c r="I84" s="1" t="s">
        <v>1475</v>
      </c>
      <c r="J84" s="1" t="s">
        <v>1029</v>
      </c>
      <c r="K84" s="1" t="s">
        <v>1475</v>
      </c>
      <c r="L84" s="1" t="s">
        <v>1475</v>
      </c>
      <c r="M84" s="1" t="s">
        <v>1030</v>
      </c>
      <c r="N84" s="1" t="s">
        <v>1030</v>
      </c>
      <c r="O84" s="1" t="s">
        <v>1031</v>
      </c>
      <c r="P84" s="1" t="s">
        <v>1032</v>
      </c>
      <c r="Q84" s="1" t="s">
        <v>1033</v>
      </c>
      <c r="R84" s="1" t="s">
        <v>1476</v>
      </c>
      <c r="S84" s="1" t="s">
        <v>1035</v>
      </c>
      <c r="T84" s="1" t="s">
        <v>1036</v>
      </c>
      <c r="U84" s="1" t="s">
        <v>1037</v>
      </c>
      <c r="V84" s="1" t="s">
        <v>1046</v>
      </c>
    </row>
    <row r="85" s="1" customFormat="1" spans="1:22">
      <c r="A85" s="3">
        <v>999223843639917</v>
      </c>
      <c r="B85" s="1" t="s">
        <v>1463</v>
      </c>
      <c r="C85" s="1" t="s">
        <v>1477</v>
      </c>
      <c r="D85" s="1" t="s">
        <v>1478</v>
      </c>
      <c r="E85" s="1" t="s">
        <v>1479</v>
      </c>
      <c r="F85" s="1" t="s">
        <v>1051</v>
      </c>
      <c r="G85" s="1" t="s">
        <v>1026</v>
      </c>
      <c r="H85" s="1" t="s">
        <v>1027</v>
      </c>
      <c r="I85" s="1" t="s">
        <v>1480</v>
      </c>
      <c r="J85" s="1" t="s">
        <v>1029</v>
      </c>
      <c r="K85" s="1" t="s">
        <v>1480</v>
      </c>
      <c r="L85" s="1" t="s">
        <v>1481</v>
      </c>
      <c r="M85" s="1" t="s">
        <v>1482</v>
      </c>
      <c r="N85" s="1" t="s">
        <v>1482</v>
      </c>
      <c r="O85" s="1" t="s">
        <v>1031</v>
      </c>
      <c r="P85" s="1" t="s">
        <v>1032</v>
      </c>
      <c r="Q85" s="1" t="s">
        <v>1033</v>
      </c>
      <c r="R85" s="1" t="s">
        <v>1483</v>
      </c>
      <c r="S85" s="1" t="s">
        <v>1035</v>
      </c>
      <c r="T85" s="1" t="s">
        <v>1036</v>
      </c>
      <c r="U85" s="1" t="s">
        <v>1037</v>
      </c>
      <c r="V85" s="1" t="s">
        <v>1484</v>
      </c>
    </row>
    <row r="86" s="1" customFormat="1" spans="1:22">
      <c r="A86" s="3">
        <v>999223843863421</v>
      </c>
      <c r="B86" s="1" t="s">
        <v>1463</v>
      </c>
      <c r="C86" s="1" t="s">
        <v>1485</v>
      </c>
      <c r="D86" s="1" t="s">
        <v>1413</v>
      </c>
      <c r="E86" s="1" t="s">
        <v>1486</v>
      </c>
      <c r="F86" s="1" t="s">
        <v>1051</v>
      </c>
      <c r="G86" s="1" t="s">
        <v>1026</v>
      </c>
      <c r="H86" s="1" t="s">
        <v>1027</v>
      </c>
      <c r="I86" s="1" t="s">
        <v>1487</v>
      </c>
      <c r="J86" s="1" t="s">
        <v>1029</v>
      </c>
      <c r="K86" s="1" t="s">
        <v>1487</v>
      </c>
      <c r="L86" s="1" t="s">
        <v>1487</v>
      </c>
      <c r="M86" s="1" t="s">
        <v>1030</v>
      </c>
      <c r="N86" s="1" t="s">
        <v>1030</v>
      </c>
      <c r="O86" s="1" t="s">
        <v>1031</v>
      </c>
      <c r="P86" s="1" t="s">
        <v>1032</v>
      </c>
      <c r="Q86" s="1" t="s">
        <v>1033</v>
      </c>
      <c r="R86" s="1" t="s">
        <v>1488</v>
      </c>
      <c r="S86" s="1" t="s">
        <v>1035</v>
      </c>
      <c r="T86" s="1" t="s">
        <v>1036</v>
      </c>
      <c r="U86" s="1" t="s">
        <v>1037</v>
      </c>
      <c r="V86" s="1" t="s">
        <v>1046</v>
      </c>
    </row>
    <row r="87" s="1" customFormat="1" spans="1:22">
      <c r="A87" s="3">
        <v>999223844013060</v>
      </c>
      <c r="B87" s="1" t="s">
        <v>1463</v>
      </c>
      <c r="C87" s="1" t="s">
        <v>1489</v>
      </c>
      <c r="D87" s="1" t="s">
        <v>1413</v>
      </c>
      <c r="E87" s="1" t="s">
        <v>1490</v>
      </c>
      <c r="F87" s="1" t="s">
        <v>1051</v>
      </c>
      <c r="G87" s="1" t="s">
        <v>1026</v>
      </c>
      <c r="H87" s="1" t="s">
        <v>1027</v>
      </c>
      <c r="I87" s="1" t="s">
        <v>1491</v>
      </c>
      <c r="J87" s="1" t="s">
        <v>1029</v>
      </c>
      <c r="K87" s="1" t="s">
        <v>1491</v>
      </c>
      <c r="L87" s="1" t="s">
        <v>1491</v>
      </c>
      <c r="M87" s="1" t="s">
        <v>1030</v>
      </c>
      <c r="N87" s="1" t="s">
        <v>1030</v>
      </c>
      <c r="O87" s="1" t="s">
        <v>1031</v>
      </c>
      <c r="P87" s="1" t="s">
        <v>1032</v>
      </c>
      <c r="Q87" s="1" t="s">
        <v>1033</v>
      </c>
      <c r="R87" s="1" t="s">
        <v>1492</v>
      </c>
      <c r="S87" s="1" t="s">
        <v>1035</v>
      </c>
      <c r="T87" s="1" t="s">
        <v>1036</v>
      </c>
      <c r="U87" s="1" t="s">
        <v>1037</v>
      </c>
      <c r="V87" s="1" t="s">
        <v>1046</v>
      </c>
    </row>
    <row r="88" s="1" customFormat="1" spans="1:22">
      <c r="A88" s="3">
        <v>999223844844472</v>
      </c>
      <c r="B88" s="1" t="s">
        <v>1463</v>
      </c>
      <c r="C88" s="1" t="s">
        <v>1493</v>
      </c>
      <c r="D88" s="1" t="s">
        <v>1423</v>
      </c>
      <c r="E88" s="1" t="s">
        <v>1494</v>
      </c>
      <c r="F88" s="1" t="s">
        <v>1051</v>
      </c>
      <c r="G88" s="1" t="s">
        <v>1026</v>
      </c>
      <c r="H88" s="1" t="s">
        <v>1027</v>
      </c>
      <c r="I88" s="1" t="s">
        <v>1495</v>
      </c>
      <c r="J88" s="1" t="s">
        <v>1029</v>
      </c>
      <c r="K88" s="1" t="s">
        <v>1495</v>
      </c>
      <c r="L88" s="1" t="s">
        <v>1495</v>
      </c>
      <c r="M88" s="1" t="s">
        <v>1030</v>
      </c>
      <c r="N88" s="1" t="s">
        <v>1030</v>
      </c>
      <c r="O88" s="1" t="s">
        <v>1031</v>
      </c>
      <c r="P88" s="1" t="s">
        <v>1032</v>
      </c>
      <c r="Q88" s="1" t="s">
        <v>1033</v>
      </c>
      <c r="R88" s="1" t="s">
        <v>1496</v>
      </c>
      <c r="S88" s="1" t="s">
        <v>1035</v>
      </c>
      <c r="T88" s="1" t="s">
        <v>1036</v>
      </c>
      <c r="U88" s="1" t="s">
        <v>1037</v>
      </c>
      <c r="V88" s="1" t="s">
        <v>1046</v>
      </c>
    </row>
    <row r="89" s="1" customFormat="1" spans="1:22">
      <c r="A89" s="3">
        <v>999223845722200</v>
      </c>
      <c r="B89" s="1" t="s">
        <v>1463</v>
      </c>
      <c r="C89" s="1" t="s">
        <v>1497</v>
      </c>
      <c r="D89" s="1" t="s">
        <v>1453</v>
      </c>
      <c r="E89" s="1" t="s">
        <v>1498</v>
      </c>
      <c r="F89" s="1" t="s">
        <v>1051</v>
      </c>
      <c r="G89" s="1" t="s">
        <v>1026</v>
      </c>
      <c r="H89" s="1" t="s">
        <v>1027</v>
      </c>
      <c r="I89" s="1" t="s">
        <v>1499</v>
      </c>
      <c r="J89" s="1" t="s">
        <v>1029</v>
      </c>
      <c r="K89" s="1" t="s">
        <v>1499</v>
      </c>
      <c r="L89" s="1" t="s">
        <v>1499</v>
      </c>
      <c r="M89" s="1" t="s">
        <v>1030</v>
      </c>
      <c r="N89" s="1" t="s">
        <v>1030</v>
      </c>
      <c r="O89" s="1" t="s">
        <v>1031</v>
      </c>
      <c r="P89" s="1" t="s">
        <v>1032</v>
      </c>
      <c r="Q89" s="1" t="s">
        <v>1033</v>
      </c>
      <c r="R89" s="1" t="s">
        <v>1500</v>
      </c>
      <c r="S89" s="1" t="s">
        <v>1035</v>
      </c>
      <c r="T89" s="1" t="s">
        <v>1036</v>
      </c>
      <c r="U89" s="1" t="s">
        <v>1037</v>
      </c>
      <c r="V89" s="1" t="s">
        <v>1457</v>
      </c>
    </row>
    <row r="90" s="1" customFormat="1" spans="1:22">
      <c r="A90" s="3">
        <v>999223846832308</v>
      </c>
      <c r="B90" s="1" t="s">
        <v>1463</v>
      </c>
      <c r="C90" s="1" t="s">
        <v>1501</v>
      </c>
      <c r="D90" s="1" t="s">
        <v>1300</v>
      </c>
      <c r="E90" s="1" t="s">
        <v>1502</v>
      </c>
      <c r="F90" s="1" t="s">
        <v>1051</v>
      </c>
      <c r="G90" s="1" t="s">
        <v>1026</v>
      </c>
      <c r="H90" s="1" t="s">
        <v>1027</v>
      </c>
      <c r="I90" s="1" t="s">
        <v>1503</v>
      </c>
      <c r="J90" s="1" t="s">
        <v>1029</v>
      </c>
      <c r="K90" s="1" t="s">
        <v>1503</v>
      </c>
      <c r="L90" s="1" t="s">
        <v>1503</v>
      </c>
      <c r="M90" s="1" t="s">
        <v>1030</v>
      </c>
      <c r="N90" s="1" t="s">
        <v>1030</v>
      </c>
      <c r="O90" s="1" t="s">
        <v>1031</v>
      </c>
      <c r="P90" s="1" t="s">
        <v>1032</v>
      </c>
      <c r="Q90" s="1" t="s">
        <v>1033</v>
      </c>
      <c r="R90" s="1" t="s">
        <v>1504</v>
      </c>
      <c r="S90" s="1" t="s">
        <v>1035</v>
      </c>
      <c r="T90" s="1" t="s">
        <v>1036</v>
      </c>
      <c r="U90" s="1" t="s">
        <v>1037</v>
      </c>
      <c r="V90" s="1" t="s">
        <v>1046</v>
      </c>
    </row>
    <row r="91" s="1" customFormat="1" spans="1:22">
      <c r="A91" s="3">
        <v>999223848133346</v>
      </c>
      <c r="B91" s="1" t="s">
        <v>1505</v>
      </c>
      <c r="C91" s="1" t="s">
        <v>1506</v>
      </c>
      <c r="D91" s="1" t="s">
        <v>1507</v>
      </c>
      <c r="E91" s="1" t="s">
        <v>1508</v>
      </c>
      <c r="F91" s="1" t="s">
        <v>1098</v>
      </c>
      <c r="G91" s="1" t="s">
        <v>1026</v>
      </c>
      <c r="H91" s="1" t="s">
        <v>1027</v>
      </c>
      <c r="I91" s="1" t="s">
        <v>1509</v>
      </c>
      <c r="J91" s="1" t="s">
        <v>1029</v>
      </c>
      <c r="K91" s="1" t="s">
        <v>1509</v>
      </c>
      <c r="L91" s="1" t="s">
        <v>1509</v>
      </c>
      <c r="M91" s="1" t="s">
        <v>1030</v>
      </c>
      <c r="N91" s="1" t="s">
        <v>1030</v>
      </c>
      <c r="O91" s="1" t="s">
        <v>1031</v>
      </c>
      <c r="P91" s="1" t="s">
        <v>1032</v>
      </c>
      <c r="Q91" s="1" t="s">
        <v>1033</v>
      </c>
      <c r="R91" s="1" t="s">
        <v>1510</v>
      </c>
      <c r="S91" s="1" t="s">
        <v>1035</v>
      </c>
      <c r="T91" s="1" t="s">
        <v>1036</v>
      </c>
      <c r="U91" s="1" t="s">
        <v>1037</v>
      </c>
      <c r="V91" s="1" t="s">
        <v>1046</v>
      </c>
    </row>
    <row r="92" s="1" customFormat="1" spans="1:22">
      <c r="A92" s="3">
        <v>999223850921017</v>
      </c>
      <c r="B92" s="1" t="s">
        <v>1505</v>
      </c>
      <c r="C92" s="1" t="s">
        <v>1511</v>
      </c>
      <c r="D92" s="1" t="s">
        <v>1512</v>
      </c>
      <c r="E92" s="1" t="s">
        <v>1513</v>
      </c>
      <c r="F92" s="1" t="s">
        <v>1051</v>
      </c>
      <c r="G92" s="1" t="s">
        <v>1026</v>
      </c>
      <c r="H92" s="1" t="s">
        <v>1027</v>
      </c>
      <c r="I92" s="1" t="s">
        <v>1514</v>
      </c>
      <c r="J92" s="1" t="s">
        <v>1029</v>
      </c>
      <c r="K92" s="1" t="s">
        <v>1514</v>
      </c>
      <c r="L92" s="1" t="s">
        <v>1514</v>
      </c>
      <c r="M92" s="1" t="s">
        <v>1030</v>
      </c>
      <c r="N92" s="1" t="s">
        <v>1030</v>
      </c>
      <c r="O92" s="1" t="s">
        <v>1031</v>
      </c>
      <c r="P92" s="1" t="s">
        <v>1032</v>
      </c>
      <c r="Q92" s="1" t="s">
        <v>1033</v>
      </c>
      <c r="R92" s="1" t="s">
        <v>1515</v>
      </c>
      <c r="S92" s="1" t="s">
        <v>1035</v>
      </c>
      <c r="T92" s="1" t="s">
        <v>1036</v>
      </c>
      <c r="U92" s="1" t="s">
        <v>1037</v>
      </c>
      <c r="V92" s="1" t="s">
        <v>1457</v>
      </c>
    </row>
    <row r="93" s="1" customFormat="1" spans="1:22">
      <c r="A93" s="3">
        <v>999223852243718</v>
      </c>
      <c r="B93" s="1" t="s">
        <v>1505</v>
      </c>
      <c r="C93" s="1" t="s">
        <v>1516</v>
      </c>
      <c r="D93" s="1" t="s">
        <v>1335</v>
      </c>
      <c r="E93" s="1" t="s">
        <v>1517</v>
      </c>
      <c r="F93" s="1" t="s">
        <v>1051</v>
      </c>
      <c r="G93" s="1" t="s">
        <v>1026</v>
      </c>
      <c r="H93" s="1" t="s">
        <v>1027</v>
      </c>
      <c r="I93" s="1" t="s">
        <v>1518</v>
      </c>
      <c r="J93" s="1" t="s">
        <v>1029</v>
      </c>
      <c r="K93" s="1" t="s">
        <v>1518</v>
      </c>
      <c r="L93" s="1" t="s">
        <v>1518</v>
      </c>
      <c r="M93" s="1" t="s">
        <v>1030</v>
      </c>
      <c r="N93" s="1" t="s">
        <v>1030</v>
      </c>
      <c r="O93" s="1" t="s">
        <v>1031</v>
      </c>
      <c r="P93" s="1" t="s">
        <v>1032</v>
      </c>
      <c r="Q93" s="1" t="s">
        <v>1033</v>
      </c>
      <c r="R93" s="1" t="s">
        <v>1519</v>
      </c>
      <c r="S93" s="1" t="s">
        <v>1035</v>
      </c>
      <c r="T93" s="1" t="s">
        <v>1036</v>
      </c>
      <c r="U93" s="1" t="s">
        <v>1037</v>
      </c>
      <c r="V93" s="1" t="s">
        <v>1061</v>
      </c>
    </row>
    <row r="94" s="1" customFormat="1" spans="1:22">
      <c r="A94" s="3">
        <v>999223859293021</v>
      </c>
      <c r="B94" s="1" t="s">
        <v>1505</v>
      </c>
      <c r="C94" s="1" t="s">
        <v>1520</v>
      </c>
      <c r="D94" s="1" t="s">
        <v>1521</v>
      </c>
      <c r="E94" s="1" t="s">
        <v>1522</v>
      </c>
      <c r="F94" s="1" t="s">
        <v>1051</v>
      </c>
      <c r="G94" s="1" t="s">
        <v>1026</v>
      </c>
      <c r="H94" s="1" t="s">
        <v>1027</v>
      </c>
      <c r="I94" s="1" t="s">
        <v>1523</v>
      </c>
      <c r="J94" s="1" t="s">
        <v>1029</v>
      </c>
      <c r="K94" s="1" t="s">
        <v>1523</v>
      </c>
      <c r="L94" s="1" t="s">
        <v>1523</v>
      </c>
      <c r="M94" s="1" t="s">
        <v>1030</v>
      </c>
      <c r="N94" s="1" t="s">
        <v>1030</v>
      </c>
      <c r="O94" s="1" t="s">
        <v>1031</v>
      </c>
      <c r="P94" s="1" t="s">
        <v>1032</v>
      </c>
      <c r="Q94" s="1" t="s">
        <v>1033</v>
      </c>
      <c r="R94" s="1" t="s">
        <v>1524</v>
      </c>
      <c r="S94" s="1" t="s">
        <v>1035</v>
      </c>
      <c r="T94" s="1" t="s">
        <v>1036</v>
      </c>
      <c r="U94" s="1" t="s">
        <v>1037</v>
      </c>
      <c r="V94" s="1" t="s">
        <v>1457</v>
      </c>
    </row>
    <row r="95" s="1" customFormat="1" spans="1:22">
      <c r="A95" s="3">
        <v>999223859755684</v>
      </c>
      <c r="B95" s="1" t="s">
        <v>1505</v>
      </c>
      <c r="C95" s="1" t="s">
        <v>1525</v>
      </c>
      <c r="D95" s="1" t="s">
        <v>1526</v>
      </c>
      <c r="E95" s="1" t="s">
        <v>1527</v>
      </c>
      <c r="F95" s="1" t="s">
        <v>1051</v>
      </c>
      <c r="G95" s="1" t="s">
        <v>1026</v>
      </c>
      <c r="H95" s="1" t="s">
        <v>1027</v>
      </c>
      <c r="I95" s="1" t="s">
        <v>1528</v>
      </c>
      <c r="J95" s="1" t="s">
        <v>1029</v>
      </c>
      <c r="K95" s="1" t="s">
        <v>1528</v>
      </c>
      <c r="L95" s="1" t="s">
        <v>1528</v>
      </c>
      <c r="M95" s="1" t="s">
        <v>1030</v>
      </c>
      <c r="N95" s="1" t="s">
        <v>1030</v>
      </c>
      <c r="O95" s="1" t="s">
        <v>1031</v>
      </c>
      <c r="P95" s="1" t="s">
        <v>1032</v>
      </c>
      <c r="Q95" s="1" t="s">
        <v>1033</v>
      </c>
      <c r="R95" s="1" t="s">
        <v>1529</v>
      </c>
      <c r="S95" s="1" t="s">
        <v>1035</v>
      </c>
      <c r="T95" s="1" t="s">
        <v>1036</v>
      </c>
      <c r="U95" s="1" t="s">
        <v>1037</v>
      </c>
      <c r="V95" s="1" t="s">
        <v>1046</v>
      </c>
    </row>
    <row r="96" s="1" customFormat="1" spans="1:22">
      <c r="A96" s="3">
        <v>23860794253</v>
      </c>
      <c r="B96" s="1" t="s">
        <v>1505</v>
      </c>
      <c r="C96" s="1" t="s">
        <v>1530</v>
      </c>
      <c r="D96" s="1" t="s">
        <v>1531</v>
      </c>
      <c r="E96" s="1" t="s">
        <v>1532</v>
      </c>
      <c r="F96" s="1" t="s">
        <v>1051</v>
      </c>
      <c r="G96" s="1" t="s">
        <v>1026</v>
      </c>
      <c r="H96" s="1" t="s">
        <v>1027</v>
      </c>
      <c r="I96" s="1" t="s">
        <v>1533</v>
      </c>
      <c r="J96" s="1" t="s">
        <v>1029</v>
      </c>
      <c r="K96" s="1" t="s">
        <v>1533</v>
      </c>
      <c r="L96" s="1" t="s">
        <v>1533</v>
      </c>
      <c r="M96" s="1" t="s">
        <v>1030</v>
      </c>
      <c r="N96" s="1" t="s">
        <v>1030</v>
      </c>
      <c r="O96" s="1" t="s">
        <v>1031</v>
      </c>
      <c r="P96" s="1" t="s">
        <v>1032</v>
      </c>
      <c r="Q96" s="1" t="s">
        <v>1033</v>
      </c>
      <c r="R96" s="1" t="s">
        <v>1534</v>
      </c>
      <c r="S96" s="1" t="s">
        <v>1035</v>
      </c>
      <c r="T96" s="1" t="s">
        <v>1036</v>
      </c>
      <c r="U96" s="1" t="s">
        <v>1037</v>
      </c>
      <c r="V96" s="1" t="s">
        <v>1061</v>
      </c>
    </row>
    <row r="97" s="1" customFormat="1" spans="1:22">
      <c r="A97" s="3">
        <v>999223865863646</v>
      </c>
      <c r="B97" s="1" t="s">
        <v>1505</v>
      </c>
      <c r="C97" s="1" t="s">
        <v>1535</v>
      </c>
      <c r="D97" s="1" t="s">
        <v>1300</v>
      </c>
      <c r="E97" s="1" t="s">
        <v>1536</v>
      </c>
      <c r="F97" s="1" t="s">
        <v>1072</v>
      </c>
      <c r="G97" s="1" t="s">
        <v>1026</v>
      </c>
      <c r="H97" s="1" t="s">
        <v>1027</v>
      </c>
      <c r="I97" s="1" t="s">
        <v>1537</v>
      </c>
      <c r="J97" s="1" t="s">
        <v>1029</v>
      </c>
      <c r="K97" s="1" t="s">
        <v>1537</v>
      </c>
      <c r="L97" s="1" t="s">
        <v>1537</v>
      </c>
      <c r="M97" s="1" t="s">
        <v>1030</v>
      </c>
      <c r="N97" s="1" t="s">
        <v>1030</v>
      </c>
      <c r="O97" s="1" t="s">
        <v>1031</v>
      </c>
      <c r="P97" s="1" t="s">
        <v>1032</v>
      </c>
      <c r="Q97" s="1" t="s">
        <v>1033</v>
      </c>
      <c r="R97" s="1" t="s">
        <v>1538</v>
      </c>
      <c r="S97" s="1" t="s">
        <v>1035</v>
      </c>
      <c r="T97" s="1" t="s">
        <v>1036</v>
      </c>
      <c r="U97" s="1" t="s">
        <v>1037</v>
      </c>
      <c r="V97" s="1" t="s">
        <v>1046</v>
      </c>
    </row>
    <row r="98" s="1" customFormat="1" spans="1:22">
      <c r="A98" s="3">
        <v>999223866545251</v>
      </c>
      <c r="B98" s="1" t="s">
        <v>1505</v>
      </c>
      <c r="C98" s="1" t="s">
        <v>1539</v>
      </c>
      <c r="D98" s="1" t="s">
        <v>1540</v>
      </c>
      <c r="E98" s="1" t="s">
        <v>1541</v>
      </c>
      <c r="F98" s="1" t="s">
        <v>1072</v>
      </c>
      <c r="G98" s="1" t="s">
        <v>1026</v>
      </c>
      <c r="H98" s="1" t="s">
        <v>1027</v>
      </c>
      <c r="I98" s="1" t="s">
        <v>1542</v>
      </c>
      <c r="J98" s="1" t="s">
        <v>1029</v>
      </c>
      <c r="K98" s="1" t="s">
        <v>1542</v>
      </c>
      <c r="L98" s="1" t="s">
        <v>1542</v>
      </c>
      <c r="M98" s="1" t="s">
        <v>1030</v>
      </c>
      <c r="N98" s="1" t="s">
        <v>1030</v>
      </c>
      <c r="O98" s="1" t="s">
        <v>1031</v>
      </c>
      <c r="P98" s="1" t="s">
        <v>1032</v>
      </c>
      <c r="Q98" s="1" t="s">
        <v>1033</v>
      </c>
      <c r="R98" s="1" t="s">
        <v>1543</v>
      </c>
      <c r="S98" s="1" t="s">
        <v>1035</v>
      </c>
      <c r="T98" s="1" t="s">
        <v>1036</v>
      </c>
      <c r="U98" s="1" t="s">
        <v>1037</v>
      </c>
      <c r="V98" s="1" t="s">
        <v>1046</v>
      </c>
    </row>
    <row r="99" s="1" customFormat="1" spans="1:22">
      <c r="A99" s="3">
        <v>999223866552493</v>
      </c>
      <c r="B99" s="1" t="s">
        <v>1505</v>
      </c>
      <c r="C99" s="1" t="s">
        <v>1544</v>
      </c>
      <c r="D99" s="1" t="s">
        <v>1540</v>
      </c>
      <c r="E99" s="1" t="s">
        <v>1541</v>
      </c>
      <c r="F99" s="1" t="s">
        <v>1072</v>
      </c>
      <c r="G99" s="1" t="s">
        <v>1026</v>
      </c>
      <c r="H99" s="1" t="s">
        <v>1027</v>
      </c>
      <c r="I99" s="1" t="s">
        <v>1542</v>
      </c>
      <c r="J99" s="1" t="s">
        <v>1029</v>
      </c>
      <c r="K99" s="1" t="s">
        <v>1542</v>
      </c>
      <c r="L99" s="1" t="s">
        <v>1542</v>
      </c>
      <c r="M99" s="1" t="s">
        <v>1030</v>
      </c>
      <c r="N99" s="1" t="s">
        <v>1030</v>
      </c>
      <c r="O99" s="1" t="s">
        <v>1031</v>
      </c>
      <c r="P99" s="1" t="s">
        <v>1032</v>
      </c>
      <c r="Q99" s="1" t="s">
        <v>1033</v>
      </c>
      <c r="R99" s="1" t="s">
        <v>1545</v>
      </c>
      <c r="S99" s="1" t="s">
        <v>1035</v>
      </c>
      <c r="T99" s="1" t="s">
        <v>1036</v>
      </c>
      <c r="U99" s="1" t="s">
        <v>1037</v>
      </c>
      <c r="V99" s="1" t="s">
        <v>1046</v>
      </c>
    </row>
    <row r="100" s="1" customFormat="1" spans="1:22">
      <c r="A100" s="3">
        <v>999223868112441</v>
      </c>
      <c r="B100" s="1" t="s">
        <v>1546</v>
      </c>
      <c r="C100" s="1" t="s">
        <v>1547</v>
      </c>
      <c r="D100" s="1" t="s">
        <v>1548</v>
      </c>
      <c r="E100" s="1" t="s">
        <v>1549</v>
      </c>
      <c r="F100" s="1" t="s">
        <v>1058</v>
      </c>
      <c r="G100" s="1" t="s">
        <v>1026</v>
      </c>
      <c r="H100" s="1" t="s">
        <v>1027</v>
      </c>
      <c r="I100" s="1" t="s">
        <v>1550</v>
      </c>
      <c r="J100" s="1" t="s">
        <v>1029</v>
      </c>
      <c r="K100" s="1" t="s">
        <v>1550</v>
      </c>
      <c r="L100" s="1" t="s">
        <v>1550</v>
      </c>
      <c r="M100" s="1" t="s">
        <v>1030</v>
      </c>
      <c r="N100" s="1" t="s">
        <v>1030</v>
      </c>
      <c r="O100" s="1" t="s">
        <v>1031</v>
      </c>
      <c r="P100" s="1" t="s">
        <v>1032</v>
      </c>
      <c r="Q100" s="1" t="s">
        <v>1033</v>
      </c>
      <c r="R100" s="1" t="s">
        <v>1551</v>
      </c>
      <c r="S100" s="1" t="s">
        <v>1035</v>
      </c>
      <c r="T100" s="1" t="s">
        <v>1036</v>
      </c>
      <c r="U100" s="1" t="s">
        <v>1037</v>
      </c>
      <c r="V100" s="1" t="s">
        <v>1046</v>
      </c>
    </row>
    <row r="101" s="1" customFormat="1" spans="1:22">
      <c r="A101" s="3">
        <v>23871196337</v>
      </c>
      <c r="B101" s="1" t="s">
        <v>1546</v>
      </c>
      <c r="C101" s="1" t="s">
        <v>1552</v>
      </c>
      <c r="D101" s="1" t="s">
        <v>1553</v>
      </c>
      <c r="E101" s="1" t="s">
        <v>1554</v>
      </c>
      <c r="F101" s="1" t="s">
        <v>1051</v>
      </c>
      <c r="G101" s="1" t="s">
        <v>1026</v>
      </c>
      <c r="H101" s="1" t="s">
        <v>1027</v>
      </c>
      <c r="I101" s="1" t="s">
        <v>1555</v>
      </c>
      <c r="J101" s="1" t="s">
        <v>1029</v>
      </c>
      <c r="K101" s="1" t="s">
        <v>1555</v>
      </c>
      <c r="L101" s="1" t="s">
        <v>1555</v>
      </c>
      <c r="M101" s="1" t="s">
        <v>1030</v>
      </c>
      <c r="N101" s="1" t="s">
        <v>1030</v>
      </c>
      <c r="O101" s="1" t="s">
        <v>1031</v>
      </c>
      <c r="P101" s="1" t="s">
        <v>1032</v>
      </c>
      <c r="Q101" s="1" t="s">
        <v>1033</v>
      </c>
      <c r="R101" s="1" t="s">
        <v>1556</v>
      </c>
      <c r="S101" s="1" t="s">
        <v>1035</v>
      </c>
      <c r="T101" s="1" t="s">
        <v>1036</v>
      </c>
      <c r="U101" s="1" t="s">
        <v>1037</v>
      </c>
      <c r="V101" s="1" t="s">
        <v>1061</v>
      </c>
    </row>
    <row r="102" s="1" customFormat="1" spans="1:22">
      <c r="A102" s="3">
        <v>999223874077624</v>
      </c>
      <c r="B102" s="1" t="s">
        <v>1546</v>
      </c>
      <c r="C102" s="1" t="s">
        <v>1557</v>
      </c>
      <c r="D102" s="1" t="s">
        <v>1151</v>
      </c>
      <c r="E102" s="1" t="s">
        <v>1558</v>
      </c>
      <c r="F102" s="1" t="s">
        <v>1072</v>
      </c>
      <c r="G102" s="1" t="s">
        <v>1026</v>
      </c>
      <c r="H102" s="1" t="s">
        <v>1027</v>
      </c>
      <c r="I102" s="1" t="s">
        <v>1116</v>
      </c>
      <c r="J102" s="1" t="s">
        <v>1029</v>
      </c>
      <c r="K102" s="1" t="s">
        <v>1116</v>
      </c>
      <c r="L102" s="1" t="s">
        <v>1031</v>
      </c>
      <c r="M102" s="1" t="s">
        <v>1559</v>
      </c>
      <c r="N102" s="1" t="s">
        <v>1559</v>
      </c>
      <c r="O102" s="1" t="s">
        <v>1031</v>
      </c>
      <c r="P102" s="1" t="s">
        <v>1032</v>
      </c>
      <c r="Q102" s="1" t="s">
        <v>1033</v>
      </c>
      <c r="R102" s="1" t="s">
        <v>1560</v>
      </c>
      <c r="S102" s="1" t="s">
        <v>1035</v>
      </c>
      <c r="T102" s="1" t="s">
        <v>1036</v>
      </c>
      <c r="U102" s="1" t="s">
        <v>1037</v>
      </c>
      <c r="V102" s="1" t="s">
        <v>1046</v>
      </c>
    </row>
    <row r="103" s="1" customFormat="1" spans="1:22">
      <c r="A103" s="3">
        <v>999223875354526</v>
      </c>
      <c r="B103" s="1" t="s">
        <v>1546</v>
      </c>
      <c r="C103" s="1" t="s">
        <v>1561</v>
      </c>
      <c r="D103" s="1" t="s">
        <v>1562</v>
      </c>
      <c r="E103" s="1" t="s">
        <v>1563</v>
      </c>
      <c r="F103" s="1" t="s">
        <v>1043</v>
      </c>
      <c r="G103" s="1" t="s">
        <v>1026</v>
      </c>
      <c r="H103" s="1" t="s">
        <v>1027</v>
      </c>
      <c r="I103" s="1" t="s">
        <v>1564</v>
      </c>
      <c r="J103" s="1" t="s">
        <v>1029</v>
      </c>
      <c r="K103" s="1" t="s">
        <v>1564</v>
      </c>
      <c r="L103" s="1" t="s">
        <v>1564</v>
      </c>
      <c r="M103" s="1" t="s">
        <v>1030</v>
      </c>
      <c r="N103" s="1" t="s">
        <v>1030</v>
      </c>
      <c r="O103" s="1" t="s">
        <v>1031</v>
      </c>
      <c r="P103" s="1" t="s">
        <v>1032</v>
      </c>
      <c r="Q103" s="1" t="s">
        <v>1033</v>
      </c>
      <c r="R103" s="1" t="s">
        <v>1565</v>
      </c>
      <c r="S103" s="1" t="s">
        <v>1035</v>
      </c>
      <c r="T103" s="1" t="s">
        <v>1036</v>
      </c>
      <c r="U103" s="1" t="s">
        <v>1037</v>
      </c>
      <c r="V103" s="1" t="s">
        <v>1038</v>
      </c>
    </row>
    <row r="104" s="1" customFormat="1" spans="1:22">
      <c r="A104" s="3">
        <v>999223876059124</v>
      </c>
      <c r="B104" s="1" t="s">
        <v>1546</v>
      </c>
      <c r="C104" s="1" t="s">
        <v>1566</v>
      </c>
      <c r="D104" s="1" t="s">
        <v>1567</v>
      </c>
      <c r="E104" s="1" t="s">
        <v>1568</v>
      </c>
      <c r="F104" s="1" t="s">
        <v>1051</v>
      </c>
      <c r="G104" s="1" t="s">
        <v>1026</v>
      </c>
      <c r="H104" s="1" t="s">
        <v>1027</v>
      </c>
      <c r="I104" s="1" t="s">
        <v>1569</v>
      </c>
      <c r="J104" s="1" t="s">
        <v>1029</v>
      </c>
      <c r="K104" s="1" t="s">
        <v>1569</v>
      </c>
      <c r="L104" s="1" t="s">
        <v>1569</v>
      </c>
      <c r="M104" s="1" t="s">
        <v>1030</v>
      </c>
      <c r="N104" s="1" t="s">
        <v>1030</v>
      </c>
      <c r="O104" s="1" t="s">
        <v>1031</v>
      </c>
      <c r="P104" s="1" t="s">
        <v>1032</v>
      </c>
      <c r="Q104" s="1" t="s">
        <v>1033</v>
      </c>
      <c r="R104" s="1" t="s">
        <v>1570</v>
      </c>
      <c r="S104" s="1" t="s">
        <v>1035</v>
      </c>
      <c r="T104" s="1" t="s">
        <v>1036</v>
      </c>
      <c r="U104" s="1" t="s">
        <v>1037</v>
      </c>
      <c r="V104" s="1" t="s">
        <v>1046</v>
      </c>
    </row>
    <row r="105" s="1" customFormat="1" spans="1:22">
      <c r="A105" s="3">
        <v>999223876098727</v>
      </c>
      <c r="B105" s="1" t="s">
        <v>1546</v>
      </c>
      <c r="C105" s="1" t="s">
        <v>1571</v>
      </c>
      <c r="D105" s="1" t="s">
        <v>1567</v>
      </c>
      <c r="E105" s="1" t="s">
        <v>1572</v>
      </c>
      <c r="F105" s="1" t="s">
        <v>1051</v>
      </c>
      <c r="G105" s="1" t="s">
        <v>1026</v>
      </c>
      <c r="H105" s="1" t="s">
        <v>1027</v>
      </c>
      <c r="I105" s="1" t="s">
        <v>1569</v>
      </c>
      <c r="J105" s="1" t="s">
        <v>1029</v>
      </c>
      <c r="K105" s="1" t="s">
        <v>1569</v>
      </c>
      <c r="L105" s="1" t="s">
        <v>1569</v>
      </c>
      <c r="M105" s="1" t="s">
        <v>1030</v>
      </c>
      <c r="N105" s="1" t="s">
        <v>1030</v>
      </c>
      <c r="O105" s="1" t="s">
        <v>1031</v>
      </c>
      <c r="P105" s="1" t="s">
        <v>1032</v>
      </c>
      <c r="Q105" s="1" t="s">
        <v>1033</v>
      </c>
      <c r="R105" s="1" t="s">
        <v>1573</v>
      </c>
      <c r="S105" s="1" t="s">
        <v>1035</v>
      </c>
      <c r="T105" s="1" t="s">
        <v>1036</v>
      </c>
      <c r="U105" s="1" t="s">
        <v>1037</v>
      </c>
      <c r="V105" s="1" t="s">
        <v>1046</v>
      </c>
    </row>
    <row r="106" s="1" customFormat="1" spans="1:22">
      <c r="A106" s="3">
        <v>999223880253617</v>
      </c>
      <c r="B106" s="1" t="s">
        <v>1546</v>
      </c>
      <c r="C106" s="1" t="s">
        <v>1574</v>
      </c>
      <c r="D106" s="1" t="s">
        <v>1300</v>
      </c>
      <c r="E106" s="1" t="s">
        <v>1575</v>
      </c>
      <c r="F106" s="1" t="s">
        <v>1051</v>
      </c>
      <c r="G106" s="1" t="s">
        <v>1026</v>
      </c>
      <c r="H106" s="1" t="s">
        <v>1027</v>
      </c>
      <c r="I106" s="1" t="s">
        <v>1503</v>
      </c>
      <c r="J106" s="1" t="s">
        <v>1029</v>
      </c>
      <c r="K106" s="1" t="s">
        <v>1503</v>
      </c>
      <c r="L106" s="1" t="s">
        <v>1503</v>
      </c>
      <c r="M106" s="1" t="s">
        <v>1030</v>
      </c>
      <c r="N106" s="1" t="s">
        <v>1030</v>
      </c>
      <c r="O106" s="1" t="s">
        <v>1031</v>
      </c>
      <c r="P106" s="1" t="s">
        <v>1032</v>
      </c>
      <c r="Q106" s="1" t="s">
        <v>1033</v>
      </c>
      <c r="R106" s="1" t="s">
        <v>1576</v>
      </c>
      <c r="S106" s="1" t="s">
        <v>1035</v>
      </c>
      <c r="T106" s="1" t="s">
        <v>1036</v>
      </c>
      <c r="U106" s="1" t="s">
        <v>1037</v>
      </c>
      <c r="V106" s="1" t="s">
        <v>1046</v>
      </c>
    </row>
    <row r="107" s="1" customFormat="1" spans="1:22">
      <c r="A107" s="3">
        <v>999223880254808</v>
      </c>
      <c r="B107" s="1" t="s">
        <v>1546</v>
      </c>
      <c r="C107" s="1" t="s">
        <v>1577</v>
      </c>
      <c r="D107" s="1" t="s">
        <v>1578</v>
      </c>
      <c r="E107" s="1" t="s">
        <v>1579</v>
      </c>
      <c r="F107" s="1" t="s">
        <v>1098</v>
      </c>
      <c r="G107" s="1" t="s">
        <v>1026</v>
      </c>
      <c r="H107" s="1" t="s">
        <v>1027</v>
      </c>
      <c r="I107" s="1" t="s">
        <v>1555</v>
      </c>
      <c r="J107" s="1" t="s">
        <v>1029</v>
      </c>
      <c r="K107" s="1" t="s">
        <v>1555</v>
      </c>
      <c r="L107" s="1" t="s">
        <v>1555</v>
      </c>
      <c r="M107" s="1" t="s">
        <v>1030</v>
      </c>
      <c r="N107" s="1" t="s">
        <v>1030</v>
      </c>
      <c r="O107" s="1" t="s">
        <v>1031</v>
      </c>
      <c r="P107" s="1" t="s">
        <v>1032</v>
      </c>
      <c r="Q107" s="1" t="s">
        <v>1033</v>
      </c>
      <c r="R107" s="1" t="s">
        <v>1580</v>
      </c>
      <c r="S107" s="1" t="s">
        <v>1035</v>
      </c>
      <c r="T107" s="1" t="s">
        <v>1036</v>
      </c>
      <c r="U107" s="1" t="s">
        <v>1037</v>
      </c>
      <c r="V107" s="1" t="s">
        <v>1046</v>
      </c>
    </row>
    <row r="108" s="1" customFormat="1" spans="1:22">
      <c r="A108" s="3">
        <v>999223884783872</v>
      </c>
      <c r="B108" s="1" t="s">
        <v>1546</v>
      </c>
      <c r="C108" s="1" t="s">
        <v>1581</v>
      </c>
      <c r="D108" s="1" t="s">
        <v>1582</v>
      </c>
      <c r="E108" s="1" t="s">
        <v>1583</v>
      </c>
      <c r="F108" s="1" t="s">
        <v>1051</v>
      </c>
      <c r="G108" s="1" t="s">
        <v>1026</v>
      </c>
      <c r="H108" s="1" t="s">
        <v>1027</v>
      </c>
      <c r="I108" s="1" t="s">
        <v>1584</v>
      </c>
      <c r="J108" s="1" t="s">
        <v>1029</v>
      </c>
      <c r="K108" s="1" t="s">
        <v>1584</v>
      </c>
      <c r="L108" s="1" t="s">
        <v>1584</v>
      </c>
      <c r="M108" s="1" t="s">
        <v>1030</v>
      </c>
      <c r="N108" s="1" t="s">
        <v>1030</v>
      </c>
      <c r="O108" s="1" t="s">
        <v>1031</v>
      </c>
      <c r="P108" s="1" t="s">
        <v>1032</v>
      </c>
      <c r="Q108" s="1" t="s">
        <v>1033</v>
      </c>
      <c r="R108" s="1" t="s">
        <v>1585</v>
      </c>
      <c r="S108" s="1" t="s">
        <v>1035</v>
      </c>
      <c r="T108" s="1" t="s">
        <v>1036</v>
      </c>
      <c r="U108" s="1" t="s">
        <v>1037</v>
      </c>
      <c r="V108" s="1" t="s">
        <v>1046</v>
      </c>
    </row>
    <row r="109" s="1" customFormat="1" spans="1:22">
      <c r="A109" s="3">
        <v>999223885412474</v>
      </c>
      <c r="B109" s="1" t="s">
        <v>1546</v>
      </c>
      <c r="C109" s="1" t="s">
        <v>1586</v>
      </c>
      <c r="D109" s="1" t="s">
        <v>1587</v>
      </c>
      <c r="E109" s="1" t="s">
        <v>1588</v>
      </c>
      <c r="F109" s="1" t="s">
        <v>1098</v>
      </c>
      <c r="G109" s="1" t="s">
        <v>1026</v>
      </c>
      <c r="H109" s="1" t="s">
        <v>1027</v>
      </c>
      <c r="I109" s="1" t="s">
        <v>1589</v>
      </c>
      <c r="J109" s="1" t="s">
        <v>1029</v>
      </c>
      <c r="K109" s="1" t="s">
        <v>1589</v>
      </c>
      <c r="L109" s="1" t="s">
        <v>1590</v>
      </c>
      <c r="M109" s="1" t="s">
        <v>1591</v>
      </c>
      <c r="N109" s="1" t="s">
        <v>1591</v>
      </c>
      <c r="O109" s="1" t="s">
        <v>1031</v>
      </c>
      <c r="P109" s="1" t="s">
        <v>1032</v>
      </c>
      <c r="Q109" s="1" t="s">
        <v>1033</v>
      </c>
      <c r="R109" s="1" t="s">
        <v>1592</v>
      </c>
      <c r="S109" s="1" t="s">
        <v>1035</v>
      </c>
      <c r="T109" s="1" t="s">
        <v>1036</v>
      </c>
      <c r="U109" s="1" t="s">
        <v>1037</v>
      </c>
      <c r="V109" s="1" t="s">
        <v>1046</v>
      </c>
    </row>
    <row r="110" s="1" customFormat="1" spans="1:22">
      <c r="A110" s="3">
        <v>999223887243800</v>
      </c>
      <c r="B110" s="1" t="s">
        <v>1593</v>
      </c>
      <c r="C110" s="1" t="s">
        <v>1594</v>
      </c>
      <c r="D110" s="1" t="s">
        <v>1595</v>
      </c>
      <c r="E110" s="1" t="s">
        <v>1596</v>
      </c>
      <c r="F110" s="1" t="s">
        <v>1072</v>
      </c>
      <c r="G110" s="1" t="s">
        <v>1026</v>
      </c>
      <c r="H110" s="1" t="s">
        <v>1027</v>
      </c>
      <c r="I110" s="1" t="s">
        <v>1597</v>
      </c>
      <c r="J110" s="1" t="s">
        <v>1029</v>
      </c>
      <c r="K110" s="1" t="s">
        <v>1597</v>
      </c>
      <c r="L110" s="1" t="s">
        <v>1597</v>
      </c>
      <c r="M110" s="1" t="s">
        <v>1030</v>
      </c>
      <c r="N110" s="1" t="s">
        <v>1030</v>
      </c>
      <c r="O110" s="1" t="s">
        <v>1031</v>
      </c>
      <c r="P110" s="1" t="s">
        <v>1032</v>
      </c>
      <c r="Q110" s="1" t="s">
        <v>1033</v>
      </c>
      <c r="R110" s="1" t="s">
        <v>1598</v>
      </c>
      <c r="S110" s="1" t="s">
        <v>1035</v>
      </c>
      <c r="T110" s="1" t="s">
        <v>1036</v>
      </c>
      <c r="U110" s="1" t="s">
        <v>1037</v>
      </c>
      <c r="V110" s="1" t="s">
        <v>1046</v>
      </c>
    </row>
    <row r="111" s="1" customFormat="1" spans="1:22">
      <c r="A111" s="3">
        <v>999223894101643</v>
      </c>
      <c r="B111" s="1" t="s">
        <v>1593</v>
      </c>
      <c r="C111" s="1" t="s">
        <v>1599</v>
      </c>
      <c r="D111" s="1" t="s">
        <v>1600</v>
      </c>
      <c r="E111" s="1" t="s">
        <v>1601</v>
      </c>
      <c r="F111" s="1" t="s">
        <v>1051</v>
      </c>
      <c r="G111" s="1" t="s">
        <v>1026</v>
      </c>
      <c r="H111" s="1" t="s">
        <v>1027</v>
      </c>
      <c r="I111" s="1" t="s">
        <v>1602</v>
      </c>
      <c r="J111" s="1" t="s">
        <v>1029</v>
      </c>
      <c r="K111" s="1" t="s">
        <v>1602</v>
      </c>
      <c r="L111" s="1" t="s">
        <v>1602</v>
      </c>
      <c r="M111" s="1" t="s">
        <v>1030</v>
      </c>
      <c r="N111" s="1" t="s">
        <v>1030</v>
      </c>
      <c r="O111" s="1" t="s">
        <v>1031</v>
      </c>
      <c r="P111" s="1" t="s">
        <v>1032</v>
      </c>
      <c r="Q111" s="1" t="s">
        <v>1033</v>
      </c>
      <c r="R111" s="1" t="s">
        <v>1603</v>
      </c>
      <c r="S111" s="1" t="s">
        <v>1035</v>
      </c>
      <c r="T111" s="1" t="s">
        <v>1036</v>
      </c>
      <c r="U111" s="1" t="s">
        <v>1037</v>
      </c>
      <c r="V111" s="1" t="s">
        <v>1046</v>
      </c>
    </row>
    <row r="112" s="1" customFormat="1" spans="1:22">
      <c r="A112" s="3">
        <v>999223898114096</v>
      </c>
      <c r="B112" s="1" t="s">
        <v>1593</v>
      </c>
      <c r="C112" s="1" t="s">
        <v>1604</v>
      </c>
      <c r="D112" s="1" t="s">
        <v>1605</v>
      </c>
      <c r="E112" s="1" t="s">
        <v>1606</v>
      </c>
      <c r="F112" s="1" t="s">
        <v>1072</v>
      </c>
      <c r="G112" s="1" t="s">
        <v>1026</v>
      </c>
      <c r="H112" s="1" t="s">
        <v>1027</v>
      </c>
      <c r="I112" s="1" t="s">
        <v>1607</v>
      </c>
      <c r="J112" s="1" t="s">
        <v>1029</v>
      </c>
      <c r="K112" s="1" t="s">
        <v>1607</v>
      </c>
      <c r="L112" s="1" t="s">
        <v>1607</v>
      </c>
      <c r="M112" s="1" t="s">
        <v>1030</v>
      </c>
      <c r="N112" s="1" t="s">
        <v>1030</v>
      </c>
      <c r="O112" s="1" t="s">
        <v>1031</v>
      </c>
      <c r="P112" s="1" t="s">
        <v>1032</v>
      </c>
      <c r="Q112" s="1" t="s">
        <v>1033</v>
      </c>
      <c r="R112" s="1" t="s">
        <v>1608</v>
      </c>
      <c r="S112" s="1" t="s">
        <v>1035</v>
      </c>
      <c r="T112" s="1" t="s">
        <v>1036</v>
      </c>
      <c r="U112" s="1" t="s">
        <v>1037</v>
      </c>
      <c r="V112" s="1" t="s">
        <v>1087</v>
      </c>
    </row>
    <row r="113" s="1" customFormat="1" spans="1:22">
      <c r="A113" s="3">
        <v>999223914774682</v>
      </c>
      <c r="B113" s="1" t="s">
        <v>1025</v>
      </c>
      <c r="C113" s="1" t="s">
        <v>1609</v>
      </c>
      <c r="D113" s="1" t="s">
        <v>1610</v>
      </c>
      <c r="E113" s="1" t="s">
        <v>1611</v>
      </c>
      <c r="F113" s="1" t="s">
        <v>1051</v>
      </c>
      <c r="G113" s="1" t="s">
        <v>1026</v>
      </c>
      <c r="H113" s="1" t="s">
        <v>1027</v>
      </c>
      <c r="I113" s="1" t="s">
        <v>1612</v>
      </c>
      <c r="J113" s="1" t="s">
        <v>1029</v>
      </c>
      <c r="K113" s="1" t="s">
        <v>1612</v>
      </c>
      <c r="L113" s="1" t="s">
        <v>1612</v>
      </c>
      <c r="M113" s="1" t="s">
        <v>1030</v>
      </c>
      <c r="N113" s="1" t="s">
        <v>1030</v>
      </c>
      <c r="O113" s="1" t="s">
        <v>1031</v>
      </c>
      <c r="P113" s="1" t="s">
        <v>1032</v>
      </c>
      <c r="Q113" s="1" t="s">
        <v>1033</v>
      </c>
      <c r="R113" s="1" t="s">
        <v>1613</v>
      </c>
      <c r="S113" s="1" t="s">
        <v>1035</v>
      </c>
      <c r="T113" s="1" t="s">
        <v>1036</v>
      </c>
      <c r="U113" s="1" t="s">
        <v>1037</v>
      </c>
      <c r="V113" s="1" t="s">
        <v>1046</v>
      </c>
    </row>
    <row r="114" s="1" customFormat="1" spans="1:22">
      <c r="A114" s="3">
        <v>999223914943736</v>
      </c>
      <c r="B114" s="1" t="s">
        <v>1025</v>
      </c>
      <c r="C114" s="1" t="s">
        <v>1614</v>
      </c>
      <c r="D114" s="1" t="s">
        <v>1615</v>
      </c>
      <c r="E114" s="1" t="s">
        <v>1616</v>
      </c>
      <c r="F114" s="1" t="s">
        <v>1051</v>
      </c>
      <c r="G114" s="1" t="s">
        <v>1026</v>
      </c>
      <c r="H114" s="1" t="s">
        <v>1027</v>
      </c>
      <c r="I114" s="1" t="s">
        <v>1617</v>
      </c>
      <c r="J114" s="1" t="s">
        <v>1029</v>
      </c>
      <c r="K114" s="1" t="s">
        <v>1617</v>
      </c>
      <c r="L114" s="1" t="s">
        <v>1617</v>
      </c>
      <c r="M114" s="1" t="s">
        <v>1030</v>
      </c>
      <c r="N114" s="1" t="s">
        <v>1030</v>
      </c>
      <c r="O114" s="1" t="s">
        <v>1031</v>
      </c>
      <c r="P114" s="1" t="s">
        <v>1032</v>
      </c>
      <c r="Q114" s="1" t="s">
        <v>1033</v>
      </c>
      <c r="R114" s="1" t="s">
        <v>1618</v>
      </c>
      <c r="S114" s="1" t="s">
        <v>1035</v>
      </c>
      <c r="T114" s="1" t="s">
        <v>1036</v>
      </c>
      <c r="U114" s="1" t="s">
        <v>1037</v>
      </c>
      <c r="V114" s="1" t="s">
        <v>1061</v>
      </c>
    </row>
    <row r="115" s="1" customFormat="1" spans="1:22">
      <c r="A115" s="3">
        <v>999223917067722</v>
      </c>
      <c r="B115" s="1" t="s">
        <v>1025</v>
      </c>
      <c r="C115" s="1" t="s">
        <v>1619</v>
      </c>
      <c r="D115" s="1" t="s">
        <v>1289</v>
      </c>
      <c r="E115" s="1" t="s">
        <v>1620</v>
      </c>
      <c r="F115" s="1" t="s">
        <v>1051</v>
      </c>
      <c r="G115" s="1" t="s">
        <v>1026</v>
      </c>
      <c r="H115" s="1" t="s">
        <v>1027</v>
      </c>
      <c r="I115" s="1" t="s">
        <v>1291</v>
      </c>
      <c r="J115" s="1" t="s">
        <v>1029</v>
      </c>
      <c r="K115" s="1" t="s">
        <v>1291</v>
      </c>
      <c r="L115" s="1" t="s">
        <v>1291</v>
      </c>
      <c r="M115" s="1" t="s">
        <v>1030</v>
      </c>
      <c r="N115" s="1" t="s">
        <v>1030</v>
      </c>
      <c r="O115" s="1" t="s">
        <v>1031</v>
      </c>
      <c r="P115" s="1" t="s">
        <v>1032</v>
      </c>
      <c r="Q115" s="1" t="s">
        <v>1033</v>
      </c>
      <c r="R115" s="1" t="s">
        <v>1621</v>
      </c>
      <c r="S115" s="1" t="s">
        <v>1035</v>
      </c>
      <c r="T115" s="1" t="s">
        <v>1036</v>
      </c>
      <c r="U115" s="1" t="s">
        <v>1037</v>
      </c>
      <c r="V115" s="1" t="s">
        <v>1046</v>
      </c>
    </row>
    <row r="116" s="1" customFormat="1" spans="1:22">
      <c r="A116" s="3">
        <v>999223939152318</v>
      </c>
      <c r="B116" s="1" t="s">
        <v>1386</v>
      </c>
      <c r="C116" s="1" t="s">
        <v>1622</v>
      </c>
      <c r="D116" s="1" t="s">
        <v>1623</v>
      </c>
      <c r="E116" s="1" t="s">
        <v>1624</v>
      </c>
      <c r="F116" s="1" t="s">
        <v>1058</v>
      </c>
      <c r="G116" s="1" t="s">
        <v>1026</v>
      </c>
      <c r="H116" s="1" t="s">
        <v>1027</v>
      </c>
      <c r="I116" s="1" t="s">
        <v>1625</v>
      </c>
      <c r="J116" s="1" t="s">
        <v>1029</v>
      </c>
      <c r="K116" s="1" t="s">
        <v>1625</v>
      </c>
      <c r="L116" s="1" t="s">
        <v>1625</v>
      </c>
      <c r="M116" s="1" t="s">
        <v>1030</v>
      </c>
      <c r="N116" s="1" t="s">
        <v>1030</v>
      </c>
      <c r="O116" s="1" t="s">
        <v>1031</v>
      </c>
      <c r="P116" s="1" t="s">
        <v>1032</v>
      </c>
      <c r="Q116" s="1" t="s">
        <v>1033</v>
      </c>
      <c r="R116" s="1" t="s">
        <v>1626</v>
      </c>
      <c r="S116" s="1" t="s">
        <v>1035</v>
      </c>
      <c r="T116" s="1" t="s">
        <v>1036</v>
      </c>
      <c r="U116" s="1" t="s">
        <v>1037</v>
      </c>
      <c r="V116" s="1" t="s">
        <v>1046</v>
      </c>
    </row>
    <row r="117" s="1" customFormat="1" spans="1:22">
      <c r="A117" s="3">
        <v>999223941434056</v>
      </c>
      <c r="B117" s="1" t="s">
        <v>1386</v>
      </c>
      <c r="C117" s="1" t="s">
        <v>1627</v>
      </c>
      <c r="D117" s="1" t="s">
        <v>1628</v>
      </c>
      <c r="E117" s="1" t="s">
        <v>1629</v>
      </c>
      <c r="F117" s="1" t="s">
        <v>1043</v>
      </c>
      <c r="G117" s="1" t="s">
        <v>1026</v>
      </c>
      <c r="H117" s="1" t="s">
        <v>1027</v>
      </c>
      <c r="I117" s="1" t="s">
        <v>1630</v>
      </c>
      <c r="J117" s="1" t="s">
        <v>1029</v>
      </c>
      <c r="K117" s="1" t="s">
        <v>1630</v>
      </c>
      <c r="L117" s="1" t="s">
        <v>1630</v>
      </c>
      <c r="M117" s="1" t="s">
        <v>1030</v>
      </c>
      <c r="N117" s="1" t="s">
        <v>1030</v>
      </c>
      <c r="O117" s="1" t="s">
        <v>1031</v>
      </c>
      <c r="P117" s="1" t="s">
        <v>1032</v>
      </c>
      <c r="Q117" s="1" t="s">
        <v>1033</v>
      </c>
      <c r="R117" s="1" t="s">
        <v>1631</v>
      </c>
      <c r="S117" s="1" t="s">
        <v>1035</v>
      </c>
      <c r="T117" s="1" t="s">
        <v>1036</v>
      </c>
      <c r="U117" s="1" t="s">
        <v>1037</v>
      </c>
      <c r="V117" s="1" t="s">
        <v>1046</v>
      </c>
    </row>
    <row r="118" s="1" customFormat="1" spans="1:22">
      <c r="A118" s="3">
        <v>999223942592925</v>
      </c>
      <c r="B118" s="1" t="s">
        <v>1386</v>
      </c>
      <c r="C118" s="1" t="s">
        <v>1632</v>
      </c>
      <c r="D118" s="1" t="s">
        <v>1633</v>
      </c>
      <c r="E118" s="1" t="s">
        <v>1634</v>
      </c>
      <c r="F118" s="1" t="s">
        <v>1072</v>
      </c>
      <c r="G118" s="1" t="s">
        <v>1026</v>
      </c>
      <c r="H118" s="1" t="s">
        <v>1027</v>
      </c>
      <c r="I118" s="1" t="s">
        <v>1635</v>
      </c>
      <c r="J118" s="1" t="s">
        <v>1029</v>
      </c>
      <c r="K118" s="1" t="s">
        <v>1635</v>
      </c>
      <c r="L118" s="1" t="s">
        <v>1635</v>
      </c>
      <c r="M118" s="1" t="s">
        <v>1030</v>
      </c>
      <c r="N118" s="1" t="s">
        <v>1030</v>
      </c>
      <c r="O118" s="1" t="s">
        <v>1031</v>
      </c>
      <c r="P118" s="1" t="s">
        <v>1032</v>
      </c>
      <c r="Q118" s="1" t="s">
        <v>1033</v>
      </c>
      <c r="R118" s="1" t="s">
        <v>1636</v>
      </c>
      <c r="S118" s="1" t="s">
        <v>1035</v>
      </c>
      <c r="T118" s="1" t="s">
        <v>1036</v>
      </c>
      <c r="U118" s="1" t="s">
        <v>1037</v>
      </c>
      <c r="V118" s="1" t="s">
        <v>1046</v>
      </c>
    </row>
    <row r="119" s="1" customFormat="1" spans="1:22">
      <c r="A119" s="3">
        <v>999223942623796</v>
      </c>
      <c r="B119" s="1" t="s">
        <v>1386</v>
      </c>
      <c r="C119" s="1" t="s">
        <v>1637</v>
      </c>
      <c r="D119" s="1" t="s">
        <v>1335</v>
      </c>
      <c r="E119" s="1" t="s">
        <v>1638</v>
      </c>
      <c r="F119" s="1" t="s">
        <v>1072</v>
      </c>
      <c r="G119" s="1" t="s">
        <v>1026</v>
      </c>
      <c r="H119" s="1" t="s">
        <v>1027</v>
      </c>
      <c r="I119" s="1" t="s">
        <v>1639</v>
      </c>
      <c r="J119" s="1" t="s">
        <v>1029</v>
      </c>
      <c r="K119" s="1" t="s">
        <v>1639</v>
      </c>
      <c r="L119" s="1" t="s">
        <v>1031</v>
      </c>
      <c r="M119" s="1" t="s">
        <v>1640</v>
      </c>
      <c r="N119" s="1" t="s">
        <v>1640</v>
      </c>
      <c r="O119" s="1" t="s">
        <v>1031</v>
      </c>
      <c r="P119" s="1" t="s">
        <v>1032</v>
      </c>
      <c r="Q119" s="1" t="s">
        <v>1033</v>
      </c>
      <c r="R119" s="1" t="s">
        <v>1641</v>
      </c>
      <c r="S119" s="1" t="s">
        <v>1035</v>
      </c>
      <c r="T119" s="1" t="s">
        <v>1036</v>
      </c>
      <c r="U119" s="1" t="s">
        <v>1037</v>
      </c>
      <c r="V119" s="1" t="s">
        <v>1061</v>
      </c>
    </row>
    <row r="120" s="1" customFormat="1" spans="1:22">
      <c r="A120" s="3">
        <v>999223943203754</v>
      </c>
      <c r="B120" s="1" t="s">
        <v>1058</v>
      </c>
      <c r="C120" s="1" t="s">
        <v>1642</v>
      </c>
      <c r="D120" s="1" t="s">
        <v>1633</v>
      </c>
      <c r="E120" s="1" t="s">
        <v>1643</v>
      </c>
      <c r="F120" s="1" t="s">
        <v>1072</v>
      </c>
      <c r="G120" s="1" t="s">
        <v>1026</v>
      </c>
      <c r="H120" s="1" t="s">
        <v>1027</v>
      </c>
      <c r="I120" s="1" t="s">
        <v>1635</v>
      </c>
      <c r="J120" s="1" t="s">
        <v>1029</v>
      </c>
      <c r="K120" s="1" t="s">
        <v>1635</v>
      </c>
      <c r="L120" s="1" t="s">
        <v>1635</v>
      </c>
      <c r="M120" s="1" t="s">
        <v>1030</v>
      </c>
      <c r="N120" s="1" t="s">
        <v>1030</v>
      </c>
      <c r="O120" s="1" t="s">
        <v>1031</v>
      </c>
      <c r="P120" s="1" t="s">
        <v>1032</v>
      </c>
      <c r="Q120" s="1" t="s">
        <v>1033</v>
      </c>
      <c r="R120" s="1" t="s">
        <v>1644</v>
      </c>
      <c r="S120" s="1" t="s">
        <v>1035</v>
      </c>
      <c r="T120" s="1" t="s">
        <v>1036</v>
      </c>
      <c r="U120" s="1" t="s">
        <v>1037</v>
      </c>
      <c r="V120" s="1" t="s">
        <v>1046</v>
      </c>
    </row>
    <row r="121" s="1" customFormat="1" spans="1:22">
      <c r="A121" s="3">
        <v>999223948180807</v>
      </c>
      <c r="B121" s="1" t="s">
        <v>1058</v>
      </c>
      <c r="C121" s="1" t="s">
        <v>1645</v>
      </c>
      <c r="D121" s="1" t="s">
        <v>1473</v>
      </c>
      <c r="E121" s="1" t="s">
        <v>1646</v>
      </c>
      <c r="F121" s="1" t="s">
        <v>1072</v>
      </c>
      <c r="G121" s="1" t="s">
        <v>1026</v>
      </c>
      <c r="H121" s="1" t="s">
        <v>1027</v>
      </c>
      <c r="I121" s="1" t="s">
        <v>1647</v>
      </c>
      <c r="J121" s="1" t="s">
        <v>1029</v>
      </c>
      <c r="K121" s="1" t="s">
        <v>1647</v>
      </c>
      <c r="L121" s="1" t="s">
        <v>1647</v>
      </c>
      <c r="M121" s="1" t="s">
        <v>1030</v>
      </c>
      <c r="N121" s="1" t="s">
        <v>1030</v>
      </c>
      <c r="O121" s="1" t="s">
        <v>1031</v>
      </c>
      <c r="P121" s="1" t="s">
        <v>1032</v>
      </c>
      <c r="Q121" s="1" t="s">
        <v>1033</v>
      </c>
      <c r="R121" s="1" t="s">
        <v>1648</v>
      </c>
      <c r="S121" s="1" t="s">
        <v>1035</v>
      </c>
      <c r="T121" s="1" t="s">
        <v>1036</v>
      </c>
      <c r="U121" s="1" t="s">
        <v>1037</v>
      </c>
      <c r="V121" s="1" t="s">
        <v>1046</v>
      </c>
    </row>
    <row r="122" s="1" customFormat="1" spans="1:22">
      <c r="A122" s="3">
        <v>999223949046330</v>
      </c>
      <c r="B122" s="1" t="s">
        <v>1058</v>
      </c>
      <c r="C122" s="1" t="s">
        <v>1649</v>
      </c>
      <c r="D122" s="1" t="s">
        <v>1650</v>
      </c>
      <c r="E122" s="1" t="s">
        <v>1651</v>
      </c>
      <c r="F122" s="1" t="s">
        <v>1072</v>
      </c>
      <c r="G122" s="1" t="s">
        <v>1026</v>
      </c>
      <c r="H122" s="1" t="s">
        <v>1027</v>
      </c>
      <c r="I122" s="1" t="s">
        <v>1652</v>
      </c>
      <c r="J122" s="1" t="s">
        <v>1029</v>
      </c>
      <c r="K122" s="1" t="s">
        <v>1652</v>
      </c>
      <c r="L122" s="1" t="s">
        <v>1652</v>
      </c>
      <c r="M122" s="1" t="s">
        <v>1030</v>
      </c>
      <c r="N122" s="1" t="s">
        <v>1030</v>
      </c>
      <c r="O122" s="1" t="s">
        <v>1031</v>
      </c>
      <c r="P122" s="1" t="s">
        <v>1032</v>
      </c>
      <c r="Q122" s="1" t="s">
        <v>1033</v>
      </c>
      <c r="R122" s="1" t="s">
        <v>1653</v>
      </c>
      <c r="S122" s="1" t="s">
        <v>1035</v>
      </c>
      <c r="T122" s="1" t="s">
        <v>1036</v>
      </c>
      <c r="U122" s="1" t="s">
        <v>1037</v>
      </c>
      <c r="V122" s="1" t="s">
        <v>1046</v>
      </c>
    </row>
    <row r="123" s="1" customFormat="1" spans="1:22">
      <c r="A123" s="3">
        <v>999223954941971</v>
      </c>
      <c r="B123" s="1" t="s">
        <v>1058</v>
      </c>
      <c r="C123" s="1" t="s">
        <v>1654</v>
      </c>
      <c r="D123" s="1" t="s">
        <v>1289</v>
      </c>
      <c r="E123" s="1" t="s">
        <v>1655</v>
      </c>
      <c r="F123" s="1" t="s">
        <v>1072</v>
      </c>
      <c r="G123" s="1" t="s">
        <v>1026</v>
      </c>
      <c r="H123" s="1" t="s">
        <v>1027</v>
      </c>
      <c r="I123" s="1" t="s">
        <v>1656</v>
      </c>
      <c r="J123" s="1" t="s">
        <v>1029</v>
      </c>
      <c r="K123" s="1" t="s">
        <v>1656</v>
      </c>
      <c r="L123" s="1" t="s">
        <v>1656</v>
      </c>
      <c r="M123" s="1" t="s">
        <v>1030</v>
      </c>
      <c r="N123" s="1" t="s">
        <v>1030</v>
      </c>
      <c r="O123" s="1" t="s">
        <v>1031</v>
      </c>
      <c r="P123" s="1" t="s">
        <v>1032</v>
      </c>
      <c r="Q123" s="1" t="s">
        <v>1033</v>
      </c>
      <c r="R123" s="1" t="s">
        <v>1657</v>
      </c>
      <c r="S123" s="1" t="s">
        <v>1035</v>
      </c>
      <c r="T123" s="1" t="s">
        <v>1036</v>
      </c>
      <c r="U123" s="1" t="s">
        <v>1037</v>
      </c>
      <c r="V123" s="1" t="s">
        <v>1046</v>
      </c>
    </row>
    <row r="124" s="1" customFormat="1" spans="1:22">
      <c r="A124" s="3">
        <v>999223956713143</v>
      </c>
      <c r="B124" s="1" t="s">
        <v>1058</v>
      </c>
      <c r="C124" s="1" t="s">
        <v>1658</v>
      </c>
      <c r="D124" s="1" t="s">
        <v>1659</v>
      </c>
      <c r="E124" s="1" t="s">
        <v>1660</v>
      </c>
      <c r="F124" s="1" t="s">
        <v>1051</v>
      </c>
      <c r="G124" s="1" t="s">
        <v>1026</v>
      </c>
      <c r="H124" s="1" t="s">
        <v>1027</v>
      </c>
      <c r="I124" s="1" t="s">
        <v>1661</v>
      </c>
      <c r="J124" s="1" t="s">
        <v>1029</v>
      </c>
      <c r="K124" s="1" t="s">
        <v>1661</v>
      </c>
      <c r="L124" s="1" t="s">
        <v>1661</v>
      </c>
      <c r="M124" s="1" t="s">
        <v>1030</v>
      </c>
      <c r="N124" s="1" t="s">
        <v>1030</v>
      </c>
      <c r="O124" s="1" t="s">
        <v>1031</v>
      </c>
      <c r="P124" s="1" t="s">
        <v>1032</v>
      </c>
      <c r="Q124" s="1" t="s">
        <v>1033</v>
      </c>
      <c r="R124" s="1" t="s">
        <v>1662</v>
      </c>
      <c r="S124" s="1" t="s">
        <v>1035</v>
      </c>
      <c r="T124" s="1" t="s">
        <v>1036</v>
      </c>
      <c r="U124" s="1" t="s">
        <v>1037</v>
      </c>
      <c r="V124" s="1" t="s">
        <v>1663</v>
      </c>
    </row>
    <row r="125" s="1" customFormat="1" spans="1:22">
      <c r="A125" s="3">
        <v>999223959089977</v>
      </c>
      <c r="B125" s="1" t="s">
        <v>1058</v>
      </c>
      <c r="C125" s="1" t="s">
        <v>1664</v>
      </c>
      <c r="D125" s="1" t="s">
        <v>1665</v>
      </c>
      <c r="E125" s="1" t="s">
        <v>1666</v>
      </c>
      <c r="F125" s="1" t="s">
        <v>1072</v>
      </c>
      <c r="G125" s="1" t="s">
        <v>1026</v>
      </c>
      <c r="H125" s="1" t="s">
        <v>1027</v>
      </c>
      <c r="I125" s="1" t="s">
        <v>1667</v>
      </c>
      <c r="J125" s="1" t="s">
        <v>1029</v>
      </c>
      <c r="K125" s="1" t="s">
        <v>1667</v>
      </c>
      <c r="L125" s="1" t="s">
        <v>1667</v>
      </c>
      <c r="M125" s="1" t="s">
        <v>1030</v>
      </c>
      <c r="N125" s="1" t="s">
        <v>1030</v>
      </c>
      <c r="O125" s="1" t="s">
        <v>1031</v>
      </c>
      <c r="P125" s="1" t="s">
        <v>1032</v>
      </c>
      <c r="Q125" s="1" t="s">
        <v>1033</v>
      </c>
      <c r="R125" s="1" t="s">
        <v>1668</v>
      </c>
      <c r="S125" s="1" t="s">
        <v>1035</v>
      </c>
      <c r="T125" s="1" t="s">
        <v>1036</v>
      </c>
      <c r="U125" s="1" t="s">
        <v>1037</v>
      </c>
      <c r="V125" s="1" t="s">
        <v>1457</v>
      </c>
    </row>
    <row r="126" s="1" customFormat="1" spans="1:22">
      <c r="A126" s="3">
        <v>999223962163326</v>
      </c>
      <c r="B126" s="1" t="s">
        <v>1058</v>
      </c>
      <c r="C126" s="1" t="s">
        <v>1669</v>
      </c>
      <c r="D126" s="1" t="s">
        <v>1615</v>
      </c>
      <c r="E126" s="1" t="s">
        <v>1670</v>
      </c>
      <c r="F126" s="1" t="s">
        <v>1051</v>
      </c>
      <c r="G126" s="1" t="s">
        <v>1026</v>
      </c>
      <c r="H126" s="1" t="s">
        <v>1027</v>
      </c>
      <c r="I126" s="1" t="s">
        <v>1671</v>
      </c>
      <c r="J126" s="1" t="s">
        <v>1029</v>
      </c>
      <c r="K126" s="1" t="s">
        <v>1671</v>
      </c>
      <c r="L126" s="1" t="s">
        <v>1671</v>
      </c>
      <c r="M126" s="1" t="s">
        <v>1030</v>
      </c>
      <c r="N126" s="1" t="s">
        <v>1030</v>
      </c>
      <c r="O126" s="1" t="s">
        <v>1031</v>
      </c>
      <c r="P126" s="1" t="s">
        <v>1032</v>
      </c>
      <c r="Q126" s="1" t="s">
        <v>1033</v>
      </c>
      <c r="R126" s="1" t="s">
        <v>1672</v>
      </c>
      <c r="S126" s="1" t="s">
        <v>1035</v>
      </c>
      <c r="T126" s="1" t="s">
        <v>1036</v>
      </c>
      <c r="U126" s="1" t="s">
        <v>1037</v>
      </c>
      <c r="V126" s="1" t="s">
        <v>1061</v>
      </c>
    </row>
    <row r="127" s="1" customFormat="1" spans="1:22">
      <c r="A127" s="3">
        <v>999223962705378</v>
      </c>
      <c r="B127" s="1" t="s">
        <v>1058</v>
      </c>
      <c r="C127" s="1" t="s">
        <v>1673</v>
      </c>
      <c r="D127" s="1" t="s">
        <v>1665</v>
      </c>
      <c r="E127" s="1" t="s">
        <v>1666</v>
      </c>
      <c r="F127" s="1" t="s">
        <v>1072</v>
      </c>
      <c r="G127" s="1" t="s">
        <v>1026</v>
      </c>
      <c r="H127" s="1" t="s">
        <v>1027</v>
      </c>
      <c r="I127" s="1" t="s">
        <v>1667</v>
      </c>
      <c r="J127" s="1" t="s">
        <v>1029</v>
      </c>
      <c r="K127" s="1" t="s">
        <v>1667</v>
      </c>
      <c r="L127" s="1" t="s">
        <v>1667</v>
      </c>
      <c r="M127" s="1" t="s">
        <v>1030</v>
      </c>
      <c r="N127" s="1" t="s">
        <v>1030</v>
      </c>
      <c r="O127" s="1" t="s">
        <v>1031</v>
      </c>
      <c r="P127" s="1" t="s">
        <v>1032</v>
      </c>
      <c r="Q127" s="1" t="s">
        <v>1033</v>
      </c>
      <c r="R127" s="1" t="s">
        <v>1674</v>
      </c>
      <c r="S127" s="1" t="s">
        <v>1035</v>
      </c>
      <c r="T127" s="1" t="s">
        <v>1036</v>
      </c>
      <c r="U127" s="1" t="s">
        <v>1037</v>
      </c>
      <c r="V127" s="1" t="s">
        <v>1457</v>
      </c>
    </row>
    <row r="128" s="1" customFormat="1" spans="1:22">
      <c r="A128" s="3">
        <v>999223963334020</v>
      </c>
      <c r="B128" s="1" t="s">
        <v>1058</v>
      </c>
      <c r="C128" s="1" t="s">
        <v>1675</v>
      </c>
      <c r="D128" s="1" t="s">
        <v>1676</v>
      </c>
      <c r="E128" s="1" t="s">
        <v>1677</v>
      </c>
      <c r="F128" s="1" t="s">
        <v>1043</v>
      </c>
      <c r="G128" s="1" t="s">
        <v>1026</v>
      </c>
      <c r="H128" s="1" t="s">
        <v>1027</v>
      </c>
      <c r="I128" s="1" t="s">
        <v>1678</v>
      </c>
      <c r="J128" s="1" t="s">
        <v>1029</v>
      </c>
      <c r="K128" s="1" t="s">
        <v>1678</v>
      </c>
      <c r="L128" s="1" t="s">
        <v>1678</v>
      </c>
      <c r="M128" s="1" t="s">
        <v>1030</v>
      </c>
      <c r="N128" s="1" t="s">
        <v>1030</v>
      </c>
      <c r="O128" s="1" t="s">
        <v>1031</v>
      </c>
      <c r="P128" s="1" t="s">
        <v>1032</v>
      </c>
      <c r="Q128" s="1" t="s">
        <v>1033</v>
      </c>
      <c r="R128" s="1" t="s">
        <v>1679</v>
      </c>
      <c r="S128" s="1" t="s">
        <v>1035</v>
      </c>
      <c r="T128" s="1" t="s">
        <v>1036</v>
      </c>
      <c r="U128" s="1" t="s">
        <v>1037</v>
      </c>
      <c r="V128" s="1" t="s">
        <v>1046</v>
      </c>
    </row>
    <row r="129" s="1" customFormat="1" spans="1:22">
      <c r="A129" s="3">
        <v>999223964190723</v>
      </c>
      <c r="B129" s="1" t="s">
        <v>1058</v>
      </c>
      <c r="C129" s="1" t="s">
        <v>1680</v>
      </c>
      <c r="D129" s="1" t="s">
        <v>1665</v>
      </c>
      <c r="E129" s="1" t="s">
        <v>1666</v>
      </c>
      <c r="F129" s="1" t="s">
        <v>1072</v>
      </c>
      <c r="G129" s="1" t="s">
        <v>1026</v>
      </c>
      <c r="H129" s="1" t="s">
        <v>1027</v>
      </c>
      <c r="I129" s="1" t="s">
        <v>1667</v>
      </c>
      <c r="J129" s="1" t="s">
        <v>1029</v>
      </c>
      <c r="K129" s="1" t="s">
        <v>1667</v>
      </c>
      <c r="L129" s="1" t="s">
        <v>1667</v>
      </c>
      <c r="M129" s="1" t="s">
        <v>1030</v>
      </c>
      <c r="N129" s="1" t="s">
        <v>1030</v>
      </c>
      <c r="O129" s="1" t="s">
        <v>1031</v>
      </c>
      <c r="P129" s="1" t="s">
        <v>1032</v>
      </c>
      <c r="Q129" s="1" t="s">
        <v>1033</v>
      </c>
      <c r="R129" s="1" t="s">
        <v>1681</v>
      </c>
      <c r="S129" s="1" t="s">
        <v>1035</v>
      </c>
      <c r="T129" s="1" t="s">
        <v>1036</v>
      </c>
      <c r="U129" s="1" t="s">
        <v>1037</v>
      </c>
      <c r="V129" s="1" t="s">
        <v>1457</v>
      </c>
    </row>
    <row r="130" s="1" customFormat="1" spans="1:22">
      <c r="A130" s="3">
        <v>999223964479341</v>
      </c>
      <c r="B130" s="1" t="s">
        <v>1058</v>
      </c>
      <c r="C130" s="1" t="s">
        <v>1682</v>
      </c>
      <c r="D130" s="1" t="s">
        <v>1683</v>
      </c>
      <c r="E130" s="1" t="s">
        <v>1684</v>
      </c>
      <c r="F130" s="1" t="s">
        <v>1051</v>
      </c>
      <c r="G130" s="1" t="s">
        <v>1026</v>
      </c>
      <c r="H130" s="1" t="s">
        <v>1027</v>
      </c>
      <c r="I130" s="1" t="s">
        <v>1685</v>
      </c>
      <c r="J130" s="1" t="s">
        <v>1029</v>
      </c>
      <c r="K130" s="1" t="s">
        <v>1685</v>
      </c>
      <c r="L130" s="1" t="s">
        <v>1685</v>
      </c>
      <c r="M130" s="1" t="s">
        <v>1030</v>
      </c>
      <c r="N130" s="1" t="s">
        <v>1030</v>
      </c>
      <c r="O130" s="1" t="s">
        <v>1031</v>
      </c>
      <c r="P130" s="1" t="s">
        <v>1032</v>
      </c>
      <c r="Q130" s="1" t="s">
        <v>1033</v>
      </c>
      <c r="R130" s="1" t="s">
        <v>1686</v>
      </c>
      <c r="S130" s="1" t="s">
        <v>1035</v>
      </c>
      <c r="T130" s="1" t="s">
        <v>1036</v>
      </c>
      <c r="U130" s="1" t="s">
        <v>1037</v>
      </c>
      <c r="V130" s="1" t="s">
        <v>1484</v>
      </c>
    </row>
    <row r="131" s="1" customFormat="1" spans="1:22">
      <c r="A131" s="3">
        <v>999223964899678</v>
      </c>
      <c r="B131" s="1" t="s">
        <v>1098</v>
      </c>
      <c r="C131" s="1" t="s">
        <v>1687</v>
      </c>
      <c r="D131" s="1" t="s">
        <v>1688</v>
      </c>
      <c r="E131" s="1" t="s">
        <v>1689</v>
      </c>
      <c r="F131" s="1" t="s">
        <v>1098</v>
      </c>
      <c r="G131" s="1" t="s">
        <v>1026</v>
      </c>
      <c r="H131" s="1" t="s">
        <v>1027</v>
      </c>
      <c r="I131" s="1" t="s">
        <v>1690</v>
      </c>
      <c r="J131" s="1" t="s">
        <v>1029</v>
      </c>
      <c r="K131" s="1" t="s">
        <v>1690</v>
      </c>
      <c r="L131" s="1" t="s">
        <v>1690</v>
      </c>
      <c r="M131" s="1" t="s">
        <v>1030</v>
      </c>
      <c r="N131" s="1" t="s">
        <v>1030</v>
      </c>
      <c r="O131" s="1" t="s">
        <v>1031</v>
      </c>
      <c r="P131" s="1" t="s">
        <v>1032</v>
      </c>
      <c r="Q131" s="1" t="s">
        <v>1033</v>
      </c>
      <c r="R131" s="1" t="s">
        <v>1691</v>
      </c>
      <c r="S131" s="1" t="s">
        <v>1035</v>
      </c>
      <c r="T131" s="1" t="s">
        <v>1036</v>
      </c>
      <c r="U131" s="1" t="s">
        <v>1037</v>
      </c>
      <c r="V131" s="1" t="s">
        <v>1046</v>
      </c>
    </row>
    <row r="132" s="1" customFormat="1" spans="1:22">
      <c r="A132" s="3">
        <v>999223965104663</v>
      </c>
      <c r="B132" s="1" t="s">
        <v>1098</v>
      </c>
      <c r="C132" s="1" t="s">
        <v>1692</v>
      </c>
      <c r="D132" s="1" t="s">
        <v>1693</v>
      </c>
      <c r="E132" s="1" t="s">
        <v>1694</v>
      </c>
      <c r="F132" s="1" t="s">
        <v>1051</v>
      </c>
      <c r="G132" s="1" t="s">
        <v>1026</v>
      </c>
      <c r="H132" s="1" t="s">
        <v>1027</v>
      </c>
      <c r="I132" s="1" t="s">
        <v>1369</v>
      </c>
      <c r="J132" s="1" t="s">
        <v>1029</v>
      </c>
      <c r="K132" s="1" t="s">
        <v>1369</v>
      </c>
      <c r="L132" s="1" t="s">
        <v>1369</v>
      </c>
      <c r="M132" s="1" t="s">
        <v>1030</v>
      </c>
      <c r="N132" s="1" t="s">
        <v>1030</v>
      </c>
      <c r="O132" s="1" t="s">
        <v>1031</v>
      </c>
      <c r="P132" s="1" t="s">
        <v>1032</v>
      </c>
      <c r="Q132" s="1" t="s">
        <v>1033</v>
      </c>
      <c r="R132" s="1" t="s">
        <v>1695</v>
      </c>
      <c r="S132" s="1" t="s">
        <v>1035</v>
      </c>
      <c r="T132" s="1" t="s">
        <v>1036</v>
      </c>
      <c r="U132" s="1" t="s">
        <v>1037</v>
      </c>
      <c r="V132" s="1" t="s">
        <v>1046</v>
      </c>
    </row>
    <row r="133" s="1" customFormat="1" spans="1:22">
      <c r="A133" s="3">
        <v>999223965597450</v>
      </c>
      <c r="B133" s="1" t="s">
        <v>1098</v>
      </c>
      <c r="C133" s="1" t="s">
        <v>1696</v>
      </c>
      <c r="D133" s="1" t="s">
        <v>1453</v>
      </c>
      <c r="E133" s="1" t="s">
        <v>1697</v>
      </c>
      <c r="F133" s="1" t="s">
        <v>1043</v>
      </c>
      <c r="G133" s="1" t="s">
        <v>1026</v>
      </c>
      <c r="H133" s="1" t="s">
        <v>1027</v>
      </c>
      <c r="I133" s="1" t="s">
        <v>1698</v>
      </c>
      <c r="J133" s="1" t="s">
        <v>1029</v>
      </c>
      <c r="K133" s="1" t="s">
        <v>1698</v>
      </c>
      <c r="L133" s="1" t="s">
        <v>1698</v>
      </c>
      <c r="M133" s="1" t="s">
        <v>1030</v>
      </c>
      <c r="N133" s="1" t="s">
        <v>1030</v>
      </c>
      <c r="O133" s="1" t="s">
        <v>1031</v>
      </c>
      <c r="P133" s="1" t="s">
        <v>1032</v>
      </c>
      <c r="Q133" s="1" t="s">
        <v>1033</v>
      </c>
      <c r="R133" s="1" t="s">
        <v>1699</v>
      </c>
      <c r="S133" s="1" t="s">
        <v>1035</v>
      </c>
      <c r="T133" s="1" t="s">
        <v>1036</v>
      </c>
      <c r="U133" s="1" t="s">
        <v>1037</v>
      </c>
      <c r="V133" s="1" t="s">
        <v>1457</v>
      </c>
    </row>
    <row r="134" s="1" customFormat="1" spans="1:22">
      <c r="A134" s="3">
        <v>23965635436</v>
      </c>
      <c r="B134" s="1" t="s">
        <v>1098</v>
      </c>
      <c r="C134" s="1" t="s">
        <v>1700</v>
      </c>
      <c r="D134" s="1" t="s">
        <v>1701</v>
      </c>
      <c r="E134" s="1" t="s">
        <v>1702</v>
      </c>
      <c r="F134" s="1" t="s">
        <v>1051</v>
      </c>
      <c r="G134" s="1" t="s">
        <v>1026</v>
      </c>
      <c r="H134" s="1" t="s">
        <v>1027</v>
      </c>
      <c r="I134" s="1" t="s">
        <v>1703</v>
      </c>
      <c r="J134" s="1" t="s">
        <v>1029</v>
      </c>
      <c r="K134" s="1" t="s">
        <v>1703</v>
      </c>
      <c r="L134" s="1" t="s">
        <v>1703</v>
      </c>
      <c r="M134" s="1" t="s">
        <v>1030</v>
      </c>
      <c r="N134" s="1" t="s">
        <v>1030</v>
      </c>
      <c r="O134" s="1" t="s">
        <v>1031</v>
      </c>
      <c r="P134" s="1" t="s">
        <v>1032</v>
      </c>
      <c r="Q134" s="1" t="s">
        <v>1033</v>
      </c>
      <c r="R134" s="1" t="s">
        <v>1704</v>
      </c>
      <c r="S134" s="1" t="s">
        <v>1035</v>
      </c>
      <c r="T134" s="1" t="s">
        <v>1036</v>
      </c>
      <c r="U134" s="1" t="s">
        <v>1037</v>
      </c>
      <c r="V134" s="1" t="s">
        <v>1061</v>
      </c>
    </row>
    <row r="135" s="1" customFormat="1" spans="1:22">
      <c r="A135" s="3">
        <v>999223966007562</v>
      </c>
      <c r="B135" s="1" t="s">
        <v>1098</v>
      </c>
      <c r="C135" s="1" t="s">
        <v>1705</v>
      </c>
      <c r="D135" s="1" t="s">
        <v>1706</v>
      </c>
      <c r="E135" s="1" t="s">
        <v>1707</v>
      </c>
      <c r="F135" s="1" t="s">
        <v>1043</v>
      </c>
      <c r="G135" s="1" t="s">
        <v>1026</v>
      </c>
      <c r="H135" s="1" t="s">
        <v>1027</v>
      </c>
      <c r="I135" s="1" t="s">
        <v>1708</v>
      </c>
      <c r="J135" s="1" t="s">
        <v>1029</v>
      </c>
      <c r="K135" s="1" t="s">
        <v>1708</v>
      </c>
      <c r="L135" s="1" t="s">
        <v>1708</v>
      </c>
      <c r="M135" s="1" t="s">
        <v>1030</v>
      </c>
      <c r="N135" s="1" t="s">
        <v>1030</v>
      </c>
      <c r="O135" s="1" t="s">
        <v>1031</v>
      </c>
      <c r="P135" s="1" t="s">
        <v>1032</v>
      </c>
      <c r="Q135" s="1" t="s">
        <v>1033</v>
      </c>
      <c r="R135" s="1" t="s">
        <v>1709</v>
      </c>
      <c r="S135" s="1" t="s">
        <v>1035</v>
      </c>
      <c r="T135" s="1" t="s">
        <v>1036</v>
      </c>
      <c r="U135" s="1" t="s">
        <v>1037</v>
      </c>
      <c r="V135" s="1" t="s">
        <v>1457</v>
      </c>
    </row>
    <row r="136" s="1" customFormat="1" spans="1:22">
      <c r="A136" s="3">
        <v>999223968717798</v>
      </c>
      <c r="B136" s="1" t="s">
        <v>1098</v>
      </c>
      <c r="C136" s="1" t="s">
        <v>1710</v>
      </c>
      <c r="D136" s="1" t="s">
        <v>1711</v>
      </c>
      <c r="E136" s="1" t="s">
        <v>1712</v>
      </c>
      <c r="F136" s="1" t="s">
        <v>1051</v>
      </c>
      <c r="G136" s="1" t="s">
        <v>1026</v>
      </c>
      <c r="H136" s="1" t="s">
        <v>1027</v>
      </c>
      <c r="I136" s="1" t="s">
        <v>1713</v>
      </c>
      <c r="J136" s="1" t="s">
        <v>1029</v>
      </c>
      <c r="K136" s="1" t="s">
        <v>1713</v>
      </c>
      <c r="L136" s="1" t="s">
        <v>1713</v>
      </c>
      <c r="M136" s="1" t="s">
        <v>1030</v>
      </c>
      <c r="N136" s="1" t="s">
        <v>1030</v>
      </c>
      <c r="O136" s="1" t="s">
        <v>1031</v>
      </c>
      <c r="P136" s="1" t="s">
        <v>1032</v>
      </c>
      <c r="Q136" s="1" t="s">
        <v>1033</v>
      </c>
      <c r="R136" s="1" t="s">
        <v>1714</v>
      </c>
      <c r="S136" s="1" t="s">
        <v>1035</v>
      </c>
      <c r="T136" s="1" t="s">
        <v>1036</v>
      </c>
      <c r="U136" s="1" t="s">
        <v>1037</v>
      </c>
      <c r="V136" s="1" t="s">
        <v>1046</v>
      </c>
    </row>
    <row r="137" s="1" customFormat="1" spans="1:22">
      <c r="A137" s="3">
        <v>999223969469485</v>
      </c>
      <c r="B137" s="1" t="s">
        <v>1098</v>
      </c>
      <c r="C137" s="1" t="s">
        <v>1715</v>
      </c>
      <c r="D137" s="1" t="s">
        <v>1716</v>
      </c>
      <c r="E137" s="1" t="s">
        <v>1717</v>
      </c>
      <c r="F137" s="1" t="s">
        <v>1051</v>
      </c>
      <c r="G137" s="1" t="s">
        <v>1026</v>
      </c>
      <c r="H137" s="1" t="s">
        <v>1027</v>
      </c>
      <c r="I137" s="1" t="s">
        <v>1718</v>
      </c>
      <c r="J137" s="1" t="s">
        <v>1029</v>
      </c>
      <c r="K137" s="1" t="s">
        <v>1718</v>
      </c>
      <c r="L137" s="1" t="s">
        <v>1718</v>
      </c>
      <c r="M137" s="1" t="s">
        <v>1030</v>
      </c>
      <c r="N137" s="1" t="s">
        <v>1030</v>
      </c>
      <c r="O137" s="1" t="s">
        <v>1031</v>
      </c>
      <c r="P137" s="1" t="s">
        <v>1032</v>
      </c>
      <c r="Q137" s="1" t="s">
        <v>1033</v>
      </c>
      <c r="R137" s="1" t="s">
        <v>1719</v>
      </c>
      <c r="S137" s="1" t="s">
        <v>1035</v>
      </c>
      <c r="T137" s="1" t="s">
        <v>1036</v>
      </c>
      <c r="U137" s="1" t="s">
        <v>1037</v>
      </c>
      <c r="V137" s="1" t="s">
        <v>1046</v>
      </c>
    </row>
    <row r="138" s="1" customFormat="1" spans="1:22">
      <c r="A138" s="3">
        <v>999223969611407</v>
      </c>
      <c r="B138" s="1" t="s">
        <v>1098</v>
      </c>
      <c r="C138" s="1" t="s">
        <v>1720</v>
      </c>
      <c r="D138" s="1" t="s">
        <v>1716</v>
      </c>
      <c r="E138" s="1" t="s">
        <v>1721</v>
      </c>
      <c r="F138" s="1" t="s">
        <v>1043</v>
      </c>
      <c r="G138" s="1" t="s">
        <v>1026</v>
      </c>
      <c r="H138" s="1" t="s">
        <v>1027</v>
      </c>
      <c r="I138" s="1" t="s">
        <v>1713</v>
      </c>
      <c r="J138" s="1" t="s">
        <v>1029</v>
      </c>
      <c r="K138" s="1" t="s">
        <v>1713</v>
      </c>
      <c r="L138" s="1" t="s">
        <v>1713</v>
      </c>
      <c r="M138" s="1" t="s">
        <v>1030</v>
      </c>
      <c r="N138" s="1" t="s">
        <v>1030</v>
      </c>
      <c r="O138" s="1" t="s">
        <v>1031</v>
      </c>
      <c r="P138" s="1" t="s">
        <v>1032</v>
      </c>
      <c r="Q138" s="1" t="s">
        <v>1033</v>
      </c>
      <c r="R138" s="1" t="s">
        <v>1722</v>
      </c>
      <c r="S138" s="1" t="s">
        <v>1035</v>
      </c>
      <c r="T138" s="1" t="s">
        <v>1036</v>
      </c>
      <c r="U138" s="1" t="s">
        <v>1037</v>
      </c>
      <c r="V138" s="1" t="s">
        <v>1046</v>
      </c>
    </row>
    <row r="139" s="1" customFormat="1" spans="1:22">
      <c r="A139" s="3">
        <v>999223969666307</v>
      </c>
      <c r="B139" s="1" t="s">
        <v>1098</v>
      </c>
      <c r="C139" s="1" t="s">
        <v>1723</v>
      </c>
      <c r="D139" s="1" t="s">
        <v>1330</v>
      </c>
      <c r="E139" s="1" t="s">
        <v>1724</v>
      </c>
      <c r="F139" s="1" t="s">
        <v>1051</v>
      </c>
      <c r="G139" s="1" t="s">
        <v>1026</v>
      </c>
      <c r="H139" s="1" t="s">
        <v>1027</v>
      </c>
      <c r="I139" s="1" t="s">
        <v>1725</v>
      </c>
      <c r="J139" s="1" t="s">
        <v>1029</v>
      </c>
      <c r="K139" s="1" t="s">
        <v>1725</v>
      </c>
      <c r="L139" s="1" t="s">
        <v>1725</v>
      </c>
      <c r="M139" s="1" t="s">
        <v>1030</v>
      </c>
      <c r="N139" s="1" t="s">
        <v>1030</v>
      </c>
      <c r="O139" s="1" t="s">
        <v>1031</v>
      </c>
      <c r="P139" s="1" t="s">
        <v>1032</v>
      </c>
      <c r="Q139" s="1" t="s">
        <v>1033</v>
      </c>
      <c r="R139" s="1" t="s">
        <v>1726</v>
      </c>
      <c r="S139" s="1" t="s">
        <v>1035</v>
      </c>
      <c r="T139" s="1" t="s">
        <v>1036</v>
      </c>
      <c r="U139" s="1" t="s">
        <v>1037</v>
      </c>
      <c r="V139" s="1" t="s">
        <v>1046</v>
      </c>
    </row>
    <row r="140" s="1" customFormat="1" spans="1:22">
      <c r="A140" s="3">
        <v>999223973526118</v>
      </c>
      <c r="B140" s="1" t="s">
        <v>1098</v>
      </c>
      <c r="C140" s="1" t="s">
        <v>1727</v>
      </c>
      <c r="D140" s="1" t="s">
        <v>1728</v>
      </c>
      <c r="E140" s="1" t="s">
        <v>1729</v>
      </c>
      <c r="F140" s="1" t="s">
        <v>1051</v>
      </c>
      <c r="G140" s="1" t="s">
        <v>1026</v>
      </c>
      <c r="H140" s="1" t="s">
        <v>1027</v>
      </c>
      <c r="I140" s="1" t="s">
        <v>1713</v>
      </c>
      <c r="J140" s="1" t="s">
        <v>1029</v>
      </c>
      <c r="K140" s="1" t="s">
        <v>1713</v>
      </c>
      <c r="L140" s="1" t="s">
        <v>1713</v>
      </c>
      <c r="M140" s="1" t="s">
        <v>1030</v>
      </c>
      <c r="N140" s="1" t="s">
        <v>1030</v>
      </c>
      <c r="O140" s="1" t="s">
        <v>1031</v>
      </c>
      <c r="P140" s="1" t="s">
        <v>1032</v>
      </c>
      <c r="Q140" s="1" t="s">
        <v>1033</v>
      </c>
      <c r="R140" s="1" t="s">
        <v>1730</v>
      </c>
      <c r="S140" s="1" t="s">
        <v>1035</v>
      </c>
      <c r="T140" s="1" t="s">
        <v>1036</v>
      </c>
      <c r="U140" s="1" t="s">
        <v>1037</v>
      </c>
      <c r="V140" s="1" t="s">
        <v>1038</v>
      </c>
    </row>
    <row r="141" s="1" customFormat="1" spans="1:22">
      <c r="A141" s="3">
        <v>999223977103478</v>
      </c>
      <c r="B141" s="1" t="s">
        <v>1098</v>
      </c>
      <c r="C141" s="1" t="s">
        <v>1731</v>
      </c>
      <c r="D141" s="1" t="s">
        <v>1732</v>
      </c>
      <c r="E141" s="1" t="s">
        <v>1733</v>
      </c>
      <c r="F141" s="1" t="s">
        <v>1043</v>
      </c>
      <c r="G141" s="1" t="s">
        <v>1026</v>
      </c>
      <c r="H141" s="1" t="s">
        <v>1027</v>
      </c>
      <c r="I141" s="1" t="s">
        <v>1734</v>
      </c>
      <c r="J141" s="1" t="s">
        <v>1029</v>
      </c>
      <c r="K141" s="1" t="s">
        <v>1734</v>
      </c>
      <c r="L141" s="1" t="s">
        <v>1734</v>
      </c>
      <c r="M141" s="1" t="s">
        <v>1030</v>
      </c>
      <c r="N141" s="1" t="s">
        <v>1030</v>
      </c>
      <c r="O141" s="1" t="s">
        <v>1031</v>
      </c>
      <c r="P141" s="1" t="s">
        <v>1032</v>
      </c>
      <c r="Q141" s="1" t="s">
        <v>1033</v>
      </c>
      <c r="R141" s="1" t="s">
        <v>1735</v>
      </c>
      <c r="S141" s="1" t="s">
        <v>1035</v>
      </c>
      <c r="T141" s="1" t="s">
        <v>1036</v>
      </c>
      <c r="U141" s="1" t="s">
        <v>1037</v>
      </c>
      <c r="V141" s="1" t="s">
        <v>1046</v>
      </c>
    </row>
    <row r="142" s="1" customFormat="1" spans="1:22">
      <c r="A142" s="3">
        <v>999223979746647</v>
      </c>
      <c r="B142" s="1" t="s">
        <v>1098</v>
      </c>
      <c r="C142" s="1" t="s">
        <v>1736</v>
      </c>
      <c r="D142" s="1" t="s">
        <v>1330</v>
      </c>
      <c r="E142" s="1" t="s">
        <v>1737</v>
      </c>
      <c r="F142" s="1" t="s">
        <v>1051</v>
      </c>
      <c r="G142" s="1" t="s">
        <v>1026</v>
      </c>
      <c r="H142" s="1" t="s">
        <v>1027</v>
      </c>
      <c r="I142" s="1" t="s">
        <v>1738</v>
      </c>
      <c r="J142" s="1" t="s">
        <v>1029</v>
      </c>
      <c r="K142" s="1" t="s">
        <v>1738</v>
      </c>
      <c r="L142" s="1" t="s">
        <v>1738</v>
      </c>
      <c r="M142" s="1" t="s">
        <v>1030</v>
      </c>
      <c r="N142" s="1" t="s">
        <v>1030</v>
      </c>
      <c r="O142" s="1" t="s">
        <v>1031</v>
      </c>
      <c r="P142" s="1" t="s">
        <v>1032</v>
      </c>
      <c r="Q142" s="1" t="s">
        <v>1033</v>
      </c>
      <c r="R142" s="1" t="s">
        <v>1739</v>
      </c>
      <c r="S142" s="1" t="s">
        <v>1035</v>
      </c>
      <c r="T142" s="1" t="s">
        <v>1036</v>
      </c>
      <c r="U142" s="1" t="s">
        <v>1037</v>
      </c>
      <c r="V142" s="1" t="s">
        <v>1046</v>
      </c>
    </row>
    <row r="143" s="1" customFormat="1" spans="1:22">
      <c r="A143" s="3">
        <v>999223979978977</v>
      </c>
      <c r="B143" s="1" t="s">
        <v>1098</v>
      </c>
      <c r="C143" s="1" t="s">
        <v>1740</v>
      </c>
      <c r="D143" s="1" t="s">
        <v>1553</v>
      </c>
      <c r="E143" s="1" t="s">
        <v>1741</v>
      </c>
      <c r="F143" s="1" t="s">
        <v>1043</v>
      </c>
      <c r="G143" s="1" t="s">
        <v>1026</v>
      </c>
      <c r="H143" s="1" t="s">
        <v>1027</v>
      </c>
      <c r="I143" s="1" t="s">
        <v>1742</v>
      </c>
      <c r="J143" s="1" t="s">
        <v>1029</v>
      </c>
      <c r="K143" s="1" t="s">
        <v>1742</v>
      </c>
      <c r="L143" s="1" t="s">
        <v>1742</v>
      </c>
      <c r="M143" s="1" t="s">
        <v>1030</v>
      </c>
      <c r="N143" s="1" t="s">
        <v>1030</v>
      </c>
      <c r="O143" s="1" t="s">
        <v>1031</v>
      </c>
      <c r="P143" s="1" t="s">
        <v>1032</v>
      </c>
      <c r="Q143" s="1" t="s">
        <v>1033</v>
      </c>
      <c r="R143" s="1" t="s">
        <v>1743</v>
      </c>
      <c r="S143" s="1" t="s">
        <v>1035</v>
      </c>
      <c r="T143" s="1" t="s">
        <v>1036</v>
      </c>
      <c r="U143" s="1" t="s">
        <v>1037</v>
      </c>
      <c r="V143" s="1" t="s">
        <v>1061</v>
      </c>
    </row>
    <row r="144" s="1" customFormat="1" spans="1:22">
      <c r="A144" s="3">
        <v>999223981009196</v>
      </c>
      <c r="B144" s="1" t="s">
        <v>1043</v>
      </c>
      <c r="C144" s="1" t="s">
        <v>1744</v>
      </c>
      <c r="D144" s="1" t="s">
        <v>1459</v>
      </c>
      <c r="E144" s="1" t="s">
        <v>1745</v>
      </c>
      <c r="F144" s="1" t="s">
        <v>1043</v>
      </c>
      <c r="G144" s="1" t="s">
        <v>1026</v>
      </c>
      <c r="H144" s="1" t="s">
        <v>1027</v>
      </c>
      <c r="I144" s="1" t="s">
        <v>1746</v>
      </c>
      <c r="J144" s="1" t="s">
        <v>1029</v>
      </c>
      <c r="K144" s="1" t="s">
        <v>1746</v>
      </c>
      <c r="L144" s="1" t="s">
        <v>1746</v>
      </c>
      <c r="M144" s="1" t="s">
        <v>1030</v>
      </c>
      <c r="N144" s="1" t="s">
        <v>1030</v>
      </c>
      <c r="O144" s="1" t="s">
        <v>1031</v>
      </c>
      <c r="P144" s="1" t="s">
        <v>1032</v>
      </c>
      <c r="Q144" s="1" t="s">
        <v>1033</v>
      </c>
      <c r="R144" s="1" t="s">
        <v>1747</v>
      </c>
      <c r="S144" s="1" t="s">
        <v>1035</v>
      </c>
      <c r="T144" s="1" t="s">
        <v>1036</v>
      </c>
      <c r="U144" s="1" t="s">
        <v>1037</v>
      </c>
      <c r="V144" s="1" t="s">
        <v>1046</v>
      </c>
    </row>
    <row r="145" s="1" customFormat="1" spans="1:22">
      <c r="A145" s="3">
        <v>999223981309723</v>
      </c>
      <c r="B145" s="1" t="s">
        <v>1043</v>
      </c>
      <c r="C145" s="1" t="s">
        <v>1748</v>
      </c>
      <c r="D145" s="1" t="s">
        <v>1749</v>
      </c>
      <c r="E145" s="1" t="s">
        <v>1750</v>
      </c>
      <c r="F145" s="1" t="s">
        <v>1051</v>
      </c>
      <c r="G145" s="1" t="s">
        <v>1026</v>
      </c>
      <c r="H145" s="1" t="s">
        <v>1027</v>
      </c>
      <c r="I145" s="1" t="s">
        <v>1751</v>
      </c>
      <c r="J145" s="1" t="s">
        <v>1029</v>
      </c>
      <c r="K145" s="1" t="s">
        <v>1751</v>
      </c>
      <c r="L145" s="1" t="s">
        <v>1751</v>
      </c>
      <c r="M145" s="1" t="s">
        <v>1030</v>
      </c>
      <c r="N145" s="1" t="s">
        <v>1030</v>
      </c>
      <c r="O145" s="1" t="s">
        <v>1031</v>
      </c>
      <c r="P145" s="1" t="s">
        <v>1032</v>
      </c>
      <c r="Q145" s="1" t="s">
        <v>1033</v>
      </c>
      <c r="R145" s="1" t="s">
        <v>1752</v>
      </c>
      <c r="S145" s="1" t="s">
        <v>1035</v>
      </c>
      <c r="T145" s="1" t="s">
        <v>1036</v>
      </c>
      <c r="U145" s="1" t="s">
        <v>1037</v>
      </c>
      <c r="V145" s="1" t="s">
        <v>1046</v>
      </c>
    </row>
    <row r="146" s="1" customFormat="1" spans="1:22">
      <c r="A146" s="3">
        <v>999223982522609</v>
      </c>
      <c r="B146" s="1" t="s">
        <v>1043</v>
      </c>
      <c r="C146" s="1" t="s">
        <v>1753</v>
      </c>
      <c r="D146" s="1" t="s">
        <v>1222</v>
      </c>
      <c r="E146" s="1" t="s">
        <v>1754</v>
      </c>
      <c r="F146" s="1" t="s">
        <v>1043</v>
      </c>
      <c r="G146" s="1" t="s">
        <v>1026</v>
      </c>
      <c r="H146" s="1" t="s">
        <v>1027</v>
      </c>
      <c r="I146" s="1" t="s">
        <v>1755</v>
      </c>
      <c r="J146" s="1" t="s">
        <v>1029</v>
      </c>
      <c r="K146" s="1" t="s">
        <v>1755</v>
      </c>
      <c r="L146" s="1" t="s">
        <v>1755</v>
      </c>
      <c r="M146" s="1" t="s">
        <v>1030</v>
      </c>
      <c r="N146" s="1" t="s">
        <v>1030</v>
      </c>
      <c r="O146" s="1" t="s">
        <v>1031</v>
      </c>
      <c r="P146" s="1" t="s">
        <v>1032</v>
      </c>
      <c r="Q146" s="1" t="s">
        <v>1033</v>
      </c>
      <c r="R146" s="1" t="s">
        <v>1756</v>
      </c>
      <c r="S146" s="1" t="s">
        <v>1035</v>
      </c>
      <c r="T146" s="1" t="s">
        <v>1036</v>
      </c>
      <c r="U146" s="1" t="s">
        <v>1037</v>
      </c>
      <c r="V146" s="1" t="s">
        <v>1061</v>
      </c>
    </row>
    <row r="147" s="1" customFormat="1" spans="1:22">
      <c r="A147" s="3">
        <v>999223982722908</v>
      </c>
      <c r="B147" s="1" t="s">
        <v>1043</v>
      </c>
      <c r="C147" s="1" t="s">
        <v>1757</v>
      </c>
      <c r="D147" s="1" t="s">
        <v>1732</v>
      </c>
      <c r="E147" s="1" t="s">
        <v>1758</v>
      </c>
      <c r="F147" s="1" t="s">
        <v>1043</v>
      </c>
      <c r="G147" s="1" t="s">
        <v>1026</v>
      </c>
      <c r="H147" s="1" t="s">
        <v>1027</v>
      </c>
      <c r="I147" s="1" t="s">
        <v>1759</v>
      </c>
      <c r="J147" s="1" t="s">
        <v>1029</v>
      </c>
      <c r="K147" s="1" t="s">
        <v>1759</v>
      </c>
      <c r="L147" s="1" t="s">
        <v>1759</v>
      </c>
      <c r="M147" s="1" t="s">
        <v>1030</v>
      </c>
      <c r="N147" s="1" t="s">
        <v>1030</v>
      </c>
      <c r="O147" s="1" t="s">
        <v>1031</v>
      </c>
      <c r="P147" s="1" t="s">
        <v>1032</v>
      </c>
      <c r="Q147" s="1" t="s">
        <v>1033</v>
      </c>
      <c r="R147" s="1" t="s">
        <v>1760</v>
      </c>
      <c r="S147" s="1" t="s">
        <v>1035</v>
      </c>
      <c r="T147" s="1" t="s">
        <v>1036</v>
      </c>
      <c r="U147" s="1" t="s">
        <v>1037</v>
      </c>
      <c r="V147" s="1" t="s">
        <v>1046</v>
      </c>
    </row>
    <row r="148" s="1" customFormat="1" spans="1:22">
      <c r="A148" s="3">
        <v>999223985943839</v>
      </c>
      <c r="B148" s="1" t="s">
        <v>1043</v>
      </c>
      <c r="C148" s="1" t="s">
        <v>1761</v>
      </c>
      <c r="D148" s="1" t="s">
        <v>1716</v>
      </c>
      <c r="E148" s="1" t="s">
        <v>1762</v>
      </c>
      <c r="F148" s="1" t="s">
        <v>1072</v>
      </c>
      <c r="G148" s="1" t="s">
        <v>1026</v>
      </c>
      <c r="H148" s="1" t="s">
        <v>1027</v>
      </c>
      <c r="I148" s="1" t="s">
        <v>1763</v>
      </c>
      <c r="J148" s="1" t="s">
        <v>1029</v>
      </c>
      <c r="K148" s="1" t="s">
        <v>1763</v>
      </c>
      <c r="L148" s="1" t="s">
        <v>1763</v>
      </c>
      <c r="M148" s="1" t="s">
        <v>1030</v>
      </c>
      <c r="N148" s="1" t="s">
        <v>1030</v>
      </c>
      <c r="O148" s="1" t="s">
        <v>1031</v>
      </c>
      <c r="P148" s="1" t="s">
        <v>1032</v>
      </c>
      <c r="Q148" s="1" t="s">
        <v>1033</v>
      </c>
      <c r="R148" s="1" t="s">
        <v>1764</v>
      </c>
      <c r="S148" s="1" t="s">
        <v>1035</v>
      </c>
      <c r="T148" s="1" t="s">
        <v>1036</v>
      </c>
      <c r="U148" s="1" t="s">
        <v>1037</v>
      </c>
      <c r="V148" s="1" t="s">
        <v>1046</v>
      </c>
    </row>
    <row r="149" s="1" customFormat="1" spans="1:22">
      <c r="A149" s="3">
        <v>999223986694006</v>
      </c>
      <c r="B149" s="1" t="s">
        <v>1043</v>
      </c>
      <c r="C149" s="1" t="s">
        <v>1765</v>
      </c>
      <c r="D149" s="1" t="s">
        <v>1650</v>
      </c>
      <c r="E149" s="1" t="s">
        <v>1766</v>
      </c>
      <c r="F149" s="1" t="s">
        <v>1072</v>
      </c>
      <c r="G149" s="1" t="s">
        <v>1026</v>
      </c>
      <c r="H149" s="1" t="s">
        <v>1027</v>
      </c>
      <c r="I149" s="1" t="s">
        <v>1767</v>
      </c>
      <c r="J149" s="1" t="s">
        <v>1029</v>
      </c>
      <c r="K149" s="1" t="s">
        <v>1767</v>
      </c>
      <c r="L149" s="1" t="s">
        <v>1767</v>
      </c>
      <c r="M149" s="1" t="s">
        <v>1030</v>
      </c>
      <c r="N149" s="1" t="s">
        <v>1030</v>
      </c>
      <c r="O149" s="1" t="s">
        <v>1031</v>
      </c>
      <c r="P149" s="1" t="s">
        <v>1032</v>
      </c>
      <c r="Q149" s="1" t="s">
        <v>1033</v>
      </c>
      <c r="R149" s="1" t="s">
        <v>1768</v>
      </c>
      <c r="S149" s="1" t="s">
        <v>1035</v>
      </c>
      <c r="T149" s="1" t="s">
        <v>1036</v>
      </c>
      <c r="U149" s="1" t="s">
        <v>1037</v>
      </c>
      <c r="V149" s="1" t="s">
        <v>1046</v>
      </c>
    </row>
    <row r="150" s="1" customFormat="1" spans="1:22">
      <c r="A150" s="3">
        <v>999223986751593</v>
      </c>
      <c r="B150" s="1" t="s">
        <v>1043</v>
      </c>
      <c r="C150" s="1" t="s">
        <v>1769</v>
      </c>
      <c r="D150" s="1" t="s">
        <v>1587</v>
      </c>
      <c r="E150" s="1" t="s">
        <v>1770</v>
      </c>
      <c r="F150" s="1" t="s">
        <v>1051</v>
      </c>
      <c r="G150" s="1" t="s">
        <v>1026</v>
      </c>
      <c r="H150" s="1" t="s">
        <v>1027</v>
      </c>
      <c r="I150" s="1" t="s">
        <v>1771</v>
      </c>
      <c r="J150" s="1" t="s">
        <v>1029</v>
      </c>
      <c r="K150" s="1" t="s">
        <v>1771</v>
      </c>
      <c r="L150" s="1" t="s">
        <v>1771</v>
      </c>
      <c r="M150" s="1" t="s">
        <v>1030</v>
      </c>
      <c r="N150" s="1" t="s">
        <v>1030</v>
      </c>
      <c r="O150" s="1" t="s">
        <v>1031</v>
      </c>
      <c r="P150" s="1" t="s">
        <v>1032</v>
      </c>
      <c r="Q150" s="1" t="s">
        <v>1033</v>
      </c>
      <c r="R150" s="1" t="s">
        <v>1772</v>
      </c>
      <c r="S150" s="1" t="s">
        <v>1035</v>
      </c>
      <c r="T150" s="1" t="s">
        <v>1036</v>
      </c>
      <c r="U150" s="1" t="s">
        <v>1037</v>
      </c>
      <c r="V150" s="1" t="s">
        <v>1046</v>
      </c>
    </row>
    <row r="151" s="1" customFormat="1" spans="1:22">
      <c r="A151" s="3">
        <v>999223986912570</v>
      </c>
      <c r="B151" s="1" t="s">
        <v>1043</v>
      </c>
      <c r="C151" s="1" t="s">
        <v>1773</v>
      </c>
      <c r="D151" s="1" t="s">
        <v>1650</v>
      </c>
      <c r="E151" s="1" t="s">
        <v>1774</v>
      </c>
      <c r="F151" s="1" t="s">
        <v>1051</v>
      </c>
      <c r="G151" s="1" t="s">
        <v>1026</v>
      </c>
      <c r="H151" s="1" t="s">
        <v>1027</v>
      </c>
      <c r="I151" s="1" t="s">
        <v>1767</v>
      </c>
      <c r="J151" s="1" t="s">
        <v>1029</v>
      </c>
      <c r="K151" s="1" t="s">
        <v>1767</v>
      </c>
      <c r="L151" s="1" t="s">
        <v>1767</v>
      </c>
      <c r="M151" s="1" t="s">
        <v>1030</v>
      </c>
      <c r="N151" s="1" t="s">
        <v>1030</v>
      </c>
      <c r="O151" s="1" t="s">
        <v>1031</v>
      </c>
      <c r="P151" s="1" t="s">
        <v>1032</v>
      </c>
      <c r="Q151" s="1" t="s">
        <v>1033</v>
      </c>
      <c r="R151" s="1" t="s">
        <v>1775</v>
      </c>
      <c r="S151" s="1" t="s">
        <v>1035</v>
      </c>
      <c r="T151" s="1" t="s">
        <v>1036</v>
      </c>
      <c r="U151" s="1" t="s">
        <v>1037</v>
      </c>
      <c r="V151" s="1" t="s">
        <v>1046</v>
      </c>
    </row>
    <row r="152" s="1" customFormat="1" spans="1:22">
      <c r="A152" s="3">
        <v>999223992516060</v>
      </c>
      <c r="B152" s="1" t="s">
        <v>1051</v>
      </c>
      <c r="C152" s="1" t="s">
        <v>1776</v>
      </c>
      <c r="D152" s="1" t="s">
        <v>1777</v>
      </c>
      <c r="E152" s="1" t="s">
        <v>1778</v>
      </c>
      <c r="F152" s="1" t="s">
        <v>1072</v>
      </c>
      <c r="G152" s="1" t="s">
        <v>1026</v>
      </c>
      <c r="H152" s="1" t="s">
        <v>1027</v>
      </c>
      <c r="I152" s="1" t="s">
        <v>1779</v>
      </c>
      <c r="J152" s="1" t="s">
        <v>1029</v>
      </c>
      <c r="K152" s="1" t="s">
        <v>1779</v>
      </c>
      <c r="L152" s="1" t="s">
        <v>1779</v>
      </c>
      <c r="M152" s="1" t="s">
        <v>1030</v>
      </c>
      <c r="N152" s="1" t="s">
        <v>1030</v>
      </c>
      <c r="O152" s="1" t="s">
        <v>1031</v>
      </c>
      <c r="P152" s="1" t="s">
        <v>1032</v>
      </c>
      <c r="Q152" s="1" t="s">
        <v>1033</v>
      </c>
      <c r="R152" s="1" t="s">
        <v>1780</v>
      </c>
      <c r="S152" s="1" t="s">
        <v>1035</v>
      </c>
      <c r="T152" s="1" t="s">
        <v>1036</v>
      </c>
      <c r="U152" s="1" t="s">
        <v>1037</v>
      </c>
      <c r="V152" s="1" t="s">
        <v>1087</v>
      </c>
    </row>
    <row r="153" s="1" customFormat="1" spans="1:22">
      <c r="A153" s="3">
        <v>999223992981410</v>
      </c>
      <c r="B153" s="1" t="s">
        <v>1051</v>
      </c>
      <c r="C153" s="1" t="s">
        <v>1781</v>
      </c>
      <c r="D153" s="1" t="s">
        <v>1782</v>
      </c>
      <c r="E153" s="1" t="s">
        <v>1783</v>
      </c>
      <c r="F153" s="1" t="s">
        <v>1072</v>
      </c>
      <c r="G153" s="1" t="s">
        <v>1026</v>
      </c>
      <c r="H153" s="1" t="s">
        <v>1027</v>
      </c>
      <c r="I153" s="1" t="s">
        <v>1784</v>
      </c>
      <c r="J153" s="1" t="s">
        <v>1029</v>
      </c>
      <c r="K153" s="1" t="s">
        <v>1784</v>
      </c>
      <c r="L153" s="1" t="s">
        <v>1784</v>
      </c>
      <c r="M153" s="1" t="s">
        <v>1030</v>
      </c>
      <c r="N153" s="1" t="s">
        <v>1030</v>
      </c>
      <c r="O153" s="1" t="s">
        <v>1031</v>
      </c>
      <c r="P153" s="1" t="s">
        <v>1032</v>
      </c>
      <c r="Q153" s="1" t="s">
        <v>1033</v>
      </c>
      <c r="R153" s="1" t="s">
        <v>1785</v>
      </c>
      <c r="S153" s="1" t="s">
        <v>1035</v>
      </c>
      <c r="T153" s="1" t="s">
        <v>1036</v>
      </c>
      <c r="U153" s="1" t="s">
        <v>1037</v>
      </c>
      <c r="V153" s="1" t="s">
        <v>1046</v>
      </c>
    </row>
    <row r="154" s="1" customFormat="1" spans="1:22">
      <c r="A154" s="3">
        <v>999223994291698</v>
      </c>
      <c r="B154" s="1" t="s">
        <v>1051</v>
      </c>
      <c r="C154" s="1" t="s">
        <v>1786</v>
      </c>
      <c r="D154" s="1" t="s">
        <v>1787</v>
      </c>
      <c r="E154" s="1" t="s">
        <v>1788</v>
      </c>
      <c r="F154" s="1" t="s">
        <v>1072</v>
      </c>
      <c r="G154" s="1" t="s">
        <v>1026</v>
      </c>
      <c r="H154" s="1" t="s">
        <v>1027</v>
      </c>
      <c r="I154" s="1" t="s">
        <v>1789</v>
      </c>
      <c r="J154" s="1" t="s">
        <v>1029</v>
      </c>
      <c r="K154" s="1" t="s">
        <v>1789</v>
      </c>
      <c r="L154" s="1" t="s">
        <v>1789</v>
      </c>
      <c r="M154" s="1" t="s">
        <v>1030</v>
      </c>
      <c r="N154" s="1" t="s">
        <v>1030</v>
      </c>
      <c r="O154" s="1" t="s">
        <v>1031</v>
      </c>
      <c r="P154" s="1" t="s">
        <v>1032</v>
      </c>
      <c r="Q154" s="1" t="s">
        <v>1033</v>
      </c>
      <c r="R154" s="1" t="s">
        <v>1790</v>
      </c>
      <c r="S154" s="1" t="s">
        <v>1035</v>
      </c>
      <c r="T154" s="1" t="s">
        <v>1036</v>
      </c>
      <c r="U154" s="1" t="s">
        <v>1037</v>
      </c>
      <c r="V154" s="1" t="s">
        <v>1046</v>
      </c>
    </row>
    <row r="155" s="1" customFormat="1" spans="1:22">
      <c r="A155" s="3">
        <v>999223995783719</v>
      </c>
      <c r="B155" s="1" t="s">
        <v>1051</v>
      </c>
      <c r="C155" s="1" t="s">
        <v>1791</v>
      </c>
      <c r="D155" s="1" t="s">
        <v>1553</v>
      </c>
      <c r="E155" s="1" t="s">
        <v>1792</v>
      </c>
      <c r="F155" s="1" t="s">
        <v>1051</v>
      </c>
      <c r="G155" s="1" t="s">
        <v>1026</v>
      </c>
      <c r="H155" s="1" t="s">
        <v>1027</v>
      </c>
      <c r="I155" s="1" t="s">
        <v>1793</v>
      </c>
      <c r="J155" s="1" t="s">
        <v>1029</v>
      </c>
      <c r="K155" s="1" t="s">
        <v>1793</v>
      </c>
      <c r="L155" s="1" t="s">
        <v>1793</v>
      </c>
      <c r="M155" s="1" t="s">
        <v>1030</v>
      </c>
      <c r="N155" s="1" t="s">
        <v>1030</v>
      </c>
      <c r="O155" s="1" t="s">
        <v>1031</v>
      </c>
      <c r="P155" s="1" t="s">
        <v>1032</v>
      </c>
      <c r="Q155" s="1" t="s">
        <v>1033</v>
      </c>
      <c r="R155" s="1" t="s">
        <v>1794</v>
      </c>
      <c r="S155" s="1" t="s">
        <v>1035</v>
      </c>
      <c r="T155" s="1" t="s">
        <v>1036</v>
      </c>
      <c r="U155" s="1" t="s">
        <v>1037</v>
      </c>
      <c r="V155" s="1" t="s">
        <v>1061</v>
      </c>
    </row>
    <row r="156" s="1" customFormat="1" spans="1:22">
      <c r="A156" s="3">
        <v>999223996665196</v>
      </c>
      <c r="B156" s="1" t="s">
        <v>1051</v>
      </c>
      <c r="C156" s="1" t="s">
        <v>1795</v>
      </c>
      <c r="D156" s="1" t="s">
        <v>1623</v>
      </c>
      <c r="E156" s="1" t="s">
        <v>1796</v>
      </c>
      <c r="F156" s="1" t="s">
        <v>1051</v>
      </c>
      <c r="G156" s="1" t="s">
        <v>1026</v>
      </c>
      <c r="H156" s="1" t="s">
        <v>1027</v>
      </c>
      <c r="I156" s="1" t="s">
        <v>1797</v>
      </c>
      <c r="J156" s="1" t="s">
        <v>1029</v>
      </c>
      <c r="K156" s="1" t="s">
        <v>1797</v>
      </c>
      <c r="L156" s="1" t="s">
        <v>1797</v>
      </c>
      <c r="M156" s="1" t="s">
        <v>1030</v>
      </c>
      <c r="N156" s="1" t="s">
        <v>1030</v>
      </c>
      <c r="O156" s="1" t="s">
        <v>1031</v>
      </c>
      <c r="P156" s="1" t="s">
        <v>1032</v>
      </c>
      <c r="Q156" s="1" t="s">
        <v>1033</v>
      </c>
      <c r="R156" s="1" t="s">
        <v>1798</v>
      </c>
      <c r="S156" s="1" t="s">
        <v>1035</v>
      </c>
      <c r="T156" s="1" t="s">
        <v>1036</v>
      </c>
      <c r="U156" s="1" t="s">
        <v>1037</v>
      </c>
      <c r="V156" s="1" t="s">
        <v>1046</v>
      </c>
    </row>
    <row r="157" s="1" customFormat="1" spans="1:22">
      <c r="A157" s="3">
        <v>999223999501248</v>
      </c>
      <c r="B157" s="1" t="s">
        <v>1051</v>
      </c>
      <c r="C157" s="1" t="s">
        <v>1799</v>
      </c>
      <c r="D157" s="1" t="s">
        <v>1151</v>
      </c>
      <c r="E157" s="1" t="s">
        <v>1800</v>
      </c>
      <c r="F157" s="1" t="s">
        <v>1072</v>
      </c>
      <c r="G157" s="1" t="s">
        <v>1026</v>
      </c>
      <c r="H157" s="1" t="s">
        <v>1027</v>
      </c>
      <c r="I157" s="1" t="s">
        <v>1789</v>
      </c>
      <c r="J157" s="1" t="s">
        <v>1029</v>
      </c>
      <c r="K157" s="1" t="s">
        <v>1789</v>
      </c>
      <c r="L157" s="1" t="s">
        <v>1789</v>
      </c>
      <c r="M157" s="1" t="s">
        <v>1030</v>
      </c>
      <c r="N157" s="1" t="s">
        <v>1030</v>
      </c>
      <c r="O157" s="1" t="s">
        <v>1031</v>
      </c>
      <c r="P157" s="1" t="s">
        <v>1032</v>
      </c>
      <c r="Q157" s="1" t="s">
        <v>1033</v>
      </c>
      <c r="R157" s="1" t="s">
        <v>1801</v>
      </c>
      <c r="S157" s="1" t="s">
        <v>1035</v>
      </c>
      <c r="T157" s="1" t="s">
        <v>1036</v>
      </c>
      <c r="U157" s="1" t="s">
        <v>1037</v>
      </c>
      <c r="V157" s="1" t="s">
        <v>1046</v>
      </c>
    </row>
    <row r="158" s="1" customFormat="1" spans="1:22">
      <c r="A158" s="3">
        <v>999224001015435</v>
      </c>
      <c r="B158" s="1" t="s">
        <v>1051</v>
      </c>
      <c r="C158" s="1" t="s">
        <v>1802</v>
      </c>
      <c r="D158" s="1" t="s">
        <v>1803</v>
      </c>
      <c r="E158" s="1" t="s">
        <v>1804</v>
      </c>
      <c r="F158" s="1" t="s">
        <v>1072</v>
      </c>
      <c r="G158" s="1" t="s">
        <v>1026</v>
      </c>
      <c r="H158" s="1" t="s">
        <v>1027</v>
      </c>
      <c r="I158" s="1" t="s">
        <v>1805</v>
      </c>
      <c r="J158" s="1" t="s">
        <v>1029</v>
      </c>
      <c r="K158" s="1" t="s">
        <v>1805</v>
      </c>
      <c r="L158" s="1" t="s">
        <v>1805</v>
      </c>
      <c r="M158" s="1" t="s">
        <v>1030</v>
      </c>
      <c r="N158" s="1" t="s">
        <v>1030</v>
      </c>
      <c r="O158" s="1" t="s">
        <v>1031</v>
      </c>
      <c r="P158" s="1" t="s">
        <v>1032</v>
      </c>
      <c r="Q158" s="1" t="s">
        <v>1033</v>
      </c>
      <c r="R158" s="1" t="s">
        <v>1806</v>
      </c>
      <c r="S158" s="1" t="s">
        <v>1035</v>
      </c>
      <c r="T158" s="1" t="s">
        <v>1036</v>
      </c>
      <c r="U158" s="1" t="s">
        <v>1037</v>
      </c>
      <c r="V158" s="1" t="s">
        <v>1038</v>
      </c>
    </row>
    <row r="159" s="1" customFormat="1" spans="1:22">
      <c r="A159" s="3">
        <v>999224001076118</v>
      </c>
      <c r="B159" s="1" t="s">
        <v>1051</v>
      </c>
      <c r="C159" s="1" t="s">
        <v>1807</v>
      </c>
      <c r="D159" s="1" t="s">
        <v>1808</v>
      </c>
      <c r="E159" s="1" t="s">
        <v>1809</v>
      </c>
      <c r="F159" s="1" t="s">
        <v>1072</v>
      </c>
      <c r="G159" s="1" t="s">
        <v>1026</v>
      </c>
      <c r="H159" s="1" t="s">
        <v>1027</v>
      </c>
      <c r="I159" s="1" t="s">
        <v>1810</v>
      </c>
      <c r="J159" s="1" t="s">
        <v>1029</v>
      </c>
      <c r="K159" s="1" t="s">
        <v>1810</v>
      </c>
      <c r="L159" s="1" t="s">
        <v>1810</v>
      </c>
      <c r="M159" s="1" t="s">
        <v>1030</v>
      </c>
      <c r="N159" s="1" t="s">
        <v>1030</v>
      </c>
      <c r="O159" s="1" t="s">
        <v>1031</v>
      </c>
      <c r="P159" s="1" t="s">
        <v>1032</v>
      </c>
      <c r="Q159" s="1" t="s">
        <v>1033</v>
      </c>
      <c r="R159" s="1" t="s">
        <v>1811</v>
      </c>
      <c r="S159" s="1" t="s">
        <v>1035</v>
      </c>
      <c r="T159" s="1" t="s">
        <v>1036</v>
      </c>
      <c r="U159" s="1" t="s">
        <v>1037</v>
      </c>
      <c r="V159" s="1" t="s">
        <v>1061</v>
      </c>
    </row>
    <row r="160" s="1" customFormat="1" spans="1:22">
      <c r="A160" s="3">
        <v>999224001901470</v>
      </c>
      <c r="B160" s="1" t="s">
        <v>1051</v>
      </c>
      <c r="C160" s="1" t="s">
        <v>1812</v>
      </c>
      <c r="D160" s="1" t="s">
        <v>1228</v>
      </c>
      <c r="E160" s="1" t="s">
        <v>1813</v>
      </c>
      <c r="F160" s="1" t="s">
        <v>1072</v>
      </c>
      <c r="G160" s="1" t="s">
        <v>1026</v>
      </c>
      <c r="H160" s="1" t="s">
        <v>1027</v>
      </c>
      <c r="I160" s="1" t="s">
        <v>1814</v>
      </c>
      <c r="J160" s="1" t="s">
        <v>1029</v>
      </c>
      <c r="K160" s="1" t="s">
        <v>1814</v>
      </c>
      <c r="L160" s="1" t="s">
        <v>1814</v>
      </c>
      <c r="M160" s="1" t="s">
        <v>1030</v>
      </c>
      <c r="N160" s="1" t="s">
        <v>1030</v>
      </c>
      <c r="O160" s="1" t="s">
        <v>1031</v>
      </c>
      <c r="P160" s="1" t="s">
        <v>1032</v>
      </c>
      <c r="Q160" s="1" t="s">
        <v>1033</v>
      </c>
      <c r="R160" s="1" t="s">
        <v>1815</v>
      </c>
      <c r="S160" s="1" t="s">
        <v>1035</v>
      </c>
      <c r="T160" s="1" t="s">
        <v>1036</v>
      </c>
      <c r="U160" s="1" t="s">
        <v>1037</v>
      </c>
      <c r="V160" s="1" t="s">
        <v>1038</v>
      </c>
    </row>
    <row r="161" s="1" customFormat="1" spans="1:22">
      <c r="A161" s="3">
        <v>999224002002581</v>
      </c>
      <c r="B161" s="1" t="s">
        <v>1051</v>
      </c>
      <c r="C161" s="1" t="s">
        <v>1816</v>
      </c>
      <c r="D161" s="1" t="s">
        <v>1258</v>
      </c>
      <c r="E161" s="1" t="s">
        <v>1817</v>
      </c>
      <c r="F161" s="1" t="s">
        <v>1072</v>
      </c>
      <c r="G161" s="1" t="s">
        <v>1026</v>
      </c>
      <c r="H161" s="1" t="s">
        <v>1027</v>
      </c>
      <c r="I161" s="1" t="s">
        <v>1818</v>
      </c>
      <c r="J161" s="1" t="s">
        <v>1029</v>
      </c>
      <c r="K161" s="1" t="s">
        <v>1818</v>
      </c>
      <c r="L161" s="1" t="s">
        <v>1818</v>
      </c>
      <c r="M161" s="1" t="s">
        <v>1030</v>
      </c>
      <c r="N161" s="1" t="s">
        <v>1030</v>
      </c>
      <c r="O161" s="1" t="s">
        <v>1031</v>
      </c>
      <c r="P161" s="1" t="s">
        <v>1032</v>
      </c>
      <c r="Q161" s="1" t="s">
        <v>1033</v>
      </c>
      <c r="R161" s="1" t="s">
        <v>1819</v>
      </c>
      <c r="S161" s="1" t="s">
        <v>1035</v>
      </c>
      <c r="T161" s="1" t="s">
        <v>1036</v>
      </c>
      <c r="U161" s="1" t="s">
        <v>1037</v>
      </c>
      <c r="V161" s="1" t="s">
        <v>1046</v>
      </c>
    </row>
    <row r="162" s="1" customFormat="1" spans="1:22">
      <c r="A162" s="3">
        <v>999224005077559</v>
      </c>
      <c r="B162" s="1" t="s">
        <v>1072</v>
      </c>
      <c r="C162" s="1" t="s">
        <v>1820</v>
      </c>
      <c r="D162" s="1" t="s">
        <v>1108</v>
      </c>
      <c r="E162" s="1" t="s">
        <v>1821</v>
      </c>
      <c r="F162" s="1" t="s">
        <v>1072</v>
      </c>
      <c r="G162" s="1" t="s">
        <v>1026</v>
      </c>
      <c r="H162" s="1" t="s">
        <v>1027</v>
      </c>
      <c r="I162" s="1" t="s">
        <v>1822</v>
      </c>
      <c r="J162" s="1" t="s">
        <v>1029</v>
      </c>
      <c r="K162" s="1" t="s">
        <v>1822</v>
      </c>
      <c r="L162" s="1" t="s">
        <v>1822</v>
      </c>
      <c r="M162" s="1" t="s">
        <v>1030</v>
      </c>
      <c r="N162" s="1" t="s">
        <v>1030</v>
      </c>
      <c r="O162" s="1" t="s">
        <v>1031</v>
      </c>
      <c r="P162" s="1" t="s">
        <v>1032</v>
      </c>
      <c r="Q162" s="1" t="s">
        <v>1033</v>
      </c>
      <c r="R162" s="1" t="s">
        <v>1823</v>
      </c>
      <c r="S162" s="1" t="s">
        <v>1035</v>
      </c>
      <c r="T162" s="1" t="s">
        <v>1036</v>
      </c>
      <c r="U162" s="1" t="s">
        <v>1037</v>
      </c>
      <c r="V162" s="1" t="s">
        <v>1046</v>
      </c>
    </row>
    <row r="163" s="1" customFormat="1" spans="1:22">
      <c r="A163" s="3">
        <v>999224006523791</v>
      </c>
      <c r="B163" s="1" t="s">
        <v>1072</v>
      </c>
      <c r="C163" s="1" t="s">
        <v>1824</v>
      </c>
      <c r="D163" s="1" t="s">
        <v>1825</v>
      </c>
      <c r="E163" s="1" t="s">
        <v>1826</v>
      </c>
      <c r="F163" s="1" t="s">
        <v>1072</v>
      </c>
      <c r="G163" s="1" t="s">
        <v>1026</v>
      </c>
      <c r="H163" s="1" t="s">
        <v>1027</v>
      </c>
      <c r="I163" s="1" t="s">
        <v>1827</v>
      </c>
      <c r="J163" s="1" t="s">
        <v>1029</v>
      </c>
      <c r="K163" s="1" t="s">
        <v>1827</v>
      </c>
      <c r="L163" s="1" t="s">
        <v>1827</v>
      </c>
      <c r="M163" s="1" t="s">
        <v>1030</v>
      </c>
      <c r="N163" s="1" t="s">
        <v>1030</v>
      </c>
      <c r="O163" s="1" t="s">
        <v>1031</v>
      </c>
      <c r="P163" s="1" t="s">
        <v>1032</v>
      </c>
      <c r="Q163" s="1" t="s">
        <v>1033</v>
      </c>
      <c r="R163" s="1" t="s">
        <v>1828</v>
      </c>
      <c r="S163" s="1" t="s">
        <v>1035</v>
      </c>
      <c r="T163" s="1" t="s">
        <v>1036</v>
      </c>
      <c r="U163" s="1" t="s">
        <v>1037</v>
      </c>
      <c r="V163" s="1" t="s">
        <v>1457</v>
      </c>
    </row>
    <row r="164" s="1" customFormat="1" spans="1:22">
      <c r="A164" s="3">
        <v>999224006884516</v>
      </c>
      <c r="B164" s="1" t="s">
        <v>1072</v>
      </c>
      <c r="C164" s="1" t="s">
        <v>1829</v>
      </c>
      <c r="D164" s="1" t="s">
        <v>1830</v>
      </c>
      <c r="E164" s="1" t="s">
        <v>1831</v>
      </c>
      <c r="F164" s="1" t="s">
        <v>1072</v>
      </c>
      <c r="G164" s="1" t="s">
        <v>1026</v>
      </c>
      <c r="H164" s="1" t="s">
        <v>1027</v>
      </c>
      <c r="I164" s="1" t="s">
        <v>1832</v>
      </c>
      <c r="J164" s="1" t="s">
        <v>1029</v>
      </c>
      <c r="K164" s="1" t="s">
        <v>1832</v>
      </c>
      <c r="L164" s="1" t="s">
        <v>1832</v>
      </c>
      <c r="M164" s="1" t="s">
        <v>1030</v>
      </c>
      <c r="N164" s="1" t="s">
        <v>1030</v>
      </c>
      <c r="O164" s="1" t="s">
        <v>1031</v>
      </c>
      <c r="P164" s="1" t="s">
        <v>1032</v>
      </c>
      <c r="Q164" s="1" t="s">
        <v>1033</v>
      </c>
      <c r="R164" s="1" t="s">
        <v>1833</v>
      </c>
      <c r="S164" s="1" t="s">
        <v>1035</v>
      </c>
      <c r="T164" s="1" t="s">
        <v>1036</v>
      </c>
      <c r="U164" s="1" t="s">
        <v>1037</v>
      </c>
      <c r="V164" s="1" t="s">
        <v>1046</v>
      </c>
    </row>
    <row r="165" s="1" customFormat="1" spans="1:22">
      <c r="A165" s="3">
        <v>999224006930928</v>
      </c>
      <c r="B165" s="1" t="s">
        <v>1072</v>
      </c>
      <c r="C165" s="1" t="s">
        <v>1834</v>
      </c>
      <c r="D165" s="1" t="s">
        <v>1650</v>
      </c>
      <c r="E165" s="1" t="s">
        <v>1835</v>
      </c>
      <c r="F165" s="1" t="s">
        <v>1072</v>
      </c>
      <c r="G165" s="1" t="s">
        <v>1026</v>
      </c>
      <c r="H165" s="1" t="s">
        <v>1027</v>
      </c>
      <c r="I165" s="1" t="s">
        <v>1836</v>
      </c>
      <c r="J165" s="1" t="s">
        <v>1029</v>
      </c>
      <c r="K165" s="1" t="s">
        <v>1836</v>
      </c>
      <c r="L165" s="1" t="s">
        <v>1836</v>
      </c>
      <c r="M165" s="1" t="s">
        <v>1030</v>
      </c>
      <c r="N165" s="1" t="s">
        <v>1030</v>
      </c>
      <c r="O165" s="1" t="s">
        <v>1031</v>
      </c>
      <c r="P165" s="1" t="s">
        <v>1032</v>
      </c>
      <c r="Q165" s="1" t="s">
        <v>1033</v>
      </c>
      <c r="R165" s="1" t="s">
        <v>1837</v>
      </c>
      <c r="S165" s="1" t="s">
        <v>1035</v>
      </c>
      <c r="T165" s="1" t="s">
        <v>1036</v>
      </c>
      <c r="U165" s="1" t="s">
        <v>1037</v>
      </c>
      <c r="V165" s="1" t="s">
        <v>1046</v>
      </c>
    </row>
    <row r="166" s="1" customFormat="1" spans="1:22">
      <c r="A166" s="3">
        <v>999224006939114</v>
      </c>
      <c r="B166" s="1" t="s">
        <v>1072</v>
      </c>
      <c r="C166" s="1" t="s">
        <v>1838</v>
      </c>
      <c r="D166" s="1" t="s">
        <v>1830</v>
      </c>
      <c r="E166" s="1" t="s">
        <v>1839</v>
      </c>
      <c r="F166" s="1" t="s">
        <v>1072</v>
      </c>
      <c r="G166" s="1" t="s">
        <v>1026</v>
      </c>
      <c r="H166" s="1" t="s">
        <v>1027</v>
      </c>
      <c r="I166" s="1" t="s">
        <v>1840</v>
      </c>
      <c r="J166" s="1" t="s">
        <v>1029</v>
      </c>
      <c r="K166" s="1" t="s">
        <v>1840</v>
      </c>
      <c r="L166" s="1" t="s">
        <v>1840</v>
      </c>
      <c r="M166" s="1" t="s">
        <v>1030</v>
      </c>
      <c r="N166" s="1" t="s">
        <v>1030</v>
      </c>
      <c r="O166" s="1" t="s">
        <v>1031</v>
      </c>
      <c r="P166" s="1" t="s">
        <v>1032</v>
      </c>
      <c r="Q166" s="1" t="s">
        <v>1033</v>
      </c>
      <c r="R166" s="1" t="s">
        <v>1841</v>
      </c>
      <c r="S166" s="1" t="s">
        <v>1035</v>
      </c>
      <c r="T166" s="1" t="s">
        <v>1036</v>
      </c>
      <c r="U166" s="1" t="s">
        <v>1037</v>
      </c>
      <c r="V166" s="1" t="s">
        <v>1046</v>
      </c>
    </row>
    <row r="167" s="1" customFormat="1" spans="1:22">
      <c r="A167" s="3">
        <v>999224007423910</v>
      </c>
      <c r="B167" s="1" t="s">
        <v>1072</v>
      </c>
      <c r="C167" s="1" t="s">
        <v>1842</v>
      </c>
      <c r="D167" s="1" t="s">
        <v>1473</v>
      </c>
      <c r="E167" s="1" t="s">
        <v>1843</v>
      </c>
      <c r="F167" s="1" t="s">
        <v>1072</v>
      </c>
      <c r="G167" s="1" t="s">
        <v>1026</v>
      </c>
      <c r="H167" s="1" t="s">
        <v>1027</v>
      </c>
      <c r="I167" s="1" t="s">
        <v>1647</v>
      </c>
      <c r="J167" s="1" t="s">
        <v>1029</v>
      </c>
      <c r="K167" s="1" t="s">
        <v>1647</v>
      </c>
      <c r="L167" s="1" t="s">
        <v>1647</v>
      </c>
      <c r="M167" s="1" t="s">
        <v>1030</v>
      </c>
      <c r="N167" s="1" t="s">
        <v>1030</v>
      </c>
      <c r="O167" s="1" t="s">
        <v>1031</v>
      </c>
      <c r="P167" s="1" t="s">
        <v>1032</v>
      </c>
      <c r="Q167" s="1" t="s">
        <v>1033</v>
      </c>
      <c r="R167" s="1" t="s">
        <v>1844</v>
      </c>
      <c r="S167" s="1" t="s">
        <v>1035</v>
      </c>
      <c r="T167" s="1" t="s">
        <v>1036</v>
      </c>
      <c r="U167" s="1" t="s">
        <v>1037</v>
      </c>
      <c r="V167" s="1" t="s">
        <v>1046</v>
      </c>
    </row>
    <row r="168" s="1" customFormat="1" spans="1:22">
      <c r="A168" s="3">
        <v>999224008575897</v>
      </c>
      <c r="B168" s="1" t="s">
        <v>1072</v>
      </c>
      <c r="C168" s="1" t="s">
        <v>1845</v>
      </c>
      <c r="D168" s="1" t="s">
        <v>1108</v>
      </c>
      <c r="E168" s="1" t="s">
        <v>1846</v>
      </c>
      <c r="F168" s="1" t="s">
        <v>1072</v>
      </c>
      <c r="G168" s="1" t="s">
        <v>1026</v>
      </c>
      <c r="H168" s="1" t="s">
        <v>1027</v>
      </c>
      <c r="I168" s="1" t="s">
        <v>1847</v>
      </c>
      <c r="J168" s="1" t="s">
        <v>1029</v>
      </c>
      <c r="K168" s="1" t="s">
        <v>1847</v>
      </c>
      <c r="L168" s="1" t="s">
        <v>1847</v>
      </c>
      <c r="M168" s="1" t="s">
        <v>1030</v>
      </c>
      <c r="N168" s="1" t="s">
        <v>1030</v>
      </c>
      <c r="O168" s="1" t="s">
        <v>1031</v>
      </c>
      <c r="P168" s="1" t="s">
        <v>1032</v>
      </c>
      <c r="Q168" s="1" t="s">
        <v>1033</v>
      </c>
      <c r="R168" s="1" t="s">
        <v>1848</v>
      </c>
      <c r="S168" s="1" t="s">
        <v>1035</v>
      </c>
      <c r="T168" s="1" t="s">
        <v>1036</v>
      </c>
      <c r="U168" s="1" t="s">
        <v>1037</v>
      </c>
      <c r="V168" s="1" t="s">
        <v>1046</v>
      </c>
    </row>
    <row r="169" s="1" customFormat="1" spans="1:22">
      <c r="A169" s="3">
        <v>999224008766579</v>
      </c>
      <c r="B169" s="1" t="s">
        <v>1072</v>
      </c>
      <c r="C169" s="1" t="s">
        <v>1849</v>
      </c>
      <c r="D169" s="1" t="s">
        <v>1803</v>
      </c>
      <c r="E169" s="1" t="s">
        <v>1850</v>
      </c>
      <c r="F169" s="1" t="s">
        <v>1072</v>
      </c>
      <c r="G169" s="1" t="s">
        <v>1026</v>
      </c>
      <c r="H169" s="1" t="s">
        <v>1027</v>
      </c>
      <c r="I169" s="1" t="s">
        <v>1805</v>
      </c>
      <c r="J169" s="1" t="s">
        <v>1029</v>
      </c>
      <c r="K169" s="1" t="s">
        <v>1805</v>
      </c>
      <c r="L169" s="1" t="s">
        <v>1805</v>
      </c>
      <c r="M169" s="1" t="s">
        <v>1030</v>
      </c>
      <c r="N169" s="1" t="s">
        <v>1030</v>
      </c>
      <c r="O169" s="1" t="s">
        <v>1031</v>
      </c>
      <c r="P169" s="1" t="s">
        <v>1032</v>
      </c>
      <c r="Q169" s="1" t="s">
        <v>1033</v>
      </c>
      <c r="R169" s="1" t="s">
        <v>1851</v>
      </c>
      <c r="S169" s="1" t="s">
        <v>1035</v>
      </c>
      <c r="T169" s="1" t="s">
        <v>1036</v>
      </c>
      <c r="U169" s="1" t="s">
        <v>1037</v>
      </c>
      <c r="V169" s="1" t="s">
        <v>1038</v>
      </c>
    </row>
    <row r="170" s="1" customFormat="1" spans="1:22">
      <c r="A170" s="3">
        <v>999224010086767</v>
      </c>
      <c r="B170" s="1" t="s">
        <v>1072</v>
      </c>
      <c r="C170" s="1" t="s">
        <v>1852</v>
      </c>
      <c r="D170" s="1" t="s">
        <v>1853</v>
      </c>
      <c r="E170" s="1" t="s">
        <v>1854</v>
      </c>
      <c r="F170" s="1" t="s">
        <v>1072</v>
      </c>
      <c r="G170" s="1" t="s">
        <v>1026</v>
      </c>
      <c r="H170" s="1" t="s">
        <v>1027</v>
      </c>
      <c r="I170" s="1" t="s">
        <v>1647</v>
      </c>
      <c r="J170" s="1" t="s">
        <v>1029</v>
      </c>
      <c r="K170" s="1" t="s">
        <v>1647</v>
      </c>
      <c r="L170" s="1" t="s">
        <v>1647</v>
      </c>
      <c r="M170" s="1" t="s">
        <v>1030</v>
      </c>
      <c r="N170" s="1" t="s">
        <v>1030</v>
      </c>
      <c r="O170" s="1" t="s">
        <v>1031</v>
      </c>
      <c r="P170" s="1" t="s">
        <v>1032</v>
      </c>
      <c r="Q170" s="1" t="s">
        <v>1033</v>
      </c>
      <c r="R170" s="1" t="s">
        <v>1855</v>
      </c>
      <c r="S170" s="1" t="s">
        <v>1035</v>
      </c>
      <c r="T170" s="1" t="s">
        <v>1036</v>
      </c>
      <c r="U170" s="1" t="s">
        <v>1037</v>
      </c>
      <c r="V170" s="1" t="s">
        <v>1046</v>
      </c>
    </row>
    <row r="171" s="1" customFormat="1" spans="1:22">
      <c r="A171" s="3">
        <v>999224011963620</v>
      </c>
      <c r="B171" s="1" t="s">
        <v>1072</v>
      </c>
      <c r="C171" s="1" t="s">
        <v>1856</v>
      </c>
      <c r="D171" s="1" t="s">
        <v>1857</v>
      </c>
      <c r="E171" s="1" t="s">
        <v>1858</v>
      </c>
      <c r="F171" s="1" t="s">
        <v>1072</v>
      </c>
      <c r="G171" s="1" t="s">
        <v>1026</v>
      </c>
      <c r="H171" s="1" t="s">
        <v>1027</v>
      </c>
      <c r="I171" s="1" t="s">
        <v>1767</v>
      </c>
      <c r="J171" s="1" t="s">
        <v>1029</v>
      </c>
      <c r="K171" s="1" t="s">
        <v>1767</v>
      </c>
      <c r="L171" s="1" t="s">
        <v>1767</v>
      </c>
      <c r="M171" s="1" t="s">
        <v>1030</v>
      </c>
      <c r="N171" s="1" t="s">
        <v>1030</v>
      </c>
      <c r="O171" s="1" t="s">
        <v>1031</v>
      </c>
      <c r="P171" s="1" t="s">
        <v>1032</v>
      </c>
      <c r="Q171" s="1" t="s">
        <v>1033</v>
      </c>
      <c r="R171" s="1" t="s">
        <v>1859</v>
      </c>
      <c r="S171" s="1" t="s">
        <v>1035</v>
      </c>
      <c r="T171" s="1" t="s">
        <v>1036</v>
      </c>
      <c r="U171" s="1" t="s">
        <v>1037</v>
      </c>
      <c r="V171" s="1" t="s">
        <v>1046</v>
      </c>
    </row>
    <row r="172" s="1" customFormat="1" spans="1:22">
      <c r="A172" s="3">
        <v>999224012545741</v>
      </c>
      <c r="B172" s="1" t="s">
        <v>1072</v>
      </c>
      <c r="C172" s="1" t="s">
        <v>1860</v>
      </c>
      <c r="D172" s="1" t="s">
        <v>1403</v>
      </c>
      <c r="E172" s="1" t="s">
        <v>1861</v>
      </c>
      <c r="F172" s="1" t="s">
        <v>1072</v>
      </c>
      <c r="G172" s="1" t="s">
        <v>1026</v>
      </c>
      <c r="H172" s="1" t="s">
        <v>1027</v>
      </c>
      <c r="I172" s="1" t="s">
        <v>1671</v>
      </c>
      <c r="J172" s="1" t="s">
        <v>1029</v>
      </c>
      <c r="K172" s="1" t="s">
        <v>1671</v>
      </c>
      <c r="L172" s="1" t="s">
        <v>1671</v>
      </c>
      <c r="M172" s="1" t="s">
        <v>1030</v>
      </c>
      <c r="N172" s="1" t="s">
        <v>1030</v>
      </c>
      <c r="O172" s="1" t="s">
        <v>1031</v>
      </c>
      <c r="P172" s="1" t="s">
        <v>1032</v>
      </c>
      <c r="Q172" s="1" t="s">
        <v>1033</v>
      </c>
      <c r="R172" s="1" t="s">
        <v>1862</v>
      </c>
      <c r="S172" s="1" t="s">
        <v>1035</v>
      </c>
      <c r="T172" s="1" t="s">
        <v>1036</v>
      </c>
      <c r="U172" s="1" t="s">
        <v>1037</v>
      </c>
      <c r="V172" s="1" t="s">
        <v>1038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2023-05-09T01:37:00Z</dcterms:created>
  <dcterms:modified xsi:type="dcterms:W3CDTF">2023-05-13T08:15:13Z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77D10A8B44C14050AA02A60333932E83_12</vt:lpwstr>
  </property>
  <property fmtid="{D5CDD505-2E9C-101B-9397-08002B2CF9AE}" pid="3" name="KSOProductBuildVer">
    <vt:lpwstr>2052-11.1.0.14036</vt:lpwstr>
  </property>
</Properties>
</file>