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Sheet1!$A$1:$AA$147</definedName>
    <definedName name="_xlnm._FilterDatabase" localSheetId="1" hidden="1">对账!$1:$138</definedName>
  </definedNames>
  <calcPr calcId="144525"/>
</workbook>
</file>

<file path=xl/sharedStrings.xml><?xml version="1.0" encoding="utf-8"?>
<sst xmlns="http://schemas.openxmlformats.org/spreadsheetml/2006/main" count="4286" uniqueCount="1390">
  <si>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</si>
  <si>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</si>
  <si>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</si>
  <si>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</si>
  <si>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</si>
  <si>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</si>
  <si>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</si>
  <si>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</si>
  <si>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</si>
  <si>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</si>
  <si>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</si>
  <si>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</si>
  <si>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</si>
  <si>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</si>
  <si>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</si>
  <si>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</si>
  <si>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</si>
  <si>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</si>
  <si>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</si>
  <si>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</si>
  <si>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</si>
  <si>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</si>
  <si>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</si>
  <si>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</si>
  <si>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</si>
  <si>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999222659104544	</t>
  </si>
  <si>
    <t>Ctrip</t>
  </si>
  <si>
    <t>正常</t>
  </si>
  <si>
    <t>[邦劳]阿罗纳海滩赫纳度假村(Henann Resort Alona Beach)(5243777)</t>
  </si>
  <si>
    <t>豪华房(连住3晚及以上)&lt;特价大促销&gt;&lt;三人入住&gt;&lt;早餐&gt;</t>
  </si>
  <si>
    <t>CNY</t>
  </si>
  <si>
    <t>SON/JINSIK,SON/JINSIK,SON/JINSIK</t>
  </si>
  <si>
    <t>CA2019230511CNY</t>
  </si>
  <si>
    <t>未提现</t>
  </si>
  <si>
    <t>携程开票</t>
  </si>
  <si>
    <t xml:space="preserve">3022608	</t>
  </si>
  <si>
    <t xml:space="preserve">HBL014-6508	</t>
  </si>
  <si>
    <t xml:space="preserve">999223048461721	</t>
  </si>
  <si>
    <t>[华欣]华欣仕丹德酒店(The Standard, Hua Hin)(86113455)</t>
  </si>
  <si>
    <t>标准特大床房&lt;促销&gt;&lt;双人入住&gt;&lt;中宾&gt;&lt;双早&gt;</t>
  </si>
  <si>
    <t>ZHU/XINQI</t>
  </si>
  <si>
    <t xml:space="preserve">3099536	</t>
  </si>
  <si>
    <t xml:space="preserve">225196512	</t>
  </si>
  <si>
    <t xml:space="preserve">999223142472639	</t>
  </si>
  <si>
    <t>[曼谷]隆齐格兰德中心点酒店 (政府卫生认证)(Grande Centre Point Hotel Ploenchit (SHA Plus+))(28525650)</t>
  </si>
  <si>
    <t>高级阳台特大床房&lt;双人入住&gt;&lt;双早&gt;</t>
  </si>
  <si>
    <t>OKADA/JUNYA</t>
  </si>
  <si>
    <t xml:space="preserve">3122892	</t>
  </si>
  <si>
    <t xml:space="preserve">203583	</t>
  </si>
  <si>
    <t xml:space="preserve">999223296194929	</t>
  </si>
  <si>
    <t>[八打灵再也]皇家朱兰白沙罗酒店(Royale Chulan Damansara)(28528087)</t>
  </si>
  <si>
    <t>高级房&lt;双人入住&gt;&lt;双早&gt;</t>
  </si>
  <si>
    <t>Neo/Chee Seng</t>
  </si>
  <si>
    <t xml:space="preserve">3162375	</t>
  </si>
  <si>
    <t xml:space="preserve"> 611074	</t>
  </si>
  <si>
    <t xml:space="preserve">999223358565976	</t>
  </si>
  <si>
    <t>[长滩岛]和南恩泻胡度假酒店(Henann Lagoon Resort)(6406965)</t>
  </si>
  <si>
    <t>豪华房(至少连住2晚及以上)&lt;特价大促销&gt;&lt;三人入住&gt;&lt;早餐&gt;</t>
  </si>
  <si>
    <t>CHOI/BEOMSEONG</t>
  </si>
  <si>
    <t xml:space="preserve">3173014	</t>
  </si>
  <si>
    <t xml:space="preserve">HLM192-3594	</t>
  </si>
  <si>
    <t xml:space="preserve">999223367006377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</si>
  <si>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</si>
  <si>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</si>
  <si>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TIAN/RONGHUA,WENG/JIN,TIAN/YIMING,TIAN/YIAN</t>
  </si>
  <si>
    <t xml:space="preserve">3174905	</t>
  </si>
  <si>
    <t xml:space="preserve">266047137	</t>
  </si>
  <si>
    <t xml:space="preserve">999223384031315	</t>
  </si>
  <si>
    <t>[芭堤雅]芭堤雅北部遨舍度假酒店(OZO North Pattaya)(105013131)</t>
  </si>
  <si>
    <t>豪华海景双床房&lt;今日特价 &gt;&lt;双人入住&gt;&lt;中宾&gt;&lt;双早&gt;</t>
  </si>
  <si>
    <t>ZHU/MEILIN</t>
  </si>
  <si>
    <t xml:space="preserve">3177832	</t>
  </si>
  <si>
    <t xml:space="preserve">	</t>
  </si>
  <si>
    <t xml:space="preserve">999223456979703	</t>
  </si>
  <si>
    <t>[普吉岛]目的地度假普吉岛卡隆海滩(政府卫生认证)(Destination Resort Phuket Karon Beach (SHA Extra Plus))(3030929)</t>
  </si>
  <si>
    <t>标准特大床房(至少连住2晚及以上)&lt;今日特价 &gt;&lt;双人入住&gt;&lt;无早&gt;</t>
  </si>
  <si>
    <t>WANG/JIUZHEN,XUE/YANHUA,WANG/CHUANG</t>
  </si>
  <si>
    <t xml:space="preserve">3191837	</t>
  </si>
  <si>
    <t xml:space="preserve">301967	</t>
  </si>
  <si>
    <t xml:space="preserve">999223473849239	</t>
  </si>
  <si>
    <t>[普吉岛]普吉岛芭东彩灯度假村 (政府卫生认证)(The Lantern Resorts Patong Phuket (SHA Extra Plus))(28689957)</t>
  </si>
  <si>
    <t>景观房(带阳台)(连住3晚及以上)&lt;双人入住&gt;&lt;无早&gt;</t>
  </si>
  <si>
    <t>Goh/Joshua</t>
  </si>
  <si>
    <t xml:space="preserve">3195435	</t>
  </si>
  <si>
    <t xml:space="preserve">82560	</t>
  </si>
  <si>
    <t xml:space="preserve">999223506240256	</t>
  </si>
  <si>
    <t>[曼谷]摩德沙吞酒店(Mode Sathorn Hotel)(4370772)</t>
  </si>
  <si>
    <t>摩德豪华房&lt;双人入住&gt;&lt;适用于除泰国的亚洲客人&gt;&lt;特价促销&gt;&lt;双早&gt;</t>
  </si>
  <si>
    <t>HUI/WAI YAN VIVIAN,CHU/SING</t>
  </si>
  <si>
    <t xml:space="preserve">3201764	</t>
  </si>
  <si>
    <t xml:space="preserve">999223546449302	</t>
  </si>
  <si>
    <t>[拉普拉普]皇宫水上乐园度假村(Jpark Island Resort &amp; Waterpark Cebu)(5435570)</t>
  </si>
  <si>
    <t>麦克坦套房&lt;特价大促销&gt;&lt;三人入住&gt;&lt;早餐&gt;</t>
  </si>
  <si>
    <t>LEE/JISEO</t>
  </si>
  <si>
    <t xml:space="preserve">3208586	</t>
  </si>
  <si>
    <t xml:space="preserve">6884571	</t>
  </si>
  <si>
    <t xml:space="preserve">999223576697798	</t>
  </si>
  <si>
    <t>Kim/HyeongCheol</t>
  </si>
  <si>
    <t xml:space="preserve">3213980	</t>
  </si>
  <si>
    <t xml:space="preserve">999223584671708	</t>
  </si>
  <si>
    <t>[曼谷]曼谷素坤逸奥克伍德华庭工作室酒店(Oakwood Studios Sukhumvit Bangkok)(101528701)</t>
  </si>
  <si>
    <t>高级特大床房(至少连住2晚及以上)&lt;双人入住&gt;&lt;中宾&gt;&lt;双早&gt;</t>
  </si>
  <si>
    <t>DENG/YU,WANG/PING</t>
  </si>
  <si>
    <t xml:space="preserve">3214570	</t>
  </si>
  <si>
    <t xml:space="preserve">8829553	</t>
  </si>
  <si>
    <t xml:space="preserve">999223589911377	</t>
  </si>
  <si>
    <t>摩德豪华房&lt;双人入住&gt;&lt;特价促销&gt;&lt;双早&gt;</t>
  </si>
  <si>
    <t>OK/Suhyun,OK/Suhyun</t>
  </si>
  <si>
    <t xml:space="preserve">3215999	</t>
  </si>
  <si>
    <t xml:space="preserve">999223604796539	</t>
  </si>
  <si>
    <t>摩德豪华房&lt;特惠专享&gt;&lt;双人入住&gt;&lt;双早&gt;</t>
  </si>
  <si>
    <t>PUANGPAN/PAKAWAN,SOMRONG/JITAPA</t>
  </si>
  <si>
    <t xml:space="preserve">3218744	</t>
  </si>
  <si>
    <t xml:space="preserve">999223632241570	</t>
  </si>
  <si>
    <t>[普吉岛]拉查酒店(The Racha)(4814670)</t>
  </si>
  <si>
    <t>豪华别墅&lt;双人入住&gt;&lt;双早&gt;</t>
  </si>
  <si>
    <t>He/Bingru,Zhang/Xin</t>
  </si>
  <si>
    <t xml:space="preserve">3223755	</t>
  </si>
  <si>
    <t xml:space="preserve">999223639371194	</t>
  </si>
  <si>
    <t>[普吉岛]纳玛卡度假卡马拉酒店(Namaka Resort Kamala)(21793296)</t>
  </si>
  <si>
    <t>海景豪华房(连住3晚及以上)&lt;双人入住&gt;&lt;双早&gt;</t>
  </si>
  <si>
    <t>Kamat/Niranjan</t>
  </si>
  <si>
    <t xml:space="preserve">3224812	</t>
  </si>
  <si>
    <t xml:space="preserve">999223657185615	</t>
  </si>
  <si>
    <t>[吉隆坡]太平洋快捷酒店中环街市吉隆坡(Pacific Express Hotel Central Market Kuala Lumpur)(4654230)</t>
  </si>
  <si>
    <t>高级大床房&lt;双人入住&gt;&lt;双早&gt;</t>
  </si>
  <si>
    <t>LI/WEIJIE,CHEN/JUNWEN</t>
  </si>
  <si>
    <t xml:space="preserve">3229582	</t>
  </si>
  <si>
    <t xml:space="preserve">999223670380817	</t>
  </si>
  <si>
    <t>[曼谷]于拉查达阿曼塔酒店(Amanta Hotel &amp; Residence Ratchada)(28679148)</t>
  </si>
  <si>
    <t>一卧室城景豪华套房(连住3晚及以上)&lt;双人入住&gt;&lt;无早&gt;</t>
  </si>
  <si>
    <t>PATCHARASIRIKANKUN/NITCHA</t>
  </si>
  <si>
    <t xml:space="preserve">3231368	</t>
  </si>
  <si>
    <t xml:space="preserve">23671072169	</t>
  </si>
  <si>
    <t>[普吉岛]普吉岛西奈奢华酒店(Sinae Phuket Luxury Hotel)(86107074)</t>
  </si>
  <si>
    <t>泳池一室别墅&lt;特惠专享&gt;&lt;双人入住&gt;&lt;双早&gt;</t>
  </si>
  <si>
    <t>LAN/JING,ZHANG/SUHUA</t>
  </si>
  <si>
    <t xml:space="preserve">3231508	</t>
  </si>
  <si>
    <t xml:space="preserve">999223692471917	</t>
  </si>
  <si>
    <t>[曼谷]是隆不容错过酒店 by Cross Collection(Haven't Met Bangkok Silom by Cross Collection)(17140699)</t>
  </si>
  <si>
    <t>城市工作室&lt;今日特价 &gt;&lt;双人入住&gt;&lt;双早&gt;</t>
  </si>
  <si>
    <t>Pham/Ngoc Anh</t>
  </si>
  <si>
    <t xml:space="preserve">3234770	</t>
  </si>
  <si>
    <t xml:space="preserve">999223727778701	</t>
  </si>
  <si>
    <t>[阿布扎比]阿布扎比卡尔雅特阿尔贝里盛贸香格里拉酒店(Traders Hotel Qaryat Al Beri)(104935189)</t>
  </si>
  <si>
    <t>高级房(至少连住2晚及以上)&lt;双人入住&gt;&lt;不适用中东客人&gt;&lt;双早&gt;</t>
  </si>
  <si>
    <t>KADZIOLKA/WOJCIECH</t>
  </si>
  <si>
    <t xml:space="preserve">3245028	</t>
  </si>
  <si>
    <t xml:space="preserve">999223728914421	</t>
  </si>
  <si>
    <t>[仁川]仁川机场贝斯特韦斯特精品酒店(Best Western Premier Incheon Airport Hotel)(5923817)</t>
  </si>
  <si>
    <t>豪华双床房&lt;促销&gt;&lt;双人入住&gt;&lt;不适用韩国客人&gt;&lt;双早&gt;</t>
  </si>
  <si>
    <t>LIU/YING</t>
  </si>
  <si>
    <t xml:space="preserve">3245213	</t>
  </si>
  <si>
    <t xml:space="preserve">999223737644045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</si>
  <si>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</si>
  <si>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</si>
  <si>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FUNG/WAI HING</t>
  </si>
  <si>
    <t xml:space="preserve">3246904	</t>
  </si>
  <si>
    <t xml:space="preserve">176000	</t>
  </si>
  <si>
    <t xml:space="preserve">999223769805561	</t>
  </si>
  <si>
    <t>[马卡蒂]新世界马卡蒂酒店(New World Makati Hotel)(17488739)</t>
  </si>
  <si>
    <t>高级客房&lt;今日特价 &gt;&lt;单人入住&gt;&lt;单早&gt;</t>
  </si>
  <si>
    <t>AKANUMA/HIDEHITO</t>
  </si>
  <si>
    <t xml:space="preserve">3264913	</t>
  </si>
  <si>
    <t xml:space="preserve">7364877	</t>
  </si>
  <si>
    <t xml:space="preserve">999223772370765	</t>
  </si>
  <si>
    <t>[沙美岛]沙美岛萨凯海滩度假村(Sai Kaew Beach Resort)(6533262)</t>
  </si>
  <si>
    <t>豪华小屋&lt;特惠专享&gt;&lt;双人入住&gt;&lt;双早&gt;</t>
  </si>
  <si>
    <t>SODSANGTHIEN/PRASERT</t>
  </si>
  <si>
    <t xml:space="preserve">3266730	</t>
  </si>
  <si>
    <t xml:space="preserve">Acknowledged	</t>
  </si>
  <si>
    <t xml:space="preserve">999223778934191	</t>
  </si>
  <si>
    <t>[普吉岛]芭东海滩贝斯特韦斯特酒店(Best Western Patong Beach)(3460150)</t>
  </si>
  <si>
    <t>高级大床房&lt;三人入住&gt;&lt;早餐&gt;</t>
  </si>
  <si>
    <t>OKUDA/HINATA,HARA/MAIHO,KAWASHITA/MINAMI</t>
  </si>
  <si>
    <t xml:space="preserve">3269328	</t>
  </si>
  <si>
    <t xml:space="preserve">520064	</t>
  </si>
  <si>
    <t xml:space="preserve">999223784465752	</t>
  </si>
  <si>
    <t>[新加坡]新加坡圣淘沙索菲特度假村及水疗中心(Sofitel Singapore Sentosa Resort &amp; Spa (SG Clean))(3737042)</t>
  </si>
  <si>
    <t>奢华双床房(至少连住2晚及以上)&lt;特惠&gt;&lt;双人入住&gt;&lt;中宾&gt;&lt;双早&gt;</t>
  </si>
  <si>
    <t>ZHU/HANDAN,YUE/HAN</t>
  </si>
  <si>
    <t xml:space="preserve">3270468	</t>
  </si>
  <si>
    <t xml:space="preserve">60018908	</t>
  </si>
  <si>
    <t xml:space="preserve">999223785061789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</si>
  <si>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</si>
  <si>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</si>
  <si>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HAJIJAIS/HAJJAH SURIANI,KADIR/ABIDEN</t>
  </si>
  <si>
    <t xml:space="preserve">3270801	</t>
  </si>
  <si>
    <t xml:space="preserve">232929	</t>
  </si>
  <si>
    <t>退单</t>
  </si>
  <si>
    <t xml:space="preserve">999223788127152	</t>
  </si>
  <si>
    <t>城市房&lt;今日特价 &gt;&lt;双人入住&gt;&lt;双早&gt;</t>
  </si>
  <si>
    <t>Diep/ Binh An</t>
  </si>
  <si>
    <t xml:space="preserve">3272580	</t>
  </si>
  <si>
    <t xml:space="preserve">33307	</t>
  </si>
  <si>
    <t xml:space="preserve">999223812913493	</t>
  </si>
  <si>
    <t>[芭堤雅]芭提雅最佳西方优质尼克森酒店(Best Western Plus Nexen Pattaya)(96263097)</t>
  </si>
  <si>
    <t>城景豪华双人床房&lt;双人入住&gt;&lt;不适用泰国客人&gt;&lt;无早&gt;</t>
  </si>
  <si>
    <t>KUMAR/DIVESH,PARWANI/RAHUL</t>
  </si>
  <si>
    <t xml:space="preserve">3278712	</t>
  </si>
  <si>
    <t xml:space="preserve">bk018099-100	</t>
  </si>
  <si>
    <t xml:space="preserve">999223830473940	</t>
  </si>
  <si>
    <t>[曼谷]曼谷大仓新颐酒店(The Okura Prestige Bangkok)(4646619)</t>
  </si>
  <si>
    <t>豪华特大床房-禁烟&lt;特惠专享&gt;&lt;双人入住&gt;&lt;双早&gt;</t>
  </si>
  <si>
    <t>CHEN/HEYI</t>
  </si>
  <si>
    <t xml:space="preserve">3283725	</t>
  </si>
  <si>
    <t xml:space="preserve">7038002	</t>
  </si>
  <si>
    <t xml:space="preserve">999223834592342	</t>
  </si>
  <si>
    <t>[涛岛]乌龟岛海滩度假酒店(Haadtien Beach Resort)(6027673)</t>
  </si>
  <si>
    <t>世外桃源别墅(至少连住2晚及以上)&lt;双人入住&gt;&lt;双早&gt;</t>
  </si>
  <si>
    <t>Modsiri/Sukanya,Modsiri/Sukanya,Modsiri/Sukanya,Modsiri/Sukanya</t>
  </si>
  <si>
    <t xml:space="preserve">3285666	</t>
  </si>
  <si>
    <t xml:space="preserve">23593	</t>
  </si>
  <si>
    <t xml:space="preserve">999223851626282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</si>
  <si>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</si>
  <si>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</si>
  <si>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Orth/Patrick</t>
  </si>
  <si>
    <t xml:space="preserve">3289975	</t>
  </si>
  <si>
    <t xml:space="preserve">8951324	</t>
  </si>
  <si>
    <t xml:space="preserve">999223856409591	</t>
  </si>
  <si>
    <t>WONG/CHAK MING,CHONG/SAI KIT,HUI/YU KIT</t>
  </si>
  <si>
    <t xml:space="preserve">3290859	</t>
  </si>
  <si>
    <t xml:space="preserve">223661	</t>
  </si>
  <si>
    <t xml:space="preserve">999223858435778	</t>
  </si>
  <si>
    <t>GO/SHY WEI</t>
  </si>
  <si>
    <t xml:space="preserve">3291704	</t>
  </si>
  <si>
    <t xml:space="preserve">614755	</t>
  </si>
  <si>
    <t xml:space="preserve">999223868097132	</t>
  </si>
  <si>
    <t>[普吉岛]普吉岛芭东英迪格酒店 - IHG 旗下酒店(Hotel Indigo Phuket Patong, an IHG Hotel - Sha Extra Plus)(42684109)</t>
  </si>
  <si>
    <t>花园精致套房（1张特大床，带露台）(至少连住2晚及以上)&lt;今日特价 &gt;&lt;双人入住&gt;&lt;双早&gt;</t>
  </si>
  <si>
    <t>ZHANG/PENGYU,PAN/YIRUI</t>
  </si>
  <si>
    <t xml:space="preserve">3294422	</t>
  </si>
  <si>
    <t xml:space="preserve">156919	</t>
  </si>
  <si>
    <t xml:space="preserve">999223872032888	</t>
  </si>
  <si>
    <t>[芭堤雅]芭堤雅爱湾皇家巡航酒店(A-One the Royal Cruise Hotel Pattaya)(4037063)</t>
  </si>
  <si>
    <t>豪华双床房(至少连住2晚及以上)&lt;不适用印度客人&gt;&lt;双早&gt;</t>
  </si>
  <si>
    <t>ZHOU/HAIYAN,CAO/YANG</t>
  </si>
  <si>
    <t xml:space="preserve">3295572	</t>
  </si>
  <si>
    <t xml:space="preserve">976542	</t>
  </si>
  <si>
    <t xml:space="preserve">999223891850391	</t>
  </si>
  <si>
    <t>[曼谷]曼谷拉查丹利都喜套房酒店公寓(Dusit Suites Hotel Ratchadamri)(4998306)</t>
  </si>
  <si>
    <t>一卧室高级套房(至少连住2晚及以上)&lt;双人入住&gt;&lt;中宾&gt;&lt;无早&gt;</t>
  </si>
  <si>
    <t>ZHOU/JING</t>
  </si>
  <si>
    <t xml:space="preserve">3299913	</t>
  </si>
  <si>
    <t xml:space="preserve">230774	</t>
  </si>
  <si>
    <t xml:space="preserve">999223894673166	</t>
  </si>
  <si>
    <t>QIAN/JIAPING,LIN/YUMING</t>
  </si>
  <si>
    <t xml:space="preserve">3300554	</t>
  </si>
  <si>
    <t xml:space="preserve">230786	</t>
  </si>
  <si>
    <t xml:space="preserve">999223897036928	</t>
  </si>
  <si>
    <t>[曼谷]曼谷艾美酒店(Le Meridien Bangkok)(2778530)</t>
  </si>
  <si>
    <t>城景豪华特大床房(至少连住2晚及以上)&lt;双人入住&gt;&lt;不适用泰国客人&gt;&lt;双早&gt;</t>
  </si>
  <si>
    <t>SHI/OU,LYU/WEI</t>
  </si>
  <si>
    <t xml:space="preserve">3301145	</t>
  </si>
  <si>
    <t xml:space="preserve">75602104	</t>
  </si>
  <si>
    <t xml:space="preserve">999223903391975	</t>
  </si>
  <si>
    <t>[普吉岛]普吉假日酒店(Holiday Inn Resort Phuket, an IHG Hotel)(3031621)</t>
  </si>
  <si>
    <t>标准房(至少连住2晚及以上)&lt;双人入住&gt;&lt;双早&gt;</t>
  </si>
  <si>
    <t>CHEN/LIJU,LEI/SHIAN</t>
  </si>
  <si>
    <t xml:space="preserve">3303197	</t>
  </si>
  <si>
    <t xml:space="preserve">16419547	</t>
  </si>
  <si>
    <t xml:space="preserve">999223906630163	</t>
  </si>
  <si>
    <t>[湄林]拉雅古迹酒店(Raya Heritage)(29548501)</t>
  </si>
  <si>
    <t>套房（带露台）&lt;双人入住&gt;&lt;双早&gt;</t>
  </si>
  <si>
    <t>MA/NING</t>
  </si>
  <si>
    <t xml:space="preserve">3304394	</t>
  </si>
  <si>
    <t xml:space="preserve">21094	</t>
  </si>
  <si>
    <t xml:space="preserve">999223912218403	</t>
  </si>
  <si>
    <t>标准房(至少提前1天预订)&lt;双人入住&gt;&lt;双早&gt;</t>
  </si>
  <si>
    <t>sheng/wei,zhang/ye</t>
  </si>
  <si>
    <t xml:space="preserve">3304777	</t>
  </si>
  <si>
    <t xml:space="preserve">16428551	</t>
  </si>
  <si>
    <t xml:space="preserve">999223916421966	</t>
  </si>
  <si>
    <t>[曼谷]隆齐格兰德中心点酒店(Grande Centre Point Hotel Ploenchit)(28525650)</t>
  </si>
  <si>
    <t>两卧室套房（带阳台）&lt;四人入住&gt;&lt;不适用泰国客人&gt;&lt;无早&gt;</t>
  </si>
  <si>
    <t>YIM/KIT WAN</t>
  </si>
  <si>
    <t xml:space="preserve">3305420	</t>
  </si>
  <si>
    <t xml:space="preserve">207916	</t>
  </si>
  <si>
    <t xml:space="preserve">999223920187090	</t>
  </si>
  <si>
    <t>[首尔]三井酒店(Hotel Samjung)(28525707)</t>
  </si>
  <si>
    <t>双床房&lt;双人入住&gt;&lt;无早&gt;</t>
  </si>
  <si>
    <t>Kim/Robert</t>
  </si>
  <si>
    <t xml:space="preserve">3306005	</t>
  </si>
  <si>
    <t xml:space="preserve">23042577	</t>
  </si>
  <si>
    <t xml:space="preserve">999223922473040	</t>
  </si>
  <si>
    <t>[曼谷]曼谷 SO/ 酒店(SO Bangkok)(1549427)</t>
  </si>
  <si>
    <t>温馨双床房(连住3晚及以上)&lt;今日特惠&gt;&lt;双人入住&gt;&lt;不适用泰国客人&gt;&lt;双早&gt;</t>
  </si>
  <si>
    <t>LI/HAO</t>
  </si>
  <si>
    <t xml:space="preserve">3306372	</t>
  </si>
  <si>
    <t xml:space="preserve">924266	</t>
  </si>
  <si>
    <t xml:space="preserve">999223923523973	</t>
  </si>
  <si>
    <t>[普吉岛]奈涵度假村(The Nai Harn - Sha Extra Plus)(5025017)</t>
  </si>
  <si>
    <t>至尊海洋景房&lt;今日特价 &gt;&lt;双人入住&gt;&lt;中宾&gt;&lt;双早&gt;</t>
  </si>
  <si>
    <t>LAN/YUANYUAN,HE/MENGQI</t>
  </si>
  <si>
    <t xml:space="preserve">3306555	</t>
  </si>
  <si>
    <t xml:space="preserve">465299	</t>
  </si>
  <si>
    <t xml:space="preserve">999223942147294	</t>
  </si>
  <si>
    <t>[曼谷]曼谷素坤逸路 12 巷格乐丽雅酒店 - 康帕斯酒店集团旗下(Galleria 12 Sukhumvit Bangkok by Compass Hospitality)(5428256)</t>
  </si>
  <si>
    <t>G套房(至少连住2晚及以上)&lt;今日特价 &gt;&lt;双人入住&gt;&lt;双早&gt;</t>
  </si>
  <si>
    <t>ZHAO/WEI</t>
  </si>
  <si>
    <t xml:space="preserve">3309926	</t>
  </si>
  <si>
    <t xml:space="preserve">60894	</t>
  </si>
  <si>
    <t xml:space="preserve">999223942500240	</t>
  </si>
  <si>
    <t>[迪拜]迪拜中城派拉蒙酒店(Paramount Hotel Midtown)(98510651)</t>
  </si>
  <si>
    <t>城景房&lt;双人入住&gt;&lt;双早&gt;</t>
  </si>
  <si>
    <t>CHEN/qiuquan,CHEN/PEILI</t>
  </si>
  <si>
    <t xml:space="preserve">3309992	</t>
  </si>
  <si>
    <t xml:space="preserve">6121376	</t>
  </si>
  <si>
    <t xml:space="preserve">999223950513645	</t>
  </si>
  <si>
    <t>[曼谷]察殿曼谷沙吞酒店式公寓(Chatrium Residence Sathon Bangkok)(6179292)</t>
  </si>
  <si>
    <t>至尊豪华一室房&lt;双人入住&gt;&lt;不适用泰国客人&gt;&lt;双早&gt;</t>
  </si>
  <si>
    <t>HYLAN/HEVAL</t>
  </si>
  <si>
    <t xml:space="preserve">3311430	</t>
  </si>
  <si>
    <t xml:space="preserve">275788773	</t>
  </si>
  <si>
    <t xml:space="preserve">999223953801974	</t>
  </si>
  <si>
    <t>[曼谷]察殿曼谷大酒店(Chatrium Grand Bangkok)(105593534)</t>
  </si>
  <si>
    <t>尊贵房(至少连住2晚及以上)&lt;今日特价 &gt;&lt;双人入住&gt;&lt;不适用泰国客人&gt;&lt;双早&gt;</t>
  </si>
  <si>
    <t>YE/YAHUI,Li/Shaohao</t>
  </si>
  <si>
    <t xml:space="preserve">3312206	</t>
  </si>
  <si>
    <t xml:space="preserve">275843531	</t>
  </si>
  <si>
    <t xml:space="preserve">999223955667654	</t>
  </si>
  <si>
    <t>ZHOU/SHIQI</t>
  </si>
  <si>
    <t xml:space="preserve">3312717	</t>
  </si>
  <si>
    <t xml:space="preserve">8994107	</t>
  </si>
  <si>
    <t xml:space="preserve">999223956981815	</t>
  </si>
  <si>
    <t>[仙本那]那本仙境童话庄园(Together Palm Resort)(28528332)</t>
  </si>
  <si>
    <t>独栋豪华双床木屋(独立卫浴)&lt;特惠房&gt;&lt;双人入住&gt;&lt;双早&gt;</t>
  </si>
  <si>
    <t>DAI/CHUNYAN</t>
  </si>
  <si>
    <t xml:space="preserve">3313050	</t>
  </si>
  <si>
    <t xml:space="preserve">999223957196074	</t>
  </si>
  <si>
    <t>[普吉岛]普吉岛阿克塞斯度假村及别墅(Access Resort &amp; Villas)(4036554)</t>
  </si>
  <si>
    <t>绿翼直通泳池房&lt;双人入住&gt;&lt;双早&gt;</t>
  </si>
  <si>
    <t>HU/YANLING,MA/ENLAN</t>
  </si>
  <si>
    <t xml:space="preserve">3313264	</t>
  </si>
  <si>
    <t xml:space="preserve">145165	</t>
  </si>
  <si>
    <t>取消</t>
  </si>
  <si>
    <t xml:space="preserve">999223968473574	</t>
  </si>
  <si>
    <t>温馨特大床房(连住3晚及以上)&lt;今日特惠&gt;&lt;双人入住&gt;&lt;不适用泰国客人&gt;&lt;双早&gt;</t>
  </si>
  <si>
    <t>Chew/Wai Meng</t>
  </si>
  <si>
    <t xml:space="preserve">3315831	</t>
  </si>
  <si>
    <t xml:space="preserve">924800	</t>
  </si>
  <si>
    <t xml:space="preserve">999223977422684	</t>
  </si>
  <si>
    <t>城景标准特大床房(至少连住2晚及以上)&lt;今日特价 &gt;&lt;双人入住&gt;&lt;双早&gt;</t>
  </si>
  <si>
    <t>ZHANG/HAO</t>
  </si>
  <si>
    <t xml:space="preserve">3317601	</t>
  </si>
  <si>
    <t xml:space="preserve">157698	</t>
  </si>
  <si>
    <t xml:space="preserve">999223981394283	</t>
  </si>
  <si>
    <t>[芭堤雅]芭堤雅大中心点 - SHA Extra Plus 认证(Grande Centre Point Pattaya)(23791733)</t>
  </si>
  <si>
    <t>LAU/SIN YEE</t>
  </si>
  <si>
    <t xml:space="preserve">3318988	</t>
  </si>
  <si>
    <t xml:space="preserve">999223981459449	</t>
  </si>
  <si>
    <t>Tran/Tuyet</t>
  </si>
  <si>
    <t xml:space="preserve">3319017	</t>
  </si>
  <si>
    <t xml:space="preserve">178833	</t>
  </si>
  <si>
    <t xml:space="preserve">999223982272035	</t>
  </si>
  <si>
    <t>[曼谷]曼谷拉差达宜必思尚品酒店(Ibis Styles Bangkok Ratchada)(46080525)</t>
  </si>
  <si>
    <t>标准大床房(至少连住2晚及以上)&lt;双人入住&gt;&lt;不适用泰国客人&gt;&lt;双早&gt;</t>
  </si>
  <si>
    <t>LI/XIAOMENG,Cheng/Song</t>
  </si>
  <si>
    <t xml:space="preserve">3319317	</t>
  </si>
  <si>
    <t xml:space="preserve">171205	</t>
  </si>
  <si>
    <t xml:space="preserve">999223984646914	</t>
  </si>
  <si>
    <t>家庭房(至少连住2晚及以上)&lt;今日特价 &gt;&lt;三人入住&gt;&lt;不适用泰国客人&gt;&lt;早餐&gt;</t>
  </si>
  <si>
    <t>LIN/YUTING,MA/Luyao,Hu/Huan</t>
  </si>
  <si>
    <t xml:space="preserve">3320345	</t>
  </si>
  <si>
    <t xml:space="preserve">276408740	</t>
  </si>
  <si>
    <t xml:space="preserve">999223984899651	</t>
  </si>
  <si>
    <t>[曼谷]曼谷湄南河四季酒店(Four Seasons Hotel Bangkok at Chao Phraya River)(57171815)</t>
  </si>
  <si>
    <t>豪华特大床房(连住3晚及以上)&lt;双人入住&gt;&lt;双早&gt;&lt;日历房套餐高价值&gt;&lt;新酒店礼盒&gt;</t>
  </si>
  <si>
    <t>WANG/ZHEN,WANG/XIAOHAN</t>
  </si>
  <si>
    <t xml:space="preserve">3320539	</t>
  </si>
  <si>
    <t xml:space="preserve">166972	</t>
  </si>
  <si>
    <t xml:space="preserve">999223991766834	</t>
  </si>
  <si>
    <t>[曼谷]曼谷素坤逸 11 巷美居酒店(Mercure Bangkok Sukhumvit 11)(17527600)</t>
  </si>
  <si>
    <t>豪华特大床房(连住3晚及以上)&lt;特惠&gt;&lt;双人入住&gt;&lt;不适用于泰国和韩国市场&gt;&lt;双早&gt;</t>
  </si>
  <si>
    <t>QIN/WENZHONG</t>
  </si>
  <si>
    <t xml:space="preserve">3322628	</t>
  </si>
  <si>
    <t xml:space="preserve">958133	</t>
  </si>
  <si>
    <t xml:space="preserve">999223992825834	</t>
  </si>
  <si>
    <t>[普吉岛]钻石崖温泉度假酒店(Diamond Cliff Resort &amp; Spa)(3629427)</t>
  </si>
  <si>
    <t>高级豪华海景房&lt;双人入住&gt;&lt;中宾&gt;&lt;双早&gt;</t>
  </si>
  <si>
    <t>FU/QI,FU/FANGDAN</t>
  </si>
  <si>
    <t xml:space="preserve">3322950	</t>
  </si>
  <si>
    <t xml:space="preserve">519961	</t>
  </si>
  <si>
    <t xml:space="preserve">999223992844049	</t>
  </si>
  <si>
    <t>[曼谷]曼谷萨通JC凯文酒店(JC Kevin Sathorn Bangkok Hotel)(4401628)</t>
  </si>
  <si>
    <t>天际线景两卧室套房(至少连住2晚及以上)&lt;特惠专享&gt;&lt;四人入住&gt;&lt;早餐&gt;</t>
  </si>
  <si>
    <t>ZHOU/CHENGYAN</t>
  </si>
  <si>
    <t xml:space="preserve">3322959	</t>
  </si>
  <si>
    <t xml:space="preserve">2845851	</t>
  </si>
  <si>
    <t xml:space="preserve">999223993554659	</t>
  </si>
  <si>
    <t>[曼谷]曼谷维伊 - 美憬阁酒店(VIE Hotel Bangkok, MGallery Hotel Collection)(3906021)</t>
  </si>
  <si>
    <t>行政套房(至少连住2晚及以上)&lt;三人入住&gt;&lt;中宾&gt;&lt;早餐&gt;</t>
  </si>
  <si>
    <t>XU/ZHENG,Xu/Ke,Xu/Ke</t>
  </si>
  <si>
    <t xml:space="preserve">3323285	</t>
  </si>
  <si>
    <t xml:space="preserve">999223994034759	</t>
  </si>
  <si>
    <t>[吉隆坡]铂尔曼吉隆坡城市中心大酒店(Pullman Kuala Lumpur City Centre Hotel &amp; Residences)(5073220)</t>
  </si>
  <si>
    <t>甄选至尊豪华特大床房(至少连住2晚及以上)&lt;双人入住&gt;&lt;双早&gt;</t>
  </si>
  <si>
    <t>RAMASUNDRAM/GANESH KUMAR,BALAKRISHNAN/PARVATHI</t>
  </si>
  <si>
    <t xml:space="preserve">3323478	</t>
  </si>
  <si>
    <t xml:space="preserve">934354	</t>
  </si>
  <si>
    <t xml:space="preserve">999223995402615	</t>
  </si>
  <si>
    <t>[皮皮岛]沙逸皮皮岛度假酒店(SAii Phi Phi Island Village)(5425244)</t>
  </si>
  <si>
    <t>花园豪华特大床小屋(至少连住2晚及以上)&lt;双人入住&gt;&lt;中宾&gt;&lt;双早&gt;</t>
  </si>
  <si>
    <t>WANG/YUHAN,YUAN/QUAN</t>
  </si>
  <si>
    <t xml:space="preserve">3323805	</t>
  </si>
  <si>
    <t xml:space="preserve">673401	</t>
  </si>
  <si>
    <t xml:space="preserve">999223998218828	</t>
  </si>
  <si>
    <t>[吉隆坡]吉隆坡克鲁斯酒店(Corus Hotel Kuala Lumpur)(28528057)</t>
  </si>
  <si>
    <t>豪华双床房 禁烟&lt;双人入住&gt;&lt;无早&gt;</t>
  </si>
  <si>
    <t>MOHAMAD/NORAINI</t>
  </si>
  <si>
    <t xml:space="preserve">3324631	</t>
  </si>
  <si>
    <t xml:space="preserve">999223998373845	</t>
  </si>
  <si>
    <t>[吉隆坡]吉隆坡辉煌酒店(Vivatel Kuala Lumpur)(24873881)</t>
  </si>
  <si>
    <t>LI/MINSHENG</t>
  </si>
  <si>
    <t xml:space="preserve">3324754	</t>
  </si>
  <si>
    <t xml:space="preserve">110543	</t>
  </si>
  <si>
    <t xml:space="preserve">24000231926	</t>
  </si>
  <si>
    <t>[芽庄]芽庄哈瓦那酒店(Havana Nha Trang Hotel)(4398652)</t>
  </si>
  <si>
    <t>海景豪华大床房 禁烟&lt;特惠&gt;&lt;双人入住&gt;&lt;不适用越南客人&gt;&lt;双早&gt;</t>
  </si>
  <si>
    <t>WU/YONGJIANG</t>
  </si>
  <si>
    <t xml:space="preserve">3325548	</t>
  </si>
  <si>
    <t xml:space="preserve">1199968	</t>
  </si>
  <si>
    <t xml:space="preserve">999224000244594	</t>
  </si>
  <si>
    <t>海景豪华双床房 禁烟&lt;特惠&gt;&lt;双人入住&gt;&lt;不适用越南客人&gt;&lt;双早&gt;</t>
  </si>
  <si>
    <t>WU/YONGJIANG,WU/JIECHEN</t>
  </si>
  <si>
    <t xml:space="preserve">3325552	</t>
  </si>
  <si>
    <t xml:space="preserve">1199969	</t>
  </si>
  <si>
    <t xml:space="preserve">999224000958444	</t>
  </si>
  <si>
    <t>豪华房&lt;双人入住&gt;&lt;无早&gt;</t>
  </si>
  <si>
    <t>Ong/Chin Wei</t>
  </si>
  <si>
    <t xml:space="preserve">3325990	</t>
  </si>
  <si>
    <t xml:space="preserve">274685653	</t>
  </si>
  <si>
    <t xml:space="preserve">999224001241138	</t>
  </si>
  <si>
    <t>[普吉岛]普吉岛邦涛的希尔顿花园酒店(Hilton Garden Inn Phuket Bang Tao - Sha Extra Plus)(99051557)</t>
  </si>
  <si>
    <t>园景豪华双床房&lt;双人入住&gt;&lt;双早&gt;</t>
  </si>
  <si>
    <t>Gao/Wenyu</t>
  </si>
  <si>
    <t xml:space="preserve">3326209	</t>
  </si>
  <si>
    <t xml:space="preserve">3375321396	</t>
  </si>
  <si>
    <t xml:space="preserve">999224001909640	</t>
  </si>
  <si>
    <t>Li/Yanglin</t>
  </si>
  <si>
    <t xml:space="preserve">3326631	</t>
  </si>
  <si>
    <t xml:space="preserve">16579798	</t>
  </si>
  <si>
    <t xml:space="preserve">999224001940009	</t>
  </si>
  <si>
    <t>[曼谷]曼谷爱湾酒店(A-One Bangkok Hotel)(4372813)</t>
  </si>
  <si>
    <t>高级房(至少连住2晚及以上)&lt;双人入住&gt;&lt;不适用印度客人&gt;&lt;双早&gt;</t>
  </si>
  <si>
    <t>ZHOU/JINYUE</t>
  </si>
  <si>
    <t xml:space="preserve">3326638	</t>
  </si>
  <si>
    <t xml:space="preserve">999224002095834	</t>
  </si>
  <si>
    <t>[曼谷]曼谷阿玛瑞廊曼机场酒店(Amari Don Muang Airport Bangkok)(2497047)</t>
  </si>
  <si>
    <t>豪华特大床房&lt;今日特价 &gt;&lt;双人入住&gt;&lt;双早&gt;</t>
  </si>
  <si>
    <t>YIN/HUIXIAN</t>
  </si>
  <si>
    <t xml:space="preserve">3326797	</t>
  </si>
  <si>
    <t xml:space="preserve">7143764	</t>
  </si>
  <si>
    <t xml:space="preserve">999224004818566	</t>
  </si>
  <si>
    <t>LAM/CHING MAN KAREN</t>
  </si>
  <si>
    <t xml:space="preserve">3326880	</t>
  </si>
  <si>
    <t xml:space="preserve">277034587	</t>
  </si>
  <si>
    <t xml:space="preserve">999224006199763	</t>
  </si>
  <si>
    <t>[芭堤雅]芭堤雅盛捷酒店(Somerset Pattaya - Sha Plus)(106796888)</t>
  </si>
  <si>
    <t>标准双床房(连住3晚及以上)&lt;双人入住&gt;&lt;不适用泰国客人&gt;&lt;无早&gt;</t>
  </si>
  <si>
    <t>JIN/KAIQIANG</t>
  </si>
  <si>
    <t xml:space="preserve">3327230	</t>
  </si>
  <si>
    <t xml:space="preserve">9025506	</t>
  </si>
  <si>
    <t xml:space="preserve">999224006316318	</t>
  </si>
  <si>
    <t>[薄荷岛]阿莫丽塔度假酒店(Amorita Resort)(5404701)</t>
  </si>
  <si>
    <t>精致套房&lt;双人入住&gt;&lt;双早&gt;</t>
  </si>
  <si>
    <t>Kamal/Tarek</t>
  </si>
  <si>
    <t xml:space="preserve">3327276	</t>
  </si>
  <si>
    <t xml:space="preserve">999224006379152	</t>
  </si>
  <si>
    <t>[普吉岛]Travelodge 普吉城镇酒店(Travelodge Phuket Town)(83852850)</t>
  </si>
  <si>
    <t>标准房&lt;双人入住&gt;&lt;无早&gt;</t>
  </si>
  <si>
    <t>LOU/WEILONG</t>
  </si>
  <si>
    <t xml:space="preserve">3327302	</t>
  </si>
  <si>
    <t xml:space="preserve">13162	</t>
  </si>
  <si>
    <t xml:space="preserve">999224007031690	</t>
  </si>
  <si>
    <t>[曼谷]曼谷素坤逸丽亭酒店(Park Plaza Sukhumvit Hotel, Bangkok)(50429265)</t>
  </si>
  <si>
    <t>高级房&lt;双人入住&gt;&lt;不适用泰国客人&gt;&lt;双早&gt;</t>
  </si>
  <si>
    <t>BAK/JUNWON</t>
  </si>
  <si>
    <t xml:space="preserve">3327579	</t>
  </si>
  <si>
    <t xml:space="preserve">45047766	</t>
  </si>
  <si>
    <t xml:space="preserve">999224006762002	</t>
  </si>
  <si>
    <t>[宿务]宿务莱克斯酒店(Lex Hotel Cebu)(5320426)</t>
  </si>
  <si>
    <t>高级特大床房&lt;双人入住&gt;&lt;无早&gt;</t>
  </si>
  <si>
    <t>Bufithis/Philip H.</t>
  </si>
  <si>
    <t xml:space="preserve">3327478	</t>
  </si>
  <si>
    <t xml:space="preserve">8205689-3	</t>
  </si>
  <si>
    <t xml:space="preserve">999224007445386	</t>
  </si>
  <si>
    <t>MILLER/JAMES EDWARD,GUO/DUOTAI</t>
  </si>
  <si>
    <t xml:space="preserve">3327700	</t>
  </si>
  <si>
    <t xml:space="preserve">157994	</t>
  </si>
  <si>
    <t xml:space="preserve">999224006221842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</si>
  <si>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</si>
  <si>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</si>
  <si>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PYAYOOLWIN/PYAY,KYAW/AYE THANDAR</t>
  </si>
  <si>
    <t xml:space="preserve">3327238	</t>
  </si>
  <si>
    <t xml:space="preserve">275092491	</t>
  </si>
  <si>
    <t xml:space="preserve">999224008511716	</t>
  </si>
  <si>
    <t>[普吉岛]普吉岛丽笙度假套房酒店(Radisson Resort and Suite Phuket)(4498536)</t>
  </si>
  <si>
    <t>避风港两卧室套房(至少连住2晚及以上)&lt;全日特价&gt;&lt;四人入住&gt;&lt;早餐&gt;</t>
  </si>
  <si>
    <t>Sharma/Mr Dinesh Chand</t>
  </si>
  <si>
    <t xml:space="preserve">999224013215641	</t>
  </si>
  <si>
    <t>Qi/Huishu,Mi/Yang</t>
  </si>
  <si>
    <t xml:space="preserve">3329429	</t>
  </si>
  <si>
    <t xml:space="preserve">16597047	</t>
  </si>
  <si>
    <t xml:space="preserve">999224013390779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</si>
  <si>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</si>
  <si>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</si>
  <si>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XU/DANYANG</t>
  </si>
  <si>
    <t xml:space="preserve">3329573	</t>
  </si>
  <si>
    <t xml:space="preserve">999224016756740	</t>
  </si>
  <si>
    <t>温馨特大床房(至少连住2晚及以上)&lt;今日特价 &gt;&lt;双人入住&gt;&lt;不适用泰国客人&gt;&lt;双早&gt;</t>
  </si>
  <si>
    <t>LI/SHING CHUN</t>
  </si>
  <si>
    <t xml:space="preserve">3331314	</t>
  </si>
  <si>
    <t xml:space="preserve">925360	</t>
  </si>
  <si>
    <t xml:space="preserve">999224017679742	</t>
  </si>
  <si>
    <t>[阿布扎比]皇家玫瑰酒店(Royal Rose Hotel)(66831394)</t>
  </si>
  <si>
    <t>豪华房&lt;特惠&gt;&lt;双人入住&gt;&lt;无早&gt;</t>
  </si>
  <si>
    <t>wang/zhenlong</t>
  </si>
  <si>
    <t xml:space="preserve">3332089	</t>
  </si>
  <si>
    <t xml:space="preserve">590881	</t>
  </si>
  <si>
    <t xml:space="preserve">999224017811142	</t>
  </si>
  <si>
    <t>[宿务]瑟达宿务中央集团酒店(Seda Central Bloc Cebu)(102600665)</t>
  </si>
  <si>
    <t>豪华房&lt;双人入住&gt;&lt;双早&gt;</t>
  </si>
  <si>
    <t>Rizzo/Rhea,Rizzo/Rhea</t>
  </si>
  <si>
    <t xml:space="preserve">3332136	</t>
  </si>
  <si>
    <t xml:space="preserve">2705514	</t>
  </si>
  <si>
    <t xml:space="preserve">999224017883061	</t>
  </si>
  <si>
    <t>[曼谷]曼谷素凯泰酒店(The Sukhothai Bangkok)(4957359)</t>
  </si>
  <si>
    <t>高级房(至少连住2晚及以上)&lt;特惠专享&gt;&lt;双人入住&gt;&lt;双早&gt;</t>
  </si>
  <si>
    <t>ZHENG/WENYAO</t>
  </si>
  <si>
    <t xml:space="preserve">3332212	</t>
  </si>
  <si>
    <t xml:space="preserve">10567827	</t>
  </si>
  <si>
    <t xml:space="preserve">999224017975127	</t>
  </si>
  <si>
    <t>[古晋]古晋帝国河岸酒店(Imperial Riverbank Hotel Kuching)(28356928)</t>
  </si>
  <si>
    <t>高级特大床房&lt;双人入住&gt;&lt;双早&gt;</t>
  </si>
  <si>
    <t>Abdul Wahab/Najatushima</t>
  </si>
  <si>
    <t xml:space="preserve">3332247	</t>
  </si>
  <si>
    <t xml:space="preserve">166634	</t>
  </si>
  <si>
    <t xml:space="preserve">999224017881647	</t>
  </si>
  <si>
    <t>BEDDARI/HOUDA</t>
  </si>
  <si>
    <t xml:space="preserve">3332210	</t>
  </si>
  <si>
    <t xml:space="preserve">8205799	</t>
  </si>
  <si>
    <t xml:space="preserve">999224021663229	</t>
  </si>
  <si>
    <t>[普吉岛]普吉岛遨舍度假酒店(OZO Phuket)(35528588)</t>
  </si>
  <si>
    <t>豪华家庭两卧房(至少连住2晚及以上)&lt;四人入住&gt;&lt;中宾&gt;&lt;早餐&gt;</t>
  </si>
  <si>
    <t>SUN/ZUOJIANG,YE/OUFAN,CHEN/MIAOMIAO,HE/XINXIN</t>
  </si>
  <si>
    <t xml:space="preserve">3332501	</t>
  </si>
  <si>
    <t xml:space="preserve">999224023271223	</t>
  </si>
  <si>
    <t>CHEN/YU</t>
  </si>
  <si>
    <t xml:space="preserve">3332819	</t>
  </si>
  <si>
    <t xml:space="preserve">999224023512530	</t>
  </si>
  <si>
    <t>城景标准双床房(至少连住2晚及以上)&lt;今日特价 &gt;&lt;双人入住&gt;&lt;双早&gt;</t>
  </si>
  <si>
    <t>CHEN/JING,Chen/Yu</t>
  </si>
  <si>
    <t xml:space="preserve">3332853	</t>
  </si>
  <si>
    <t xml:space="preserve">158096	</t>
  </si>
  <si>
    <t xml:space="preserve">999224024759988	</t>
  </si>
  <si>
    <t>[普吉岛]安达曼拥抱芭东(Andaman Embrace Patong - Sha Extra Plus)(5535710)</t>
  </si>
  <si>
    <t>安达曼豪华大床房&lt;双人入住&gt;&lt;适用于除泰国的亚洲客人&gt;&lt;双早&gt;</t>
  </si>
  <si>
    <t>XU/TONG,GAO/YIDI</t>
  </si>
  <si>
    <t xml:space="preserve">3333158	</t>
  </si>
  <si>
    <t xml:space="preserve">76280	</t>
  </si>
  <si>
    <t xml:space="preserve">999224026377667	</t>
  </si>
  <si>
    <t>高级双床房&lt;特惠专享&gt;&lt;双人入住&gt;&lt;仅适用亚洲客人&gt;&lt;双早&gt;</t>
  </si>
  <si>
    <t>LEE/HYUNJA,LEE/MYUNGSOOK</t>
  </si>
  <si>
    <t xml:space="preserve">3333569	</t>
  </si>
  <si>
    <t xml:space="preserve">9035667	</t>
  </si>
  <si>
    <t xml:space="preserve">999224027568881	</t>
  </si>
  <si>
    <t>[阿布扎比]占奈萨拉卜塔酒店(Jannah Burj Al Sarab)(102632468)</t>
  </si>
  <si>
    <t>豪华特大床房&lt;双人入住&gt;&lt;双早&gt;</t>
  </si>
  <si>
    <t>Albert/Aguirre</t>
  </si>
  <si>
    <t xml:space="preserve">3333859	</t>
  </si>
  <si>
    <t xml:space="preserve">20480698	</t>
  </si>
  <si>
    <t xml:space="preserve">999224028042099	</t>
  </si>
  <si>
    <t>Tan/MalayaMay,Tan/MalayaMay</t>
  </si>
  <si>
    <t xml:space="preserve">3334027	</t>
  </si>
  <si>
    <t xml:space="preserve">2707129	</t>
  </si>
  <si>
    <t xml:space="preserve">999224028478072	</t>
  </si>
  <si>
    <t>[华欣]华欣栖息地酒店(Hua Hin Habitat)(55242000)</t>
  </si>
  <si>
    <t>一室三人房&lt;今日特价 &gt;&lt;三人入住&gt;&lt;早餐&gt;</t>
  </si>
  <si>
    <t>KANJANAPAIROJ/SURANGSEE</t>
  </si>
  <si>
    <t xml:space="preserve">3334104	</t>
  </si>
  <si>
    <t xml:space="preserve">BK009416/1	</t>
  </si>
  <si>
    <t xml:space="preserve">999224029114955	</t>
  </si>
  <si>
    <t>YU/JIEYU</t>
  </si>
  <si>
    <t xml:space="preserve">3334310	</t>
  </si>
  <si>
    <t xml:space="preserve">9035783	</t>
  </si>
  <si>
    <t xml:space="preserve">999224029494960	</t>
  </si>
  <si>
    <t>高级双床房&lt;双人入住&gt;&lt;双早&gt;</t>
  </si>
  <si>
    <t>Cheng/Qi,Xu/Weining</t>
  </si>
  <si>
    <t xml:space="preserve">3334361	</t>
  </si>
  <si>
    <t xml:space="preserve">7370291	</t>
  </si>
  <si>
    <t xml:space="preserve">999224031672304	</t>
  </si>
  <si>
    <t>[曼谷]曼谷素坤逸50号宜必思尚品酒店(Ibis Styles Bangkok Sukhumvit 50)(28676604)</t>
  </si>
  <si>
    <t>标准双人床房&lt;双人入住&gt;&lt;不适用泰国客人&gt;&lt;双早&gt;</t>
  </si>
  <si>
    <t>ZHANG/YUTIAN</t>
  </si>
  <si>
    <t xml:space="preserve">3335083	</t>
  </si>
  <si>
    <t xml:space="preserve">366267	</t>
  </si>
  <si>
    <t xml:space="preserve">999224031686682	</t>
  </si>
  <si>
    <t>[芽庄]芽庄中心自由酒店(Liberty Central Nha Trang Hotel)(5580568)</t>
  </si>
  <si>
    <t>尊贵海景房&lt;双人入住&gt;&lt;双早&gt;</t>
  </si>
  <si>
    <t>Makhov/Pavel</t>
  </si>
  <si>
    <t xml:space="preserve">3335086	</t>
  </si>
  <si>
    <t xml:space="preserve">1095109	</t>
  </si>
  <si>
    <t xml:space="preserve">999224032830650	</t>
  </si>
  <si>
    <t>Waldmann/Georg</t>
  </si>
  <si>
    <t xml:space="preserve">3335472	</t>
  </si>
  <si>
    <t xml:space="preserve">13217	</t>
  </si>
  <si>
    <t xml:space="preserve">999224033298027	</t>
  </si>
  <si>
    <t>[曼谷]曼谷通罗阿凯拉酒店(MUU Bangkok Hotel)(28681386)</t>
  </si>
  <si>
    <t>豪华间&lt;今日特价 &gt;&lt;双人入住&gt;&lt;双早&gt;</t>
  </si>
  <si>
    <t>tannarat/Thinida</t>
  </si>
  <si>
    <t xml:space="preserve">3335722	</t>
  </si>
  <si>
    <t xml:space="preserve">999224033648426	</t>
  </si>
  <si>
    <t>Nortaw/Patchariada,Nortaw/Patchariada</t>
  </si>
  <si>
    <t xml:space="preserve">3335842	</t>
  </si>
  <si>
    <t xml:space="preserve">13216	</t>
  </si>
  <si>
    <t xml:space="preserve">999224034084819	</t>
  </si>
  <si>
    <t>GO/EDWARD ANTHONY</t>
  </si>
  <si>
    <t xml:space="preserve">3336132	</t>
  </si>
  <si>
    <t xml:space="preserve">2707180	</t>
  </si>
  <si>
    <t xml:space="preserve">999224034114714	</t>
  </si>
  <si>
    <t>CHELLAN/SHUR JOTHAM</t>
  </si>
  <si>
    <t xml:space="preserve">3336146	</t>
  </si>
  <si>
    <t xml:space="preserve">8205876	</t>
  </si>
  <si>
    <t xml:space="preserve">999224034483449	</t>
  </si>
  <si>
    <t>[普吉岛]普吉岛兰草度假酒店(Orchidacea Resort)(45925010)</t>
  </si>
  <si>
    <t>高级房&lt;特惠专享&gt;&lt;双人入住&gt;&lt;双早&gt;</t>
  </si>
  <si>
    <t>XU/YUFENG</t>
  </si>
  <si>
    <t xml:space="preserve">3336284	</t>
  </si>
  <si>
    <t xml:space="preserve">85073	</t>
  </si>
  <si>
    <t xml:space="preserve">999224034702142	</t>
  </si>
  <si>
    <t>高级房&lt;双人入住&gt;&lt;无早&gt;</t>
  </si>
  <si>
    <t>Trinidad/Joy kiss,Trinidad/Joy kiss</t>
  </si>
  <si>
    <t xml:space="preserve">3336407	</t>
  </si>
  <si>
    <t xml:space="preserve">8205882	</t>
  </si>
  <si>
    <t xml:space="preserve">999224034881058	</t>
  </si>
  <si>
    <t>[普吉岛]美地概念酒店(Metadee Concept Hotel)(3736816)</t>
  </si>
  <si>
    <t>精致套房带露台&lt;双人入住&gt;&lt;双早&gt;</t>
  </si>
  <si>
    <t>WIGGER/TODD</t>
  </si>
  <si>
    <t xml:space="preserve">3336471	</t>
  </si>
  <si>
    <t xml:space="preserve">14286	</t>
  </si>
  <si>
    <t xml:space="preserve">999224035530504	</t>
  </si>
  <si>
    <t>[芭堤雅]达拉角度假村(Cape Dara Resort)(5470678)</t>
  </si>
  <si>
    <t>豪华特大床房&lt;双人入住&gt;&lt;不适用泰国/印度次大陆客人&gt;&lt;双早&gt;</t>
  </si>
  <si>
    <t>LIN/JIAHAO,Cong/Linfeng</t>
  </si>
  <si>
    <t xml:space="preserve">3336806	</t>
  </si>
  <si>
    <t xml:space="preserve">506097	</t>
  </si>
  <si>
    <t xml:space="preserve">999224035725634	</t>
  </si>
  <si>
    <t>[釜山]斯坦福酒店釜山(Stanford Hotel Busan)(28525719)</t>
  </si>
  <si>
    <t>标准双人床房&lt;双人入住&gt;&lt;无早&gt;</t>
  </si>
  <si>
    <t>Lee/Mi kyumg</t>
  </si>
  <si>
    <t xml:space="preserve">3336945	</t>
  </si>
  <si>
    <t xml:space="preserve">23856060	</t>
  </si>
  <si>
    <t xml:space="preserve">999224035971148	</t>
  </si>
  <si>
    <t>SHAKIROV/ADIL</t>
  </si>
  <si>
    <t xml:space="preserve">3337020	</t>
  </si>
  <si>
    <t xml:space="preserve">13234	</t>
  </si>
  <si>
    <t xml:space="preserve">999224035733455	</t>
  </si>
  <si>
    <t>[迪拜]迪拜市中心安纳塔拉酒店(Anantara Downtown Dubai Hotel)(5488371)</t>
  </si>
  <si>
    <t>尊贵城景房&lt;双人入住&gt;&lt;双早&gt;</t>
  </si>
  <si>
    <t>Agati/Willian</t>
  </si>
  <si>
    <t xml:space="preserve">3336950	</t>
  </si>
  <si>
    <t xml:space="preserve">999224036255327	</t>
  </si>
  <si>
    <t>ZHOU/YUANJUN</t>
  </si>
  <si>
    <t xml:space="preserve">3337179	</t>
  </si>
  <si>
    <t xml:space="preserve">275526600	</t>
  </si>
  <si>
    <t xml:space="preserve">999224039200925	</t>
  </si>
  <si>
    <t>豪华双床房&lt;双人入住&gt;&lt;不适用泰国/印度次大陆客人&gt;&lt;双早&gt;</t>
  </si>
  <si>
    <t>YANG/RUN</t>
  </si>
  <si>
    <t xml:space="preserve">3337247	</t>
  </si>
  <si>
    <t xml:space="preserve">506115	</t>
  </si>
  <si>
    <t xml:space="preserve">999224039489300	</t>
  </si>
  <si>
    <t>chaiprasansin/Bancha,chaiprasansin/Bancha</t>
  </si>
  <si>
    <t xml:space="preserve">3337275	</t>
  </si>
  <si>
    <t xml:space="preserve">13240	</t>
  </si>
  <si>
    <t xml:space="preserve">999224040013196	</t>
  </si>
  <si>
    <t>小型套房&lt;今日特价 &gt;&lt;双早&gt;</t>
  </si>
  <si>
    <t>Liao/Weikai,Liao/Weikai</t>
  </si>
  <si>
    <t xml:space="preserve">3337407	</t>
  </si>
  <si>
    <t xml:space="preserve">7871922	</t>
  </si>
  <si>
    <t xml:space="preserve">999224040357027	</t>
  </si>
  <si>
    <t>[奎松市]塞达维蒂斯北酒店(Seda Vertis North)(17891668)</t>
  </si>
  <si>
    <t>豪华房&lt;特价大促销&gt;&lt;双人入住&gt;&lt;无早&gt;</t>
  </si>
  <si>
    <t>V. Camanga/jonathan,V. Camanga/jonathan</t>
  </si>
  <si>
    <t xml:space="preserve">3337446	</t>
  </si>
  <si>
    <t xml:space="preserve">2707430	</t>
  </si>
  <si>
    <t xml:space="preserve">999224042324429	</t>
  </si>
  <si>
    <t>[Racha Thewa]阿玛拉素万那普酒店(Amaranth Suvarnabhumi Hotel)(4984706)</t>
  </si>
  <si>
    <t>豪华房&lt;特惠专享&gt;&lt;双人入住&gt;&lt;无早&gt;</t>
  </si>
  <si>
    <t>YANG/YOUGEN</t>
  </si>
  <si>
    <t xml:space="preserve">3337905	</t>
  </si>
  <si>
    <t xml:space="preserve">68835	</t>
  </si>
  <si>
    <t xml:space="preserve">999224042439170	</t>
  </si>
  <si>
    <t>guo/luxiang,lu/wenxin</t>
  </si>
  <si>
    <t xml:space="preserve">3337937	</t>
  </si>
  <si>
    <t xml:space="preserve">506151	</t>
  </si>
  <si>
    <t xml:space="preserve">999224042561258	</t>
  </si>
  <si>
    <t>qi/Zhaoying</t>
  </si>
  <si>
    <t xml:space="preserve">3337960	</t>
  </si>
  <si>
    <t xml:space="preserve">68836	</t>
  </si>
  <si>
    <t xml:space="preserve">999223984727507	</t>
  </si>
  <si>
    <t>补单</t>
  </si>
  <si>
    <t>[新加坡]新加坡庄家大酒店(Hotel Boss Singapore)(1877699)</t>
  </si>
  <si>
    <t>高级双床房&lt;单人入住&gt;&lt;适用于除印度及次大陆国家客人&gt;&lt;单早&gt;</t>
  </si>
  <si>
    <t>SHI/KUANHONG</t>
  </si>
  <si>
    <t xml:space="preserve">999223164828343	</t>
  </si>
  <si>
    <t>[普吉岛]普吉岛卡隆亚维斯塔格兰德-美憬阁索菲特酒店(政府卫生认证)(Avista Grande Phuket Karon MGallery by Sofitel(SHA Extra Plus))(1877699)</t>
  </si>
  <si>
    <t>海景尊贵家庭房(1 张特大床和 1 张大床) - 带阳台(至少连住2晚及以上)&lt;双人入住&gt;&lt;适用于除泰国的亚洲客人&gt;&lt;双早&gt;</t>
  </si>
  <si>
    <t>YU/QING</t>
  </si>
  <si>
    <t xml:space="preserve">3129077	</t>
  </si>
  <si>
    <t xml:space="preserve">331421	</t>
  </si>
  <si>
    <t xml:space="preserve">999223982522609	</t>
  </si>
  <si>
    <t>[吉隆坡]吉隆坡大华酒店，傲途格精选酒店(The Majestic Hotel Kuala Lumpur, Autograph Collection)(4213294)</t>
  </si>
  <si>
    <t>AWYONG/CHEONG YAM</t>
  </si>
  <si>
    <t xml:space="preserve">3319427	</t>
  </si>
  <si>
    <t xml:space="preserve">274551930	</t>
  </si>
  <si>
    <t xml:space="preserve">999223490495458	</t>
  </si>
  <si>
    <t>赔款</t>
  </si>
  <si>
    <t>[科伦]科伦索雷快捷酒店(Coron Soleil Express Hotel)(98985053)</t>
  </si>
  <si>
    <t>标准房&lt;双人入住&gt;&lt;双早&gt;</t>
  </si>
  <si>
    <t>Magalong/Sarah,Magalong/Sarah,Magalong/Sarah,Magalong/Sarah</t>
  </si>
  <si>
    <t xml:space="preserve">3198636	</t>
  </si>
  <si>
    <t xml:space="preserve">999223633326708	</t>
  </si>
  <si>
    <t>[普吉岛]普吉格雷斯兰温泉度假酒店(Phuket Graceland Resort and Spa)(3183747)</t>
  </si>
  <si>
    <t>日落豪华池景房&lt;特惠专享&gt;&lt;双人入住&gt;&lt;双早&gt;</t>
  </si>
  <si>
    <t>MALIK/SAHIL,MALIK/SAHIL</t>
  </si>
  <si>
    <t xml:space="preserve">3224046	</t>
  </si>
  <si>
    <t xml:space="preserve">999223127772436	</t>
  </si>
  <si>
    <t>[仁川]仁川松岛空中花园酒店(Hotel Skypark Incheon Songdo)(28638693)</t>
  </si>
  <si>
    <t>LAXAMANA/CHARLENE</t>
  </si>
  <si>
    <t xml:space="preserve">3119774	</t>
  </si>
  <si>
    <t xml:space="preserve">F1123489	</t>
  </si>
  <si>
    <t xml:space="preserve">999222866298531	</t>
  </si>
  <si>
    <t>[沙美岛]沙美岛拉维曼别墅度假村 (政府卫生认证)(Le Vimarn Cottages &amp; Spa (SHA Plus+))(6611859)</t>
  </si>
  <si>
    <t>山丘侧豪华小屋(至少连住2晚及以上)&lt;今日特价 &gt;&lt;双人入住&gt;&lt;双早&gt;</t>
  </si>
  <si>
    <t>Helminger/Charlotte,Helminger/Charlotte</t>
  </si>
  <si>
    <t xml:space="preserve">3054428	</t>
  </si>
  <si>
    <t xml:space="preserve">999223768357879	</t>
  </si>
  <si>
    <t>[普吉岛]普吉岛迈考美利亚酒店(Melia Phuket Mai Khao)(92000607)</t>
  </si>
  <si>
    <t>一卧室别墅（带私人泳池）&lt;今日特价 &gt;&lt;双人入住&gt;&lt;双早&gt;</t>
  </si>
  <si>
    <t>LIU/YIXIAN,BAO/YANGJUN</t>
  </si>
  <si>
    <t xml:space="preserve">3264398	</t>
  </si>
  <si>
    <t xml:space="preserve">acknowledge	</t>
  </si>
  <si>
    <t xml:space="preserve">22821605163	</t>
  </si>
  <si>
    <t>[普吉岛]普吉假日酒店 (政府卫生认证)(Holiday Inn Resort Phuket, an IHG Hotel  (SHA Extra Plus))(3031621)</t>
  </si>
  <si>
    <t>标准房（1张特大床）(连住3晚及以上)&lt;特惠专享&gt;&lt;双人入住&gt;&lt;双早&gt;</t>
  </si>
  <si>
    <t>ZHOU/MENGLU</t>
  </si>
  <si>
    <t xml:space="preserve">3047592	</t>
  </si>
  <si>
    <t xml:space="preserve">14144297	</t>
  </si>
  <si>
    <t>，</t>
  </si>
  <si>
    <t>999224008511716</t>
  </si>
  <si>
    <t>This is supplementary booking for 999224005725363 to change date。</t>
  </si>
  <si>
    <t>补款单号999224008511716/24008511673</t>
  </si>
  <si>
    <t>本期扣款1432元</t>
  </si>
  <si>
    <t>999223984727507</t>
  </si>
  <si>
    <t>订单我处已修改底价为1050元。</t>
  </si>
  <si>
    <t>此为订单999223483853191的28号 续住一晚的补单</t>
  </si>
  <si>
    <t>A230504172945911</t>
  </si>
  <si>
    <t>999223984727507此单多收130.73元待退回</t>
  </si>
  <si>
    <t>999223164828343</t>
  </si>
  <si>
    <t>A230505111647481</t>
  </si>
  <si>
    <t>本期收回66.2元</t>
  </si>
  <si>
    <t>999223490495458</t>
  </si>
  <si>
    <t>本期扣款732元</t>
  </si>
  <si>
    <t>999223633326708</t>
  </si>
  <si>
    <t>本期扣款575元</t>
  </si>
  <si>
    <t>999223127772436</t>
  </si>
  <si>
    <t>本期扣款600元</t>
  </si>
  <si>
    <t>999222866298531</t>
  </si>
  <si>
    <t>本期扣款969元</t>
  </si>
  <si>
    <t>已关闭</t>
  </si>
  <si>
    <t>999223768357879</t>
  </si>
  <si>
    <t>本期扣款1620元</t>
  </si>
  <si>
    <t>本期扣款805元</t>
  </si>
  <si>
    <t>A230513161839481</t>
  </si>
  <si>
    <t>A230513162045481</t>
  </si>
  <si>
    <t>A23051316213129</t>
  </si>
  <si>
    <t>CNY / HKD 当前参考汇率: 1.129004302</t>
  </si>
  <si>
    <t>总计：202903.33 CNY/
229078.73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</si>
  <si>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</si>
  <si>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</si>
  <si>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</si>
  <si>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</si>
  <si>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</si>
  <si>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</si>
  <si>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</si>
  <si>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</si>
  <si>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</si>
  <si>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</si>
  <si>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</si>
  <si>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</si>
  <si>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</si>
  <si>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</si>
  <si>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</si>
  <si>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</si>
  <si>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</si>
  <si>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</si>
  <si>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</si>
  <si>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2023-02-11</t>
  </si>
  <si>
    <t>3022608</t>
  </si>
  <si>
    <t>阿罗纳海滩赫纳度假村</t>
  </si>
  <si>
    <t>SON JINSIK,SON JINSIK,SON JINSIK</t>
  </si>
  <si>
    <t>2023-05-04</t>
  </si>
  <si>
    <t>2023-05-08</t>
  </si>
  <si>
    <t>退房日周结</t>
  </si>
  <si>
    <t>5398.00</t>
  </si>
  <si>
    <t>RMB</t>
  </si>
  <si>
    <t>0</t>
  </si>
  <si>
    <t>0.00</t>
  </si>
  <si>
    <t>携程国际直连(DD)</t>
  </si>
  <si>
    <t>01.011174</t>
  </si>
  <si>
    <t>2023-02-15 12:43:34</t>
  </si>
  <si>
    <t>否</t>
  </si>
  <si>
    <t>汇智国际旅游发展有限公司</t>
  </si>
  <si>
    <t>直采</t>
  </si>
  <si>
    <t>菲律宾</t>
  </si>
  <si>
    <t>2023-03-06</t>
  </si>
  <si>
    <t>3099536</t>
  </si>
  <si>
    <t>华欣标准酒店</t>
  </si>
  <si>
    <t>ZHU XINQI</t>
  </si>
  <si>
    <t>2023-05-06</t>
  </si>
  <si>
    <t>1440.00</t>
  </si>
  <si>
    <t>2023-03-15 15:59:44</t>
  </si>
  <si>
    <t>泰国</t>
  </si>
  <si>
    <t>2023-03-11</t>
  </si>
  <si>
    <t>3122892</t>
  </si>
  <si>
    <t>曼谷奔齐中心大酒店</t>
  </si>
  <si>
    <t>OKADA JUNYA</t>
  </si>
  <si>
    <t>2023-05-05</t>
  </si>
  <si>
    <t>2088.00</t>
  </si>
  <si>
    <t>2023-03-11 21:08:15</t>
  </si>
  <si>
    <t>2023-03-22</t>
  </si>
  <si>
    <t>3162375</t>
  </si>
  <si>
    <t>吉隆坡白沙罗皇家朱兰酒店</t>
  </si>
  <si>
    <t>Neo Chee Seng</t>
  </si>
  <si>
    <t>2023-05-07</t>
  </si>
  <si>
    <t>784.00</t>
  </si>
  <si>
    <t>2023-03-22 11:38:03</t>
  </si>
  <si>
    <t>马来西亚</t>
  </si>
  <si>
    <t>2023-03-26</t>
  </si>
  <si>
    <t>3173014</t>
  </si>
  <si>
    <t>和南恩泻胡度假酒店</t>
  </si>
  <si>
    <t>CHOI BEOMSEONG</t>
  </si>
  <si>
    <t>3180.00</t>
  </si>
  <si>
    <t>2023-03-29 12:08:06</t>
  </si>
  <si>
    <t>2023-03-27</t>
  </si>
  <si>
    <t>3174905</t>
  </si>
  <si>
    <t>曼谷盛泰澜中央世界商业中心酒店  (SHA Plus+)</t>
  </si>
  <si>
    <t>TIAN RONGHUA,WENG JIN,TIAN YIMING,TIAN YIAN</t>
  </si>
  <si>
    <t>3020.00</t>
  </si>
  <si>
    <t>2023-03-27 11:54:48</t>
  </si>
  <si>
    <t>2023-03-28</t>
  </si>
  <si>
    <t>3177832</t>
  </si>
  <si>
    <t>芭堤雅北部遨舍度假酒店 (SHA Extra Plus)</t>
  </si>
  <si>
    <t>ZHU MEILIN</t>
  </si>
  <si>
    <t>1012.00</t>
  </si>
  <si>
    <t>2023-03-28 16:20:20</t>
  </si>
  <si>
    <t>2023-04-02</t>
  </si>
  <si>
    <t>3191837</t>
  </si>
  <si>
    <t>目的地度假普吉岛卡隆海滩(政府卫生认证)</t>
  </si>
  <si>
    <t>WANG JIUZHEN,XUE YANHUA,WANG CHUANG</t>
  </si>
  <si>
    <t>2238.00</t>
  </si>
  <si>
    <t>2023-04-02 16:03:24</t>
  </si>
  <si>
    <t>2023-04-03</t>
  </si>
  <si>
    <t>3195435</t>
  </si>
  <si>
    <t>普吉岛芭东彩灯度假村</t>
  </si>
  <si>
    <t>Goh Joshua</t>
  </si>
  <si>
    <t>1000.00</t>
  </si>
  <si>
    <t>2023-04-03 19:51:49</t>
  </si>
  <si>
    <t>2023-04-06</t>
  </si>
  <si>
    <t>3201764</t>
  </si>
  <si>
    <t>摩德沙吞酒店 (政府卫生认证)</t>
  </si>
  <si>
    <t>HUI WAI YAN VIVIAN,CHU SING</t>
  </si>
  <si>
    <t>2023-05-03</t>
  </si>
  <si>
    <t>2420.00</t>
  </si>
  <si>
    <t>2023-04-06 12:04:24</t>
  </si>
  <si>
    <t>2023-04-08</t>
  </si>
  <si>
    <t>3208586</t>
  </si>
  <si>
    <t>皇宫水上乐园度假村</t>
  </si>
  <si>
    <t>LEE JISEO</t>
  </si>
  <si>
    <t>2372.00</t>
  </si>
  <si>
    <t>2023-04-23 11:22:07</t>
  </si>
  <si>
    <t>2023-04-10</t>
  </si>
  <si>
    <t>3213980</t>
  </si>
  <si>
    <t>Kim HyeongCheol</t>
  </si>
  <si>
    <t>968.00</t>
  </si>
  <si>
    <t>2023-04-10 17:26:24</t>
  </si>
  <si>
    <t>3214570</t>
  </si>
  <si>
    <t>曼谷素坤逸奥克伍德华庭工作室酒店</t>
  </si>
  <si>
    <t>DENG YU,WANG PING</t>
  </si>
  <si>
    <t>3592.00</t>
  </si>
  <si>
    <t>2023-04-13 00:17:19</t>
  </si>
  <si>
    <t>2023-04-11</t>
  </si>
  <si>
    <t>3215999</t>
  </si>
  <si>
    <t>OK Suhyun,OK Suhyun</t>
  </si>
  <si>
    <t>1431.00</t>
  </si>
  <si>
    <t>2023-04-11 14:24:49</t>
  </si>
  <si>
    <t>2023-04-12</t>
  </si>
  <si>
    <t>3218744</t>
  </si>
  <si>
    <t>PUANGPAN PAKAWAN,SOMRONG JITAPA</t>
  </si>
  <si>
    <t>480.00</t>
  </si>
  <si>
    <t>2023-04-12 11:06:10</t>
  </si>
  <si>
    <t>2023-04-13</t>
  </si>
  <si>
    <t>3223755</t>
  </si>
  <si>
    <t>拉查酒店</t>
  </si>
  <si>
    <t>He Bingru,Zhang Xin</t>
  </si>
  <si>
    <t>1236.00</t>
  </si>
  <si>
    <t>185.40</t>
  </si>
  <si>
    <t>-1050</t>
  </si>
  <si>
    <t>2023-04-14 21:16:15</t>
  </si>
  <si>
    <t>2023-04-14</t>
  </si>
  <si>
    <t>3224812</t>
  </si>
  <si>
    <t>纳玛卡度假卡马拉酒店(SHA Extra Plus)</t>
  </si>
  <si>
    <t>Kamat Niranjan</t>
  </si>
  <si>
    <t>942.00</t>
  </si>
  <si>
    <t>2023-04-14 11:33:13</t>
  </si>
  <si>
    <t>3229582</t>
  </si>
  <si>
    <t>吉隆坡中央广场店太平洋快捷酒店</t>
  </si>
  <si>
    <t>LI WEIJIE,CHEN JUNWEN</t>
  </si>
  <si>
    <t>179.00</t>
  </si>
  <si>
    <t>2023-04-15 10:07:53</t>
  </si>
  <si>
    <t>2023-04-15</t>
  </si>
  <si>
    <t>3231368</t>
  </si>
  <si>
    <t>曼谷拉查达阿曼达酒店和公寓</t>
  </si>
  <si>
    <t>PATCHARASIRIKANKUN NITCHA</t>
  </si>
  <si>
    <t>1692.00</t>
  </si>
  <si>
    <t>2023-04-17 11:13:18</t>
  </si>
  <si>
    <t>3231508</t>
  </si>
  <si>
    <t>普吉岛西奈奢华酒店(SHA Extra Plus)</t>
  </si>
  <si>
    <t>LAN JING,ZHANG SUHUA,zhang yan,zhang shaoqiang</t>
  </si>
  <si>
    <t>4156.00</t>
  </si>
  <si>
    <t>3117.00</t>
  </si>
  <si>
    <t>-1039</t>
  </si>
  <si>
    <t>2023-04-15 19:18:51</t>
  </si>
  <si>
    <t>2023-04-16</t>
  </si>
  <si>
    <t>3234770</t>
  </si>
  <si>
    <t>是隆不容错过酒店 by Cross Collection</t>
  </si>
  <si>
    <t>Pham Ngoc Anh</t>
  </si>
  <si>
    <t>873.00</t>
  </si>
  <si>
    <t>2023-04-18 11:59:32</t>
  </si>
  <si>
    <t>2023-04-18</t>
  </si>
  <si>
    <t>3245028</t>
  </si>
  <si>
    <t>阿拉巴马奎尔亚特贝瑞盛贸酒店</t>
  </si>
  <si>
    <t>KADZIOLKA WOJCIECH</t>
  </si>
  <si>
    <t>2023-05-01</t>
  </si>
  <si>
    <t>3465.00</t>
  </si>
  <si>
    <t>2023-04-19 18:02:27</t>
  </si>
  <si>
    <t>阿拉伯联合酋长国</t>
  </si>
  <si>
    <t>3245213</t>
  </si>
  <si>
    <t>仁川机场贝斯特韦斯特精品酒店</t>
  </si>
  <si>
    <t>LIU YING</t>
  </si>
  <si>
    <t>632.00</t>
  </si>
  <si>
    <t>2023-04-19 08:30:17</t>
  </si>
  <si>
    <t>韩国</t>
  </si>
  <si>
    <t>2023-04-19</t>
  </si>
  <si>
    <t>3246904</t>
  </si>
  <si>
    <t>芭堤雅格兰德中心点酒店</t>
  </si>
  <si>
    <t>FUNG WAI HING</t>
  </si>
  <si>
    <t>1472.00</t>
  </si>
  <si>
    <t>2023-04-19 16:47:45</t>
  </si>
  <si>
    <t>2023-04-21</t>
  </si>
  <si>
    <t>3264913</t>
  </si>
  <si>
    <t>马尼拉新世界酒店</t>
  </si>
  <si>
    <t>AKANUMA HIDEHITO</t>
  </si>
  <si>
    <t>2030.00</t>
  </si>
  <si>
    <t>2023-04-22 14:24:44</t>
  </si>
  <si>
    <t>3266730</t>
  </si>
  <si>
    <t>沙美岛萨凯海滩度假村</t>
  </si>
  <si>
    <t>SODSANGTHIEN PRASERT</t>
  </si>
  <si>
    <t>672.00</t>
  </si>
  <si>
    <t>2023-04-21 16:22:32</t>
  </si>
  <si>
    <t>3269328</t>
  </si>
  <si>
    <t>芭东海滩贝斯特韦斯特酒店</t>
  </si>
  <si>
    <t>OKUDA HINATA,HARA MAIHO,KAWASHITA MINAMI</t>
  </si>
  <si>
    <t>1728.00</t>
  </si>
  <si>
    <t>2023-04-22 10:08:07</t>
  </si>
  <si>
    <t>2023-04-22</t>
  </si>
  <si>
    <t>3270468</t>
  </si>
  <si>
    <t>新加坡圣淘沙索菲特度假村及水疗中心 (Staycation Approved)</t>
  </si>
  <si>
    <t>ZHU HANDAN,YUE HAN</t>
  </si>
  <si>
    <t>8200.00</t>
  </si>
  <si>
    <t>2023-04-26 11:08:04</t>
  </si>
  <si>
    <t>新加坡</t>
  </si>
  <si>
    <t>3270801</t>
  </si>
  <si>
    <t>吉隆坡柏威年酒店 · 悦榕庄管理</t>
  </si>
  <si>
    <t>HAJIJAIS HAJJAH SURIANI,KADIR ABIDEN</t>
  </si>
  <si>
    <t>1720.00</t>
  </si>
  <si>
    <t>2023-04-22 10:33:42</t>
  </si>
  <si>
    <t>3272580</t>
  </si>
  <si>
    <t>Diep Binh An</t>
  </si>
  <si>
    <t>564.00</t>
  </si>
  <si>
    <t>2023-04-24 10:30:39</t>
  </si>
  <si>
    <t>2023-04-23</t>
  </si>
  <si>
    <t>3278712</t>
  </si>
  <si>
    <t>芭提雅最佳西方优质尼克森酒店</t>
  </si>
  <si>
    <t>KUMAR DIVESH,PARWANI RAHUL</t>
  </si>
  <si>
    <t>840.00</t>
  </si>
  <si>
    <t>2023-04-24 12:31:02</t>
  </si>
  <si>
    <t>2023-04-24</t>
  </si>
  <si>
    <t>3283725</t>
  </si>
  <si>
    <t>曼谷大仓新颐饭店</t>
  </si>
  <si>
    <t>CHEN HEYI</t>
  </si>
  <si>
    <t>4104.00</t>
  </si>
  <si>
    <t>2023-04-24 21:08:16</t>
  </si>
  <si>
    <t>2023-04-25</t>
  </si>
  <si>
    <t>3285666</t>
  </si>
  <si>
    <t>乌龟岛海滩度假酒店</t>
  </si>
  <si>
    <t>Modsiri Sukanya,Modsiri Sukanya,Modsiri Sukanya,Modsiri Sukanya</t>
  </si>
  <si>
    <t>2552.00</t>
  </si>
  <si>
    <t>2023-04-26 00:33:55</t>
  </si>
  <si>
    <t>2023-04-26</t>
  </si>
  <si>
    <t>3289975</t>
  </si>
  <si>
    <t>曼谷lyf素坤逸8巷-雅诗阁管理</t>
  </si>
  <si>
    <t>Orth Patrick</t>
  </si>
  <si>
    <t>1112.00</t>
  </si>
  <si>
    <t>2023-04-26 08:40:34</t>
  </si>
  <si>
    <t>3290859</t>
  </si>
  <si>
    <t>WONG CHAK MING,CHONG SAI KIT,HUI YU KIT</t>
  </si>
  <si>
    <t>10530.00</t>
  </si>
  <si>
    <t>2023-04-26 14:23:57</t>
  </si>
  <si>
    <t>3291704</t>
  </si>
  <si>
    <t>GO SHY WEI</t>
  </si>
  <si>
    <t>400.00</t>
  </si>
  <si>
    <t>2023-04-26 16:49:23</t>
  </si>
  <si>
    <t>2023-04-27</t>
  </si>
  <si>
    <t>3294422</t>
  </si>
  <si>
    <t>普吉芭东英迪格酒店 - IHG 酒店 (SHA PLUS+)</t>
  </si>
  <si>
    <t>ZHANG PENGYU,PAN YIRUI</t>
  </si>
  <si>
    <t>2198.00</t>
  </si>
  <si>
    <t>2023-04-27 11:22:19</t>
  </si>
  <si>
    <t>3295572</t>
  </si>
  <si>
    <t>芭堤雅爱湾皇家巡航酒店 (SHA Extra Plus)</t>
  </si>
  <si>
    <t>ZHOU HAIYAN,CAO YANG</t>
  </si>
  <si>
    <t>1145.00</t>
  </si>
  <si>
    <t>2023-04-27 12:49:18</t>
  </si>
  <si>
    <t>2023-04-28</t>
  </si>
  <si>
    <t>3299913</t>
  </si>
  <si>
    <t>曼谷杜斯特套房酒店式公寓</t>
  </si>
  <si>
    <t>ZHOU JING</t>
  </si>
  <si>
    <t>2023-04-29</t>
  </si>
  <si>
    <t>6174.00</t>
  </si>
  <si>
    <t>2023-04-28 14:06:18</t>
  </si>
  <si>
    <t>3300554</t>
  </si>
  <si>
    <t>QIAN JIAPING,LIN YUMING</t>
  </si>
  <si>
    <t>2023-05-02</t>
  </si>
  <si>
    <t>4116.00</t>
  </si>
  <si>
    <t>2023-04-28 15:31:15</t>
  </si>
  <si>
    <t>3301145</t>
  </si>
  <si>
    <t>曼谷艾美酒店</t>
  </si>
  <si>
    <t>SHI OU,LYU WEI</t>
  </si>
  <si>
    <t>3290.00</t>
  </si>
  <si>
    <t>2023-04-29 13:00:39</t>
  </si>
  <si>
    <t>3303197</t>
  </si>
  <si>
    <t>普吉假日酒店 (政府卫生认证)</t>
  </si>
  <si>
    <t>CHEN LIJU,LEI SHIAN</t>
  </si>
  <si>
    <t>1340.00</t>
  </si>
  <si>
    <t>2023-04-30 14:09:36</t>
  </si>
  <si>
    <t>3304394</t>
  </si>
  <si>
    <t>拉雅古迹酒店 (SHA Extra Plus)</t>
  </si>
  <si>
    <t>MA NING</t>
  </si>
  <si>
    <t>2023-04-29 15:41:51</t>
  </si>
  <si>
    <t>3304777</t>
  </si>
  <si>
    <t>sheng wei,zhang ye</t>
  </si>
  <si>
    <t>667.00</t>
  </si>
  <si>
    <t>2023-04-30 17:57:23</t>
  </si>
  <si>
    <t>3305420</t>
  </si>
  <si>
    <t>YIM KIT WAN</t>
  </si>
  <si>
    <t>3010.00</t>
  </si>
  <si>
    <t>2023-04-29 18:43:23</t>
  </si>
  <si>
    <t>3306005</t>
  </si>
  <si>
    <t>首尔三井酒店</t>
  </si>
  <si>
    <t>Kim Robert</t>
  </si>
  <si>
    <t>542.00</t>
  </si>
  <si>
    <t>2023-05-01 08:30:37</t>
  </si>
  <si>
    <t>3306372</t>
  </si>
  <si>
    <t>曼谷 SO/ 酒店</t>
  </si>
  <si>
    <t>LI HAO</t>
  </si>
  <si>
    <t>3936.00</t>
  </si>
  <si>
    <t>2023-04-30 11:47:52</t>
  </si>
  <si>
    <t>2023-04-30</t>
  </si>
  <si>
    <t>3306555</t>
  </si>
  <si>
    <t>普吉岛奈涵度假村</t>
  </si>
  <si>
    <t>LAN YUANYUAN,HE MENGQI</t>
  </si>
  <si>
    <t>2638.00</t>
  </si>
  <si>
    <t>2023-04-30 15:18:01</t>
  </si>
  <si>
    <t>3309926</t>
  </si>
  <si>
    <t>曼谷格乐丽雅12酒店</t>
  </si>
  <si>
    <t>ZHAO WEI</t>
  </si>
  <si>
    <t>1524.00</t>
  </si>
  <si>
    <t>2023-05-01 11:14:30</t>
  </si>
  <si>
    <t>3309992</t>
  </si>
  <si>
    <t>迪拜中城派拉蒙酒店</t>
  </si>
  <si>
    <t>CHEN qiuquan,CHEN PEILI</t>
  </si>
  <si>
    <t>2224.00</t>
  </si>
  <si>
    <t>2023-05-01 22:00:19</t>
  </si>
  <si>
    <t>3311430</t>
  </si>
  <si>
    <t>曼谷察殿沙吞酒店式公寓</t>
  </si>
  <si>
    <t>HYLAN HEVAL</t>
  </si>
  <si>
    <t>3270.00</t>
  </si>
  <si>
    <t>2023-05-01 12:12:22</t>
  </si>
  <si>
    <t>3312206</t>
  </si>
  <si>
    <t>曼谷恰特里亚姆大酒店</t>
  </si>
  <si>
    <t>YE YAHUI,Li Shaohao</t>
  </si>
  <si>
    <t>7290.00</t>
  </si>
  <si>
    <t>2023-05-01 15:19:08</t>
  </si>
  <si>
    <t>3312717</t>
  </si>
  <si>
    <t>ZHOU SHIQI</t>
  </si>
  <si>
    <t>2023-05-01 18:37:59</t>
  </si>
  <si>
    <t>3313264</t>
  </si>
  <si>
    <t>阿克塞斯别墅度假酒店</t>
  </si>
  <si>
    <t>HU YANLING,MA ENLAN</t>
  </si>
  <si>
    <t>2432.00</t>
  </si>
  <si>
    <t>2023-05-01 19:48:34</t>
  </si>
  <si>
    <t>3315831</t>
  </si>
  <si>
    <t>Chew Wai Meng</t>
  </si>
  <si>
    <t>2952.00</t>
  </si>
  <si>
    <t>2023-05-03 09:35:55</t>
  </si>
  <si>
    <t>3317601</t>
  </si>
  <si>
    <t>ZHANG HAO</t>
  </si>
  <si>
    <t>3135.00</t>
  </si>
  <si>
    <t>2023-05-02 21:30:33</t>
  </si>
  <si>
    <t>3319017</t>
  </si>
  <si>
    <t>Tran Tuyet</t>
  </si>
  <si>
    <t>2023-05-03 16:02:56</t>
  </si>
  <si>
    <t>3319317</t>
  </si>
  <si>
    <t>曼谷拉差达宜必思尚品酒店</t>
  </si>
  <si>
    <t>LI XIAOMENG,Cheng Song</t>
  </si>
  <si>
    <t>810.00</t>
  </si>
  <si>
    <t>2023-05-03 14:06:44</t>
  </si>
  <si>
    <t>3320345</t>
  </si>
  <si>
    <t>LIN YUTING,MA Luyao,Hu Huan</t>
  </si>
  <si>
    <t>4770.00</t>
  </si>
  <si>
    <t>2023-05-03 15:03:02</t>
  </si>
  <si>
    <t>3320539</t>
  </si>
  <si>
    <t>曼谷湄南河四季酒店 (SHA Plus+)</t>
  </si>
  <si>
    <t>WANG ZHEN,WANG XIAOHAN</t>
  </si>
  <si>
    <t>9714.00</t>
  </si>
  <si>
    <t>2023-05-03 16:24:55</t>
  </si>
  <si>
    <t>3322628</t>
  </si>
  <si>
    <t>曼谷素坤逸11号美居酒店</t>
  </si>
  <si>
    <t>QIN WENZHONG</t>
  </si>
  <si>
    <t>2468.00</t>
  </si>
  <si>
    <t>2023-05-04 10:07:46</t>
  </si>
  <si>
    <t>3322950</t>
  </si>
  <si>
    <t>钻石崖温泉度假酒店(SHA Plus+)</t>
  </si>
  <si>
    <t>FU QI,FU FANGDAN</t>
  </si>
  <si>
    <t>1821.00</t>
  </si>
  <si>
    <t>2023-05-04 09:53:27</t>
  </si>
  <si>
    <t>3322959</t>
  </si>
  <si>
    <t>曼谷萨通JC凯文酒店</t>
  </si>
  <si>
    <t>ZHOU CHENGYAN</t>
  </si>
  <si>
    <t>1506.00</t>
  </si>
  <si>
    <t>2023-05-04 16:12:30</t>
  </si>
  <si>
    <t>3323478</t>
  </si>
  <si>
    <t>铂尔曼吉隆坡城市中心大酒店</t>
  </si>
  <si>
    <t>RAMASUNDRAM GANESH KUMAR,BALAKRISHNAN PARVATHI</t>
  </si>
  <si>
    <t>2469.00</t>
  </si>
  <si>
    <t>2023-05-04 09:36:55</t>
  </si>
  <si>
    <t>3323805</t>
  </si>
  <si>
    <t>沙逸皮皮岛度假酒店</t>
  </si>
  <si>
    <t>WANG YUHAN,YUAN QUAN</t>
  </si>
  <si>
    <t>1860.00</t>
  </si>
  <si>
    <t>2023-05-04 11:20:04</t>
  </si>
  <si>
    <t>3324631</t>
  </si>
  <si>
    <t>吉隆坡歌丽酒店</t>
  </si>
  <si>
    <t>MOHAMAD NORAINI</t>
  </si>
  <si>
    <t>698.00</t>
  </si>
  <si>
    <t>2023-05-04 19:26:02</t>
  </si>
  <si>
    <t>3324754</t>
  </si>
  <si>
    <t>吉隆坡辉煌酒店</t>
  </si>
  <si>
    <t>LI MINSHENG</t>
  </si>
  <si>
    <t>816.00</t>
  </si>
  <si>
    <t>2023-05-04 17:19:51</t>
  </si>
  <si>
    <t>3325548</t>
  </si>
  <si>
    <t>芽庄哈瓦那酒店</t>
  </si>
  <si>
    <t>WU YONGJIANG</t>
  </si>
  <si>
    <t>315.00</t>
  </si>
  <si>
    <t>2023-05-05 12:13:22</t>
  </si>
  <si>
    <t>越南</t>
  </si>
  <si>
    <t>3325552</t>
  </si>
  <si>
    <t>WU YONGJIANG,WU JIECHEN</t>
  </si>
  <si>
    <t>2023-05-05 12:18:09</t>
  </si>
  <si>
    <t>3325990</t>
  </si>
  <si>
    <t>Ong Chin Wei</t>
  </si>
  <si>
    <t>364.00</t>
  </si>
  <si>
    <t>2023-05-05 11:40:48</t>
  </si>
  <si>
    <t>3326209</t>
  </si>
  <si>
    <t>普吉岛邦涛的希尔顿花园酒店 (SHA Extra Plus)</t>
  </si>
  <si>
    <t>Gao Wenyu</t>
  </si>
  <si>
    <t>876.00</t>
  </si>
  <si>
    <t>2023-05-05 15:06:55</t>
  </si>
  <si>
    <t>3326631</t>
  </si>
  <si>
    <t>Li Yanglin</t>
  </si>
  <si>
    <t>1580.00</t>
  </si>
  <si>
    <t>2023-05-05 09:40:52</t>
  </si>
  <si>
    <t>3326797</t>
  </si>
  <si>
    <t>曼谷廊曼机场阿玛瑞酒店</t>
  </si>
  <si>
    <t>YIN HUIXIAN</t>
  </si>
  <si>
    <t>501.00</t>
  </si>
  <si>
    <t>2023-05-05 09:32:31</t>
  </si>
  <si>
    <t>3326880</t>
  </si>
  <si>
    <t>LAM CHING MAN KAREN</t>
  </si>
  <si>
    <t>4806.00</t>
  </si>
  <si>
    <t>2023-05-05 09:52:21</t>
  </si>
  <si>
    <t>3327103</t>
  </si>
  <si>
    <t>普吉岛丽笙度假套房酒店</t>
  </si>
  <si>
    <t>Sharma Mr Dinesh Chand</t>
  </si>
  <si>
    <t>1432.00</t>
  </si>
  <si>
    <t>1832.00</t>
  </si>
  <si>
    <t>400</t>
  </si>
  <si>
    <t>2023-05-05 11:19:04</t>
  </si>
  <si>
    <t>3327230</t>
  </si>
  <si>
    <t>芭堤雅盛捷酒店</t>
  </si>
  <si>
    <t>JIN KAIQIANG</t>
  </si>
  <si>
    <t>1935.00</t>
  </si>
  <si>
    <t>2023-05-05 12:39:23</t>
  </si>
  <si>
    <t>3327238</t>
  </si>
  <si>
    <t>PYAYOOLWIN PYAY,KYAW AYE THANDAR</t>
  </si>
  <si>
    <t>3030.00</t>
  </si>
  <si>
    <t>2023-05-05 09:45:51</t>
  </si>
  <si>
    <t>3327302</t>
  </si>
  <si>
    <t>Travelodge Phuket Town</t>
  </si>
  <si>
    <t>LOU WEILONG</t>
  </si>
  <si>
    <t>211.00</t>
  </si>
  <si>
    <t>2023-05-05 19:13:03</t>
  </si>
  <si>
    <t>3327478</t>
  </si>
  <si>
    <t>宿务雷克斯贝斯特韦斯特优质酒店</t>
  </si>
  <si>
    <t>Bufithis Philip H.</t>
  </si>
  <si>
    <t>746.00</t>
  </si>
  <si>
    <t>2023-05-05 08:36:21</t>
  </si>
  <si>
    <t>3327579</t>
  </si>
  <si>
    <t>曼谷素坤逸丽亭酒店</t>
  </si>
  <si>
    <t>BAK JUNWON</t>
  </si>
  <si>
    <t>1260.00</t>
  </si>
  <si>
    <t>2023-05-05 10:00:51</t>
  </si>
  <si>
    <t>3327700</t>
  </si>
  <si>
    <t>MILLER JAMES EDWARD,GUO DUOTAI</t>
  </si>
  <si>
    <t>3297.00</t>
  </si>
  <si>
    <t>2023-05-05 11:48:10</t>
  </si>
  <si>
    <t>3329429</t>
  </si>
  <si>
    <t>Qi Huishu,Mi Yang</t>
  </si>
  <si>
    <t>2023-05-05 17:34:33</t>
  </si>
  <si>
    <t>3331314</t>
  </si>
  <si>
    <t>LI SHING CHUN</t>
  </si>
  <si>
    <t>2070.00</t>
  </si>
  <si>
    <t>2023-05-06 10:09:26</t>
  </si>
  <si>
    <t>3332089</t>
  </si>
  <si>
    <t>阿布扎比皇家玫瑰酒店</t>
  </si>
  <si>
    <t>wang zhenlong</t>
  </si>
  <si>
    <t>450.00</t>
  </si>
  <si>
    <t>2023-05-06 17:21:53</t>
  </si>
  <si>
    <t>3332136</t>
  </si>
  <si>
    <t>瑟达宿务中央集团酒店</t>
  </si>
  <si>
    <t>Rizzo Rhea,Rizzo Rhea</t>
  </si>
  <si>
    <t>680.00</t>
  </si>
  <si>
    <t>2023-05-06 10:55:52</t>
  </si>
  <si>
    <t>3332210</t>
  </si>
  <si>
    <t>BEDDARI HOUDA</t>
  </si>
  <si>
    <t>692.00</t>
  </si>
  <si>
    <t>2023-05-06 15:16:04</t>
  </si>
  <si>
    <t>3332212</t>
  </si>
  <si>
    <t>曼谷素凯泰酒店</t>
  </si>
  <si>
    <t>ZHENG WENYAO</t>
  </si>
  <si>
    <t>2430.00</t>
  </si>
  <si>
    <t>2023-05-06 09:54:57</t>
  </si>
  <si>
    <t>3332247</t>
  </si>
  <si>
    <t>帝宫河滨酒店</t>
  </si>
  <si>
    <t>Abdul Wahab Najatushima</t>
  </si>
  <si>
    <t>270.00</t>
  </si>
  <si>
    <t>2023-05-06 10:09:23</t>
  </si>
  <si>
    <t>3332853</t>
  </si>
  <si>
    <t>CHEN JING,Chen Yu</t>
  </si>
  <si>
    <t>1254.00</t>
  </si>
  <si>
    <t>2023-05-06 12:44:46</t>
  </si>
  <si>
    <t>3333158</t>
  </si>
  <si>
    <t>普吉岛安达曼拥抱酒店 (SHA Extra Plus)</t>
  </si>
  <si>
    <t>XU TONG,GAO YIDI</t>
  </si>
  <si>
    <t>2023-05-06 13:54:56</t>
  </si>
  <si>
    <t>3333569</t>
  </si>
  <si>
    <t>LEE HYUNJA,LEE MYUNGSOOK</t>
  </si>
  <si>
    <t>444.00</t>
  </si>
  <si>
    <t>2023-05-06 18:19:54</t>
  </si>
  <si>
    <t>3333859</t>
  </si>
  <si>
    <t>占奈萨拉卜塔酒店</t>
  </si>
  <si>
    <t>Albert Aguirre</t>
  </si>
  <si>
    <t>426.00</t>
  </si>
  <si>
    <t>2023-05-06 20:13:09</t>
  </si>
  <si>
    <t>3334027</t>
  </si>
  <si>
    <t>Tan MalayaMay,Tan MalayaMay</t>
  </si>
  <si>
    <t>2023-05-07 11:53:17</t>
  </si>
  <si>
    <t>3334104</t>
  </si>
  <si>
    <t>华欣栖息地酒店</t>
  </si>
  <si>
    <t>KANJANAPAIROJ SURANGSEE</t>
  </si>
  <si>
    <t>389.00</t>
  </si>
  <si>
    <t>2023-05-06 18:26:02</t>
  </si>
  <si>
    <t>3334310</t>
  </si>
  <si>
    <t>YU JIEYU</t>
  </si>
  <si>
    <t>888.00</t>
  </si>
  <si>
    <t>2023-05-06 18:41:19</t>
  </si>
  <si>
    <t>3334361</t>
  </si>
  <si>
    <t>Cheng Qi,Xu Weining</t>
  </si>
  <si>
    <t>1120.00</t>
  </si>
  <si>
    <t>2023-05-07 08:19:00</t>
  </si>
  <si>
    <t>3335083</t>
  </si>
  <si>
    <t>曼谷素坤逸50号宜必思尚品酒店</t>
  </si>
  <si>
    <t>ZHANG YUTIAN</t>
  </si>
  <si>
    <t>195.00</t>
  </si>
  <si>
    <t>2023-05-07 09:45:11</t>
  </si>
  <si>
    <t>3335086</t>
  </si>
  <si>
    <t>芽庄自由中心酒店</t>
  </si>
  <si>
    <t>Makhov Pavel</t>
  </si>
  <si>
    <t>237.00</t>
  </si>
  <si>
    <t>2023-05-07 08:12:52</t>
  </si>
  <si>
    <t>3335472</t>
  </si>
  <si>
    <t>Waldmann Georg</t>
  </si>
  <si>
    <t>2023-05-07 09:33:52</t>
  </si>
  <si>
    <t>3335842</t>
  </si>
  <si>
    <t>Nortaw Patchariada,Nortaw Patchariada</t>
  </si>
  <si>
    <t>2023-05-07 09:32:19</t>
  </si>
  <si>
    <t>3336132</t>
  </si>
  <si>
    <t>GO EDWARD ANTHONY</t>
  </si>
  <si>
    <t>1360.00</t>
  </si>
  <si>
    <t>2023-05-07 12:27:41</t>
  </si>
  <si>
    <t>3336146</t>
  </si>
  <si>
    <t>CHELLAN SHUR JOTHAM</t>
  </si>
  <si>
    <t>375.00</t>
  </si>
  <si>
    <t>2023-05-07 09:29:37</t>
  </si>
  <si>
    <t>3336284</t>
  </si>
  <si>
    <t>普吉岛兰草度假酒店 (SHA Extra Plus)</t>
  </si>
  <si>
    <t>XU YUFENG</t>
  </si>
  <si>
    <t>272.00</t>
  </si>
  <si>
    <t>2023-05-07 10:23:50</t>
  </si>
  <si>
    <t>3336407</t>
  </si>
  <si>
    <t>Trinidad Joy kiss,Trinidad Joy kiss</t>
  </si>
  <si>
    <t>346.00</t>
  </si>
  <si>
    <t>2023-05-07 11:11:21</t>
  </si>
  <si>
    <t>3336471</t>
  </si>
  <si>
    <t>美地概念酒店 (政府卫生认证)</t>
  </si>
  <si>
    <t>WIGGER TODD</t>
  </si>
  <si>
    <t>603.00</t>
  </si>
  <si>
    <t>2023-05-07 11:25:07</t>
  </si>
  <si>
    <t>3336806</t>
  </si>
  <si>
    <t>达拉海角度假酒店</t>
  </si>
  <si>
    <t>LIN JIAHAO,Cong Linfeng</t>
  </si>
  <si>
    <t>738.00</t>
  </si>
  <si>
    <t>2023-05-07 12:46:09</t>
  </si>
  <si>
    <t>3336945</t>
  </si>
  <si>
    <t>釜山斯坦福酒店</t>
  </si>
  <si>
    <t>Lee Mi kyumg</t>
  </si>
  <si>
    <t>303.00</t>
  </si>
  <si>
    <t>2023-05-07 13:21:29</t>
  </si>
  <si>
    <t>3336950</t>
  </si>
  <si>
    <t>迪拜市中心安纳塔拉酒店</t>
  </si>
  <si>
    <t>Agati Willian</t>
  </si>
  <si>
    <t>2348.00</t>
  </si>
  <si>
    <t>2023-05-07 14:15:19</t>
  </si>
  <si>
    <t>3337020</t>
  </si>
  <si>
    <t>SHAKIROV ADIL</t>
  </si>
  <si>
    <t>2023-05-07 14:14:18</t>
  </si>
  <si>
    <t>3337179</t>
  </si>
  <si>
    <t>ZHOU YUANJUN</t>
  </si>
  <si>
    <t>1054.00</t>
  </si>
  <si>
    <t>2023-05-07 14:33:09</t>
  </si>
  <si>
    <t>3337247</t>
  </si>
  <si>
    <t>YANG RUN</t>
  </si>
  <si>
    <t>2023-05-07 14:56:51</t>
  </si>
  <si>
    <t>3337275</t>
  </si>
  <si>
    <t>chaiprasansin Bancha,chaiprasansin Bancha</t>
  </si>
  <si>
    <t>2023-05-07 15:31:46</t>
  </si>
  <si>
    <t>3337407</t>
  </si>
  <si>
    <t>曼谷通罗阿凯拉酒店 - 政府卫生认证 认证</t>
  </si>
  <si>
    <t>Liao Weikai,Liao Weikai</t>
  </si>
  <si>
    <t>1026.00</t>
  </si>
  <si>
    <t>2023-05-07 15:30:49</t>
  </si>
  <si>
    <t>3337446</t>
  </si>
  <si>
    <t>马尼拉赛达北维迪斯酒店 - 多用途酒店</t>
  </si>
  <si>
    <t>V. Camanga jonathan,V. Camanga jonathan</t>
  </si>
  <si>
    <t>660.00</t>
  </si>
  <si>
    <t>2023-05-07 15:49:00</t>
  </si>
  <si>
    <t>3337905</t>
  </si>
  <si>
    <t>阿玛拉素万那普酒店</t>
  </si>
  <si>
    <t>YANG YOUGEN</t>
  </si>
  <si>
    <t>336.00</t>
  </si>
  <si>
    <t>2023-05-07 17:47:02</t>
  </si>
  <si>
    <t>3337937</t>
  </si>
  <si>
    <t>guo luxiang,lu wenxin</t>
  </si>
  <si>
    <t>2023-05-07 17:50:27</t>
  </si>
  <si>
    <t>3337960</t>
  </si>
  <si>
    <t>qi Zhaoying</t>
  </si>
  <si>
    <t>2023-05-07 18:08:16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</si>
</sst>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153</xdr:row>
      <xdr:rowOff>0</xdr:rowOff>
    </xdr:from>
    <xdr:to>
      <xdr:col>14</xdr:col>
      <xdr:colOff>628650</xdr:colOff>
      <xdr:row>183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8204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7"/>
  <sheetViews>
    <sheetView topLeftCell="A105" workbookViewId="0">
      <selection activeCell="A147" sqref="A147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45050</v>
      </c>
      <c r="G2" s="7">
        <v>45054</v>
      </c>
      <c r="H2" s="4">
        <v>1</v>
      </c>
      <c r="I2" s="4">
        <v>4</v>
      </c>
      <c r="J2" s="4">
        <v>4</v>
      </c>
      <c r="K2" s="4" t="s">
        <v>30</v>
      </c>
      <c r="L2" s="4">
        <v>5398</v>
      </c>
      <c r="M2" s="4">
        <v>5398</v>
      </c>
      <c r="N2" s="4" t="s">
        <v>31</v>
      </c>
      <c r="O2" s="4" t="s">
        <v>32</v>
      </c>
      <c r="P2" s="4" t="s">
        <v>33</v>
      </c>
      <c r="Q2" s="4">
        <v>0</v>
      </c>
      <c r="R2" s="10">
        <v>44968</v>
      </c>
      <c r="S2" s="7">
        <v>45057</v>
      </c>
      <c r="T2" s="4" t="s">
        <v>34</v>
      </c>
      <c r="U2" s="4">
        <v>5398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45052</v>
      </c>
      <c r="G3" s="7">
        <v>45054</v>
      </c>
      <c r="H3" s="4">
        <v>1</v>
      </c>
      <c r="I3" s="4">
        <v>2</v>
      </c>
      <c r="J3" s="4">
        <v>2</v>
      </c>
      <c r="K3" s="4" t="s">
        <v>30</v>
      </c>
      <c r="L3" s="4">
        <v>1440</v>
      </c>
      <c r="M3" s="4">
        <v>1440</v>
      </c>
      <c r="N3" s="4" t="s">
        <v>40</v>
      </c>
      <c r="O3" s="4" t="s">
        <v>32</v>
      </c>
      <c r="P3" s="4" t="s">
        <v>33</v>
      </c>
      <c r="Q3" s="4">
        <v>0</v>
      </c>
      <c r="R3" s="10">
        <v>44991</v>
      </c>
      <c r="S3" s="7">
        <v>45057</v>
      </c>
      <c r="T3" s="4" t="s">
        <v>34</v>
      </c>
      <c r="U3" s="4">
        <v>1440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45051</v>
      </c>
      <c r="G4" s="7">
        <v>45054</v>
      </c>
      <c r="H4" s="4">
        <v>1</v>
      </c>
      <c r="I4" s="4">
        <v>3</v>
      </c>
      <c r="J4" s="4">
        <v>3</v>
      </c>
      <c r="K4" s="4" t="s">
        <v>30</v>
      </c>
      <c r="L4" s="4">
        <v>2088</v>
      </c>
      <c r="M4" s="4">
        <v>2088</v>
      </c>
      <c r="N4" s="4" t="s">
        <v>46</v>
      </c>
      <c r="O4" s="4" t="s">
        <v>32</v>
      </c>
      <c r="P4" s="4" t="s">
        <v>33</v>
      </c>
      <c r="Q4" s="4">
        <v>0</v>
      </c>
      <c r="R4" s="10">
        <v>44996</v>
      </c>
      <c r="S4" s="7">
        <v>45057</v>
      </c>
      <c r="T4" s="4" t="s">
        <v>34</v>
      </c>
      <c r="U4" s="4">
        <v>2088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45053</v>
      </c>
      <c r="G5" s="7">
        <v>45054</v>
      </c>
      <c r="H5" s="4">
        <v>2</v>
      </c>
      <c r="I5" s="4">
        <v>1</v>
      </c>
      <c r="J5" s="4">
        <v>2</v>
      </c>
      <c r="K5" s="4" t="s">
        <v>30</v>
      </c>
      <c r="L5" s="4">
        <v>784</v>
      </c>
      <c r="M5" s="4">
        <v>784</v>
      </c>
      <c r="N5" s="4" t="s">
        <v>52</v>
      </c>
      <c r="O5" s="4" t="s">
        <v>32</v>
      </c>
      <c r="P5" s="4" t="s">
        <v>33</v>
      </c>
      <c r="Q5" s="4">
        <v>0</v>
      </c>
      <c r="R5" s="10">
        <v>45007</v>
      </c>
      <c r="S5" s="7">
        <v>45057</v>
      </c>
      <c r="T5" s="4" t="s">
        <v>34</v>
      </c>
      <c r="U5" s="4">
        <v>784</v>
      </c>
      <c r="V5" s="4">
        <v>0</v>
      </c>
      <c r="W5" s="4">
        <v>0</v>
      </c>
      <c r="X5" s="4" t="s">
        <v>53</v>
      </c>
      <c r="Y5" s="4">
        <v>611073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45051</v>
      </c>
      <c r="G6" s="7">
        <v>45054</v>
      </c>
      <c r="H6" s="4">
        <v>1</v>
      </c>
      <c r="I6" s="4">
        <v>3</v>
      </c>
      <c r="J6" s="4">
        <v>3</v>
      </c>
      <c r="K6" s="4" t="s">
        <v>30</v>
      </c>
      <c r="L6" s="4">
        <v>3180</v>
      </c>
      <c r="M6" s="4">
        <v>3180</v>
      </c>
      <c r="N6" s="4" t="s">
        <v>58</v>
      </c>
      <c r="O6" s="4" t="s">
        <v>32</v>
      </c>
      <c r="P6" s="4" t="s">
        <v>33</v>
      </c>
      <c r="Q6" s="4">
        <v>0</v>
      </c>
      <c r="R6" s="10">
        <v>45011</v>
      </c>
      <c r="S6" s="7">
        <v>45057</v>
      </c>
      <c r="T6" s="4" t="s">
        <v>34</v>
      </c>
      <c r="U6" s="4">
        <v>3180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7">
        <v>45052</v>
      </c>
      <c r="G7" s="7">
        <v>45054</v>
      </c>
      <c r="H7" s="4">
        <v>1</v>
      </c>
      <c r="I7" s="4">
        <v>2</v>
      </c>
      <c r="J7" s="4">
        <v>2</v>
      </c>
      <c r="K7" s="4" t="s">
        <v>30</v>
      </c>
      <c r="L7" s="4">
        <v>3020</v>
      </c>
      <c r="M7" s="4">
        <v>3020</v>
      </c>
      <c r="N7" s="4" t="s">
        <v>64</v>
      </c>
      <c r="O7" s="4" t="s">
        <v>32</v>
      </c>
      <c r="P7" s="4" t="s">
        <v>33</v>
      </c>
      <c r="Q7" s="4">
        <v>0</v>
      </c>
      <c r="R7" s="10">
        <v>45012</v>
      </c>
      <c r="S7" s="7">
        <v>45057</v>
      </c>
      <c r="T7" s="4" t="s">
        <v>34</v>
      </c>
      <c r="U7" s="4">
        <v>3020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7">
        <v>45052</v>
      </c>
      <c r="G8" s="7">
        <v>45054</v>
      </c>
      <c r="H8" s="4">
        <v>1</v>
      </c>
      <c r="I8" s="4">
        <v>2</v>
      </c>
      <c r="J8" s="4">
        <v>2</v>
      </c>
      <c r="K8" s="4" t="s">
        <v>30</v>
      </c>
      <c r="L8" s="4">
        <v>1012</v>
      </c>
      <c r="M8" s="4">
        <v>1012</v>
      </c>
      <c r="N8" s="4" t="s">
        <v>70</v>
      </c>
      <c r="O8" s="4" t="s">
        <v>32</v>
      </c>
      <c r="P8" s="4" t="s">
        <v>33</v>
      </c>
      <c r="Q8" s="4">
        <v>0</v>
      </c>
      <c r="R8" s="10">
        <v>45013</v>
      </c>
      <c r="S8" s="7">
        <v>45057</v>
      </c>
      <c r="T8" s="4" t="s">
        <v>34</v>
      </c>
      <c r="U8" s="4">
        <v>1012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7">
        <v>45052</v>
      </c>
      <c r="G9" s="7">
        <v>45054</v>
      </c>
      <c r="H9" s="4">
        <v>3</v>
      </c>
      <c r="I9" s="4">
        <v>2</v>
      </c>
      <c r="J9" s="4">
        <v>6</v>
      </c>
      <c r="K9" s="4" t="s">
        <v>30</v>
      </c>
      <c r="L9" s="4">
        <v>2238</v>
      </c>
      <c r="M9" s="4">
        <v>2238</v>
      </c>
      <c r="N9" s="4" t="s">
        <v>76</v>
      </c>
      <c r="O9" s="4" t="s">
        <v>32</v>
      </c>
      <c r="P9" s="4" t="s">
        <v>33</v>
      </c>
      <c r="Q9" s="4">
        <v>0</v>
      </c>
      <c r="R9" s="10">
        <v>45018</v>
      </c>
      <c r="S9" s="7">
        <v>45057</v>
      </c>
      <c r="T9" s="4" t="s">
        <v>34</v>
      </c>
      <c r="U9" s="4">
        <v>2238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7">
        <v>45050</v>
      </c>
      <c r="G10" s="7">
        <v>45054</v>
      </c>
      <c r="H10" s="4">
        <v>1</v>
      </c>
      <c r="I10" s="4">
        <v>4</v>
      </c>
      <c r="J10" s="4">
        <v>4</v>
      </c>
      <c r="K10" s="4" t="s">
        <v>30</v>
      </c>
      <c r="L10" s="4">
        <v>1000</v>
      </c>
      <c r="M10" s="4">
        <v>1000</v>
      </c>
      <c r="N10" s="4" t="s">
        <v>82</v>
      </c>
      <c r="O10" s="4" t="s">
        <v>32</v>
      </c>
      <c r="P10" s="4" t="s">
        <v>33</v>
      </c>
      <c r="Q10" s="4">
        <v>0</v>
      </c>
      <c r="R10" s="10">
        <v>45019</v>
      </c>
      <c r="S10" s="7">
        <v>45057</v>
      </c>
      <c r="T10" s="4" t="s">
        <v>34</v>
      </c>
      <c r="U10" s="4">
        <v>1000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7">
        <v>45049</v>
      </c>
      <c r="G11" s="7">
        <v>45054</v>
      </c>
      <c r="H11" s="4">
        <v>1</v>
      </c>
      <c r="I11" s="4">
        <v>5</v>
      </c>
      <c r="J11" s="4">
        <v>5</v>
      </c>
      <c r="K11" s="4" t="s">
        <v>30</v>
      </c>
      <c r="L11" s="4">
        <v>2420</v>
      </c>
      <c r="M11" s="4">
        <v>2420</v>
      </c>
      <c r="N11" s="4" t="s">
        <v>88</v>
      </c>
      <c r="O11" s="4" t="s">
        <v>32</v>
      </c>
      <c r="P11" s="4" t="s">
        <v>33</v>
      </c>
      <c r="Q11" s="4">
        <v>0</v>
      </c>
      <c r="R11" s="10">
        <v>45022</v>
      </c>
      <c r="S11" s="7">
        <v>45057</v>
      </c>
      <c r="T11" s="4" t="s">
        <v>34</v>
      </c>
      <c r="U11" s="4">
        <v>2420</v>
      </c>
      <c r="V11" s="4">
        <v>0</v>
      </c>
      <c r="W11" s="4">
        <v>0</v>
      </c>
      <c r="X11" s="4" t="s">
        <v>89</v>
      </c>
      <c r="Y11" s="4" t="s">
        <v>72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7">
        <v>45053</v>
      </c>
      <c r="G12" s="7">
        <v>45054</v>
      </c>
      <c r="H12" s="4">
        <v>1</v>
      </c>
      <c r="I12" s="4">
        <v>1</v>
      </c>
      <c r="J12" s="4">
        <v>1</v>
      </c>
      <c r="K12" s="4" t="s">
        <v>30</v>
      </c>
      <c r="L12" s="4">
        <v>2372</v>
      </c>
      <c r="M12" s="4">
        <v>2372</v>
      </c>
      <c r="N12" s="4" t="s">
        <v>93</v>
      </c>
      <c r="O12" s="4" t="s">
        <v>32</v>
      </c>
      <c r="P12" s="4" t="s">
        <v>33</v>
      </c>
      <c r="Q12" s="4">
        <v>0</v>
      </c>
      <c r="R12" s="10">
        <v>45024</v>
      </c>
      <c r="S12" s="7">
        <v>45057</v>
      </c>
      <c r="T12" s="4" t="s">
        <v>34</v>
      </c>
      <c r="U12" s="4">
        <v>2372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86</v>
      </c>
      <c r="E13" s="4" t="s">
        <v>87</v>
      </c>
      <c r="F13" s="7">
        <v>45052</v>
      </c>
      <c r="G13" s="7">
        <v>45054</v>
      </c>
      <c r="H13" s="4">
        <v>1</v>
      </c>
      <c r="I13" s="4">
        <v>2</v>
      </c>
      <c r="J13" s="4">
        <v>2</v>
      </c>
      <c r="K13" s="4" t="s">
        <v>30</v>
      </c>
      <c r="L13" s="4">
        <v>968</v>
      </c>
      <c r="M13" s="4">
        <v>968</v>
      </c>
      <c r="N13" s="4" t="s">
        <v>97</v>
      </c>
      <c r="O13" s="4" t="s">
        <v>32</v>
      </c>
      <c r="P13" s="4" t="s">
        <v>33</v>
      </c>
      <c r="Q13" s="4">
        <v>0</v>
      </c>
      <c r="R13" s="10">
        <v>45026</v>
      </c>
      <c r="S13" s="7">
        <v>45057</v>
      </c>
      <c r="T13" s="4" t="s">
        <v>34</v>
      </c>
      <c r="U13" s="4">
        <v>968</v>
      </c>
      <c r="V13" s="4">
        <v>0</v>
      </c>
      <c r="W13" s="4">
        <v>0</v>
      </c>
      <c r="X13" s="4" t="s">
        <v>98</v>
      </c>
      <c r="Y13" s="4" t="s">
        <v>72</v>
      </c>
    </row>
    <row r="14" s="4" customFormat="1" spans="1:26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7">
        <v>45050</v>
      </c>
      <c r="G14" s="7">
        <v>45054</v>
      </c>
      <c r="H14" s="4">
        <v>2</v>
      </c>
      <c r="I14" s="4">
        <v>4</v>
      </c>
      <c r="J14" s="4">
        <v>8</v>
      </c>
      <c r="K14" s="4" t="s">
        <v>30</v>
      </c>
      <c r="L14" s="4">
        <v>3592</v>
      </c>
      <c r="M14" s="4">
        <v>3592</v>
      </c>
      <c r="N14" s="4" t="s">
        <v>102</v>
      </c>
      <c r="O14" s="4" t="s">
        <v>32</v>
      </c>
      <c r="P14" s="4" t="s">
        <v>33</v>
      </c>
      <c r="Q14" s="4">
        <v>0</v>
      </c>
      <c r="R14" s="10">
        <v>45026</v>
      </c>
      <c r="S14" s="7">
        <v>45057</v>
      </c>
      <c r="T14" s="4" t="s">
        <v>34</v>
      </c>
      <c r="U14" s="4">
        <v>3592</v>
      </c>
      <c r="V14" s="4">
        <v>0</v>
      </c>
      <c r="W14" s="4">
        <v>0</v>
      </c>
      <c r="X14" s="4" t="s">
        <v>103</v>
      </c>
      <c r="Y14" s="4">
        <v>8829454</v>
      </c>
      <c r="Z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86</v>
      </c>
      <c r="E15" s="4" t="s">
        <v>106</v>
      </c>
      <c r="F15" s="7">
        <v>45051</v>
      </c>
      <c r="G15" s="7">
        <v>45054</v>
      </c>
      <c r="H15" s="4">
        <v>1</v>
      </c>
      <c r="I15" s="4">
        <v>3</v>
      </c>
      <c r="J15" s="4">
        <v>3</v>
      </c>
      <c r="K15" s="4" t="s">
        <v>30</v>
      </c>
      <c r="L15" s="4">
        <v>1431</v>
      </c>
      <c r="M15" s="4">
        <v>1431</v>
      </c>
      <c r="N15" s="4" t="s">
        <v>107</v>
      </c>
      <c r="O15" s="4" t="s">
        <v>32</v>
      </c>
      <c r="P15" s="4" t="s">
        <v>33</v>
      </c>
      <c r="Q15" s="4">
        <v>0</v>
      </c>
      <c r="R15" s="10">
        <v>45027</v>
      </c>
      <c r="S15" s="7">
        <v>45057</v>
      </c>
      <c r="T15" s="4" t="s">
        <v>34</v>
      </c>
      <c r="U15" s="4">
        <v>1431</v>
      </c>
      <c r="V15" s="4">
        <v>0</v>
      </c>
      <c r="W15" s="4">
        <v>0</v>
      </c>
      <c r="X15" s="4" t="s">
        <v>108</v>
      </c>
      <c r="Y15" s="4" t="s">
        <v>72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86</v>
      </c>
      <c r="E16" s="4" t="s">
        <v>110</v>
      </c>
      <c r="F16" s="7">
        <v>45053</v>
      </c>
      <c r="G16" s="7">
        <v>45054</v>
      </c>
      <c r="H16" s="4">
        <v>1</v>
      </c>
      <c r="I16" s="4">
        <v>1</v>
      </c>
      <c r="J16" s="4">
        <v>1</v>
      </c>
      <c r="K16" s="4" t="s">
        <v>30</v>
      </c>
      <c r="L16" s="4">
        <v>480</v>
      </c>
      <c r="M16" s="4">
        <v>480</v>
      </c>
      <c r="N16" s="4" t="s">
        <v>111</v>
      </c>
      <c r="O16" s="4" t="s">
        <v>32</v>
      </c>
      <c r="P16" s="4" t="s">
        <v>33</v>
      </c>
      <c r="Q16" s="4">
        <v>0</v>
      </c>
      <c r="R16" s="10">
        <v>45028</v>
      </c>
      <c r="S16" s="7">
        <v>45057</v>
      </c>
      <c r="T16" s="4" t="s">
        <v>34</v>
      </c>
      <c r="U16" s="4">
        <v>480</v>
      </c>
      <c r="V16" s="4">
        <v>0</v>
      </c>
      <c r="W16" s="4">
        <v>0</v>
      </c>
      <c r="X16" s="4" t="s">
        <v>112</v>
      </c>
      <c r="Y16" s="4" t="s">
        <v>72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7">
        <v>45053</v>
      </c>
      <c r="G17" s="7">
        <v>45054</v>
      </c>
      <c r="H17" s="4">
        <v>1</v>
      </c>
      <c r="I17" s="4">
        <v>1</v>
      </c>
      <c r="J17" s="4">
        <v>1</v>
      </c>
      <c r="K17" s="4" t="s">
        <v>30</v>
      </c>
      <c r="L17" s="4">
        <v>1236</v>
      </c>
      <c r="M17" s="4">
        <v>1236</v>
      </c>
      <c r="N17" s="4" t="s">
        <v>116</v>
      </c>
      <c r="O17" s="4" t="s">
        <v>32</v>
      </c>
      <c r="P17" s="4" t="s">
        <v>33</v>
      </c>
      <c r="Q17" s="4">
        <v>0</v>
      </c>
      <c r="R17" s="10">
        <v>45029</v>
      </c>
      <c r="S17" s="7">
        <v>45057</v>
      </c>
      <c r="T17" s="4" t="s">
        <v>34</v>
      </c>
      <c r="U17" s="4">
        <v>1236</v>
      </c>
      <c r="V17" s="4">
        <v>0</v>
      </c>
      <c r="W17" s="4">
        <v>10</v>
      </c>
      <c r="X17" s="4" t="s">
        <v>117</v>
      </c>
      <c r="Y17" s="4" t="s">
        <v>72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7">
        <v>45051</v>
      </c>
      <c r="G18" s="7">
        <v>45054</v>
      </c>
      <c r="H18" s="4">
        <v>1</v>
      </c>
      <c r="I18" s="4">
        <v>3</v>
      </c>
      <c r="J18" s="4">
        <v>3</v>
      </c>
      <c r="K18" s="4" t="s">
        <v>30</v>
      </c>
      <c r="L18" s="4">
        <v>942</v>
      </c>
      <c r="M18" s="4">
        <v>942</v>
      </c>
      <c r="N18" s="4" t="s">
        <v>121</v>
      </c>
      <c r="O18" s="4" t="s">
        <v>32</v>
      </c>
      <c r="P18" s="4" t="s">
        <v>33</v>
      </c>
      <c r="Q18" s="4">
        <v>0</v>
      </c>
      <c r="R18" s="10">
        <v>45030</v>
      </c>
      <c r="S18" s="7">
        <v>45057</v>
      </c>
      <c r="T18" s="4" t="s">
        <v>34</v>
      </c>
      <c r="U18" s="4">
        <v>942</v>
      </c>
      <c r="V18" s="4">
        <v>0</v>
      </c>
      <c r="W18" s="4">
        <v>0</v>
      </c>
      <c r="X18" s="4" t="s">
        <v>122</v>
      </c>
      <c r="Y18" s="4" t="s">
        <v>72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7">
        <v>45053</v>
      </c>
      <c r="G19" s="7">
        <v>45054</v>
      </c>
      <c r="H19" s="4">
        <v>1</v>
      </c>
      <c r="I19" s="4">
        <v>1</v>
      </c>
      <c r="J19" s="4">
        <v>1</v>
      </c>
      <c r="K19" s="4" t="s">
        <v>30</v>
      </c>
      <c r="L19" s="4">
        <v>179</v>
      </c>
      <c r="M19" s="4">
        <v>179</v>
      </c>
      <c r="N19" s="4" t="s">
        <v>126</v>
      </c>
      <c r="O19" s="4" t="s">
        <v>32</v>
      </c>
      <c r="P19" s="4" t="s">
        <v>33</v>
      </c>
      <c r="Q19" s="4">
        <v>0</v>
      </c>
      <c r="R19" s="10">
        <v>45030</v>
      </c>
      <c r="S19" s="7">
        <v>45057</v>
      </c>
      <c r="T19" s="4" t="s">
        <v>34</v>
      </c>
      <c r="U19" s="4">
        <v>179</v>
      </c>
      <c r="V19" s="4">
        <v>0</v>
      </c>
      <c r="W19" s="4">
        <v>0</v>
      </c>
      <c r="X19" s="4" t="s">
        <v>127</v>
      </c>
      <c r="Y19" s="4" t="s">
        <v>72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7">
        <v>45051</v>
      </c>
      <c r="G20" s="7">
        <v>45054</v>
      </c>
      <c r="H20" s="4">
        <v>1</v>
      </c>
      <c r="I20" s="4">
        <v>3</v>
      </c>
      <c r="J20" s="4">
        <v>3</v>
      </c>
      <c r="K20" s="4" t="s">
        <v>30</v>
      </c>
      <c r="L20" s="4">
        <v>1692</v>
      </c>
      <c r="M20" s="4">
        <v>1692</v>
      </c>
      <c r="N20" s="4" t="s">
        <v>131</v>
      </c>
      <c r="O20" s="4" t="s">
        <v>32</v>
      </c>
      <c r="P20" s="4" t="s">
        <v>33</v>
      </c>
      <c r="Q20" s="4">
        <v>0</v>
      </c>
      <c r="R20" s="10">
        <v>45031</v>
      </c>
      <c r="S20" s="7">
        <v>45057</v>
      </c>
      <c r="T20" s="4" t="s">
        <v>34</v>
      </c>
      <c r="U20" s="4">
        <v>1692</v>
      </c>
      <c r="V20" s="4">
        <v>0</v>
      </c>
      <c r="W20" s="4">
        <v>0</v>
      </c>
      <c r="X20" s="4" t="s">
        <v>132</v>
      </c>
      <c r="Y20" s="4" t="s">
        <v>72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7">
        <v>45052</v>
      </c>
      <c r="G21" s="7">
        <v>45054</v>
      </c>
      <c r="H21" s="4">
        <v>2</v>
      </c>
      <c r="I21" s="4">
        <v>2</v>
      </c>
      <c r="J21" s="4">
        <v>4</v>
      </c>
      <c r="K21" s="4" t="s">
        <v>30</v>
      </c>
      <c r="L21" s="4">
        <v>4156</v>
      </c>
      <c r="M21" s="4">
        <v>4156</v>
      </c>
      <c r="N21" s="4" t="s">
        <v>136</v>
      </c>
      <c r="O21" s="4" t="s">
        <v>32</v>
      </c>
      <c r="P21" s="4" t="s">
        <v>33</v>
      </c>
      <c r="Q21" s="4">
        <v>0</v>
      </c>
      <c r="R21" s="10">
        <v>45031</v>
      </c>
      <c r="S21" s="7">
        <v>45057</v>
      </c>
      <c r="T21" s="4" t="s">
        <v>34</v>
      </c>
      <c r="U21" s="4">
        <v>4156</v>
      </c>
      <c r="V21" s="4">
        <v>0</v>
      </c>
      <c r="W21" s="4">
        <v>0</v>
      </c>
      <c r="X21" s="4" t="s">
        <v>137</v>
      </c>
      <c r="Y21" s="4" t="s">
        <v>72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7">
        <v>45051</v>
      </c>
      <c r="G22" s="7">
        <v>45054</v>
      </c>
      <c r="H22" s="4">
        <v>1</v>
      </c>
      <c r="I22" s="4">
        <v>3</v>
      </c>
      <c r="J22" s="4">
        <v>3</v>
      </c>
      <c r="K22" s="4" t="s">
        <v>30</v>
      </c>
      <c r="L22" s="4">
        <v>873</v>
      </c>
      <c r="M22" s="4">
        <v>873</v>
      </c>
      <c r="N22" s="4" t="s">
        <v>141</v>
      </c>
      <c r="O22" s="4" t="s">
        <v>32</v>
      </c>
      <c r="P22" s="4" t="s">
        <v>33</v>
      </c>
      <c r="Q22" s="4">
        <v>0</v>
      </c>
      <c r="R22" s="10">
        <v>45032</v>
      </c>
      <c r="S22" s="7">
        <v>45057</v>
      </c>
      <c r="T22" s="4" t="s">
        <v>34</v>
      </c>
      <c r="U22" s="4">
        <v>873</v>
      </c>
      <c r="V22" s="4">
        <v>0</v>
      </c>
      <c r="W22" s="4">
        <v>0</v>
      </c>
      <c r="X22" s="4" t="s">
        <v>142</v>
      </c>
      <c r="Y22" s="4" t="s">
        <v>72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7">
        <v>45047</v>
      </c>
      <c r="G23" s="7">
        <v>45054</v>
      </c>
      <c r="H23" s="4">
        <v>1</v>
      </c>
      <c r="I23" s="4">
        <v>7</v>
      </c>
      <c r="J23" s="4">
        <v>7</v>
      </c>
      <c r="K23" s="4" t="s">
        <v>30</v>
      </c>
      <c r="L23" s="4">
        <v>3465</v>
      </c>
      <c r="M23" s="4">
        <v>3465</v>
      </c>
      <c r="N23" s="4" t="s">
        <v>146</v>
      </c>
      <c r="O23" s="4" t="s">
        <v>32</v>
      </c>
      <c r="P23" s="4" t="s">
        <v>33</v>
      </c>
      <c r="Q23" s="4">
        <v>0</v>
      </c>
      <c r="R23" s="10">
        <v>45034</v>
      </c>
      <c r="S23" s="7">
        <v>45057</v>
      </c>
      <c r="T23" s="4" t="s">
        <v>34</v>
      </c>
      <c r="U23" s="4">
        <v>3465</v>
      </c>
      <c r="V23" s="4">
        <v>0</v>
      </c>
      <c r="W23" s="4">
        <v>0</v>
      </c>
      <c r="X23" s="4" t="s">
        <v>147</v>
      </c>
      <c r="Y23" s="4" t="s">
        <v>72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7">
        <v>45053</v>
      </c>
      <c r="G24" s="7">
        <v>45054</v>
      </c>
      <c r="H24" s="4">
        <v>1</v>
      </c>
      <c r="I24" s="4">
        <v>1</v>
      </c>
      <c r="J24" s="4">
        <v>1</v>
      </c>
      <c r="K24" s="4" t="s">
        <v>30</v>
      </c>
      <c r="L24" s="4">
        <v>632</v>
      </c>
      <c r="M24" s="4">
        <v>632</v>
      </c>
      <c r="N24" s="4" t="s">
        <v>151</v>
      </c>
      <c r="O24" s="4" t="s">
        <v>32</v>
      </c>
      <c r="P24" s="4" t="s">
        <v>33</v>
      </c>
      <c r="Q24" s="4">
        <v>0</v>
      </c>
      <c r="R24" s="10">
        <v>45034</v>
      </c>
      <c r="S24" s="7">
        <v>45057</v>
      </c>
      <c r="T24" s="4" t="s">
        <v>34</v>
      </c>
      <c r="U24" s="4">
        <v>632</v>
      </c>
      <c r="V24" s="4">
        <v>0</v>
      </c>
      <c r="W24" s="4">
        <v>0</v>
      </c>
      <c r="X24" s="4" t="s">
        <v>152</v>
      </c>
      <c r="Y24" s="4" t="s">
        <v>72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7">
        <v>45052</v>
      </c>
      <c r="G25" s="7">
        <v>45054</v>
      </c>
      <c r="H25" s="4">
        <v>1</v>
      </c>
      <c r="I25" s="4">
        <v>2</v>
      </c>
      <c r="J25" s="4">
        <v>2</v>
      </c>
      <c r="K25" s="4" t="s">
        <v>30</v>
      </c>
      <c r="L25" s="4">
        <v>1472</v>
      </c>
      <c r="M25" s="4">
        <v>1472</v>
      </c>
      <c r="N25" s="4" t="s">
        <v>156</v>
      </c>
      <c r="O25" s="4" t="s">
        <v>32</v>
      </c>
      <c r="P25" s="4" t="s">
        <v>33</v>
      </c>
      <c r="Q25" s="4">
        <v>0</v>
      </c>
      <c r="R25" s="10">
        <v>45035</v>
      </c>
      <c r="S25" s="7">
        <v>45057</v>
      </c>
      <c r="T25" s="4" t="s">
        <v>34</v>
      </c>
      <c r="U25" s="4">
        <v>1472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7">
        <v>45052</v>
      </c>
      <c r="G26" s="7">
        <v>45054</v>
      </c>
      <c r="H26" s="4">
        <v>1</v>
      </c>
      <c r="I26" s="4">
        <v>2</v>
      </c>
      <c r="J26" s="4">
        <v>2</v>
      </c>
      <c r="K26" s="4" t="s">
        <v>30</v>
      </c>
      <c r="L26" s="4">
        <v>2030</v>
      </c>
      <c r="M26" s="4">
        <v>2030</v>
      </c>
      <c r="N26" s="4" t="s">
        <v>162</v>
      </c>
      <c r="O26" s="4" t="s">
        <v>32</v>
      </c>
      <c r="P26" s="4" t="s">
        <v>33</v>
      </c>
      <c r="Q26" s="4">
        <v>0</v>
      </c>
      <c r="R26" s="10">
        <v>45037</v>
      </c>
      <c r="S26" s="7">
        <v>45057</v>
      </c>
      <c r="T26" s="4" t="s">
        <v>34</v>
      </c>
      <c r="U26" s="4">
        <v>2030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7">
        <v>45053</v>
      </c>
      <c r="G27" s="7">
        <v>45054</v>
      </c>
      <c r="H27" s="4">
        <v>1</v>
      </c>
      <c r="I27" s="4">
        <v>1</v>
      </c>
      <c r="J27" s="4">
        <v>1</v>
      </c>
      <c r="K27" s="4" t="s">
        <v>30</v>
      </c>
      <c r="L27" s="4">
        <v>672</v>
      </c>
      <c r="M27" s="4">
        <v>672</v>
      </c>
      <c r="N27" s="4" t="s">
        <v>168</v>
      </c>
      <c r="O27" s="4" t="s">
        <v>32</v>
      </c>
      <c r="P27" s="4" t="s">
        <v>33</v>
      </c>
      <c r="Q27" s="4">
        <v>0</v>
      </c>
      <c r="R27" s="10">
        <v>45037</v>
      </c>
      <c r="S27" s="7">
        <v>45057</v>
      </c>
      <c r="T27" s="4" t="s">
        <v>34</v>
      </c>
      <c r="U27" s="4">
        <v>672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7">
        <v>45050</v>
      </c>
      <c r="G28" s="7">
        <v>45054</v>
      </c>
      <c r="H28" s="4">
        <v>1</v>
      </c>
      <c r="I28" s="4">
        <v>4</v>
      </c>
      <c r="J28" s="4">
        <v>4</v>
      </c>
      <c r="K28" s="4" t="s">
        <v>30</v>
      </c>
      <c r="L28" s="4">
        <v>1728</v>
      </c>
      <c r="M28" s="4">
        <v>1728</v>
      </c>
      <c r="N28" s="4" t="s">
        <v>174</v>
      </c>
      <c r="O28" s="4" t="s">
        <v>32</v>
      </c>
      <c r="P28" s="4" t="s">
        <v>33</v>
      </c>
      <c r="Q28" s="4">
        <v>0</v>
      </c>
      <c r="R28" s="10">
        <v>45037</v>
      </c>
      <c r="S28" s="7">
        <v>45057</v>
      </c>
      <c r="T28" s="4" t="s">
        <v>34</v>
      </c>
      <c r="U28" s="4">
        <v>1728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6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7">
        <v>45052</v>
      </c>
      <c r="G29" s="7">
        <v>45054</v>
      </c>
      <c r="H29" s="4">
        <v>2</v>
      </c>
      <c r="I29" s="4">
        <v>2</v>
      </c>
      <c r="J29" s="4">
        <v>4</v>
      </c>
      <c r="K29" s="4" t="s">
        <v>30</v>
      </c>
      <c r="L29" s="4">
        <v>8200</v>
      </c>
      <c r="M29" s="4">
        <v>8200</v>
      </c>
      <c r="N29" s="4" t="s">
        <v>180</v>
      </c>
      <c r="O29" s="4" t="s">
        <v>32</v>
      </c>
      <c r="P29" s="4" t="s">
        <v>33</v>
      </c>
      <c r="Q29" s="4">
        <v>0</v>
      </c>
      <c r="R29" s="10">
        <v>45038</v>
      </c>
      <c r="S29" s="7">
        <v>45057</v>
      </c>
      <c r="T29" s="4" t="s">
        <v>34</v>
      </c>
      <c r="U29" s="4">
        <v>8200</v>
      </c>
      <c r="V29" s="4">
        <v>0</v>
      </c>
      <c r="W29" s="4">
        <v>0</v>
      </c>
      <c r="X29" s="4" t="s">
        <v>181</v>
      </c>
      <c r="Y29" s="4">
        <v>60019409</v>
      </c>
      <c r="Z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7">
        <v>45052</v>
      </c>
      <c r="G30" s="7">
        <v>45054</v>
      </c>
      <c r="H30" s="4">
        <v>1</v>
      </c>
      <c r="I30" s="4">
        <v>2</v>
      </c>
      <c r="J30" s="4">
        <v>2</v>
      </c>
      <c r="K30" s="4" t="s">
        <v>30</v>
      </c>
      <c r="L30" s="4">
        <v>1720</v>
      </c>
      <c r="M30" s="4">
        <v>1720</v>
      </c>
      <c r="N30" s="4" t="s">
        <v>186</v>
      </c>
      <c r="O30" s="4" t="s">
        <v>32</v>
      </c>
      <c r="P30" s="4" t="s">
        <v>33</v>
      </c>
      <c r="Q30" s="4">
        <v>0</v>
      </c>
      <c r="R30" s="10">
        <v>45038</v>
      </c>
      <c r="S30" s="7">
        <v>45057</v>
      </c>
      <c r="T30" s="4" t="s">
        <v>34</v>
      </c>
      <c r="U30" s="4">
        <v>1720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133</v>
      </c>
      <c r="B31" s="4" t="s">
        <v>26</v>
      </c>
      <c r="C31" s="4" t="s">
        <v>189</v>
      </c>
      <c r="D31" s="4" t="s">
        <v>134</v>
      </c>
      <c r="E31" s="4" t="s">
        <v>135</v>
      </c>
      <c r="F31" s="7">
        <v>45052</v>
      </c>
      <c r="G31" s="7">
        <v>45054</v>
      </c>
      <c r="H31" s="4">
        <v>2</v>
      </c>
      <c r="I31" s="4">
        <v>2</v>
      </c>
      <c r="J31" s="4">
        <v>4</v>
      </c>
      <c r="K31" s="4" t="s">
        <v>30</v>
      </c>
      <c r="L31" s="4">
        <v>-1039</v>
      </c>
      <c r="M31" s="4">
        <v>-1039</v>
      </c>
      <c r="N31" s="4" t="s">
        <v>136</v>
      </c>
      <c r="O31" s="4" t="s">
        <v>32</v>
      </c>
      <c r="P31" s="4" t="s">
        <v>33</v>
      </c>
      <c r="Q31" s="4">
        <v>0</v>
      </c>
      <c r="R31" s="10">
        <v>45031.7856134259</v>
      </c>
      <c r="S31" s="7">
        <v>45057</v>
      </c>
      <c r="T31" s="4" t="s">
        <v>34</v>
      </c>
      <c r="U31" s="4">
        <v>-1039</v>
      </c>
      <c r="V31" s="4">
        <v>0</v>
      </c>
      <c r="W31" s="4">
        <v>0</v>
      </c>
      <c r="X31" s="4" t="s">
        <v>137</v>
      </c>
      <c r="Y31" s="4" t="s">
        <v>72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139</v>
      </c>
      <c r="E32" s="4" t="s">
        <v>191</v>
      </c>
      <c r="F32" s="7">
        <v>45052</v>
      </c>
      <c r="G32" s="7">
        <v>45054</v>
      </c>
      <c r="H32" s="4">
        <v>1</v>
      </c>
      <c r="I32" s="4">
        <v>2</v>
      </c>
      <c r="J32" s="4">
        <v>2</v>
      </c>
      <c r="K32" s="4" t="s">
        <v>30</v>
      </c>
      <c r="L32" s="4">
        <v>564</v>
      </c>
      <c r="M32" s="4">
        <v>564</v>
      </c>
      <c r="N32" s="4" t="s">
        <v>192</v>
      </c>
      <c r="O32" s="4" t="s">
        <v>32</v>
      </c>
      <c r="P32" s="4" t="s">
        <v>33</v>
      </c>
      <c r="Q32" s="4">
        <v>0</v>
      </c>
      <c r="R32" s="10">
        <v>45038</v>
      </c>
      <c r="S32" s="7">
        <v>45057</v>
      </c>
      <c r="T32" s="4" t="s">
        <v>34</v>
      </c>
      <c r="U32" s="4">
        <v>564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113</v>
      </c>
      <c r="B33" s="4" t="s">
        <v>26</v>
      </c>
      <c r="C33" s="4" t="s">
        <v>189</v>
      </c>
      <c r="D33" s="4" t="s">
        <v>114</v>
      </c>
      <c r="E33" s="4" t="s">
        <v>115</v>
      </c>
      <c r="F33" s="7">
        <v>45053</v>
      </c>
      <c r="G33" s="7">
        <v>45054</v>
      </c>
      <c r="H33" s="4">
        <v>1</v>
      </c>
      <c r="I33" s="4">
        <v>1</v>
      </c>
      <c r="J33" s="4">
        <v>1</v>
      </c>
      <c r="K33" s="4" t="s">
        <v>30</v>
      </c>
      <c r="L33" s="4">
        <v>-1050.6</v>
      </c>
      <c r="M33" s="4">
        <v>-1050.6</v>
      </c>
      <c r="N33" s="4" t="s">
        <v>116</v>
      </c>
      <c r="O33" s="4" t="s">
        <v>32</v>
      </c>
      <c r="P33" s="4" t="s">
        <v>33</v>
      </c>
      <c r="Q33" s="4">
        <v>0</v>
      </c>
      <c r="R33" s="10">
        <v>45029.7059027778</v>
      </c>
      <c r="S33" s="7">
        <v>45057</v>
      </c>
      <c r="T33" s="4" t="s">
        <v>34</v>
      </c>
      <c r="U33" s="4">
        <v>-1050.6</v>
      </c>
      <c r="V33" s="4">
        <v>0</v>
      </c>
      <c r="W33" s="4">
        <v>0</v>
      </c>
      <c r="X33" s="4" t="s">
        <v>117</v>
      </c>
      <c r="Y33" s="4" t="s">
        <v>72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7">
        <v>45052</v>
      </c>
      <c r="G34" s="7">
        <v>45054</v>
      </c>
      <c r="H34" s="4">
        <v>2</v>
      </c>
      <c r="I34" s="4">
        <v>2</v>
      </c>
      <c r="J34" s="4">
        <v>4</v>
      </c>
      <c r="K34" s="4" t="s">
        <v>30</v>
      </c>
      <c r="L34" s="4">
        <v>840</v>
      </c>
      <c r="M34" s="4">
        <v>840</v>
      </c>
      <c r="N34" s="4" t="s">
        <v>198</v>
      </c>
      <c r="O34" s="4" t="s">
        <v>32</v>
      </c>
      <c r="P34" s="4" t="s">
        <v>33</v>
      </c>
      <c r="Q34" s="4">
        <v>0</v>
      </c>
      <c r="R34" s="10">
        <v>45039</v>
      </c>
      <c r="S34" s="7">
        <v>45057</v>
      </c>
      <c r="T34" s="4" t="s">
        <v>34</v>
      </c>
      <c r="U34" s="4">
        <v>840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7">
        <v>45051</v>
      </c>
      <c r="G35" s="7">
        <v>45054</v>
      </c>
      <c r="H35" s="4">
        <v>1</v>
      </c>
      <c r="I35" s="4">
        <v>3</v>
      </c>
      <c r="J35" s="4">
        <v>3</v>
      </c>
      <c r="K35" s="4" t="s">
        <v>30</v>
      </c>
      <c r="L35" s="4">
        <v>4104</v>
      </c>
      <c r="M35" s="4">
        <v>4104</v>
      </c>
      <c r="N35" s="4" t="s">
        <v>204</v>
      </c>
      <c r="O35" s="4" t="s">
        <v>32</v>
      </c>
      <c r="P35" s="4" t="s">
        <v>33</v>
      </c>
      <c r="Q35" s="4">
        <v>0</v>
      </c>
      <c r="R35" s="10">
        <v>45040</v>
      </c>
      <c r="S35" s="7">
        <v>45057</v>
      </c>
      <c r="T35" s="4" t="s">
        <v>34</v>
      </c>
      <c r="U35" s="4">
        <v>4104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7">
        <v>45052</v>
      </c>
      <c r="G36" s="7">
        <v>45054</v>
      </c>
      <c r="H36" s="4">
        <v>2</v>
      </c>
      <c r="I36" s="4">
        <v>2</v>
      </c>
      <c r="J36" s="4">
        <v>4</v>
      </c>
      <c r="K36" s="4" t="s">
        <v>30</v>
      </c>
      <c r="L36" s="4">
        <v>2552</v>
      </c>
      <c r="M36" s="4">
        <v>2552</v>
      </c>
      <c r="N36" s="4" t="s">
        <v>210</v>
      </c>
      <c r="O36" s="4" t="s">
        <v>32</v>
      </c>
      <c r="P36" s="4" t="s">
        <v>33</v>
      </c>
      <c r="Q36" s="4">
        <v>0</v>
      </c>
      <c r="R36" s="10">
        <v>45041</v>
      </c>
      <c r="S36" s="7">
        <v>45057</v>
      </c>
      <c r="T36" s="4" t="s">
        <v>34</v>
      </c>
      <c r="U36" s="4">
        <v>2552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7">
        <v>45050</v>
      </c>
      <c r="G37" s="7">
        <v>45054</v>
      </c>
      <c r="H37" s="4">
        <v>1</v>
      </c>
      <c r="I37" s="4">
        <v>4</v>
      </c>
      <c r="J37" s="4">
        <v>4</v>
      </c>
      <c r="K37" s="4" t="s">
        <v>30</v>
      </c>
      <c r="L37" s="4">
        <v>1112</v>
      </c>
      <c r="M37" s="4">
        <v>1112</v>
      </c>
      <c r="N37" s="4" t="s">
        <v>216</v>
      </c>
      <c r="O37" s="4" t="s">
        <v>32</v>
      </c>
      <c r="P37" s="4" t="s">
        <v>33</v>
      </c>
      <c r="Q37" s="4">
        <v>0</v>
      </c>
      <c r="R37" s="10">
        <v>45042</v>
      </c>
      <c r="S37" s="7">
        <v>45057</v>
      </c>
      <c r="T37" s="4" t="s">
        <v>34</v>
      </c>
      <c r="U37" s="4">
        <v>1112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7">
      <c r="A38" s="4" t="s">
        <v>219</v>
      </c>
      <c r="B38" s="4" t="s">
        <v>26</v>
      </c>
      <c r="C38" s="4" t="s">
        <v>27</v>
      </c>
      <c r="D38" s="4" t="s">
        <v>184</v>
      </c>
      <c r="E38" s="4" t="s">
        <v>185</v>
      </c>
      <c r="F38" s="7">
        <v>45050</v>
      </c>
      <c r="G38" s="7">
        <v>45054</v>
      </c>
      <c r="H38" s="4">
        <v>3</v>
      </c>
      <c r="I38" s="4">
        <v>4</v>
      </c>
      <c r="J38" s="4">
        <v>12</v>
      </c>
      <c r="K38" s="4" t="s">
        <v>30</v>
      </c>
      <c r="L38" s="4">
        <v>10530</v>
      </c>
      <c r="M38" s="4">
        <v>10530</v>
      </c>
      <c r="N38" s="4" t="s">
        <v>220</v>
      </c>
      <c r="O38" s="4" t="s">
        <v>32</v>
      </c>
      <c r="P38" s="4" t="s">
        <v>33</v>
      </c>
      <c r="Q38" s="4">
        <v>0</v>
      </c>
      <c r="R38" s="10">
        <v>45042</v>
      </c>
      <c r="S38" s="7">
        <v>45057</v>
      </c>
      <c r="T38" s="4" t="s">
        <v>34</v>
      </c>
      <c r="U38" s="4">
        <v>10530</v>
      </c>
      <c r="V38" s="4">
        <v>0</v>
      </c>
      <c r="W38" s="4">
        <v>0</v>
      </c>
      <c r="X38" s="4" t="s">
        <v>221</v>
      </c>
      <c r="Y38" s="4">
        <v>223659</v>
      </c>
      <c r="Z38" s="4">
        <v>223660</v>
      </c>
      <c r="AA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50</v>
      </c>
      <c r="E39" s="4" t="s">
        <v>51</v>
      </c>
      <c r="F39" s="7">
        <v>45053</v>
      </c>
      <c r="G39" s="7">
        <v>45054</v>
      </c>
      <c r="H39" s="4">
        <v>1</v>
      </c>
      <c r="I39" s="4">
        <v>1</v>
      </c>
      <c r="J39" s="4">
        <v>1</v>
      </c>
      <c r="K39" s="4" t="s">
        <v>30</v>
      </c>
      <c r="L39" s="4">
        <v>400</v>
      </c>
      <c r="M39" s="4">
        <v>400</v>
      </c>
      <c r="N39" s="4" t="s">
        <v>224</v>
      </c>
      <c r="O39" s="4" t="s">
        <v>32</v>
      </c>
      <c r="P39" s="4" t="s">
        <v>33</v>
      </c>
      <c r="Q39" s="4">
        <v>0</v>
      </c>
      <c r="R39" s="10">
        <v>45042</v>
      </c>
      <c r="S39" s="7">
        <v>45057</v>
      </c>
      <c r="T39" s="4" t="s">
        <v>34</v>
      </c>
      <c r="U39" s="4">
        <v>400</v>
      </c>
      <c r="V39" s="4">
        <v>0</v>
      </c>
      <c r="W39" s="4">
        <v>0</v>
      </c>
      <c r="X39" s="4" t="s">
        <v>225</v>
      </c>
      <c r="Y39" s="4" t="s">
        <v>226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228</v>
      </c>
      <c r="E40" s="4" t="s">
        <v>229</v>
      </c>
      <c r="F40" s="7">
        <v>45052</v>
      </c>
      <c r="G40" s="7">
        <v>45054</v>
      </c>
      <c r="H40" s="4">
        <v>1</v>
      </c>
      <c r="I40" s="4">
        <v>2</v>
      </c>
      <c r="J40" s="4">
        <v>2</v>
      </c>
      <c r="K40" s="4" t="s">
        <v>30</v>
      </c>
      <c r="L40" s="4">
        <v>2198</v>
      </c>
      <c r="M40" s="4">
        <v>2198</v>
      </c>
      <c r="N40" s="4" t="s">
        <v>230</v>
      </c>
      <c r="O40" s="4" t="s">
        <v>32</v>
      </c>
      <c r="P40" s="4" t="s">
        <v>33</v>
      </c>
      <c r="Q40" s="4">
        <v>0</v>
      </c>
      <c r="R40" s="10">
        <v>45043</v>
      </c>
      <c r="S40" s="7">
        <v>45057</v>
      </c>
      <c r="T40" s="4" t="s">
        <v>34</v>
      </c>
      <c r="U40" s="4">
        <v>2198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7">
        <v>45051</v>
      </c>
      <c r="G41" s="7">
        <v>45054</v>
      </c>
      <c r="H41" s="4">
        <v>1</v>
      </c>
      <c r="I41" s="4">
        <v>3</v>
      </c>
      <c r="J41" s="4">
        <v>3</v>
      </c>
      <c r="K41" s="4" t="s">
        <v>30</v>
      </c>
      <c r="L41" s="4">
        <v>1145</v>
      </c>
      <c r="M41" s="4">
        <v>1145</v>
      </c>
      <c r="N41" s="4" t="s">
        <v>236</v>
      </c>
      <c r="O41" s="4" t="s">
        <v>32</v>
      </c>
      <c r="P41" s="4" t="s">
        <v>33</v>
      </c>
      <c r="Q41" s="4">
        <v>0</v>
      </c>
      <c r="R41" s="10">
        <v>45043</v>
      </c>
      <c r="S41" s="7">
        <v>45057</v>
      </c>
      <c r="T41" s="4" t="s">
        <v>34</v>
      </c>
      <c r="U41" s="4">
        <v>1145</v>
      </c>
      <c r="V41" s="4">
        <v>0</v>
      </c>
      <c r="W41" s="4">
        <v>0</v>
      </c>
      <c r="X41" s="4" t="s">
        <v>237</v>
      </c>
      <c r="Y41" s="4" t="s">
        <v>238</v>
      </c>
    </row>
    <row r="42" s="4" customFormat="1" spans="1:25">
      <c r="A42" s="4" t="s">
        <v>239</v>
      </c>
      <c r="B42" s="4" t="s">
        <v>26</v>
      </c>
      <c r="C42" s="4" t="s">
        <v>27</v>
      </c>
      <c r="D42" s="4" t="s">
        <v>240</v>
      </c>
      <c r="E42" s="4" t="s">
        <v>241</v>
      </c>
      <c r="F42" s="7">
        <v>45045</v>
      </c>
      <c r="G42" s="7">
        <v>45054</v>
      </c>
      <c r="H42" s="4">
        <v>1</v>
      </c>
      <c r="I42" s="4">
        <v>9</v>
      </c>
      <c r="J42" s="4">
        <v>9</v>
      </c>
      <c r="K42" s="4" t="s">
        <v>30</v>
      </c>
      <c r="L42" s="4">
        <v>6174</v>
      </c>
      <c r="M42" s="4">
        <v>6174</v>
      </c>
      <c r="N42" s="4" t="s">
        <v>242</v>
      </c>
      <c r="O42" s="4" t="s">
        <v>32</v>
      </c>
      <c r="P42" s="4" t="s">
        <v>33</v>
      </c>
      <c r="Q42" s="4">
        <v>0</v>
      </c>
      <c r="R42" s="10">
        <v>45044</v>
      </c>
      <c r="S42" s="7">
        <v>45057</v>
      </c>
      <c r="T42" s="4" t="s">
        <v>34</v>
      </c>
      <c r="U42" s="4">
        <v>6174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240</v>
      </c>
      <c r="E43" s="4" t="s">
        <v>241</v>
      </c>
      <c r="F43" s="7">
        <v>45048</v>
      </c>
      <c r="G43" s="7">
        <v>45054</v>
      </c>
      <c r="H43" s="4">
        <v>1</v>
      </c>
      <c r="I43" s="4">
        <v>6</v>
      </c>
      <c r="J43" s="4">
        <v>6</v>
      </c>
      <c r="K43" s="4" t="s">
        <v>30</v>
      </c>
      <c r="L43" s="4">
        <v>4116</v>
      </c>
      <c r="M43" s="4">
        <v>4116</v>
      </c>
      <c r="N43" s="4" t="s">
        <v>246</v>
      </c>
      <c r="O43" s="4" t="s">
        <v>32</v>
      </c>
      <c r="P43" s="4" t="s">
        <v>33</v>
      </c>
      <c r="Q43" s="4">
        <v>0</v>
      </c>
      <c r="R43" s="10">
        <v>45044</v>
      </c>
      <c r="S43" s="7">
        <v>45057</v>
      </c>
      <c r="T43" s="4" t="s">
        <v>34</v>
      </c>
      <c r="U43" s="4">
        <v>4116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7">
        <v>45051</v>
      </c>
      <c r="G44" s="7">
        <v>45054</v>
      </c>
      <c r="H44" s="4">
        <v>1</v>
      </c>
      <c r="I44" s="4">
        <v>3</v>
      </c>
      <c r="J44" s="4">
        <v>3</v>
      </c>
      <c r="K44" s="4" t="s">
        <v>30</v>
      </c>
      <c r="L44" s="4">
        <v>3290</v>
      </c>
      <c r="M44" s="4">
        <v>3290</v>
      </c>
      <c r="N44" s="4" t="s">
        <v>252</v>
      </c>
      <c r="O44" s="4" t="s">
        <v>32</v>
      </c>
      <c r="P44" s="4" t="s">
        <v>33</v>
      </c>
      <c r="Q44" s="4">
        <v>0</v>
      </c>
      <c r="R44" s="10">
        <v>45044</v>
      </c>
      <c r="S44" s="7">
        <v>45057</v>
      </c>
      <c r="T44" s="4" t="s">
        <v>34</v>
      </c>
      <c r="U44" s="4">
        <v>3290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7">
        <v>45052</v>
      </c>
      <c r="G45" s="7">
        <v>45054</v>
      </c>
      <c r="H45" s="4">
        <v>1</v>
      </c>
      <c r="I45" s="4">
        <v>2</v>
      </c>
      <c r="J45" s="4">
        <v>2</v>
      </c>
      <c r="K45" s="4" t="s">
        <v>30</v>
      </c>
      <c r="L45" s="4">
        <v>1340</v>
      </c>
      <c r="M45" s="4">
        <v>1340</v>
      </c>
      <c r="N45" s="4" t="s">
        <v>258</v>
      </c>
      <c r="O45" s="4" t="s">
        <v>32</v>
      </c>
      <c r="P45" s="4" t="s">
        <v>33</v>
      </c>
      <c r="Q45" s="4">
        <v>0</v>
      </c>
      <c r="R45" s="10">
        <v>45045</v>
      </c>
      <c r="S45" s="7">
        <v>45057</v>
      </c>
      <c r="T45" s="4" t="s">
        <v>34</v>
      </c>
      <c r="U45" s="4">
        <v>1340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262</v>
      </c>
      <c r="E46" s="4" t="s">
        <v>263</v>
      </c>
      <c r="F46" s="7">
        <v>45053</v>
      </c>
      <c r="G46" s="7">
        <v>45054</v>
      </c>
      <c r="H46" s="4">
        <v>1</v>
      </c>
      <c r="I46" s="4">
        <v>1</v>
      </c>
      <c r="J46" s="4">
        <v>1</v>
      </c>
      <c r="K46" s="4" t="s">
        <v>30</v>
      </c>
      <c r="L46" s="4">
        <v>2030</v>
      </c>
      <c r="M46" s="4">
        <v>2030</v>
      </c>
      <c r="N46" s="4" t="s">
        <v>264</v>
      </c>
      <c r="O46" s="4" t="s">
        <v>32</v>
      </c>
      <c r="P46" s="4" t="s">
        <v>33</v>
      </c>
      <c r="Q46" s="4">
        <v>0</v>
      </c>
      <c r="R46" s="10">
        <v>45045</v>
      </c>
      <c r="S46" s="7">
        <v>45057</v>
      </c>
      <c r="T46" s="4" t="s">
        <v>34</v>
      </c>
      <c r="U46" s="4">
        <v>2030</v>
      </c>
      <c r="V46" s="4">
        <v>0</v>
      </c>
      <c r="W46" s="4">
        <v>0</v>
      </c>
      <c r="X46" s="4" t="s">
        <v>265</v>
      </c>
      <c r="Y46" s="4" t="s">
        <v>266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256</v>
      </c>
      <c r="E47" s="4" t="s">
        <v>268</v>
      </c>
      <c r="F47" s="7">
        <v>45053</v>
      </c>
      <c r="G47" s="7">
        <v>45054</v>
      </c>
      <c r="H47" s="4">
        <v>1</v>
      </c>
      <c r="I47" s="4">
        <v>1</v>
      </c>
      <c r="J47" s="4">
        <v>1</v>
      </c>
      <c r="K47" s="4" t="s">
        <v>30</v>
      </c>
      <c r="L47" s="4">
        <v>667</v>
      </c>
      <c r="M47" s="4">
        <v>667</v>
      </c>
      <c r="N47" s="4" t="s">
        <v>269</v>
      </c>
      <c r="O47" s="4" t="s">
        <v>32</v>
      </c>
      <c r="P47" s="4" t="s">
        <v>33</v>
      </c>
      <c r="Q47" s="4">
        <v>0</v>
      </c>
      <c r="R47" s="10">
        <v>45045</v>
      </c>
      <c r="S47" s="7">
        <v>45057</v>
      </c>
      <c r="T47" s="4" t="s">
        <v>34</v>
      </c>
      <c r="U47" s="4">
        <v>667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7">
        <v>45052</v>
      </c>
      <c r="G48" s="7">
        <v>45054</v>
      </c>
      <c r="H48" s="4">
        <v>1</v>
      </c>
      <c r="I48" s="4">
        <v>2</v>
      </c>
      <c r="J48" s="4">
        <v>2</v>
      </c>
      <c r="K48" s="4" t="s">
        <v>30</v>
      </c>
      <c r="L48" s="4">
        <v>3010</v>
      </c>
      <c r="M48" s="4">
        <v>3010</v>
      </c>
      <c r="N48" s="4" t="s">
        <v>275</v>
      </c>
      <c r="O48" s="4" t="s">
        <v>32</v>
      </c>
      <c r="P48" s="4" t="s">
        <v>33</v>
      </c>
      <c r="Q48" s="4">
        <v>0</v>
      </c>
      <c r="R48" s="10">
        <v>45045</v>
      </c>
      <c r="S48" s="7">
        <v>45057</v>
      </c>
      <c r="T48" s="4" t="s">
        <v>34</v>
      </c>
      <c r="U48" s="4">
        <v>3010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7">
        <v>45053</v>
      </c>
      <c r="G49" s="7">
        <v>45054</v>
      </c>
      <c r="H49" s="4">
        <v>1</v>
      </c>
      <c r="I49" s="4">
        <v>1</v>
      </c>
      <c r="J49" s="4">
        <v>1</v>
      </c>
      <c r="K49" s="4" t="s">
        <v>30</v>
      </c>
      <c r="L49" s="4">
        <v>542</v>
      </c>
      <c r="M49" s="4">
        <v>542</v>
      </c>
      <c r="N49" s="4" t="s">
        <v>281</v>
      </c>
      <c r="O49" s="4" t="s">
        <v>32</v>
      </c>
      <c r="P49" s="4" t="s">
        <v>33</v>
      </c>
      <c r="Q49" s="4">
        <v>0</v>
      </c>
      <c r="R49" s="10">
        <v>45045</v>
      </c>
      <c r="S49" s="7">
        <v>45057</v>
      </c>
      <c r="T49" s="4" t="s">
        <v>34</v>
      </c>
      <c r="U49" s="4">
        <v>542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7">
        <v>45050</v>
      </c>
      <c r="G50" s="7">
        <v>45054</v>
      </c>
      <c r="H50" s="4">
        <v>1</v>
      </c>
      <c r="I50" s="4">
        <v>4</v>
      </c>
      <c r="J50" s="4">
        <v>4</v>
      </c>
      <c r="K50" s="4" t="s">
        <v>30</v>
      </c>
      <c r="L50" s="4">
        <v>3936</v>
      </c>
      <c r="M50" s="4">
        <v>3936</v>
      </c>
      <c r="N50" s="4" t="s">
        <v>287</v>
      </c>
      <c r="O50" s="4" t="s">
        <v>32</v>
      </c>
      <c r="P50" s="4" t="s">
        <v>33</v>
      </c>
      <c r="Q50" s="4">
        <v>0</v>
      </c>
      <c r="R50" s="10">
        <v>45045</v>
      </c>
      <c r="S50" s="7">
        <v>45057</v>
      </c>
      <c r="T50" s="4" t="s">
        <v>34</v>
      </c>
      <c r="U50" s="4">
        <v>3936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7">
        <v>45052</v>
      </c>
      <c r="G51" s="7">
        <v>45054</v>
      </c>
      <c r="H51" s="4">
        <v>1</v>
      </c>
      <c r="I51" s="4">
        <v>2</v>
      </c>
      <c r="J51" s="4">
        <v>2</v>
      </c>
      <c r="K51" s="4" t="s">
        <v>30</v>
      </c>
      <c r="L51" s="4">
        <v>2638</v>
      </c>
      <c r="M51" s="4">
        <v>2638</v>
      </c>
      <c r="N51" s="4" t="s">
        <v>293</v>
      </c>
      <c r="O51" s="4" t="s">
        <v>32</v>
      </c>
      <c r="P51" s="4" t="s">
        <v>33</v>
      </c>
      <c r="Q51" s="4">
        <v>0</v>
      </c>
      <c r="R51" s="10">
        <v>45046</v>
      </c>
      <c r="S51" s="7">
        <v>45057</v>
      </c>
      <c r="T51" s="4" t="s">
        <v>34</v>
      </c>
      <c r="U51" s="4">
        <v>2638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7">
        <v>45050</v>
      </c>
      <c r="G52" s="7">
        <v>45054</v>
      </c>
      <c r="H52" s="4">
        <v>1</v>
      </c>
      <c r="I52" s="4">
        <v>4</v>
      </c>
      <c r="J52" s="4">
        <v>4</v>
      </c>
      <c r="K52" s="4" t="s">
        <v>30</v>
      </c>
      <c r="L52" s="4">
        <v>1524</v>
      </c>
      <c r="M52" s="4">
        <v>1524</v>
      </c>
      <c r="N52" s="4" t="s">
        <v>299</v>
      </c>
      <c r="O52" s="4" t="s">
        <v>32</v>
      </c>
      <c r="P52" s="4" t="s">
        <v>33</v>
      </c>
      <c r="Q52" s="4">
        <v>0</v>
      </c>
      <c r="R52" s="10">
        <v>45046</v>
      </c>
      <c r="S52" s="7">
        <v>45057</v>
      </c>
      <c r="T52" s="4" t="s">
        <v>34</v>
      </c>
      <c r="U52" s="4">
        <v>1524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7">
        <v>45052</v>
      </c>
      <c r="G53" s="7">
        <v>45054</v>
      </c>
      <c r="H53" s="4">
        <v>1</v>
      </c>
      <c r="I53" s="4">
        <v>2</v>
      </c>
      <c r="J53" s="4">
        <v>2</v>
      </c>
      <c r="K53" s="4" t="s">
        <v>30</v>
      </c>
      <c r="L53" s="4">
        <v>2224</v>
      </c>
      <c r="M53" s="4">
        <v>2224</v>
      </c>
      <c r="N53" s="4" t="s">
        <v>305</v>
      </c>
      <c r="O53" s="4" t="s">
        <v>32</v>
      </c>
      <c r="P53" s="4" t="s">
        <v>33</v>
      </c>
      <c r="Q53" s="4">
        <v>0</v>
      </c>
      <c r="R53" s="10">
        <v>45046</v>
      </c>
      <c r="S53" s="7">
        <v>45057</v>
      </c>
      <c r="T53" s="4" t="s">
        <v>34</v>
      </c>
      <c r="U53" s="4">
        <v>2224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7">
        <v>45048</v>
      </c>
      <c r="G54" s="7">
        <v>45054</v>
      </c>
      <c r="H54" s="4">
        <v>1</v>
      </c>
      <c r="I54" s="4">
        <v>6</v>
      </c>
      <c r="J54" s="4">
        <v>6</v>
      </c>
      <c r="K54" s="4" t="s">
        <v>30</v>
      </c>
      <c r="L54" s="4">
        <v>3270</v>
      </c>
      <c r="M54" s="4">
        <v>3270</v>
      </c>
      <c r="N54" s="4" t="s">
        <v>311</v>
      </c>
      <c r="O54" s="4" t="s">
        <v>32</v>
      </c>
      <c r="P54" s="4" t="s">
        <v>33</v>
      </c>
      <c r="Q54" s="4">
        <v>0</v>
      </c>
      <c r="R54" s="10">
        <v>45047</v>
      </c>
      <c r="S54" s="7">
        <v>45057</v>
      </c>
      <c r="T54" s="4" t="s">
        <v>34</v>
      </c>
      <c r="U54" s="4">
        <v>3270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7">
        <v>45049</v>
      </c>
      <c r="G55" s="7">
        <v>45054</v>
      </c>
      <c r="H55" s="4">
        <v>1</v>
      </c>
      <c r="I55" s="4">
        <v>5</v>
      </c>
      <c r="J55" s="4">
        <v>5</v>
      </c>
      <c r="K55" s="4" t="s">
        <v>30</v>
      </c>
      <c r="L55" s="4">
        <v>7290</v>
      </c>
      <c r="M55" s="4">
        <v>7290</v>
      </c>
      <c r="N55" s="4" t="s">
        <v>317</v>
      </c>
      <c r="O55" s="4" t="s">
        <v>32</v>
      </c>
      <c r="P55" s="4" t="s">
        <v>33</v>
      </c>
      <c r="Q55" s="4">
        <v>0</v>
      </c>
      <c r="R55" s="10">
        <v>45047</v>
      </c>
      <c r="S55" s="7">
        <v>45057</v>
      </c>
      <c r="T55" s="4" t="s">
        <v>34</v>
      </c>
      <c r="U55" s="4">
        <v>7290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214</v>
      </c>
      <c r="E56" s="4" t="s">
        <v>215</v>
      </c>
      <c r="F56" s="7">
        <v>45049</v>
      </c>
      <c r="G56" s="7">
        <v>45054</v>
      </c>
      <c r="H56" s="4">
        <v>1</v>
      </c>
      <c r="I56" s="4">
        <v>5</v>
      </c>
      <c r="J56" s="4">
        <v>5</v>
      </c>
      <c r="K56" s="4" t="s">
        <v>30</v>
      </c>
      <c r="L56" s="4">
        <v>1340</v>
      </c>
      <c r="M56" s="4">
        <v>1340</v>
      </c>
      <c r="N56" s="4" t="s">
        <v>321</v>
      </c>
      <c r="O56" s="4" t="s">
        <v>32</v>
      </c>
      <c r="P56" s="4" t="s">
        <v>33</v>
      </c>
      <c r="Q56" s="4">
        <v>0</v>
      </c>
      <c r="R56" s="10">
        <v>45047</v>
      </c>
      <c r="S56" s="7">
        <v>45057</v>
      </c>
      <c r="T56" s="4" t="s">
        <v>34</v>
      </c>
      <c r="U56" s="4">
        <v>1340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7">
        <v>45051</v>
      </c>
      <c r="G57" s="7">
        <v>45054</v>
      </c>
      <c r="H57" s="4">
        <v>1</v>
      </c>
      <c r="I57" s="4">
        <v>3</v>
      </c>
      <c r="J57" s="4">
        <v>3</v>
      </c>
      <c r="K57" s="4" t="s">
        <v>30</v>
      </c>
      <c r="L57" s="4">
        <v>1698</v>
      </c>
      <c r="M57" s="4">
        <v>1698</v>
      </c>
      <c r="N57" s="4" t="s">
        <v>327</v>
      </c>
      <c r="O57" s="4" t="s">
        <v>32</v>
      </c>
      <c r="P57" s="4" t="s">
        <v>33</v>
      </c>
      <c r="Q57" s="4">
        <v>0</v>
      </c>
      <c r="R57" s="10">
        <v>45047</v>
      </c>
      <c r="S57" s="7">
        <v>45057</v>
      </c>
      <c r="T57" s="4" t="s">
        <v>34</v>
      </c>
      <c r="U57" s="4">
        <v>1698</v>
      </c>
      <c r="V57" s="4">
        <v>0</v>
      </c>
      <c r="W57" s="4">
        <v>0</v>
      </c>
      <c r="X57" s="4" t="s">
        <v>328</v>
      </c>
      <c r="Y57" s="4" t="s">
        <v>72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7">
        <v>45048</v>
      </c>
      <c r="G58" s="7">
        <v>45054</v>
      </c>
      <c r="H58" s="4">
        <v>1</v>
      </c>
      <c r="I58" s="4">
        <v>6</v>
      </c>
      <c r="J58" s="4">
        <v>6</v>
      </c>
      <c r="K58" s="4" t="s">
        <v>30</v>
      </c>
      <c r="L58" s="4">
        <v>2432</v>
      </c>
      <c r="M58" s="4">
        <v>2432</v>
      </c>
      <c r="N58" s="4" t="s">
        <v>332</v>
      </c>
      <c r="O58" s="4" t="s">
        <v>32</v>
      </c>
      <c r="P58" s="4" t="s">
        <v>33</v>
      </c>
      <c r="Q58" s="4">
        <v>0</v>
      </c>
      <c r="R58" s="10">
        <v>45047</v>
      </c>
      <c r="S58" s="7">
        <v>45057</v>
      </c>
      <c r="T58" s="4" t="s">
        <v>34</v>
      </c>
      <c r="U58" s="4">
        <v>2432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324</v>
      </c>
      <c r="B59" s="4" t="s">
        <v>26</v>
      </c>
      <c r="C59" s="4" t="s">
        <v>335</v>
      </c>
      <c r="D59" s="4" t="s">
        <v>325</v>
      </c>
      <c r="E59" s="4" t="s">
        <v>326</v>
      </c>
      <c r="F59" s="7">
        <v>45051</v>
      </c>
      <c r="G59" s="7">
        <v>45054</v>
      </c>
      <c r="H59" s="4">
        <v>1</v>
      </c>
      <c r="I59" s="4">
        <v>3</v>
      </c>
      <c r="J59" s="4">
        <v>3</v>
      </c>
      <c r="K59" s="4" t="s">
        <v>30</v>
      </c>
      <c r="L59" s="4">
        <v>-1698</v>
      </c>
      <c r="M59" s="4">
        <v>-1698</v>
      </c>
      <c r="N59" s="4" t="s">
        <v>327</v>
      </c>
      <c r="O59" s="4" t="s">
        <v>32</v>
      </c>
      <c r="P59" s="4" t="s">
        <v>33</v>
      </c>
      <c r="Q59" s="4">
        <v>0</v>
      </c>
      <c r="R59" s="10">
        <v>45047</v>
      </c>
      <c r="S59" s="7">
        <v>45057</v>
      </c>
      <c r="T59" s="4" t="s">
        <v>34</v>
      </c>
      <c r="U59" s="4">
        <v>-1698</v>
      </c>
      <c r="V59" s="4">
        <v>0</v>
      </c>
      <c r="W59" s="4">
        <v>0</v>
      </c>
      <c r="X59" s="4" t="s">
        <v>328</v>
      </c>
      <c r="Y59" s="4" t="s">
        <v>72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285</v>
      </c>
      <c r="E60" s="4" t="s">
        <v>337</v>
      </c>
      <c r="F60" s="7">
        <v>45051</v>
      </c>
      <c r="G60" s="7">
        <v>45054</v>
      </c>
      <c r="H60" s="4">
        <v>1</v>
      </c>
      <c r="I60" s="4">
        <v>3</v>
      </c>
      <c r="J60" s="4">
        <v>3</v>
      </c>
      <c r="K60" s="4" t="s">
        <v>30</v>
      </c>
      <c r="L60" s="4">
        <v>2952</v>
      </c>
      <c r="M60" s="4">
        <v>2952</v>
      </c>
      <c r="N60" s="4" t="s">
        <v>338</v>
      </c>
      <c r="O60" s="4" t="s">
        <v>32</v>
      </c>
      <c r="P60" s="4" t="s">
        <v>33</v>
      </c>
      <c r="Q60" s="4">
        <v>0</v>
      </c>
      <c r="R60" s="10">
        <v>45048</v>
      </c>
      <c r="S60" s="7">
        <v>45057</v>
      </c>
      <c r="T60" s="4" t="s">
        <v>34</v>
      </c>
      <c r="U60" s="4">
        <v>2952</v>
      </c>
      <c r="V60" s="4">
        <v>0</v>
      </c>
      <c r="W60" s="4">
        <v>0</v>
      </c>
      <c r="X60" s="4" t="s">
        <v>339</v>
      </c>
      <c r="Y60" s="4" t="s">
        <v>340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228</v>
      </c>
      <c r="E61" s="4" t="s">
        <v>342</v>
      </c>
      <c r="F61" s="7">
        <v>45049</v>
      </c>
      <c r="G61" s="7">
        <v>45054</v>
      </c>
      <c r="H61" s="4">
        <v>1</v>
      </c>
      <c r="I61" s="4">
        <v>5</v>
      </c>
      <c r="J61" s="4">
        <v>5</v>
      </c>
      <c r="K61" s="4" t="s">
        <v>30</v>
      </c>
      <c r="L61" s="4">
        <v>3135</v>
      </c>
      <c r="M61" s="4">
        <v>3135</v>
      </c>
      <c r="N61" s="4" t="s">
        <v>343</v>
      </c>
      <c r="O61" s="4" t="s">
        <v>32</v>
      </c>
      <c r="P61" s="4" t="s">
        <v>33</v>
      </c>
      <c r="Q61" s="4">
        <v>0</v>
      </c>
      <c r="R61" s="10">
        <v>45048</v>
      </c>
      <c r="S61" s="7">
        <v>45057</v>
      </c>
      <c r="T61" s="4" t="s">
        <v>34</v>
      </c>
      <c r="U61" s="4">
        <v>3135</v>
      </c>
      <c r="V61" s="4">
        <v>0</v>
      </c>
      <c r="W61" s="4">
        <v>0</v>
      </c>
      <c r="X61" s="4" t="s">
        <v>344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155</v>
      </c>
      <c r="F62" s="7">
        <v>45052</v>
      </c>
      <c r="G62" s="7">
        <v>45054</v>
      </c>
      <c r="H62" s="4">
        <v>1</v>
      </c>
      <c r="I62" s="4">
        <v>2</v>
      </c>
      <c r="J62" s="4">
        <v>2</v>
      </c>
      <c r="K62" s="4" t="s">
        <v>30</v>
      </c>
      <c r="L62" s="4">
        <v>1472</v>
      </c>
      <c r="M62" s="4">
        <v>1472</v>
      </c>
      <c r="N62" s="4" t="s">
        <v>348</v>
      </c>
      <c r="O62" s="4" t="s">
        <v>32</v>
      </c>
      <c r="P62" s="4" t="s">
        <v>33</v>
      </c>
      <c r="Q62" s="4">
        <v>0</v>
      </c>
      <c r="R62" s="10">
        <v>45049</v>
      </c>
      <c r="S62" s="7">
        <v>45057</v>
      </c>
      <c r="T62" s="4" t="s">
        <v>34</v>
      </c>
      <c r="U62" s="4">
        <v>1472</v>
      </c>
      <c r="V62" s="4">
        <v>0</v>
      </c>
      <c r="W62" s="4">
        <v>0</v>
      </c>
      <c r="X62" s="4" t="s">
        <v>349</v>
      </c>
      <c r="Y62" s="4" t="s">
        <v>72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347</v>
      </c>
      <c r="E63" s="4" t="s">
        <v>155</v>
      </c>
      <c r="F63" s="7">
        <v>45052</v>
      </c>
      <c r="G63" s="7">
        <v>45054</v>
      </c>
      <c r="H63" s="4">
        <v>1</v>
      </c>
      <c r="I63" s="4">
        <v>2</v>
      </c>
      <c r="J63" s="4">
        <v>2</v>
      </c>
      <c r="K63" s="4" t="s">
        <v>30</v>
      </c>
      <c r="L63" s="4">
        <v>1472</v>
      </c>
      <c r="M63" s="4">
        <v>1472</v>
      </c>
      <c r="N63" s="4" t="s">
        <v>351</v>
      </c>
      <c r="O63" s="4" t="s">
        <v>32</v>
      </c>
      <c r="P63" s="4" t="s">
        <v>33</v>
      </c>
      <c r="Q63" s="4">
        <v>0</v>
      </c>
      <c r="R63" s="10">
        <v>45049</v>
      </c>
      <c r="S63" s="7">
        <v>45057</v>
      </c>
      <c r="T63" s="4" t="s">
        <v>34</v>
      </c>
      <c r="U63" s="4">
        <v>1472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7">
        <v>45052</v>
      </c>
      <c r="G64" s="7">
        <v>45054</v>
      </c>
      <c r="H64" s="4">
        <v>1</v>
      </c>
      <c r="I64" s="4">
        <v>2</v>
      </c>
      <c r="J64" s="4">
        <v>2</v>
      </c>
      <c r="K64" s="4" t="s">
        <v>30</v>
      </c>
      <c r="L64" s="4">
        <v>810</v>
      </c>
      <c r="M64" s="4">
        <v>810</v>
      </c>
      <c r="N64" s="4" t="s">
        <v>357</v>
      </c>
      <c r="O64" s="4" t="s">
        <v>32</v>
      </c>
      <c r="P64" s="4" t="s">
        <v>33</v>
      </c>
      <c r="Q64" s="4">
        <v>0</v>
      </c>
      <c r="R64" s="10">
        <v>45049</v>
      </c>
      <c r="S64" s="7">
        <v>45057</v>
      </c>
      <c r="T64" s="4" t="s">
        <v>34</v>
      </c>
      <c r="U64" s="4">
        <v>810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315</v>
      </c>
      <c r="E65" s="4" t="s">
        <v>361</v>
      </c>
      <c r="F65" s="7">
        <v>45051</v>
      </c>
      <c r="G65" s="7">
        <v>45054</v>
      </c>
      <c r="H65" s="4">
        <v>1</v>
      </c>
      <c r="I65" s="4">
        <v>3</v>
      </c>
      <c r="J65" s="4">
        <v>3</v>
      </c>
      <c r="K65" s="4" t="s">
        <v>30</v>
      </c>
      <c r="L65" s="4">
        <v>4770</v>
      </c>
      <c r="M65" s="4">
        <v>4770</v>
      </c>
      <c r="N65" s="4" t="s">
        <v>362</v>
      </c>
      <c r="O65" s="4" t="s">
        <v>32</v>
      </c>
      <c r="P65" s="4" t="s">
        <v>33</v>
      </c>
      <c r="Q65" s="4">
        <v>0</v>
      </c>
      <c r="R65" s="10">
        <v>45049</v>
      </c>
      <c r="S65" s="7">
        <v>45057</v>
      </c>
      <c r="T65" s="4" t="s">
        <v>34</v>
      </c>
      <c r="U65" s="4">
        <v>4770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7">
        <v>45051</v>
      </c>
      <c r="G66" s="7">
        <v>45054</v>
      </c>
      <c r="H66" s="4">
        <v>1</v>
      </c>
      <c r="I66" s="4">
        <v>3</v>
      </c>
      <c r="J66" s="4">
        <v>3</v>
      </c>
      <c r="K66" s="4" t="s">
        <v>30</v>
      </c>
      <c r="L66" s="4">
        <v>9714</v>
      </c>
      <c r="M66" s="4">
        <v>9714</v>
      </c>
      <c r="N66" s="4" t="s">
        <v>368</v>
      </c>
      <c r="O66" s="4" t="s">
        <v>32</v>
      </c>
      <c r="P66" s="4" t="s">
        <v>33</v>
      </c>
      <c r="Q66" s="4">
        <v>0</v>
      </c>
      <c r="R66" s="10">
        <v>45049</v>
      </c>
      <c r="S66" s="7">
        <v>45057</v>
      </c>
      <c r="T66" s="4" t="s">
        <v>34</v>
      </c>
      <c r="U66" s="4">
        <v>9714</v>
      </c>
      <c r="V66" s="4">
        <v>0</v>
      </c>
      <c r="W66" s="4">
        <v>0</v>
      </c>
      <c r="X66" s="4" t="s">
        <v>369</v>
      </c>
      <c r="Y66" s="4" t="s">
        <v>370</v>
      </c>
    </row>
    <row r="67" s="4" customFormat="1" spans="1:25">
      <c r="A67" s="4" t="s">
        <v>346</v>
      </c>
      <c r="B67" s="4" t="s">
        <v>26</v>
      </c>
      <c r="C67" s="4" t="s">
        <v>335</v>
      </c>
      <c r="D67" s="4" t="s">
        <v>347</v>
      </c>
      <c r="E67" s="4" t="s">
        <v>155</v>
      </c>
      <c r="F67" s="7">
        <v>45052</v>
      </c>
      <c r="G67" s="7">
        <v>45054</v>
      </c>
      <c r="H67" s="4">
        <v>1</v>
      </c>
      <c r="I67" s="4">
        <v>2</v>
      </c>
      <c r="J67" s="4">
        <v>2</v>
      </c>
      <c r="K67" s="4" t="s">
        <v>30</v>
      </c>
      <c r="L67" s="4">
        <v>-1472</v>
      </c>
      <c r="M67" s="4">
        <v>-1472</v>
      </c>
      <c r="N67" s="4" t="s">
        <v>348</v>
      </c>
      <c r="O67" s="4" t="s">
        <v>32</v>
      </c>
      <c r="P67" s="4" t="s">
        <v>33</v>
      </c>
      <c r="Q67" s="4">
        <v>0</v>
      </c>
      <c r="R67" s="10">
        <v>45049</v>
      </c>
      <c r="S67" s="7">
        <v>45057</v>
      </c>
      <c r="T67" s="4" t="s">
        <v>34</v>
      </c>
      <c r="U67" s="4">
        <v>-1472</v>
      </c>
      <c r="V67" s="4">
        <v>0</v>
      </c>
      <c r="W67" s="4">
        <v>0</v>
      </c>
      <c r="X67" s="4" t="s">
        <v>349</v>
      </c>
      <c r="Y67" s="4" t="s">
        <v>72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372</v>
      </c>
      <c r="E68" s="4" t="s">
        <v>373</v>
      </c>
      <c r="F68" s="7">
        <v>45050</v>
      </c>
      <c r="G68" s="7">
        <v>45054</v>
      </c>
      <c r="H68" s="4">
        <v>1</v>
      </c>
      <c r="I68" s="4">
        <v>4</v>
      </c>
      <c r="J68" s="4">
        <v>4</v>
      </c>
      <c r="K68" s="4" t="s">
        <v>30</v>
      </c>
      <c r="L68" s="4">
        <v>2468</v>
      </c>
      <c r="M68" s="4">
        <v>2468</v>
      </c>
      <c r="N68" s="4" t="s">
        <v>374</v>
      </c>
      <c r="O68" s="4" t="s">
        <v>32</v>
      </c>
      <c r="P68" s="4" t="s">
        <v>33</v>
      </c>
      <c r="Q68" s="4">
        <v>0</v>
      </c>
      <c r="R68" s="10">
        <v>45049</v>
      </c>
      <c r="S68" s="7">
        <v>45057</v>
      </c>
      <c r="T68" s="4" t="s">
        <v>34</v>
      </c>
      <c r="U68" s="4">
        <v>2468</v>
      </c>
      <c r="V68" s="4">
        <v>0</v>
      </c>
      <c r="W68" s="4">
        <v>0</v>
      </c>
      <c r="X68" s="4" t="s">
        <v>375</v>
      </c>
      <c r="Y68" s="4" t="s">
        <v>376</v>
      </c>
    </row>
    <row r="69" s="4" customFormat="1" spans="1:25">
      <c r="A69" s="4" t="s">
        <v>377</v>
      </c>
      <c r="B69" s="4" t="s">
        <v>26</v>
      </c>
      <c r="C69" s="4" t="s">
        <v>27</v>
      </c>
      <c r="D69" s="4" t="s">
        <v>378</v>
      </c>
      <c r="E69" s="4" t="s">
        <v>379</v>
      </c>
      <c r="F69" s="7">
        <v>45051</v>
      </c>
      <c r="G69" s="7">
        <v>45054</v>
      </c>
      <c r="H69" s="4">
        <v>1</v>
      </c>
      <c r="I69" s="4">
        <v>3</v>
      </c>
      <c r="J69" s="4">
        <v>3</v>
      </c>
      <c r="K69" s="4" t="s">
        <v>30</v>
      </c>
      <c r="L69" s="4">
        <v>1821</v>
      </c>
      <c r="M69" s="4">
        <v>1821</v>
      </c>
      <c r="N69" s="4" t="s">
        <v>380</v>
      </c>
      <c r="O69" s="4" t="s">
        <v>32</v>
      </c>
      <c r="P69" s="4" t="s">
        <v>33</v>
      </c>
      <c r="Q69" s="4">
        <v>0</v>
      </c>
      <c r="R69" s="10">
        <v>45050</v>
      </c>
      <c r="S69" s="7">
        <v>45057</v>
      </c>
      <c r="T69" s="4" t="s">
        <v>34</v>
      </c>
      <c r="U69" s="4">
        <v>1821</v>
      </c>
      <c r="V69" s="4">
        <v>0</v>
      </c>
      <c r="W69" s="4">
        <v>0</v>
      </c>
      <c r="X69" s="4" t="s">
        <v>381</v>
      </c>
      <c r="Y69" s="4" t="s">
        <v>382</v>
      </c>
    </row>
    <row r="70" s="4" customFormat="1" spans="1:25">
      <c r="A70" s="4" t="s">
        <v>383</v>
      </c>
      <c r="B70" s="4" t="s">
        <v>26</v>
      </c>
      <c r="C70" s="4" t="s">
        <v>27</v>
      </c>
      <c r="D70" s="4" t="s">
        <v>384</v>
      </c>
      <c r="E70" s="4" t="s">
        <v>385</v>
      </c>
      <c r="F70" s="7">
        <v>45052</v>
      </c>
      <c r="G70" s="7">
        <v>45054</v>
      </c>
      <c r="H70" s="4">
        <v>1</v>
      </c>
      <c r="I70" s="4">
        <v>2</v>
      </c>
      <c r="J70" s="4">
        <v>2</v>
      </c>
      <c r="K70" s="4" t="s">
        <v>30</v>
      </c>
      <c r="L70" s="4">
        <v>1506</v>
      </c>
      <c r="M70" s="4">
        <v>1506</v>
      </c>
      <c r="N70" s="4" t="s">
        <v>386</v>
      </c>
      <c r="O70" s="4" t="s">
        <v>32</v>
      </c>
      <c r="P70" s="4" t="s">
        <v>33</v>
      </c>
      <c r="Q70" s="4">
        <v>0</v>
      </c>
      <c r="R70" s="10">
        <v>45050</v>
      </c>
      <c r="S70" s="7">
        <v>45057</v>
      </c>
      <c r="T70" s="4" t="s">
        <v>34</v>
      </c>
      <c r="U70" s="4">
        <v>1506</v>
      </c>
      <c r="V70" s="4">
        <v>0</v>
      </c>
      <c r="W70" s="4">
        <v>0</v>
      </c>
      <c r="X70" s="4" t="s">
        <v>387</v>
      </c>
      <c r="Y70" s="4" t="s">
        <v>388</v>
      </c>
    </row>
    <row r="71" s="4" customFormat="1" spans="1:25">
      <c r="A71" s="4" t="s">
        <v>389</v>
      </c>
      <c r="B71" s="4" t="s">
        <v>26</v>
      </c>
      <c r="C71" s="4" t="s">
        <v>27</v>
      </c>
      <c r="D71" s="4" t="s">
        <v>390</v>
      </c>
      <c r="E71" s="4" t="s">
        <v>391</v>
      </c>
      <c r="F71" s="7">
        <v>45051</v>
      </c>
      <c r="G71" s="7">
        <v>45054</v>
      </c>
      <c r="H71" s="4">
        <v>1</v>
      </c>
      <c r="I71" s="4">
        <v>3</v>
      </c>
      <c r="J71" s="4">
        <v>3</v>
      </c>
      <c r="K71" s="4" t="s">
        <v>30</v>
      </c>
      <c r="L71" s="4">
        <v>4020</v>
      </c>
      <c r="M71" s="4">
        <v>4020</v>
      </c>
      <c r="N71" s="4" t="s">
        <v>392</v>
      </c>
      <c r="O71" s="4" t="s">
        <v>32</v>
      </c>
      <c r="P71" s="4" t="s">
        <v>33</v>
      </c>
      <c r="Q71" s="4">
        <v>0</v>
      </c>
      <c r="R71" s="10">
        <v>45050</v>
      </c>
      <c r="S71" s="7">
        <v>45057</v>
      </c>
      <c r="T71" s="4" t="s">
        <v>34</v>
      </c>
      <c r="U71" s="4">
        <v>4020</v>
      </c>
      <c r="V71" s="4">
        <v>0</v>
      </c>
      <c r="W71" s="4">
        <v>0</v>
      </c>
      <c r="X71" s="4" t="s">
        <v>393</v>
      </c>
      <c r="Y71" s="4" t="s">
        <v>72</v>
      </c>
    </row>
    <row r="72" s="4" customFormat="1" spans="1:25">
      <c r="A72" s="4" t="s">
        <v>389</v>
      </c>
      <c r="B72" s="4" t="s">
        <v>26</v>
      </c>
      <c r="C72" s="4" t="s">
        <v>335</v>
      </c>
      <c r="D72" s="4" t="s">
        <v>390</v>
      </c>
      <c r="E72" s="4" t="s">
        <v>391</v>
      </c>
      <c r="F72" s="7">
        <v>45051</v>
      </c>
      <c r="G72" s="7">
        <v>45054</v>
      </c>
      <c r="H72" s="4">
        <v>1</v>
      </c>
      <c r="I72" s="4">
        <v>3</v>
      </c>
      <c r="J72" s="4">
        <v>3</v>
      </c>
      <c r="K72" s="4" t="s">
        <v>30</v>
      </c>
      <c r="L72" s="4">
        <v>-4020</v>
      </c>
      <c r="M72" s="4">
        <v>-4020</v>
      </c>
      <c r="N72" s="4" t="s">
        <v>392</v>
      </c>
      <c r="O72" s="4" t="s">
        <v>32</v>
      </c>
      <c r="P72" s="4" t="s">
        <v>33</v>
      </c>
      <c r="Q72" s="4">
        <v>0</v>
      </c>
      <c r="R72" s="10">
        <v>45050</v>
      </c>
      <c r="S72" s="7">
        <v>45057</v>
      </c>
      <c r="T72" s="4" t="s">
        <v>34</v>
      </c>
      <c r="U72" s="4">
        <v>-4020</v>
      </c>
      <c r="V72" s="4">
        <v>0</v>
      </c>
      <c r="W72" s="4">
        <v>0</v>
      </c>
      <c r="X72" s="4" t="s">
        <v>393</v>
      </c>
      <c r="Y72" s="4" t="s">
        <v>72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7">
        <v>45051</v>
      </c>
      <c r="G73" s="7">
        <v>45054</v>
      </c>
      <c r="H73" s="4">
        <v>1</v>
      </c>
      <c r="I73" s="4">
        <v>3</v>
      </c>
      <c r="J73" s="4">
        <v>3</v>
      </c>
      <c r="K73" s="4" t="s">
        <v>30</v>
      </c>
      <c r="L73" s="4">
        <v>2469</v>
      </c>
      <c r="M73" s="4">
        <v>2469</v>
      </c>
      <c r="N73" s="4" t="s">
        <v>397</v>
      </c>
      <c r="O73" s="4" t="s">
        <v>32</v>
      </c>
      <c r="P73" s="4" t="s">
        <v>33</v>
      </c>
      <c r="Q73" s="4">
        <v>0</v>
      </c>
      <c r="R73" s="10">
        <v>45050</v>
      </c>
      <c r="S73" s="7">
        <v>45057</v>
      </c>
      <c r="T73" s="4" t="s">
        <v>34</v>
      </c>
      <c r="U73" s="4">
        <v>2469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402</v>
      </c>
      <c r="F74" s="7">
        <v>45052</v>
      </c>
      <c r="G74" s="7">
        <v>45054</v>
      </c>
      <c r="H74" s="4">
        <v>1</v>
      </c>
      <c r="I74" s="4">
        <v>2</v>
      </c>
      <c r="J74" s="4">
        <v>2</v>
      </c>
      <c r="K74" s="4" t="s">
        <v>30</v>
      </c>
      <c r="L74" s="4">
        <v>1860</v>
      </c>
      <c r="M74" s="4">
        <v>1860</v>
      </c>
      <c r="N74" s="4" t="s">
        <v>403</v>
      </c>
      <c r="O74" s="4" t="s">
        <v>32</v>
      </c>
      <c r="P74" s="4" t="s">
        <v>33</v>
      </c>
      <c r="Q74" s="4">
        <v>0</v>
      </c>
      <c r="R74" s="10">
        <v>45050</v>
      </c>
      <c r="S74" s="7">
        <v>45057</v>
      </c>
      <c r="T74" s="4" t="s">
        <v>34</v>
      </c>
      <c r="U74" s="4">
        <v>1860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407</v>
      </c>
      <c r="E75" s="4" t="s">
        <v>408</v>
      </c>
      <c r="F75" s="7">
        <v>45052</v>
      </c>
      <c r="G75" s="7">
        <v>45054</v>
      </c>
      <c r="H75" s="4">
        <v>1</v>
      </c>
      <c r="I75" s="4">
        <v>2</v>
      </c>
      <c r="J75" s="4">
        <v>2</v>
      </c>
      <c r="K75" s="4" t="s">
        <v>30</v>
      </c>
      <c r="L75" s="4">
        <v>698</v>
      </c>
      <c r="M75" s="4">
        <v>698</v>
      </c>
      <c r="N75" s="4" t="s">
        <v>409</v>
      </c>
      <c r="O75" s="4" t="s">
        <v>32</v>
      </c>
      <c r="P75" s="4" t="s">
        <v>33</v>
      </c>
      <c r="Q75" s="4">
        <v>0</v>
      </c>
      <c r="R75" s="10">
        <v>45050</v>
      </c>
      <c r="S75" s="7">
        <v>45057</v>
      </c>
      <c r="T75" s="4" t="s">
        <v>34</v>
      </c>
      <c r="U75" s="4">
        <v>698</v>
      </c>
      <c r="V75" s="4">
        <v>0</v>
      </c>
      <c r="W75" s="4">
        <v>0</v>
      </c>
      <c r="X75" s="4" t="s">
        <v>410</v>
      </c>
      <c r="Y75" s="4" t="s">
        <v>410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412</v>
      </c>
      <c r="E76" s="4" t="s">
        <v>51</v>
      </c>
      <c r="F76" s="7">
        <v>45051</v>
      </c>
      <c r="G76" s="7">
        <v>45054</v>
      </c>
      <c r="H76" s="4">
        <v>1</v>
      </c>
      <c r="I76" s="4">
        <v>3</v>
      </c>
      <c r="J76" s="4">
        <v>3</v>
      </c>
      <c r="K76" s="4" t="s">
        <v>30</v>
      </c>
      <c r="L76" s="4">
        <v>816</v>
      </c>
      <c r="M76" s="4">
        <v>816</v>
      </c>
      <c r="N76" s="4" t="s">
        <v>413</v>
      </c>
      <c r="O76" s="4" t="s">
        <v>32</v>
      </c>
      <c r="P76" s="4" t="s">
        <v>33</v>
      </c>
      <c r="Q76" s="4">
        <v>0</v>
      </c>
      <c r="R76" s="10">
        <v>45050</v>
      </c>
      <c r="S76" s="7">
        <v>45057</v>
      </c>
      <c r="T76" s="4" t="s">
        <v>34</v>
      </c>
      <c r="U76" s="4">
        <v>816</v>
      </c>
      <c r="V76" s="4">
        <v>0</v>
      </c>
      <c r="W76" s="4">
        <v>0</v>
      </c>
      <c r="X76" s="4" t="s">
        <v>414</v>
      </c>
      <c r="Y76" s="4" t="s">
        <v>415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418</v>
      </c>
      <c r="F77" s="7">
        <v>45053</v>
      </c>
      <c r="G77" s="7">
        <v>45054</v>
      </c>
      <c r="H77" s="4">
        <v>1</v>
      </c>
      <c r="I77" s="4">
        <v>1</v>
      </c>
      <c r="J77" s="4">
        <v>1</v>
      </c>
      <c r="K77" s="4" t="s">
        <v>30</v>
      </c>
      <c r="L77" s="4">
        <v>315</v>
      </c>
      <c r="M77" s="4">
        <v>315</v>
      </c>
      <c r="N77" s="4" t="s">
        <v>419</v>
      </c>
      <c r="O77" s="4" t="s">
        <v>32</v>
      </c>
      <c r="P77" s="4" t="s">
        <v>33</v>
      </c>
      <c r="Q77" s="4">
        <v>0</v>
      </c>
      <c r="R77" s="10">
        <v>45050</v>
      </c>
      <c r="S77" s="7">
        <v>45057</v>
      </c>
      <c r="T77" s="4" t="s">
        <v>34</v>
      </c>
      <c r="U77" s="4">
        <v>315</v>
      </c>
      <c r="V77" s="4">
        <v>0</v>
      </c>
      <c r="W77" s="4">
        <v>0</v>
      </c>
      <c r="X77" s="4" t="s">
        <v>420</v>
      </c>
      <c r="Y77" s="4" t="s">
        <v>421</v>
      </c>
    </row>
    <row r="78" s="4" customFormat="1" spans="1:25">
      <c r="A78" s="4" t="s">
        <v>422</v>
      </c>
      <c r="B78" s="4" t="s">
        <v>26</v>
      </c>
      <c r="C78" s="4" t="s">
        <v>27</v>
      </c>
      <c r="D78" s="4" t="s">
        <v>417</v>
      </c>
      <c r="E78" s="4" t="s">
        <v>423</v>
      </c>
      <c r="F78" s="7">
        <v>45053</v>
      </c>
      <c r="G78" s="7">
        <v>45054</v>
      </c>
      <c r="H78" s="4">
        <v>1</v>
      </c>
      <c r="I78" s="4">
        <v>1</v>
      </c>
      <c r="J78" s="4">
        <v>1</v>
      </c>
      <c r="K78" s="4" t="s">
        <v>30</v>
      </c>
      <c r="L78" s="4">
        <v>315</v>
      </c>
      <c r="M78" s="4">
        <v>315</v>
      </c>
      <c r="N78" s="4" t="s">
        <v>424</v>
      </c>
      <c r="O78" s="4" t="s">
        <v>32</v>
      </c>
      <c r="P78" s="4" t="s">
        <v>33</v>
      </c>
      <c r="Q78" s="4">
        <v>0</v>
      </c>
      <c r="R78" s="10">
        <v>45050</v>
      </c>
      <c r="S78" s="7">
        <v>45057</v>
      </c>
      <c r="T78" s="4" t="s">
        <v>34</v>
      </c>
      <c r="U78" s="4">
        <v>315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407</v>
      </c>
      <c r="E79" s="4" t="s">
        <v>428</v>
      </c>
      <c r="F79" s="7">
        <v>45053</v>
      </c>
      <c r="G79" s="7">
        <v>45054</v>
      </c>
      <c r="H79" s="4">
        <v>1</v>
      </c>
      <c r="I79" s="4">
        <v>1</v>
      </c>
      <c r="J79" s="4">
        <v>1</v>
      </c>
      <c r="K79" s="4" t="s">
        <v>30</v>
      </c>
      <c r="L79" s="4">
        <v>364</v>
      </c>
      <c r="M79" s="4">
        <v>364</v>
      </c>
      <c r="N79" s="4" t="s">
        <v>429</v>
      </c>
      <c r="O79" s="4" t="s">
        <v>32</v>
      </c>
      <c r="P79" s="4" t="s">
        <v>33</v>
      </c>
      <c r="Q79" s="4">
        <v>0</v>
      </c>
      <c r="R79" s="10">
        <v>45050</v>
      </c>
      <c r="S79" s="7">
        <v>45057</v>
      </c>
      <c r="T79" s="4" t="s">
        <v>34</v>
      </c>
      <c r="U79" s="4">
        <v>364</v>
      </c>
      <c r="V79" s="4">
        <v>0</v>
      </c>
      <c r="W79" s="4">
        <v>0</v>
      </c>
      <c r="X79" s="4" t="s">
        <v>430</v>
      </c>
      <c r="Y79" s="4" t="s">
        <v>431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433</v>
      </c>
      <c r="E80" s="4" t="s">
        <v>434</v>
      </c>
      <c r="F80" s="7">
        <v>45052</v>
      </c>
      <c r="G80" s="7">
        <v>45054</v>
      </c>
      <c r="H80" s="4">
        <v>1</v>
      </c>
      <c r="I80" s="4">
        <v>2</v>
      </c>
      <c r="J80" s="4">
        <v>2</v>
      </c>
      <c r="K80" s="4" t="s">
        <v>30</v>
      </c>
      <c r="L80" s="4">
        <v>876</v>
      </c>
      <c r="M80" s="4">
        <v>876</v>
      </c>
      <c r="N80" s="4" t="s">
        <v>435</v>
      </c>
      <c r="O80" s="4" t="s">
        <v>32</v>
      </c>
      <c r="P80" s="4" t="s">
        <v>33</v>
      </c>
      <c r="Q80" s="4">
        <v>0</v>
      </c>
      <c r="R80" s="10">
        <v>45050</v>
      </c>
      <c r="S80" s="7">
        <v>45057</v>
      </c>
      <c r="T80" s="4" t="s">
        <v>34</v>
      </c>
      <c r="U80" s="4">
        <v>876</v>
      </c>
      <c r="V80" s="4">
        <v>0</v>
      </c>
      <c r="W80" s="4">
        <v>0</v>
      </c>
      <c r="X80" s="4" t="s">
        <v>436</v>
      </c>
      <c r="Y80" s="4" t="s">
        <v>437</v>
      </c>
    </row>
    <row r="81" s="4" customFormat="1" spans="1:25">
      <c r="A81" s="4" t="s">
        <v>438</v>
      </c>
      <c r="B81" s="4" t="s">
        <v>26</v>
      </c>
      <c r="C81" s="4" t="s">
        <v>27</v>
      </c>
      <c r="D81" s="4" t="s">
        <v>256</v>
      </c>
      <c r="E81" s="4" t="s">
        <v>257</v>
      </c>
      <c r="F81" s="7">
        <v>45052</v>
      </c>
      <c r="G81" s="7">
        <v>45054</v>
      </c>
      <c r="H81" s="4">
        <v>1</v>
      </c>
      <c r="I81" s="4">
        <v>2</v>
      </c>
      <c r="J81" s="4">
        <v>2</v>
      </c>
      <c r="K81" s="4" t="s">
        <v>30</v>
      </c>
      <c r="L81" s="4">
        <v>1580</v>
      </c>
      <c r="M81" s="4">
        <v>1580</v>
      </c>
      <c r="N81" s="4" t="s">
        <v>439</v>
      </c>
      <c r="O81" s="4" t="s">
        <v>32</v>
      </c>
      <c r="P81" s="4" t="s">
        <v>33</v>
      </c>
      <c r="Q81" s="4">
        <v>0</v>
      </c>
      <c r="R81" s="10">
        <v>45050</v>
      </c>
      <c r="S81" s="7">
        <v>45057</v>
      </c>
      <c r="T81" s="4" t="s">
        <v>34</v>
      </c>
      <c r="U81" s="4">
        <v>1580</v>
      </c>
      <c r="V81" s="4">
        <v>0</v>
      </c>
      <c r="W81" s="4">
        <v>0</v>
      </c>
      <c r="X81" s="4" t="s">
        <v>440</v>
      </c>
      <c r="Y81" s="4" t="s">
        <v>441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7">
        <v>45051</v>
      </c>
      <c r="G82" s="7">
        <v>45054</v>
      </c>
      <c r="H82" s="4">
        <v>1</v>
      </c>
      <c r="I82" s="4">
        <v>3</v>
      </c>
      <c r="J82" s="4">
        <v>3</v>
      </c>
      <c r="K82" s="4" t="s">
        <v>30</v>
      </c>
      <c r="L82" s="4">
        <v>753</v>
      </c>
      <c r="M82" s="4">
        <v>753</v>
      </c>
      <c r="N82" s="4" t="s">
        <v>445</v>
      </c>
      <c r="O82" s="4" t="s">
        <v>32</v>
      </c>
      <c r="P82" s="4" t="s">
        <v>33</v>
      </c>
      <c r="Q82" s="4">
        <v>0</v>
      </c>
      <c r="R82" s="10">
        <v>45050</v>
      </c>
      <c r="S82" s="7">
        <v>45057</v>
      </c>
      <c r="T82" s="4" t="s">
        <v>34</v>
      </c>
      <c r="U82" s="4">
        <v>753</v>
      </c>
      <c r="V82" s="4">
        <v>0</v>
      </c>
      <c r="W82" s="4">
        <v>0</v>
      </c>
      <c r="X82" s="4" t="s">
        <v>446</v>
      </c>
      <c r="Y82" s="4" t="s">
        <v>72</v>
      </c>
    </row>
    <row r="83" s="4" customFormat="1" spans="1:25">
      <c r="A83" s="4" t="s">
        <v>447</v>
      </c>
      <c r="B83" s="4" t="s">
        <v>26</v>
      </c>
      <c r="C83" s="4" t="s">
        <v>27</v>
      </c>
      <c r="D83" s="4" t="s">
        <v>448</v>
      </c>
      <c r="E83" s="4" t="s">
        <v>449</v>
      </c>
      <c r="F83" s="7">
        <v>45053</v>
      </c>
      <c r="G83" s="7">
        <v>45054</v>
      </c>
      <c r="H83" s="4">
        <v>1</v>
      </c>
      <c r="I83" s="4">
        <v>1</v>
      </c>
      <c r="J83" s="4">
        <v>1</v>
      </c>
      <c r="K83" s="4" t="s">
        <v>30</v>
      </c>
      <c r="L83" s="4">
        <v>501</v>
      </c>
      <c r="M83" s="4">
        <v>501</v>
      </c>
      <c r="N83" s="4" t="s">
        <v>450</v>
      </c>
      <c r="O83" s="4" t="s">
        <v>32</v>
      </c>
      <c r="P83" s="4" t="s">
        <v>33</v>
      </c>
      <c r="Q83" s="4">
        <v>0</v>
      </c>
      <c r="R83" s="10">
        <v>45050</v>
      </c>
      <c r="S83" s="7">
        <v>45057</v>
      </c>
      <c r="T83" s="4" t="s">
        <v>34</v>
      </c>
      <c r="U83" s="4">
        <v>501</v>
      </c>
      <c r="V83" s="4">
        <v>0</v>
      </c>
      <c r="W83" s="4">
        <v>0</v>
      </c>
      <c r="X83" s="4" t="s">
        <v>451</v>
      </c>
      <c r="Y83" s="4" t="s">
        <v>452</v>
      </c>
    </row>
    <row r="84" s="4" customFormat="1" spans="1:25">
      <c r="A84" s="4" t="s">
        <v>453</v>
      </c>
      <c r="B84" s="4" t="s">
        <v>26</v>
      </c>
      <c r="C84" s="4" t="s">
        <v>27</v>
      </c>
      <c r="D84" s="4" t="s">
        <v>315</v>
      </c>
      <c r="E84" s="4" t="s">
        <v>361</v>
      </c>
      <c r="F84" s="7">
        <v>45051</v>
      </c>
      <c r="G84" s="7">
        <v>45054</v>
      </c>
      <c r="H84" s="4">
        <v>1</v>
      </c>
      <c r="I84" s="4">
        <v>3</v>
      </c>
      <c r="J84" s="4">
        <v>3</v>
      </c>
      <c r="K84" s="4" t="s">
        <v>30</v>
      </c>
      <c r="L84" s="4">
        <v>4806</v>
      </c>
      <c r="M84" s="4">
        <v>4806</v>
      </c>
      <c r="N84" s="4" t="s">
        <v>454</v>
      </c>
      <c r="O84" s="4" t="s">
        <v>32</v>
      </c>
      <c r="P84" s="4" t="s">
        <v>33</v>
      </c>
      <c r="Q84" s="4">
        <v>0</v>
      </c>
      <c r="R84" s="10">
        <v>45050</v>
      </c>
      <c r="S84" s="7">
        <v>45057</v>
      </c>
      <c r="T84" s="4" t="s">
        <v>34</v>
      </c>
      <c r="U84" s="4">
        <v>4806</v>
      </c>
      <c r="V84" s="4">
        <v>0</v>
      </c>
      <c r="W84" s="4">
        <v>0</v>
      </c>
      <c r="X84" s="4" t="s">
        <v>455</v>
      </c>
      <c r="Y84" s="4" t="s">
        <v>456</v>
      </c>
    </row>
    <row r="85" s="4" customFormat="1" spans="1:25">
      <c r="A85" s="4" t="s">
        <v>457</v>
      </c>
      <c r="B85" s="4" t="s">
        <v>26</v>
      </c>
      <c r="C85" s="4" t="s">
        <v>27</v>
      </c>
      <c r="D85" s="4" t="s">
        <v>458</v>
      </c>
      <c r="E85" s="4" t="s">
        <v>459</v>
      </c>
      <c r="F85" s="7">
        <v>45051</v>
      </c>
      <c r="G85" s="7">
        <v>45054</v>
      </c>
      <c r="H85" s="4">
        <v>1</v>
      </c>
      <c r="I85" s="4">
        <v>3</v>
      </c>
      <c r="J85" s="4">
        <v>3</v>
      </c>
      <c r="K85" s="4" t="s">
        <v>30</v>
      </c>
      <c r="L85" s="4">
        <v>1935</v>
      </c>
      <c r="M85" s="4">
        <v>1935</v>
      </c>
      <c r="N85" s="4" t="s">
        <v>460</v>
      </c>
      <c r="O85" s="4" t="s">
        <v>32</v>
      </c>
      <c r="P85" s="4" t="s">
        <v>33</v>
      </c>
      <c r="Q85" s="4">
        <v>0</v>
      </c>
      <c r="R85" s="10">
        <v>45051</v>
      </c>
      <c r="S85" s="7">
        <v>45057</v>
      </c>
      <c r="T85" s="4" t="s">
        <v>34</v>
      </c>
      <c r="U85" s="4">
        <v>1935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442</v>
      </c>
      <c r="B86" s="4" t="s">
        <v>26</v>
      </c>
      <c r="C86" s="4" t="s">
        <v>335</v>
      </c>
      <c r="D86" s="4" t="s">
        <v>443</v>
      </c>
      <c r="E86" s="4" t="s">
        <v>444</v>
      </c>
      <c r="F86" s="7">
        <v>45051</v>
      </c>
      <c r="G86" s="7">
        <v>45054</v>
      </c>
      <c r="H86" s="4">
        <v>1</v>
      </c>
      <c r="I86" s="4">
        <v>3</v>
      </c>
      <c r="J86" s="4">
        <v>3</v>
      </c>
      <c r="K86" s="4" t="s">
        <v>30</v>
      </c>
      <c r="L86" s="4">
        <v>-753</v>
      </c>
      <c r="M86" s="4">
        <v>-753</v>
      </c>
      <c r="N86" s="4" t="s">
        <v>445</v>
      </c>
      <c r="O86" s="4" t="s">
        <v>32</v>
      </c>
      <c r="P86" s="4" t="s">
        <v>33</v>
      </c>
      <c r="Q86" s="4">
        <v>0</v>
      </c>
      <c r="R86" s="10">
        <v>45050</v>
      </c>
      <c r="S86" s="7">
        <v>45057</v>
      </c>
      <c r="T86" s="4" t="s">
        <v>34</v>
      </c>
      <c r="U86" s="4">
        <v>-753</v>
      </c>
      <c r="V86" s="4">
        <v>0</v>
      </c>
      <c r="W86" s="4">
        <v>0</v>
      </c>
      <c r="X86" s="4" t="s">
        <v>446</v>
      </c>
      <c r="Y86" s="4" t="s">
        <v>72</v>
      </c>
    </row>
    <row r="87" s="4" customFormat="1" spans="1:25">
      <c r="A87" s="4" t="s">
        <v>463</v>
      </c>
      <c r="B87" s="4" t="s">
        <v>26</v>
      </c>
      <c r="C87" s="4" t="s">
        <v>27</v>
      </c>
      <c r="D87" s="4" t="s">
        <v>464</v>
      </c>
      <c r="E87" s="4" t="s">
        <v>465</v>
      </c>
      <c r="F87" s="7">
        <v>45051</v>
      </c>
      <c r="G87" s="7">
        <v>45054</v>
      </c>
      <c r="H87" s="4">
        <v>1</v>
      </c>
      <c r="I87" s="4">
        <v>3</v>
      </c>
      <c r="J87" s="4">
        <v>3</v>
      </c>
      <c r="K87" s="4" t="s">
        <v>30</v>
      </c>
      <c r="L87" s="4">
        <v>4752</v>
      </c>
      <c r="M87" s="4">
        <v>4752</v>
      </c>
      <c r="N87" s="4" t="s">
        <v>466</v>
      </c>
      <c r="O87" s="4" t="s">
        <v>32</v>
      </c>
      <c r="P87" s="4" t="s">
        <v>33</v>
      </c>
      <c r="Q87" s="4">
        <v>0</v>
      </c>
      <c r="R87" s="10">
        <v>45051</v>
      </c>
      <c r="S87" s="7">
        <v>45057</v>
      </c>
      <c r="T87" s="4" t="s">
        <v>34</v>
      </c>
      <c r="U87" s="4">
        <v>4752</v>
      </c>
      <c r="V87" s="4">
        <v>0</v>
      </c>
      <c r="W87" s="4">
        <v>0</v>
      </c>
      <c r="X87" s="4" t="s">
        <v>467</v>
      </c>
      <c r="Y87" s="4" t="s">
        <v>72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469</v>
      </c>
      <c r="E88" s="4" t="s">
        <v>470</v>
      </c>
      <c r="F88" s="7">
        <v>45053</v>
      </c>
      <c r="G88" s="7">
        <v>45054</v>
      </c>
      <c r="H88" s="4">
        <v>1</v>
      </c>
      <c r="I88" s="4">
        <v>1</v>
      </c>
      <c r="J88" s="4">
        <v>1</v>
      </c>
      <c r="K88" s="4" t="s">
        <v>30</v>
      </c>
      <c r="L88" s="4">
        <v>211</v>
      </c>
      <c r="M88" s="4">
        <v>211</v>
      </c>
      <c r="N88" s="4" t="s">
        <v>471</v>
      </c>
      <c r="O88" s="4" t="s">
        <v>32</v>
      </c>
      <c r="P88" s="4" t="s">
        <v>33</v>
      </c>
      <c r="Q88" s="4">
        <v>0</v>
      </c>
      <c r="R88" s="10">
        <v>45051</v>
      </c>
      <c r="S88" s="7">
        <v>45057</v>
      </c>
      <c r="T88" s="4" t="s">
        <v>34</v>
      </c>
      <c r="U88" s="4">
        <v>211</v>
      </c>
      <c r="V88" s="4">
        <v>0</v>
      </c>
      <c r="W88" s="4">
        <v>0</v>
      </c>
      <c r="X88" s="4" t="s">
        <v>472</v>
      </c>
      <c r="Y88" s="4" t="s">
        <v>473</v>
      </c>
    </row>
    <row r="89" s="4" customFormat="1" spans="1:25">
      <c r="A89" s="4" t="s">
        <v>474</v>
      </c>
      <c r="B89" s="4" t="s">
        <v>26</v>
      </c>
      <c r="C89" s="4" t="s">
        <v>27</v>
      </c>
      <c r="D89" s="4" t="s">
        <v>475</v>
      </c>
      <c r="E89" s="4" t="s">
        <v>476</v>
      </c>
      <c r="F89" s="7">
        <v>45051</v>
      </c>
      <c r="G89" s="7">
        <v>45054</v>
      </c>
      <c r="H89" s="4">
        <v>1</v>
      </c>
      <c r="I89" s="4">
        <v>3</v>
      </c>
      <c r="J89" s="4">
        <v>3</v>
      </c>
      <c r="K89" s="4" t="s">
        <v>30</v>
      </c>
      <c r="L89" s="4">
        <v>1260</v>
      </c>
      <c r="M89" s="4">
        <v>1260</v>
      </c>
      <c r="N89" s="4" t="s">
        <v>477</v>
      </c>
      <c r="O89" s="4" t="s">
        <v>32</v>
      </c>
      <c r="P89" s="4" t="s">
        <v>33</v>
      </c>
      <c r="Q89" s="4">
        <v>0</v>
      </c>
      <c r="R89" s="10">
        <v>45051</v>
      </c>
      <c r="S89" s="7">
        <v>45057</v>
      </c>
      <c r="T89" s="4" t="s">
        <v>34</v>
      </c>
      <c r="U89" s="4">
        <v>1260</v>
      </c>
      <c r="V89" s="4">
        <v>0</v>
      </c>
      <c r="W89" s="4">
        <v>0</v>
      </c>
      <c r="X89" s="4" t="s">
        <v>478</v>
      </c>
      <c r="Y89" s="4" t="s">
        <v>479</v>
      </c>
    </row>
    <row r="90" s="4" customFormat="1" spans="1:25">
      <c r="A90" s="4" t="s">
        <v>480</v>
      </c>
      <c r="B90" s="4" t="s">
        <v>26</v>
      </c>
      <c r="C90" s="4" t="s">
        <v>27</v>
      </c>
      <c r="D90" s="4" t="s">
        <v>481</v>
      </c>
      <c r="E90" s="4" t="s">
        <v>482</v>
      </c>
      <c r="F90" s="7">
        <v>45052</v>
      </c>
      <c r="G90" s="7">
        <v>45054</v>
      </c>
      <c r="H90" s="4">
        <v>1</v>
      </c>
      <c r="I90" s="4">
        <v>2</v>
      </c>
      <c r="J90" s="4">
        <v>2</v>
      </c>
      <c r="K90" s="4" t="s">
        <v>30</v>
      </c>
      <c r="L90" s="4">
        <v>746</v>
      </c>
      <c r="M90" s="4">
        <v>746</v>
      </c>
      <c r="N90" s="4" t="s">
        <v>483</v>
      </c>
      <c r="O90" s="4" t="s">
        <v>32</v>
      </c>
      <c r="P90" s="4" t="s">
        <v>33</v>
      </c>
      <c r="Q90" s="4">
        <v>0</v>
      </c>
      <c r="R90" s="10">
        <v>45051</v>
      </c>
      <c r="S90" s="7">
        <v>45057</v>
      </c>
      <c r="T90" s="4" t="s">
        <v>34</v>
      </c>
      <c r="U90" s="4">
        <v>746</v>
      </c>
      <c r="V90" s="4">
        <v>0</v>
      </c>
      <c r="W90" s="4">
        <v>0</v>
      </c>
      <c r="X90" s="4" t="s">
        <v>484</v>
      </c>
      <c r="Y90" s="4" t="s">
        <v>485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228</v>
      </c>
      <c r="E91" s="4" t="s">
        <v>229</v>
      </c>
      <c r="F91" s="7">
        <v>45051</v>
      </c>
      <c r="G91" s="7">
        <v>45054</v>
      </c>
      <c r="H91" s="4">
        <v>1</v>
      </c>
      <c r="I91" s="4">
        <v>3</v>
      </c>
      <c r="J91" s="4">
        <v>3</v>
      </c>
      <c r="K91" s="4" t="s">
        <v>30</v>
      </c>
      <c r="L91" s="4">
        <v>3297</v>
      </c>
      <c r="M91" s="4">
        <v>3297</v>
      </c>
      <c r="N91" s="4" t="s">
        <v>487</v>
      </c>
      <c r="O91" s="4" t="s">
        <v>32</v>
      </c>
      <c r="P91" s="4" t="s">
        <v>33</v>
      </c>
      <c r="Q91" s="4">
        <v>0</v>
      </c>
      <c r="R91" s="10">
        <v>45051</v>
      </c>
      <c r="S91" s="7">
        <v>45057</v>
      </c>
      <c r="T91" s="4" t="s">
        <v>34</v>
      </c>
      <c r="U91" s="4">
        <v>3297</v>
      </c>
      <c r="V91" s="4">
        <v>0</v>
      </c>
      <c r="W91" s="4">
        <v>0</v>
      </c>
      <c r="X91" s="4" t="s">
        <v>488</v>
      </c>
      <c r="Y91" s="4" t="s">
        <v>489</v>
      </c>
    </row>
    <row r="92" s="4" customFormat="1" spans="1:25">
      <c r="A92" s="4" t="s">
        <v>490</v>
      </c>
      <c r="B92" s="4" t="s">
        <v>26</v>
      </c>
      <c r="C92" s="4" t="s">
        <v>27</v>
      </c>
      <c r="D92" s="4" t="s">
        <v>491</v>
      </c>
      <c r="E92" s="4" t="s">
        <v>492</v>
      </c>
      <c r="F92" s="7">
        <v>45051</v>
      </c>
      <c r="G92" s="7">
        <v>45054</v>
      </c>
      <c r="H92" s="4">
        <v>1</v>
      </c>
      <c r="I92" s="4">
        <v>3</v>
      </c>
      <c r="J92" s="4">
        <v>3</v>
      </c>
      <c r="K92" s="4" t="s">
        <v>30</v>
      </c>
      <c r="L92" s="4">
        <v>3030</v>
      </c>
      <c r="M92" s="4">
        <v>3030</v>
      </c>
      <c r="N92" s="4" t="s">
        <v>493</v>
      </c>
      <c r="O92" s="4" t="s">
        <v>32</v>
      </c>
      <c r="P92" s="4" t="s">
        <v>33</v>
      </c>
      <c r="Q92" s="4">
        <v>0</v>
      </c>
      <c r="R92" s="10">
        <v>45051</v>
      </c>
      <c r="S92" s="7">
        <v>45057</v>
      </c>
      <c r="T92" s="4" t="s">
        <v>34</v>
      </c>
      <c r="U92" s="4">
        <v>3030</v>
      </c>
      <c r="V92" s="4">
        <v>0</v>
      </c>
      <c r="W92" s="4">
        <v>0</v>
      </c>
      <c r="X92" s="4" t="s">
        <v>494</v>
      </c>
      <c r="Y92" s="4" t="s">
        <v>495</v>
      </c>
    </row>
    <row r="93" s="4" customFormat="1" spans="1:25">
      <c r="A93" s="4" t="s">
        <v>463</v>
      </c>
      <c r="B93" s="4" t="s">
        <v>26</v>
      </c>
      <c r="C93" s="4" t="s">
        <v>335</v>
      </c>
      <c r="D93" s="4" t="s">
        <v>464</v>
      </c>
      <c r="E93" s="4" t="s">
        <v>465</v>
      </c>
      <c r="F93" s="7">
        <v>45051</v>
      </c>
      <c r="G93" s="7">
        <v>45054</v>
      </c>
      <c r="H93" s="4">
        <v>1</v>
      </c>
      <c r="I93" s="4">
        <v>3</v>
      </c>
      <c r="J93" s="4">
        <v>3</v>
      </c>
      <c r="K93" s="4" t="s">
        <v>30</v>
      </c>
      <c r="L93" s="4">
        <v>-4752</v>
      </c>
      <c r="M93" s="4">
        <v>-4752</v>
      </c>
      <c r="N93" s="4" t="s">
        <v>466</v>
      </c>
      <c r="O93" s="4" t="s">
        <v>32</v>
      </c>
      <c r="P93" s="4" t="s">
        <v>33</v>
      </c>
      <c r="Q93" s="4">
        <v>0</v>
      </c>
      <c r="R93" s="10">
        <v>45051</v>
      </c>
      <c r="S93" s="7">
        <v>45057</v>
      </c>
      <c r="T93" s="4" t="s">
        <v>34</v>
      </c>
      <c r="U93" s="4">
        <v>-4752</v>
      </c>
      <c r="V93" s="4">
        <v>0</v>
      </c>
      <c r="W93" s="4">
        <v>0</v>
      </c>
      <c r="X93" s="4" t="s">
        <v>467</v>
      </c>
      <c r="Y93" s="4" t="s">
        <v>72</v>
      </c>
    </row>
    <row r="94" s="4" customFormat="1" spans="1:25">
      <c r="A94" s="4" t="s">
        <v>496</v>
      </c>
      <c r="B94" s="4" t="s">
        <v>26</v>
      </c>
      <c r="C94" s="4" t="s">
        <v>27</v>
      </c>
      <c r="D94" s="4" t="s">
        <v>497</v>
      </c>
      <c r="E94" s="4" t="s">
        <v>498</v>
      </c>
      <c r="F94" s="7">
        <v>45052</v>
      </c>
      <c r="G94" s="7">
        <v>45054</v>
      </c>
      <c r="H94" s="4">
        <v>1</v>
      </c>
      <c r="I94" s="4">
        <v>2</v>
      </c>
      <c r="J94" s="4">
        <v>2</v>
      </c>
      <c r="K94" s="4" t="s">
        <v>30</v>
      </c>
      <c r="L94" s="4">
        <v>400</v>
      </c>
      <c r="M94" s="4">
        <v>400</v>
      </c>
      <c r="N94" s="4" t="s">
        <v>499</v>
      </c>
      <c r="O94" s="4" t="s">
        <v>32</v>
      </c>
      <c r="P94" s="4" t="s">
        <v>33</v>
      </c>
      <c r="Q94" s="4">
        <v>0</v>
      </c>
      <c r="R94" s="10">
        <v>45051.0000115741</v>
      </c>
      <c r="S94" s="7">
        <v>45057</v>
      </c>
      <c r="T94" s="4" t="s">
        <v>34</v>
      </c>
      <c r="U94" s="4">
        <v>400</v>
      </c>
      <c r="V94" s="4">
        <v>0</v>
      </c>
      <c r="W94" s="4">
        <v>0</v>
      </c>
      <c r="X94" s="4" t="s">
        <v>72</v>
      </c>
      <c r="Y94" s="4" t="s">
        <v>72</v>
      </c>
    </row>
    <row r="95" s="4" customFormat="1" spans="1:25">
      <c r="A95" s="4" t="s">
        <v>500</v>
      </c>
      <c r="B95" s="4" t="s">
        <v>26</v>
      </c>
      <c r="C95" s="4" t="s">
        <v>27</v>
      </c>
      <c r="D95" s="4" t="s">
        <v>256</v>
      </c>
      <c r="E95" s="4" t="s">
        <v>257</v>
      </c>
      <c r="F95" s="7">
        <v>45052</v>
      </c>
      <c r="G95" s="7">
        <v>45054</v>
      </c>
      <c r="H95" s="4">
        <v>1</v>
      </c>
      <c r="I95" s="4">
        <v>2</v>
      </c>
      <c r="J95" s="4">
        <v>2</v>
      </c>
      <c r="K95" s="4" t="s">
        <v>30</v>
      </c>
      <c r="L95" s="4">
        <v>1580</v>
      </c>
      <c r="M95" s="4">
        <v>1580</v>
      </c>
      <c r="N95" s="4" t="s">
        <v>501</v>
      </c>
      <c r="O95" s="4" t="s">
        <v>32</v>
      </c>
      <c r="P95" s="4" t="s">
        <v>33</v>
      </c>
      <c r="Q95" s="4">
        <v>0</v>
      </c>
      <c r="R95" s="10">
        <v>45051</v>
      </c>
      <c r="S95" s="7">
        <v>45057</v>
      </c>
      <c r="T95" s="4" t="s">
        <v>34</v>
      </c>
      <c r="U95" s="4">
        <v>1580</v>
      </c>
      <c r="V95" s="4">
        <v>0</v>
      </c>
      <c r="W95" s="4">
        <v>0</v>
      </c>
      <c r="X95" s="4" t="s">
        <v>502</v>
      </c>
      <c r="Y95" s="4" t="s">
        <v>503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7">
        <v>45052</v>
      </c>
      <c r="G96" s="7">
        <v>45054</v>
      </c>
      <c r="H96" s="4">
        <v>1</v>
      </c>
      <c r="I96" s="4">
        <v>2</v>
      </c>
      <c r="J96" s="4">
        <v>2</v>
      </c>
      <c r="K96" s="4" t="s">
        <v>30</v>
      </c>
      <c r="L96" s="4">
        <v>2032</v>
      </c>
      <c r="M96" s="4">
        <v>2032</v>
      </c>
      <c r="N96" s="4" t="s">
        <v>507</v>
      </c>
      <c r="O96" s="4" t="s">
        <v>32</v>
      </c>
      <c r="P96" s="4" t="s">
        <v>33</v>
      </c>
      <c r="Q96" s="4">
        <v>0</v>
      </c>
      <c r="R96" s="10">
        <v>45051</v>
      </c>
      <c r="S96" s="7">
        <v>45057</v>
      </c>
      <c r="T96" s="4" t="s">
        <v>34</v>
      </c>
      <c r="U96" s="4">
        <v>2032</v>
      </c>
      <c r="V96" s="4">
        <v>0</v>
      </c>
      <c r="W96" s="4">
        <v>0</v>
      </c>
      <c r="X96" s="4" t="s">
        <v>508</v>
      </c>
      <c r="Y96" s="4" t="s">
        <v>72</v>
      </c>
    </row>
    <row r="97" s="4" customFormat="1" spans="1:25">
      <c r="A97" s="4" t="s">
        <v>504</v>
      </c>
      <c r="B97" s="4" t="s">
        <v>26</v>
      </c>
      <c r="C97" s="4" t="s">
        <v>335</v>
      </c>
      <c r="D97" s="4" t="s">
        <v>505</v>
      </c>
      <c r="E97" s="4" t="s">
        <v>506</v>
      </c>
      <c r="F97" s="7">
        <v>45052</v>
      </c>
      <c r="G97" s="7">
        <v>45054</v>
      </c>
      <c r="H97" s="4">
        <v>1</v>
      </c>
      <c r="I97" s="4">
        <v>2</v>
      </c>
      <c r="J97" s="4">
        <v>2</v>
      </c>
      <c r="K97" s="4" t="s">
        <v>30</v>
      </c>
      <c r="L97" s="4">
        <v>-2032</v>
      </c>
      <c r="M97" s="4">
        <v>-2032</v>
      </c>
      <c r="N97" s="4" t="s">
        <v>507</v>
      </c>
      <c r="O97" s="4" t="s">
        <v>32</v>
      </c>
      <c r="P97" s="4" t="s">
        <v>33</v>
      </c>
      <c r="Q97" s="4">
        <v>0</v>
      </c>
      <c r="R97" s="10">
        <v>45051</v>
      </c>
      <c r="S97" s="7">
        <v>45057</v>
      </c>
      <c r="T97" s="4" t="s">
        <v>34</v>
      </c>
      <c r="U97" s="4">
        <v>-2032</v>
      </c>
      <c r="V97" s="4">
        <v>0</v>
      </c>
      <c r="W97" s="4">
        <v>0</v>
      </c>
      <c r="X97" s="4" t="s">
        <v>508</v>
      </c>
      <c r="Y97" s="4" t="s">
        <v>72</v>
      </c>
    </row>
    <row r="98" s="4" customFormat="1" spans="1:25">
      <c r="A98" s="4" t="s">
        <v>509</v>
      </c>
      <c r="B98" s="4" t="s">
        <v>26</v>
      </c>
      <c r="C98" s="4" t="s">
        <v>27</v>
      </c>
      <c r="D98" s="4" t="s">
        <v>285</v>
      </c>
      <c r="E98" s="4" t="s">
        <v>510</v>
      </c>
      <c r="F98" s="7">
        <v>45052</v>
      </c>
      <c r="G98" s="7">
        <v>45054</v>
      </c>
      <c r="H98" s="4">
        <v>1</v>
      </c>
      <c r="I98" s="4">
        <v>2</v>
      </c>
      <c r="J98" s="4">
        <v>2</v>
      </c>
      <c r="K98" s="4" t="s">
        <v>30</v>
      </c>
      <c r="L98" s="4">
        <v>2070</v>
      </c>
      <c r="M98" s="4">
        <v>2070</v>
      </c>
      <c r="N98" s="4" t="s">
        <v>511</v>
      </c>
      <c r="O98" s="4" t="s">
        <v>32</v>
      </c>
      <c r="P98" s="4" t="s">
        <v>33</v>
      </c>
      <c r="Q98" s="4">
        <v>0</v>
      </c>
      <c r="R98" s="10">
        <v>45051</v>
      </c>
      <c r="S98" s="7">
        <v>45057</v>
      </c>
      <c r="T98" s="4" t="s">
        <v>34</v>
      </c>
      <c r="U98" s="4">
        <v>2070</v>
      </c>
      <c r="V98" s="4">
        <v>0</v>
      </c>
      <c r="W98" s="4">
        <v>0</v>
      </c>
      <c r="X98" s="4" t="s">
        <v>512</v>
      </c>
      <c r="Y98" s="4" t="s">
        <v>513</v>
      </c>
    </row>
    <row r="99" s="4" customFormat="1" spans="1:25">
      <c r="A99" s="4" t="s">
        <v>514</v>
      </c>
      <c r="B99" s="4" t="s">
        <v>26</v>
      </c>
      <c r="C99" s="4" t="s">
        <v>27</v>
      </c>
      <c r="D99" s="4" t="s">
        <v>515</v>
      </c>
      <c r="E99" s="4" t="s">
        <v>516</v>
      </c>
      <c r="F99" s="7">
        <v>45053</v>
      </c>
      <c r="G99" s="7">
        <v>45054</v>
      </c>
      <c r="H99" s="4">
        <v>1</v>
      </c>
      <c r="I99" s="4">
        <v>1</v>
      </c>
      <c r="J99" s="4">
        <v>1</v>
      </c>
      <c r="K99" s="4" t="s">
        <v>30</v>
      </c>
      <c r="L99" s="4">
        <v>450</v>
      </c>
      <c r="M99" s="4">
        <v>450</v>
      </c>
      <c r="N99" s="4" t="s">
        <v>517</v>
      </c>
      <c r="O99" s="4" t="s">
        <v>32</v>
      </c>
      <c r="P99" s="4" t="s">
        <v>33</v>
      </c>
      <c r="Q99" s="4">
        <v>0</v>
      </c>
      <c r="R99" s="10">
        <v>45052</v>
      </c>
      <c r="S99" s="7">
        <v>45057</v>
      </c>
      <c r="T99" s="4" t="s">
        <v>34</v>
      </c>
      <c r="U99" s="4">
        <v>450</v>
      </c>
      <c r="V99" s="4">
        <v>0</v>
      </c>
      <c r="W99" s="4">
        <v>0</v>
      </c>
      <c r="X99" s="4" t="s">
        <v>518</v>
      </c>
      <c r="Y99" s="4" t="s">
        <v>519</v>
      </c>
    </row>
    <row r="100" s="4" customFormat="1" spans="1:25">
      <c r="A100" s="4" t="s">
        <v>520</v>
      </c>
      <c r="B100" s="4" t="s">
        <v>26</v>
      </c>
      <c r="C100" s="4" t="s">
        <v>27</v>
      </c>
      <c r="D100" s="4" t="s">
        <v>521</v>
      </c>
      <c r="E100" s="4" t="s">
        <v>522</v>
      </c>
      <c r="F100" s="7">
        <v>45053</v>
      </c>
      <c r="G100" s="7">
        <v>45054</v>
      </c>
      <c r="H100" s="4">
        <v>1</v>
      </c>
      <c r="I100" s="4">
        <v>1</v>
      </c>
      <c r="J100" s="4">
        <v>1</v>
      </c>
      <c r="K100" s="4" t="s">
        <v>30</v>
      </c>
      <c r="L100" s="4">
        <v>680</v>
      </c>
      <c r="M100" s="4">
        <v>680</v>
      </c>
      <c r="N100" s="4" t="s">
        <v>523</v>
      </c>
      <c r="O100" s="4" t="s">
        <v>32</v>
      </c>
      <c r="P100" s="4" t="s">
        <v>33</v>
      </c>
      <c r="Q100" s="4">
        <v>0</v>
      </c>
      <c r="R100" s="10">
        <v>45052</v>
      </c>
      <c r="S100" s="7">
        <v>45057</v>
      </c>
      <c r="T100" s="4" t="s">
        <v>34</v>
      </c>
      <c r="U100" s="4">
        <v>680</v>
      </c>
      <c r="V100" s="4">
        <v>0</v>
      </c>
      <c r="W100" s="4">
        <v>0</v>
      </c>
      <c r="X100" s="4" t="s">
        <v>524</v>
      </c>
      <c r="Y100" s="4" t="s">
        <v>525</v>
      </c>
    </row>
    <row r="101" s="4" customFormat="1" spans="1:25">
      <c r="A101" s="4" t="s">
        <v>526</v>
      </c>
      <c r="B101" s="4" t="s">
        <v>26</v>
      </c>
      <c r="C101" s="4" t="s">
        <v>27</v>
      </c>
      <c r="D101" s="4" t="s">
        <v>527</v>
      </c>
      <c r="E101" s="4" t="s">
        <v>528</v>
      </c>
      <c r="F101" s="7">
        <v>45052</v>
      </c>
      <c r="G101" s="7">
        <v>45054</v>
      </c>
      <c r="H101" s="4">
        <v>1</v>
      </c>
      <c r="I101" s="4">
        <v>2</v>
      </c>
      <c r="J101" s="4">
        <v>2</v>
      </c>
      <c r="K101" s="4" t="s">
        <v>30</v>
      </c>
      <c r="L101" s="4">
        <v>2430</v>
      </c>
      <c r="M101" s="4">
        <v>2430</v>
      </c>
      <c r="N101" s="4" t="s">
        <v>529</v>
      </c>
      <c r="O101" s="4" t="s">
        <v>32</v>
      </c>
      <c r="P101" s="4" t="s">
        <v>33</v>
      </c>
      <c r="Q101" s="4">
        <v>0</v>
      </c>
      <c r="R101" s="10">
        <v>45052</v>
      </c>
      <c r="S101" s="7">
        <v>45057</v>
      </c>
      <c r="T101" s="4" t="s">
        <v>34</v>
      </c>
      <c r="U101" s="4">
        <v>2430</v>
      </c>
      <c r="V101" s="4">
        <v>0</v>
      </c>
      <c r="W101" s="4">
        <v>0</v>
      </c>
      <c r="X101" s="4" t="s">
        <v>530</v>
      </c>
      <c r="Y101" s="4" t="s">
        <v>531</v>
      </c>
    </row>
    <row r="102" s="4" customFormat="1" spans="1:25">
      <c r="A102" s="4" t="s">
        <v>532</v>
      </c>
      <c r="B102" s="4" t="s">
        <v>26</v>
      </c>
      <c r="C102" s="4" t="s">
        <v>27</v>
      </c>
      <c r="D102" s="4" t="s">
        <v>533</v>
      </c>
      <c r="E102" s="4" t="s">
        <v>534</v>
      </c>
      <c r="F102" s="7">
        <v>45053</v>
      </c>
      <c r="G102" s="7">
        <v>45054</v>
      </c>
      <c r="H102" s="4">
        <v>1</v>
      </c>
      <c r="I102" s="4">
        <v>1</v>
      </c>
      <c r="J102" s="4">
        <v>1</v>
      </c>
      <c r="K102" s="4" t="s">
        <v>30</v>
      </c>
      <c r="L102" s="4">
        <v>270</v>
      </c>
      <c r="M102" s="4">
        <v>270</v>
      </c>
      <c r="N102" s="4" t="s">
        <v>535</v>
      </c>
      <c r="O102" s="4" t="s">
        <v>32</v>
      </c>
      <c r="P102" s="4" t="s">
        <v>33</v>
      </c>
      <c r="Q102" s="4">
        <v>0</v>
      </c>
      <c r="R102" s="10">
        <v>45052</v>
      </c>
      <c r="S102" s="7">
        <v>45057</v>
      </c>
      <c r="T102" s="4" t="s">
        <v>34</v>
      </c>
      <c r="U102" s="4">
        <v>270</v>
      </c>
      <c r="V102" s="4">
        <v>0</v>
      </c>
      <c r="W102" s="4">
        <v>0</v>
      </c>
      <c r="X102" s="4" t="s">
        <v>536</v>
      </c>
      <c r="Y102" s="4" t="s">
        <v>537</v>
      </c>
    </row>
    <row r="103" s="4" customFormat="1" spans="1:25">
      <c r="A103" s="4" t="s">
        <v>538</v>
      </c>
      <c r="B103" s="4" t="s">
        <v>26</v>
      </c>
      <c r="C103" s="4" t="s">
        <v>27</v>
      </c>
      <c r="D103" s="4" t="s">
        <v>481</v>
      </c>
      <c r="E103" s="4" t="s">
        <v>482</v>
      </c>
      <c r="F103" s="7">
        <v>45052</v>
      </c>
      <c r="G103" s="7">
        <v>45054</v>
      </c>
      <c r="H103" s="4">
        <v>1</v>
      </c>
      <c r="I103" s="4">
        <v>2</v>
      </c>
      <c r="J103" s="4">
        <v>2</v>
      </c>
      <c r="K103" s="4" t="s">
        <v>30</v>
      </c>
      <c r="L103" s="4">
        <v>692</v>
      </c>
      <c r="M103" s="4">
        <v>692</v>
      </c>
      <c r="N103" s="4" t="s">
        <v>539</v>
      </c>
      <c r="O103" s="4" t="s">
        <v>32</v>
      </c>
      <c r="P103" s="4" t="s">
        <v>33</v>
      </c>
      <c r="Q103" s="4">
        <v>0</v>
      </c>
      <c r="R103" s="10">
        <v>45052</v>
      </c>
      <c r="S103" s="7">
        <v>45057</v>
      </c>
      <c r="T103" s="4" t="s">
        <v>34</v>
      </c>
      <c r="U103" s="4">
        <v>692</v>
      </c>
      <c r="V103" s="4">
        <v>0</v>
      </c>
      <c r="W103" s="4">
        <v>0</v>
      </c>
      <c r="X103" s="4" t="s">
        <v>540</v>
      </c>
      <c r="Y103" s="4" t="s">
        <v>541</v>
      </c>
    </row>
    <row r="104" s="4" customFormat="1" spans="1:25">
      <c r="A104" s="4" t="s">
        <v>542</v>
      </c>
      <c r="B104" s="4" t="s">
        <v>26</v>
      </c>
      <c r="C104" s="4" t="s">
        <v>27</v>
      </c>
      <c r="D104" s="4" t="s">
        <v>543</v>
      </c>
      <c r="E104" s="4" t="s">
        <v>544</v>
      </c>
      <c r="F104" s="7">
        <v>45052</v>
      </c>
      <c r="G104" s="7">
        <v>45054</v>
      </c>
      <c r="H104" s="4">
        <v>1</v>
      </c>
      <c r="I104" s="4">
        <v>2</v>
      </c>
      <c r="J104" s="4">
        <v>2</v>
      </c>
      <c r="K104" s="4" t="s">
        <v>30</v>
      </c>
      <c r="L104" s="4">
        <v>2200</v>
      </c>
      <c r="M104" s="4">
        <v>2200</v>
      </c>
      <c r="N104" s="4" t="s">
        <v>545</v>
      </c>
      <c r="O104" s="4" t="s">
        <v>32</v>
      </c>
      <c r="P104" s="4" t="s">
        <v>33</v>
      </c>
      <c r="Q104" s="4">
        <v>0</v>
      </c>
      <c r="R104" s="10">
        <v>45052</v>
      </c>
      <c r="S104" s="7">
        <v>45057</v>
      </c>
      <c r="T104" s="4" t="s">
        <v>34</v>
      </c>
      <c r="U104" s="4">
        <v>2200</v>
      </c>
      <c r="V104" s="4">
        <v>0</v>
      </c>
      <c r="W104" s="4">
        <v>0</v>
      </c>
      <c r="X104" s="4" t="s">
        <v>546</v>
      </c>
      <c r="Y104" s="4" t="s">
        <v>72</v>
      </c>
    </row>
    <row r="105" s="4" customFormat="1" spans="1:25">
      <c r="A105" s="4" t="s">
        <v>542</v>
      </c>
      <c r="B105" s="4" t="s">
        <v>26</v>
      </c>
      <c r="C105" s="4" t="s">
        <v>335</v>
      </c>
      <c r="D105" s="4" t="s">
        <v>543</v>
      </c>
      <c r="E105" s="4" t="s">
        <v>544</v>
      </c>
      <c r="F105" s="7">
        <v>45052</v>
      </c>
      <c r="G105" s="7">
        <v>45054</v>
      </c>
      <c r="H105" s="4">
        <v>1</v>
      </c>
      <c r="I105" s="4">
        <v>2</v>
      </c>
      <c r="J105" s="4">
        <v>2</v>
      </c>
      <c r="K105" s="4" t="s">
        <v>30</v>
      </c>
      <c r="L105" s="4">
        <v>-2200</v>
      </c>
      <c r="M105" s="4">
        <v>-2200</v>
      </c>
      <c r="N105" s="4" t="s">
        <v>545</v>
      </c>
      <c r="O105" s="4" t="s">
        <v>32</v>
      </c>
      <c r="P105" s="4" t="s">
        <v>33</v>
      </c>
      <c r="Q105" s="4">
        <v>0</v>
      </c>
      <c r="R105" s="10">
        <v>45052</v>
      </c>
      <c r="S105" s="7">
        <v>45057</v>
      </c>
      <c r="T105" s="4" t="s">
        <v>34</v>
      </c>
      <c r="U105" s="4">
        <v>-2200</v>
      </c>
      <c r="V105" s="4">
        <v>0</v>
      </c>
      <c r="W105" s="4">
        <v>0</v>
      </c>
      <c r="X105" s="4" t="s">
        <v>546</v>
      </c>
      <c r="Y105" s="4" t="s">
        <v>72</v>
      </c>
    </row>
    <row r="106" s="4" customFormat="1" spans="1:25">
      <c r="A106" s="4" t="s">
        <v>547</v>
      </c>
      <c r="B106" s="4" t="s">
        <v>26</v>
      </c>
      <c r="C106" s="4" t="s">
        <v>27</v>
      </c>
      <c r="D106" s="4" t="s">
        <v>228</v>
      </c>
      <c r="E106" s="4" t="s">
        <v>342</v>
      </c>
      <c r="F106" s="7">
        <v>45052</v>
      </c>
      <c r="G106" s="7">
        <v>45054</v>
      </c>
      <c r="H106" s="4">
        <v>1</v>
      </c>
      <c r="I106" s="4">
        <v>2</v>
      </c>
      <c r="J106" s="4">
        <v>2</v>
      </c>
      <c r="K106" s="4" t="s">
        <v>30</v>
      </c>
      <c r="L106" s="4">
        <v>1254</v>
      </c>
      <c r="M106" s="4">
        <v>1254</v>
      </c>
      <c r="N106" s="4" t="s">
        <v>548</v>
      </c>
      <c r="O106" s="4" t="s">
        <v>32</v>
      </c>
      <c r="P106" s="4" t="s">
        <v>33</v>
      </c>
      <c r="Q106" s="4">
        <v>0</v>
      </c>
      <c r="R106" s="10">
        <v>45052</v>
      </c>
      <c r="S106" s="7">
        <v>45057</v>
      </c>
      <c r="T106" s="4" t="s">
        <v>34</v>
      </c>
      <c r="U106" s="4">
        <v>1254</v>
      </c>
      <c r="V106" s="4">
        <v>0</v>
      </c>
      <c r="W106" s="4">
        <v>0</v>
      </c>
      <c r="X106" s="4" t="s">
        <v>549</v>
      </c>
      <c r="Y106" s="4" t="s">
        <v>72</v>
      </c>
    </row>
    <row r="107" s="4" customFormat="1" spans="1:25">
      <c r="A107" s="4" t="s">
        <v>547</v>
      </c>
      <c r="B107" s="4" t="s">
        <v>26</v>
      </c>
      <c r="C107" s="4" t="s">
        <v>335</v>
      </c>
      <c r="D107" s="4" t="s">
        <v>228</v>
      </c>
      <c r="E107" s="4" t="s">
        <v>342</v>
      </c>
      <c r="F107" s="7">
        <v>45052</v>
      </c>
      <c r="G107" s="7">
        <v>45054</v>
      </c>
      <c r="H107" s="4">
        <v>1</v>
      </c>
      <c r="I107" s="4">
        <v>2</v>
      </c>
      <c r="J107" s="4">
        <v>2</v>
      </c>
      <c r="K107" s="4" t="s">
        <v>30</v>
      </c>
      <c r="L107" s="4">
        <v>-1254</v>
      </c>
      <c r="M107" s="4">
        <v>-1254</v>
      </c>
      <c r="N107" s="4" t="s">
        <v>548</v>
      </c>
      <c r="O107" s="4" t="s">
        <v>32</v>
      </c>
      <c r="P107" s="4" t="s">
        <v>33</v>
      </c>
      <c r="Q107" s="4">
        <v>0</v>
      </c>
      <c r="R107" s="10">
        <v>45052</v>
      </c>
      <c r="S107" s="7">
        <v>45057</v>
      </c>
      <c r="T107" s="4" t="s">
        <v>34</v>
      </c>
      <c r="U107" s="4">
        <v>-1254</v>
      </c>
      <c r="V107" s="4">
        <v>0</v>
      </c>
      <c r="W107" s="4">
        <v>0</v>
      </c>
      <c r="X107" s="4" t="s">
        <v>549</v>
      </c>
      <c r="Y107" s="4" t="s">
        <v>72</v>
      </c>
    </row>
    <row r="108" s="4" customFormat="1" spans="1:25">
      <c r="A108" s="4" t="s">
        <v>550</v>
      </c>
      <c r="B108" s="4" t="s">
        <v>26</v>
      </c>
      <c r="C108" s="4" t="s">
        <v>27</v>
      </c>
      <c r="D108" s="4" t="s">
        <v>228</v>
      </c>
      <c r="E108" s="4" t="s">
        <v>551</v>
      </c>
      <c r="F108" s="7">
        <v>45052</v>
      </c>
      <c r="G108" s="7">
        <v>45054</v>
      </c>
      <c r="H108" s="4">
        <v>1</v>
      </c>
      <c r="I108" s="4">
        <v>2</v>
      </c>
      <c r="J108" s="4">
        <v>2</v>
      </c>
      <c r="K108" s="4" t="s">
        <v>30</v>
      </c>
      <c r="L108" s="4">
        <v>1254</v>
      </c>
      <c r="M108" s="4">
        <v>1254</v>
      </c>
      <c r="N108" s="4" t="s">
        <v>552</v>
      </c>
      <c r="O108" s="4" t="s">
        <v>32</v>
      </c>
      <c r="P108" s="4" t="s">
        <v>33</v>
      </c>
      <c r="Q108" s="4">
        <v>0</v>
      </c>
      <c r="R108" s="10">
        <v>45052</v>
      </c>
      <c r="S108" s="7">
        <v>45057</v>
      </c>
      <c r="T108" s="4" t="s">
        <v>34</v>
      </c>
      <c r="U108" s="4">
        <v>1254</v>
      </c>
      <c r="V108" s="4">
        <v>0</v>
      </c>
      <c r="W108" s="4">
        <v>0</v>
      </c>
      <c r="X108" s="4" t="s">
        <v>553</v>
      </c>
      <c r="Y108" s="4" t="s">
        <v>554</v>
      </c>
    </row>
    <row r="109" s="4" customFormat="1" spans="1:25">
      <c r="A109" s="4" t="s">
        <v>555</v>
      </c>
      <c r="B109" s="4" t="s">
        <v>26</v>
      </c>
      <c r="C109" s="4" t="s">
        <v>27</v>
      </c>
      <c r="D109" s="4" t="s">
        <v>556</v>
      </c>
      <c r="E109" s="4" t="s">
        <v>557</v>
      </c>
      <c r="F109" s="7">
        <v>45053</v>
      </c>
      <c r="G109" s="7">
        <v>45054</v>
      </c>
      <c r="H109" s="4">
        <v>1</v>
      </c>
      <c r="I109" s="4">
        <v>1</v>
      </c>
      <c r="J109" s="4">
        <v>1</v>
      </c>
      <c r="K109" s="4" t="s">
        <v>30</v>
      </c>
      <c r="L109" s="4">
        <v>400</v>
      </c>
      <c r="M109" s="4">
        <v>400</v>
      </c>
      <c r="N109" s="4" t="s">
        <v>558</v>
      </c>
      <c r="O109" s="4" t="s">
        <v>32</v>
      </c>
      <c r="P109" s="4" t="s">
        <v>33</v>
      </c>
      <c r="Q109" s="4">
        <v>0</v>
      </c>
      <c r="R109" s="10">
        <v>45052</v>
      </c>
      <c r="S109" s="7">
        <v>45057</v>
      </c>
      <c r="T109" s="4" t="s">
        <v>34</v>
      </c>
      <c r="U109" s="4">
        <v>400</v>
      </c>
      <c r="V109" s="4">
        <v>0</v>
      </c>
      <c r="W109" s="4">
        <v>0</v>
      </c>
      <c r="X109" s="4" t="s">
        <v>559</v>
      </c>
      <c r="Y109" s="4" t="s">
        <v>560</v>
      </c>
    </row>
    <row r="110" s="4" customFormat="1" spans="1:25">
      <c r="A110" s="4" t="s">
        <v>561</v>
      </c>
      <c r="B110" s="4" t="s">
        <v>26</v>
      </c>
      <c r="C110" s="4" t="s">
        <v>27</v>
      </c>
      <c r="D110" s="4" t="s">
        <v>100</v>
      </c>
      <c r="E110" s="4" t="s">
        <v>562</v>
      </c>
      <c r="F110" s="7">
        <v>45053</v>
      </c>
      <c r="G110" s="7">
        <v>45054</v>
      </c>
      <c r="H110" s="4">
        <v>1</v>
      </c>
      <c r="I110" s="4">
        <v>1</v>
      </c>
      <c r="J110" s="4">
        <v>1</v>
      </c>
      <c r="K110" s="4" t="s">
        <v>30</v>
      </c>
      <c r="L110" s="4">
        <v>444</v>
      </c>
      <c r="M110" s="4">
        <v>444</v>
      </c>
      <c r="N110" s="4" t="s">
        <v>563</v>
      </c>
      <c r="O110" s="4" t="s">
        <v>32</v>
      </c>
      <c r="P110" s="4" t="s">
        <v>33</v>
      </c>
      <c r="Q110" s="4">
        <v>0</v>
      </c>
      <c r="R110" s="10">
        <v>45052</v>
      </c>
      <c r="S110" s="7">
        <v>45057</v>
      </c>
      <c r="T110" s="4" t="s">
        <v>34</v>
      </c>
      <c r="U110" s="4">
        <v>444</v>
      </c>
      <c r="V110" s="4">
        <v>0</v>
      </c>
      <c r="W110" s="4">
        <v>0</v>
      </c>
      <c r="X110" s="4" t="s">
        <v>564</v>
      </c>
      <c r="Y110" s="4" t="s">
        <v>565</v>
      </c>
    </row>
    <row r="111" s="4" customFormat="1" spans="1:25">
      <c r="A111" s="4" t="s">
        <v>566</v>
      </c>
      <c r="B111" s="4" t="s">
        <v>26</v>
      </c>
      <c r="C111" s="4" t="s">
        <v>27</v>
      </c>
      <c r="D111" s="4" t="s">
        <v>567</v>
      </c>
      <c r="E111" s="4" t="s">
        <v>568</v>
      </c>
      <c r="F111" s="7">
        <v>45053</v>
      </c>
      <c r="G111" s="7">
        <v>45054</v>
      </c>
      <c r="H111" s="4">
        <v>1</v>
      </c>
      <c r="I111" s="4">
        <v>1</v>
      </c>
      <c r="J111" s="4">
        <v>1</v>
      </c>
      <c r="K111" s="4" t="s">
        <v>30</v>
      </c>
      <c r="L111" s="4">
        <v>426</v>
      </c>
      <c r="M111" s="4">
        <v>426</v>
      </c>
      <c r="N111" s="4" t="s">
        <v>569</v>
      </c>
      <c r="O111" s="4" t="s">
        <v>32</v>
      </c>
      <c r="P111" s="4" t="s">
        <v>33</v>
      </c>
      <c r="Q111" s="4">
        <v>0</v>
      </c>
      <c r="R111" s="10">
        <v>45052</v>
      </c>
      <c r="S111" s="7">
        <v>45057</v>
      </c>
      <c r="T111" s="4" t="s">
        <v>34</v>
      </c>
      <c r="U111" s="4">
        <v>426</v>
      </c>
      <c r="V111" s="4">
        <v>0</v>
      </c>
      <c r="W111" s="4">
        <v>0</v>
      </c>
      <c r="X111" s="4" t="s">
        <v>570</v>
      </c>
      <c r="Y111" s="4" t="s">
        <v>571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521</v>
      </c>
      <c r="E112" s="4" t="s">
        <v>522</v>
      </c>
      <c r="F112" s="7">
        <v>45053</v>
      </c>
      <c r="G112" s="7">
        <v>45054</v>
      </c>
      <c r="H112" s="4">
        <v>1</v>
      </c>
      <c r="I112" s="4">
        <v>1</v>
      </c>
      <c r="J112" s="4">
        <v>1</v>
      </c>
      <c r="K112" s="4" t="s">
        <v>30</v>
      </c>
      <c r="L112" s="4">
        <v>680</v>
      </c>
      <c r="M112" s="4">
        <v>680</v>
      </c>
      <c r="N112" s="4" t="s">
        <v>573</v>
      </c>
      <c r="O112" s="4" t="s">
        <v>32</v>
      </c>
      <c r="P112" s="4" t="s">
        <v>33</v>
      </c>
      <c r="Q112" s="4">
        <v>0</v>
      </c>
      <c r="R112" s="10">
        <v>45052</v>
      </c>
      <c r="S112" s="7">
        <v>45057</v>
      </c>
      <c r="T112" s="4" t="s">
        <v>34</v>
      </c>
      <c r="U112" s="4">
        <v>680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577</v>
      </c>
      <c r="E113" s="4" t="s">
        <v>578</v>
      </c>
      <c r="F113" s="7">
        <v>45053</v>
      </c>
      <c r="G113" s="7">
        <v>45054</v>
      </c>
      <c r="H113" s="4">
        <v>1</v>
      </c>
      <c r="I113" s="4">
        <v>1</v>
      </c>
      <c r="J113" s="4">
        <v>1</v>
      </c>
      <c r="K113" s="4" t="s">
        <v>30</v>
      </c>
      <c r="L113" s="4">
        <v>389</v>
      </c>
      <c r="M113" s="4">
        <v>389</v>
      </c>
      <c r="N113" s="4" t="s">
        <v>579</v>
      </c>
      <c r="O113" s="4" t="s">
        <v>32</v>
      </c>
      <c r="P113" s="4" t="s">
        <v>33</v>
      </c>
      <c r="Q113" s="4">
        <v>0</v>
      </c>
      <c r="R113" s="10">
        <v>45052</v>
      </c>
      <c r="S113" s="7">
        <v>45057</v>
      </c>
      <c r="T113" s="4" t="s">
        <v>34</v>
      </c>
      <c r="U113" s="4">
        <v>389</v>
      </c>
      <c r="V113" s="4">
        <v>0</v>
      </c>
      <c r="W113" s="4">
        <v>0</v>
      </c>
      <c r="X113" s="4" t="s">
        <v>580</v>
      </c>
      <c r="Y113" s="4" t="s">
        <v>581</v>
      </c>
    </row>
    <row r="114" s="4" customFormat="1" spans="1:25">
      <c r="A114" s="4" t="s">
        <v>582</v>
      </c>
      <c r="B114" s="4" t="s">
        <v>26</v>
      </c>
      <c r="C114" s="4" t="s">
        <v>27</v>
      </c>
      <c r="D114" s="4" t="s">
        <v>100</v>
      </c>
      <c r="E114" s="4" t="s">
        <v>101</v>
      </c>
      <c r="F114" s="7">
        <v>45052</v>
      </c>
      <c r="G114" s="7">
        <v>45054</v>
      </c>
      <c r="H114" s="4">
        <v>1</v>
      </c>
      <c r="I114" s="4">
        <v>2</v>
      </c>
      <c r="J114" s="4">
        <v>2</v>
      </c>
      <c r="K114" s="4" t="s">
        <v>30</v>
      </c>
      <c r="L114" s="4">
        <v>888</v>
      </c>
      <c r="M114" s="4">
        <v>888</v>
      </c>
      <c r="N114" s="4" t="s">
        <v>583</v>
      </c>
      <c r="O114" s="4" t="s">
        <v>32</v>
      </c>
      <c r="P114" s="4" t="s">
        <v>33</v>
      </c>
      <c r="Q114" s="4">
        <v>0</v>
      </c>
      <c r="R114" s="10">
        <v>45052</v>
      </c>
      <c r="S114" s="7">
        <v>45057</v>
      </c>
      <c r="T114" s="4" t="s">
        <v>34</v>
      </c>
      <c r="U114" s="4">
        <v>888</v>
      </c>
      <c r="V114" s="4">
        <v>0</v>
      </c>
      <c r="W114" s="4">
        <v>0</v>
      </c>
      <c r="X114" s="4" t="s">
        <v>584</v>
      </c>
      <c r="Y114" s="4" t="s">
        <v>585</v>
      </c>
    </row>
    <row r="115" s="4" customFormat="1" spans="1:25">
      <c r="A115" s="4" t="s">
        <v>586</v>
      </c>
      <c r="B115" s="4" t="s">
        <v>26</v>
      </c>
      <c r="C115" s="4" t="s">
        <v>27</v>
      </c>
      <c r="D115" s="4" t="s">
        <v>160</v>
      </c>
      <c r="E115" s="4" t="s">
        <v>587</v>
      </c>
      <c r="F115" s="7">
        <v>45053</v>
      </c>
      <c r="G115" s="7">
        <v>45054</v>
      </c>
      <c r="H115" s="4">
        <v>1</v>
      </c>
      <c r="I115" s="4">
        <v>1</v>
      </c>
      <c r="J115" s="4">
        <v>1</v>
      </c>
      <c r="K115" s="4" t="s">
        <v>30</v>
      </c>
      <c r="L115" s="4">
        <v>1120</v>
      </c>
      <c r="M115" s="4">
        <v>1120</v>
      </c>
      <c r="N115" s="4" t="s">
        <v>588</v>
      </c>
      <c r="O115" s="4" t="s">
        <v>32</v>
      </c>
      <c r="P115" s="4" t="s">
        <v>33</v>
      </c>
      <c r="Q115" s="4">
        <v>0</v>
      </c>
      <c r="R115" s="10">
        <v>45052</v>
      </c>
      <c r="S115" s="7">
        <v>45057</v>
      </c>
      <c r="T115" s="4" t="s">
        <v>34</v>
      </c>
      <c r="U115" s="4">
        <v>1120</v>
      </c>
      <c r="V115" s="4">
        <v>0</v>
      </c>
      <c r="W115" s="4">
        <v>0</v>
      </c>
      <c r="X115" s="4" t="s">
        <v>589</v>
      </c>
      <c r="Y115" s="4" t="s">
        <v>590</v>
      </c>
    </row>
    <row r="116" s="4" customFormat="1" spans="1:25">
      <c r="A116" s="4" t="s">
        <v>591</v>
      </c>
      <c r="B116" s="4" t="s">
        <v>26</v>
      </c>
      <c r="C116" s="4" t="s">
        <v>27</v>
      </c>
      <c r="D116" s="4" t="s">
        <v>592</v>
      </c>
      <c r="E116" s="4" t="s">
        <v>593</v>
      </c>
      <c r="F116" s="7">
        <v>45053</v>
      </c>
      <c r="G116" s="7">
        <v>45054</v>
      </c>
      <c r="H116" s="4">
        <v>1</v>
      </c>
      <c r="I116" s="4">
        <v>1</v>
      </c>
      <c r="J116" s="4">
        <v>1</v>
      </c>
      <c r="K116" s="4" t="s">
        <v>30</v>
      </c>
      <c r="L116" s="4">
        <v>195</v>
      </c>
      <c r="M116" s="4">
        <v>195</v>
      </c>
      <c r="N116" s="4" t="s">
        <v>594</v>
      </c>
      <c r="O116" s="4" t="s">
        <v>32</v>
      </c>
      <c r="P116" s="4" t="s">
        <v>33</v>
      </c>
      <c r="Q116" s="4">
        <v>0</v>
      </c>
      <c r="R116" s="10">
        <v>45052</v>
      </c>
      <c r="S116" s="7">
        <v>45057</v>
      </c>
      <c r="T116" s="4" t="s">
        <v>34</v>
      </c>
      <c r="U116" s="4">
        <v>195</v>
      </c>
      <c r="V116" s="4">
        <v>0</v>
      </c>
      <c r="W116" s="4">
        <v>0</v>
      </c>
      <c r="X116" s="4" t="s">
        <v>595</v>
      </c>
      <c r="Y116" s="4" t="s">
        <v>596</v>
      </c>
    </row>
    <row r="117" s="4" customFormat="1" spans="1:25">
      <c r="A117" s="4" t="s">
        <v>597</v>
      </c>
      <c r="B117" s="4" t="s">
        <v>26</v>
      </c>
      <c r="C117" s="4" t="s">
        <v>27</v>
      </c>
      <c r="D117" s="4" t="s">
        <v>598</v>
      </c>
      <c r="E117" s="4" t="s">
        <v>599</v>
      </c>
      <c r="F117" s="7">
        <v>45053</v>
      </c>
      <c r="G117" s="7">
        <v>45054</v>
      </c>
      <c r="H117" s="4">
        <v>1</v>
      </c>
      <c r="I117" s="4">
        <v>1</v>
      </c>
      <c r="J117" s="4">
        <v>1</v>
      </c>
      <c r="K117" s="4" t="s">
        <v>30</v>
      </c>
      <c r="L117" s="4">
        <v>237</v>
      </c>
      <c r="M117" s="4">
        <v>237</v>
      </c>
      <c r="N117" s="4" t="s">
        <v>600</v>
      </c>
      <c r="O117" s="4" t="s">
        <v>32</v>
      </c>
      <c r="P117" s="4" t="s">
        <v>33</v>
      </c>
      <c r="Q117" s="4">
        <v>0</v>
      </c>
      <c r="R117" s="10">
        <v>45052</v>
      </c>
      <c r="S117" s="7">
        <v>45057</v>
      </c>
      <c r="T117" s="4" t="s">
        <v>34</v>
      </c>
      <c r="U117" s="4">
        <v>237</v>
      </c>
      <c r="V117" s="4">
        <v>0</v>
      </c>
      <c r="W117" s="4">
        <v>0</v>
      </c>
      <c r="X117" s="4" t="s">
        <v>601</v>
      </c>
      <c r="Y117" s="4" t="s">
        <v>602</v>
      </c>
    </row>
    <row r="118" s="4" customFormat="1" spans="1:25">
      <c r="A118" s="4" t="s">
        <v>603</v>
      </c>
      <c r="B118" s="4" t="s">
        <v>26</v>
      </c>
      <c r="C118" s="4" t="s">
        <v>27</v>
      </c>
      <c r="D118" s="4" t="s">
        <v>469</v>
      </c>
      <c r="E118" s="4" t="s">
        <v>470</v>
      </c>
      <c r="F118" s="7">
        <v>45053</v>
      </c>
      <c r="G118" s="7">
        <v>45054</v>
      </c>
      <c r="H118" s="4">
        <v>1</v>
      </c>
      <c r="I118" s="4">
        <v>1</v>
      </c>
      <c r="J118" s="4">
        <v>1</v>
      </c>
      <c r="K118" s="4" t="s">
        <v>30</v>
      </c>
      <c r="L118" s="4">
        <v>211</v>
      </c>
      <c r="M118" s="4">
        <v>211</v>
      </c>
      <c r="N118" s="4" t="s">
        <v>604</v>
      </c>
      <c r="O118" s="4" t="s">
        <v>32</v>
      </c>
      <c r="P118" s="4" t="s">
        <v>33</v>
      </c>
      <c r="Q118" s="4">
        <v>0</v>
      </c>
      <c r="R118" s="10">
        <v>45052</v>
      </c>
      <c r="S118" s="7">
        <v>45057</v>
      </c>
      <c r="T118" s="4" t="s">
        <v>34</v>
      </c>
      <c r="U118" s="4">
        <v>211</v>
      </c>
      <c r="V118" s="4">
        <v>0</v>
      </c>
      <c r="W118" s="4">
        <v>0</v>
      </c>
      <c r="X118" s="4" t="s">
        <v>605</v>
      </c>
      <c r="Y118" s="4" t="s">
        <v>606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608</v>
      </c>
      <c r="E119" s="4" t="s">
        <v>609</v>
      </c>
      <c r="F119" s="7">
        <v>45053</v>
      </c>
      <c r="G119" s="7">
        <v>45054</v>
      </c>
      <c r="H119" s="4">
        <v>1</v>
      </c>
      <c r="I119" s="4">
        <v>1</v>
      </c>
      <c r="J119" s="4">
        <v>1</v>
      </c>
      <c r="K119" s="4" t="s">
        <v>30</v>
      </c>
      <c r="L119" s="4">
        <v>816</v>
      </c>
      <c r="M119" s="4">
        <v>816</v>
      </c>
      <c r="N119" s="4" t="s">
        <v>610</v>
      </c>
      <c r="O119" s="4" t="s">
        <v>32</v>
      </c>
      <c r="P119" s="4" t="s">
        <v>33</v>
      </c>
      <c r="Q119" s="4">
        <v>0</v>
      </c>
      <c r="R119" s="10">
        <v>45053</v>
      </c>
      <c r="S119" s="7">
        <v>45057</v>
      </c>
      <c r="T119" s="4" t="s">
        <v>34</v>
      </c>
      <c r="U119" s="4">
        <v>816</v>
      </c>
      <c r="V119" s="4">
        <v>0</v>
      </c>
      <c r="W119" s="4">
        <v>0</v>
      </c>
      <c r="X119" s="4" t="s">
        <v>611</v>
      </c>
      <c r="Y119" s="4" t="s">
        <v>72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469</v>
      </c>
      <c r="E120" s="4" t="s">
        <v>470</v>
      </c>
      <c r="F120" s="7">
        <v>45053</v>
      </c>
      <c r="G120" s="7">
        <v>45054</v>
      </c>
      <c r="H120" s="4">
        <v>1</v>
      </c>
      <c r="I120" s="4">
        <v>1</v>
      </c>
      <c r="J120" s="4">
        <v>1</v>
      </c>
      <c r="K120" s="4" t="s">
        <v>30</v>
      </c>
      <c r="L120" s="4">
        <v>211</v>
      </c>
      <c r="M120" s="4">
        <v>211</v>
      </c>
      <c r="N120" s="4" t="s">
        <v>613</v>
      </c>
      <c r="O120" s="4" t="s">
        <v>32</v>
      </c>
      <c r="P120" s="4" t="s">
        <v>33</v>
      </c>
      <c r="Q120" s="4">
        <v>0</v>
      </c>
      <c r="R120" s="10">
        <v>45053</v>
      </c>
      <c r="S120" s="7">
        <v>45057</v>
      </c>
      <c r="T120" s="4" t="s">
        <v>34</v>
      </c>
      <c r="U120" s="4">
        <v>211</v>
      </c>
      <c r="V120" s="4">
        <v>0</v>
      </c>
      <c r="W120" s="4">
        <v>0</v>
      </c>
      <c r="X120" s="4" t="s">
        <v>614</v>
      </c>
      <c r="Y120" s="4" t="s">
        <v>615</v>
      </c>
    </row>
    <row r="121" s="4" customFormat="1" spans="1:25">
      <c r="A121" s="4" t="s">
        <v>616</v>
      </c>
      <c r="B121" s="4" t="s">
        <v>26</v>
      </c>
      <c r="C121" s="4" t="s">
        <v>27</v>
      </c>
      <c r="D121" s="4" t="s">
        <v>521</v>
      </c>
      <c r="E121" s="4" t="s">
        <v>522</v>
      </c>
      <c r="F121" s="7">
        <v>45053</v>
      </c>
      <c r="G121" s="7">
        <v>45054</v>
      </c>
      <c r="H121" s="4">
        <v>2</v>
      </c>
      <c r="I121" s="4">
        <v>1</v>
      </c>
      <c r="J121" s="4">
        <v>2</v>
      </c>
      <c r="K121" s="4" t="s">
        <v>30</v>
      </c>
      <c r="L121" s="4">
        <v>1360</v>
      </c>
      <c r="M121" s="4">
        <v>1360</v>
      </c>
      <c r="N121" s="4" t="s">
        <v>617</v>
      </c>
      <c r="O121" s="4" t="s">
        <v>32</v>
      </c>
      <c r="P121" s="4" t="s">
        <v>33</v>
      </c>
      <c r="Q121" s="4">
        <v>0</v>
      </c>
      <c r="R121" s="10">
        <v>45053</v>
      </c>
      <c r="S121" s="7">
        <v>45057</v>
      </c>
      <c r="T121" s="4" t="s">
        <v>34</v>
      </c>
      <c r="U121" s="4">
        <v>1360</v>
      </c>
      <c r="V121" s="4">
        <v>0</v>
      </c>
      <c r="W121" s="4">
        <v>0</v>
      </c>
      <c r="X121" s="4" t="s">
        <v>618</v>
      </c>
      <c r="Y121" s="4" t="s">
        <v>619</v>
      </c>
    </row>
    <row r="122" s="4" customFormat="1" spans="1:25">
      <c r="A122" s="4" t="s">
        <v>620</v>
      </c>
      <c r="B122" s="4" t="s">
        <v>26</v>
      </c>
      <c r="C122" s="4" t="s">
        <v>27</v>
      </c>
      <c r="D122" s="4" t="s">
        <v>481</v>
      </c>
      <c r="E122" s="4" t="s">
        <v>482</v>
      </c>
      <c r="F122" s="7">
        <v>45053</v>
      </c>
      <c r="G122" s="7">
        <v>45054</v>
      </c>
      <c r="H122" s="4">
        <v>1</v>
      </c>
      <c r="I122" s="4">
        <v>1</v>
      </c>
      <c r="J122" s="4">
        <v>1</v>
      </c>
      <c r="K122" s="4" t="s">
        <v>30</v>
      </c>
      <c r="L122" s="4">
        <v>375</v>
      </c>
      <c r="M122" s="4">
        <v>375</v>
      </c>
      <c r="N122" s="4" t="s">
        <v>621</v>
      </c>
      <c r="O122" s="4" t="s">
        <v>32</v>
      </c>
      <c r="P122" s="4" t="s">
        <v>33</v>
      </c>
      <c r="Q122" s="4">
        <v>0</v>
      </c>
      <c r="R122" s="10">
        <v>45053</v>
      </c>
      <c r="S122" s="7">
        <v>45057</v>
      </c>
      <c r="T122" s="4" t="s">
        <v>34</v>
      </c>
      <c r="U122" s="4">
        <v>375</v>
      </c>
      <c r="V122" s="4">
        <v>0</v>
      </c>
      <c r="W122" s="4">
        <v>0</v>
      </c>
      <c r="X122" s="4" t="s">
        <v>622</v>
      </c>
      <c r="Y122" s="4" t="s">
        <v>623</v>
      </c>
    </row>
    <row r="123" s="4" customFormat="1" spans="1:25">
      <c r="A123" s="4" t="s">
        <v>607</v>
      </c>
      <c r="B123" s="4" t="s">
        <v>26</v>
      </c>
      <c r="C123" s="4" t="s">
        <v>335</v>
      </c>
      <c r="D123" s="4" t="s">
        <v>608</v>
      </c>
      <c r="E123" s="4" t="s">
        <v>609</v>
      </c>
      <c r="F123" s="7">
        <v>45053</v>
      </c>
      <c r="G123" s="7">
        <v>45054</v>
      </c>
      <c r="H123" s="4">
        <v>1</v>
      </c>
      <c r="I123" s="4">
        <v>1</v>
      </c>
      <c r="J123" s="4">
        <v>1</v>
      </c>
      <c r="K123" s="4" t="s">
        <v>30</v>
      </c>
      <c r="L123" s="4">
        <v>-816</v>
      </c>
      <c r="M123" s="4">
        <v>-816</v>
      </c>
      <c r="N123" s="4" t="s">
        <v>610</v>
      </c>
      <c r="O123" s="4" t="s">
        <v>32</v>
      </c>
      <c r="P123" s="4" t="s">
        <v>33</v>
      </c>
      <c r="Q123" s="4">
        <v>0</v>
      </c>
      <c r="R123" s="10">
        <v>45053</v>
      </c>
      <c r="S123" s="7">
        <v>45057</v>
      </c>
      <c r="T123" s="4" t="s">
        <v>34</v>
      </c>
      <c r="U123" s="4">
        <v>-816</v>
      </c>
      <c r="V123" s="4">
        <v>0</v>
      </c>
      <c r="W123" s="4">
        <v>0</v>
      </c>
      <c r="X123" s="4" t="s">
        <v>611</v>
      </c>
      <c r="Y123" s="4" t="s">
        <v>72</v>
      </c>
    </row>
    <row r="124" s="4" customFormat="1" spans="1:25">
      <c r="A124" s="4" t="s">
        <v>624</v>
      </c>
      <c r="B124" s="4" t="s">
        <v>26</v>
      </c>
      <c r="C124" s="4" t="s">
        <v>27</v>
      </c>
      <c r="D124" s="4" t="s">
        <v>625</v>
      </c>
      <c r="E124" s="4" t="s">
        <v>626</v>
      </c>
      <c r="F124" s="7">
        <v>45053</v>
      </c>
      <c r="G124" s="7">
        <v>45054</v>
      </c>
      <c r="H124" s="4">
        <v>1</v>
      </c>
      <c r="I124" s="4">
        <v>1</v>
      </c>
      <c r="J124" s="4">
        <v>1</v>
      </c>
      <c r="K124" s="4" t="s">
        <v>30</v>
      </c>
      <c r="L124" s="4">
        <v>272</v>
      </c>
      <c r="M124" s="4">
        <v>272</v>
      </c>
      <c r="N124" s="4" t="s">
        <v>627</v>
      </c>
      <c r="O124" s="4" t="s">
        <v>32</v>
      </c>
      <c r="P124" s="4" t="s">
        <v>33</v>
      </c>
      <c r="Q124" s="4">
        <v>0</v>
      </c>
      <c r="R124" s="10">
        <v>45053</v>
      </c>
      <c r="S124" s="7">
        <v>45057</v>
      </c>
      <c r="T124" s="4" t="s">
        <v>34</v>
      </c>
      <c r="U124" s="4">
        <v>272</v>
      </c>
      <c r="V124" s="4">
        <v>0</v>
      </c>
      <c r="W124" s="4">
        <v>0</v>
      </c>
      <c r="X124" s="4" t="s">
        <v>628</v>
      </c>
      <c r="Y124" s="4" t="s">
        <v>629</v>
      </c>
    </row>
    <row r="125" s="4" customFormat="1" spans="1:25">
      <c r="A125" s="4" t="s">
        <v>630</v>
      </c>
      <c r="B125" s="4" t="s">
        <v>26</v>
      </c>
      <c r="C125" s="4" t="s">
        <v>27</v>
      </c>
      <c r="D125" s="4" t="s">
        <v>481</v>
      </c>
      <c r="E125" s="4" t="s">
        <v>631</v>
      </c>
      <c r="F125" s="7">
        <v>45053</v>
      </c>
      <c r="G125" s="7">
        <v>45054</v>
      </c>
      <c r="H125" s="4">
        <v>1</v>
      </c>
      <c r="I125" s="4">
        <v>1</v>
      </c>
      <c r="J125" s="4">
        <v>1</v>
      </c>
      <c r="K125" s="4" t="s">
        <v>30</v>
      </c>
      <c r="L125" s="4">
        <v>346</v>
      </c>
      <c r="M125" s="4">
        <v>346</v>
      </c>
      <c r="N125" s="4" t="s">
        <v>632</v>
      </c>
      <c r="O125" s="4" t="s">
        <v>32</v>
      </c>
      <c r="P125" s="4" t="s">
        <v>33</v>
      </c>
      <c r="Q125" s="4">
        <v>0</v>
      </c>
      <c r="R125" s="10">
        <v>45053</v>
      </c>
      <c r="S125" s="7">
        <v>45057</v>
      </c>
      <c r="T125" s="4" t="s">
        <v>34</v>
      </c>
      <c r="U125" s="4">
        <v>346</v>
      </c>
      <c r="V125" s="4">
        <v>0</v>
      </c>
      <c r="W125" s="4">
        <v>0</v>
      </c>
      <c r="X125" s="4" t="s">
        <v>633</v>
      </c>
      <c r="Y125" s="4" t="s">
        <v>634</v>
      </c>
    </row>
    <row r="126" s="4" customFormat="1" spans="1:25">
      <c r="A126" s="4" t="s">
        <v>635</v>
      </c>
      <c r="B126" s="4" t="s">
        <v>26</v>
      </c>
      <c r="C126" s="4" t="s">
        <v>27</v>
      </c>
      <c r="D126" s="4" t="s">
        <v>636</v>
      </c>
      <c r="E126" s="4" t="s">
        <v>637</v>
      </c>
      <c r="F126" s="7">
        <v>45053</v>
      </c>
      <c r="G126" s="7">
        <v>45054</v>
      </c>
      <c r="H126" s="4">
        <v>1</v>
      </c>
      <c r="I126" s="4">
        <v>1</v>
      </c>
      <c r="J126" s="4">
        <v>1</v>
      </c>
      <c r="K126" s="4" t="s">
        <v>30</v>
      </c>
      <c r="L126" s="4">
        <v>603</v>
      </c>
      <c r="M126" s="4">
        <v>603</v>
      </c>
      <c r="N126" s="4" t="s">
        <v>638</v>
      </c>
      <c r="O126" s="4" t="s">
        <v>32</v>
      </c>
      <c r="P126" s="4" t="s">
        <v>33</v>
      </c>
      <c r="Q126" s="4">
        <v>0</v>
      </c>
      <c r="R126" s="10">
        <v>45053</v>
      </c>
      <c r="S126" s="7">
        <v>45057</v>
      </c>
      <c r="T126" s="4" t="s">
        <v>34</v>
      </c>
      <c r="U126" s="4">
        <v>603</v>
      </c>
      <c r="V126" s="4">
        <v>0</v>
      </c>
      <c r="W126" s="4">
        <v>0</v>
      </c>
      <c r="X126" s="4" t="s">
        <v>639</v>
      </c>
      <c r="Y126" s="4" t="s">
        <v>640</v>
      </c>
    </row>
    <row r="127" s="4" customFormat="1" spans="1:25">
      <c r="A127" s="4" t="s">
        <v>641</v>
      </c>
      <c r="B127" s="4" t="s">
        <v>26</v>
      </c>
      <c r="C127" s="4" t="s">
        <v>27</v>
      </c>
      <c r="D127" s="4" t="s">
        <v>642</v>
      </c>
      <c r="E127" s="4" t="s">
        <v>643</v>
      </c>
      <c r="F127" s="7">
        <v>45053</v>
      </c>
      <c r="G127" s="7">
        <v>45054</v>
      </c>
      <c r="H127" s="4">
        <v>1</v>
      </c>
      <c r="I127" s="4">
        <v>1</v>
      </c>
      <c r="J127" s="4">
        <v>1</v>
      </c>
      <c r="K127" s="4" t="s">
        <v>30</v>
      </c>
      <c r="L127" s="4">
        <v>738</v>
      </c>
      <c r="M127" s="4">
        <v>738</v>
      </c>
      <c r="N127" s="4" t="s">
        <v>644</v>
      </c>
      <c r="O127" s="4" t="s">
        <v>32</v>
      </c>
      <c r="P127" s="4" t="s">
        <v>33</v>
      </c>
      <c r="Q127" s="4">
        <v>0</v>
      </c>
      <c r="R127" s="10">
        <v>45053</v>
      </c>
      <c r="S127" s="7">
        <v>45057</v>
      </c>
      <c r="T127" s="4" t="s">
        <v>34</v>
      </c>
      <c r="U127" s="4">
        <v>738</v>
      </c>
      <c r="V127" s="4">
        <v>0</v>
      </c>
      <c r="W127" s="4">
        <v>0</v>
      </c>
      <c r="X127" s="4" t="s">
        <v>645</v>
      </c>
      <c r="Y127" s="4" t="s">
        <v>646</v>
      </c>
    </row>
    <row r="128" s="4" customFormat="1" spans="1:25">
      <c r="A128" s="4" t="s">
        <v>647</v>
      </c>
      <c r="B128" s="4" t="s">
        <v>26</v>
      </c>
      <c r="C128" s="4" t="s">
        <v>27</v>
      </c>
      <c r="D128" s="4" t="s">
        <v>648</v>
      </c>
      <c r="E128" s="4" t="s">
        <v>649</v>
      </c>
      <c r="F128" s="7">
        <v>45053</v>
      </c>
      <c r="G128" s="7">
        <v>45054</v>
      </c>
      <c r="H128" s="4">
        <v>1</v>
      </c>
      <c r="I128" s="4">
        <v>1</v>
      </c>
      <c r="J128" s="4">
        <v>1</v>
      </c>
      <c r="K128" s="4" t="s">
        <v>30</v>
      </c>
      <c r="L128" s="4">
        <v>303</v>
      </c>
      <c r="M128" s="4">
        <v>303</v>
      </c>
      <c r="N128" s="4" t="s">
        <v>650</v>
      </c>
      <c r="O128" s="4" t="s">
        <v>32</v>
      </c>
      <c r="P128" s="4" t="s">
        <v>33</v>
      </c>
      <c r="Q128" s="4">
        <v>0</v>
      </c>
      <c r="R128" s="10">
        <v>45053</v>
      </c>
      <c r="S128" s="7">
        <v>45057</v>
      </c>
      <c r="T128" s="4" t="s">
        <v>34</v>
      </c>
      <c r="U128" s="4">
        <v>303</v>
      </c>
      <c r="V128" s="4">
        <v>0</v>
      </c>
      <c r="W128" s="4">
        <v>0</v>
      </c>
      <c r="X128" s="4" t="s">
        <v>651</v>
      </c>
      <c r="Y128" s="4" t="s">
        <v>652</v>
      </c>
    </row>
    <row r="129" s="4" customFormat="1" spans="1:25">
      <c r="A129" s="4" t="s">
        <v>653</v>
      </c>
      <c r="B129" s="4" t="s">
        <v>26</v>
      </c>
      <c r="C129" s="4" t="s">
        <v>27</v>
      </c>
      <c r="D129" s="4" t="s">
        <v>469</v>
      </c>
      <c r="E129" s="4" t="s">
        <v>470</v>
      </c>
      <c r="F129" s="7">
        <v>45053</v>
      </c>
      <c r="G129" s="7">
        <v>45054</v>
      </c>
      <c r="H129" s="4">
        <v>1</v>
      </c>
      <c r="I129" s="4">
        <v>1</v>
      </c>
      <c r="J129" s="4">
        <v>1</v>
      </c>
      <c r="K129" s="4" t="s">
        <v>30</v>
      </c>
      <c r="L129" s="4">
        <v>211</v>
      </c>
      <c r="M129" s="4">
        <v>211</v>
      </c>
      <c r="N129" s="4" t="s">
        <v>654</v>
      </c>
      <c r="O129" s="4" t="s">
        <v>32</v>
      </c>
      <c r="P129" s="4" t="s">
        <v>33</v>
      </c>
      <c r="Q129" s="4">
        <v>0</v>
      </c>
      <c r="R129" s="10">
        <v>45053</v>
      </c>
      <c r="S129" s="7">
        <v>45057</v>
      </c>
      <c r="T129" s="4" t="s">
        <v>34</v>
      </c>
      <c r="U129" s="4">
        <v>211</v>
      </c>
      <c r="V129" s="4">
        <v>0</v>
      </c>
      <c r="W129" s="4">
        <v>0</v>
      </c>
      <c r="X129" s="4" t="s">
        <v>655</v>
      </c>
      <c r="Y129" s="4" t="s">
        <v>656</v>
      </c>
    </row>
    <row r="130" s="4" customFormat="1" spans="1:25">
      <c r="A130" s="4" t="s">
        <v>657</v>
      </c>
      <c r="B130" s="4" t="s">
        <v>26</v>
      </c>
      <c r="C130" s="4" t="s">
        <v>27</v>
      </c>
      <c r="D130" s="4" t="s">
        <v>658</v>
      </c>
      <c r="E130" s="4" t="s">
        <v>659</v>
      </c>
      <c r="F130" s="7">
        <v>45053</v>
      </c>
      <c r="G130" s="7">
        <v>45054</v>
      </c>
      <c r="H130" s="4">
        <v>2</v>
      </c>
      <c r="I130" s="4">
        <v>1</v>
      </c>
      <c r="J130" s="4">
        <v>2</v>
      </c>
      <c r="K130" s="4" t="s">
        <v>30</v>
      </c>
      <c r="L130" s="4">
        <v>2348</v>
      </c>
      <c r="M130" s="4">
        <v>2348</v>
      </c>
      <c r="N130" s="4" t="s">
        <v>660</v>
      </c>
      <c r="O130" s="4" t="s">
        <v>32</v>
      </c>
      <c r="P130" s="4" t="s">
        <v>33</v>
      </c>
      <c r="Q130" s="4">
        <v>0</v>
      </c>
      <c r="R130" s="10">
        <v>45053</v>
      </c>
      <c r="S130" s="7">
        <v>45057</v>
      </c>
      <c r="T130" s="4" t="s">
        <v>34</v>
      </c>
      <c r="U130" s="4">
        <v>2348</v>
      </c>
      <c r="V130" s="4">
        <v>0</v>
      </c>
      <c r="W130" s="4">
        <v>0</v>
      </c>
      <c r="X130" s="4" t="s">
        <v>661</v>
      </c>
      <c r="Y130" s="4" t="s">
        <v>72</v>
      </c>
    </row>
    <row r="131" s="4" customFormat="1" spans="1:25">
      <c r="A131" s="4" t="s">
        <v>662</v>
      </c>
      <c r="B131" s="4" t="s">
        <v>26</v>
      </c>
      <c r="C131" s="4" t="s">
        <v>27</v>
      </c>
      <c r="D131" s="4" t="s">
        <v>491</v>
      </c>
      <c r="E131" s="4" t="s">
        <v>492</v>
      </c>
      <c r="F131" s="7">
        <v>45053</v>
      </c>
      <c r="G131" s="7">
        <v>45054</v>
      </c>
      <c r="H131" s="4">
        <v>1</v>
      </c>
      <c r="I131" s="4">
        <v>1</v>
      </c>
      <c r="J131" s="4">
        <v>1</v>
      </c>
      <c r="K131" s="4" t="s">
        <v>30</v>
      </c>
      <c r="L131" s="4">
        <v>1054</v>
      </c>
      <c r="M131" s="4">
        <v>1054</v>
      </c>
      <c r="N131" s="4" t="s">
        <v>663</v>
      </c>
      <c r="O131" s="4" t="s">
        <v>32</v>
      </c>
      <c r="P131" s="4" t="s">
        <v>33</v>
      </c>
      <c r="Q131" s="4">
        <v>0</v>
      </c>
      <c r="R131" s="10">
        <v>45053</v>
      </c>
      <c r="S131" s="7">
        <v>45057</v>
      </c>
      <c r="T131" s="4" t="s">
        <v>34</v>
      </c>
      <c r="U131" s="4">
        <v>1054</v>
      </c>
      <c r="V131" s="4">
        <v>0</v>
      </c>
      <c r="W131" s="4">
        <v>0</v>
      </c>
      <c r="X131" s="4" t="s">
        <v>664</v>
      </c>
      <c r="Y131" s="4" t="s">
        <v>665</v>
      </c>
    </row>
    <row r="132" s="4" customFormat="1" spans="1:25">
      <c r="A132" s="4" t="s">
        <v>666</v>
      </c>
      <c r="B132" s="4" t="s">
        <v>26</v>
      </c>
      <c r="C132" s="4" t="s">
        <v>27</v>
      </c>
      <c r="D132" s="4" t="s">
        <v>642</v>
      </c>
      <c r="E132" s="4" t="s">
        <v>667</v>
      </c>
      <c r="F132" s="7">
        <v>45053</v>
      </c>
      <c r="G132" s="7">
        <v>45054</v>
      </c>
      <c r="H132" s="4">
        <v>1</v>
      </c>
      <c r="I132" s="4">
        <v>1</v>
      </c>
      <c r="J132" s="4">
        <v>1</v>
      </c>
      <c r="K132" s="4" t="s">
        <v>30</v>
      </c>
      <c r="L132" s="4">
        <v>738</v>
      </c>
      <c r="M132" s="4">
        <v>738</v>
      </c>
      <c r="N132" s="4" t="s">
        <v>668</v>
      </c>
      <c r="O132" s="4" t="s">
        <v>32</v>
      </c>
      <c r="P132" s="4" t="s">
        <v>33</v>
      </c>
      <c r="Q132" s="4">
        <v>0</v>
      </c>
      <c r="R132" s="10">
        <v>45053</v>
      </c>
      <c r="S132" s="7">
        <v>45057</v>
      </c>
      <c r="T132" s="4" t="s">
        <v>34</v>
      </c>
      <c r="U132" s="4">
        <v>738</v>
      </c>
      <c r="V132" s="4">
        <v>0</v>
      </c>
      <c r="W132" s="4">
        <v>0</v>
      </c>
      <c r="X132" s="4" t="s">
        <v>669</v>
      </c>
      <c r="Y132" s="4" t="s">
        <v>670</v>
      </c>
    </row>
    <row r="133" s="4" customFormat="1" spans="1:25">
      <c r="A133" s="4" t="s">
        <v>671</v>
      </c>
      <c r="B133" s="4" t="s">
        <v>26</v>
      </c>
      <c r="C133" s="4" t="s">
        <v>27</v>
      </c>
      <c r="D133" s="4" t="s">
        <v>469</v>
      </c>
      <c r="E133" s="4" t="s">
        <v>470</v>
      </c>
      <c r="F133" s="7">
        <v>45053</v>
      </c>
      <c r="G133" s="7">
        <v>45054</v>
      </c>
      <c r="H133" s="4">
        <v>1</v>
      </c>
      <c r="I133" s="4">
        <v>1</v>
      </c>
      <c r="J133" s="4">
        <v>1</v>
      </c>
      <c r="K133" s="4" t="s">
        <v>30</v>
      </c>
      <c r="L133" s="4">
        <v>211</v>
      </c>
      <c r="M133" s="4">
        <v>211</v>
      </c>
      <c r="N133" s="4" t="s">
        <v>672</v>
      </c>
      <c r="O133" s="4" t="s">
        <v>32</v>
      </c>
      <c r="P133" s="4" t="s">
        <v>33</v>
      </c>
      <c r="Q133" s="4">
        <v>0</v>
      </c>
      <c r="R133" s="10">
        <v>45053</v>
      </c>
      <c r="S133" s="7">
        <v>45057</v>
      </c>
      <c r="T133" s="4" t="s">
        <v>34</v>
      </c>
      <c r="U133" s="4">
        <v>211</v>
      </c>
      <c r="V133" s="4">
        <v>0</v>
      </c>
      <c r="W133" s="4">
        <v>0</v>
      </c>
      <c r="X133" s="4" t="s">
        <v>673</v>
      </c>
      <c r="Y133" s="4" t="s">
        <v>674</v>
      </c>
    </row>
    <row r="134" s="4" customFormat="1" spans="1:25">
      <c r="A134" s="4" t="s">
        <v>675</v>
      </c>
      <c r="B134" s="4" t="s">
        <v>26</v>
      </c>
      <c r="C134" s="4" t="s">
        <v>27</v>
      </c>
      <c r="D134" s="4" t="s">
        <v>608</v>
      </c>
      <c r="E134" s="4" t="s">
        <v>676</v>
      </c>
      <c r="F134" s="7">
        <v>45053</v>
      </c>
      <c r="G134" s="7">
        <v>45054</v>
      </c>
      <c r="H134" s="4">
        <v>1</v>
      </c>
      <c r="I134" s="4">
        <v>1</v>
      </c>
      <c r="J134" s="4">
        <v>1</v>
      </c>
      <c r="K134" s="4" t="s">
        <v>30</v>
      </c>
      <c r="L134" s="4">
        <v>1026</v>
      </c>
      <c r="M134" s="4">
        <v>1026</v>
      </c>
      <c r="N134" s="4" t="s">
        <v>677</v>
      </c>
      <c r="O134" s="4" t="s">
        <v>32</v>
      </c>
      <c r="P134" s="4" t="s">
        <v>33</v>
      </c>
      <c r="Q134" s="4">
        <v>0</v>
      </c>
      <c r="R134" s="10">
        <v>45053</v>
      </c>
      <c r="S134" s="7">
        <v>45057</v>
      </c>
      <c r="T134" s="4" t="s">
        <v>34</v>
      </c>
      <c r="U134" s="4">
        <v>1026</v>
      </c>
      <c r="V134" s="4">
        <v>0</v>
      </c>
      <c r="W134" s="4">
        <v>0</v>
      </c>
      <c r="X134" s="4" t="s">
        <v>678</v>
      </c>
      <c r="Y134" s="4" t="s">
        <v>679</v>
      </c>
    </row>
    <row r="135" s="4" customFormat="1" spans="1:25">
      <c r="A135" s="4" t="s">
        <v>680</v>
      </c>
      <c r="B135" s="4" t="s">
        <v>26</v>
      </c>
      <c r="C135" s="4" t="s">
        <v>27</v>
      </c>
      <c r="D135" s="4" t="s">
        <v>681</v>
      </c>
      <c r="E135" s="4" t="s">
        <v>682</v>
      </c>
      <c r="F135" s="7">
        <v>45053</v>
      </c>
      <c r="G135" s="7">
        <v>45054</v>
      </c>
      <c r="H135" s="4">
        <v>1</v>
      </c>
      <c r="I135" s="4">
        <v>1</v>
      </c>
      <c r="J135" s="4">
        <v>1</v>
      </c>
      <c r="K135" s="4" t="s">
        <v>30</v>
      </c>
      <c r="L135" s="4">
        <v>660</v>
      </c>
      <c r="M135" s="4">
        <v>660</v>
      </c>
      <c r="N135" s="4" t="s">
        <v>683</v>
      </c>
      <c r="O135" s="4" t="s">
        <v>32</v>
      </c>
      <c r="P135" s="4" t="s">
        <v>33</v>
      </c>
      <c r="Q135" s="4">
        <v>0</v>
      </c>
      <c r="R135" s="10">
        <v>45053</v>
      </c>
      <c r="S135" s="7">
        <v>45057</v>
      </c>
      <c r="T135" s="4" t="s">
        <v>34</v>
      </c>
      <c r="U135" s="4">
        <v>660</v>
      </c>
      <c r="V135" s="4">
        <v>0</v>
      </c>
      <c r="W135" s="4">
        <v>0</v>
      </c>
      <c r="X135" s="4" t="s">
        <v>684</v>
      </c>
      <c r="Y135" s="4" t="s">
        <v>685</v>
      </c>
    </row>
    <row r="136" s="4" customFormat="1" spans="1:25">
      <c r="A136" s="4" t="s">
        <v>686</v>
      </c>
      <c r="B136" s="4" t="s">
        <v>26</v>
      </c>
      <c r="C136" s="4" t="s">
        <v>27</v>
      </c>
      <c r="D136" s="4" t="s">
        <v>687</v>
      </c>
      <c r="E136" s="4" t="s">
        <v>688</v>
      </c>
      <c r="F136" s="7">
        <v>45053</v>
      </c>
      <c r="G136" s="7">
        <v>45054</v>
      </c>
      <c r="H136" s="4">
        <v>1</v>
      </c>
      <c r="I136" s="4">
        <v>1</v>
      </c>
      <c r="J136" s="4">
        <v>1</v>
      </c>
      <c r="K136" s="4" t="s">
        <v>30</v>
      </c>
      <c r="L136" s="4">
        <v>336</v>
      </c>
      <c r="M136" s="4">
        <v>336</v>
      </c>
      <c r="N136" s="4" t="s">
        <v>689</v>
      </c>
      <c r="O136" s="4" t="s">
        <v>32</v>
      </c>
      <c r="P136" s="4" t="s">
        <v>33</v>
      </c>
      <c r="Q136" s="4">
        <v>0</v>
      </c>
      <c r="R136" s="10">
        <v>45053</v>
      </c>
      <c r="S136" s="7">
        <v>45057</v>
      </c>
      <c r="T136" s="4" t="s">
        <v>34</v>
      </c>
      <c r="U136" s="4">
        <v>336</v>
      </c>
      <c r="V136" s="4">
        <v>0</v>
      </c>
      <c r="W136" s="4">
        <v>0</v>
      </c>
      <c r="X136" s="4" t="s">
        <v>690</v>
      </c>
      <c r="Y136" s="4" t="s">
        <v>691</v>
      </c>
    </row>
    <row r="137" s="4" customFormat="1" spans="1:25">
      <c r="A137" s="4" t="s">
        <v>692</v>
      </c>
      <c r="B137" s="4" t="s">
        <v>26</v>
      </c>
      <c r="C137" s="4" t="s">
        <v>27</v>
      </c>
      <c r="D137" s="4" t="s">
        <v>642</v>
      </c>
      <c r="E137" s="4" t="s">
        <v>643</v>
      </c>
      <c r="F137" s="7">
        <v>45053</v>
      </c>
      <c r="G137" s="7">
        <v>45054</v>
      </c>
      <c r="H137" s="4">
        <v>1</v>
      </c>
      <c r="I137" s="4">
        <v>1</v>
      </c>
      <c r="J137" s="4">
        <v>1</v>
      </c>
      <c r="K137" s="4" t="s">
        <v>30</v>
      </c>
      <c r="L137" s="4">
        <v>738</v>
      </c>
      <c r="M137" s="4">
        <v>738</v>
      </c>
      <c r="N137" s="4" t="s">
        <v>693</v>
      </c>
      <c r="O137" s="4" t="s">
        <v>32</v>
      </c>
      <c r="P137" s="4" t="s">
        <v>33</v>
      </c>
      <c r="Q137" s="4">
        <v>0</v>
      </c>
      <c r="R137" s="10">
        <v>45053</v>
      </c>
      <c r="S137" s="7">
        <v>45057</v>
      </c>
      <c r="T137" s="4" t="s">
        <v>34</v>
      </c>
      <c r="U137" s="4">
        <v>738</v>
      </c>
      <c r="V137" s="4">
        <v>0</v>
      </c>
      <c r="W137" s="4">
        <v>0</v>
      </c>
      <c r="X137" s="4" t="s">
        <v>694</v>
      </c>
      <c r="Y137" s="4" t="s">
        <v>695</v>
      </c>
    </row>
    <row r="138" s="4" customFormat="1" spans="1:25">
      <c r="A138" s="4" t="s">
        <v>696</v>
      </c>
      <c r="B138" s="4" t="s">
        <v>26</v>
      </c>
      <c r="C138" s="4" t="s">
        <v>27</v>
      </c>
      <c r="D138" s="4" t="s">
        <v>687</v>
      </c>
      <c r="E138" s="4" t="s">
        <v>688</v>
      </c>
      <c r="F138" s="7">
        <v>45053</v>
      </c>
      <c r="G138" s="7">
        <v>45054</v>
      </c>
      <c r="H138" s="4">
        <v>1</v>
      </c>
      <c r="I138" s="4">
        <v>1</v>
      </c>
      <c r="J138" s="4">
        <v>1</v>
      </c>
      <c r="K138" s="4" t="s">
        <v>30</v>
      </c>
      <c r="L138" s="4">
        <v>336</v>
      </c>
      <c r="M138" s="4">
        <v>336</v>
      </c>
      <c r="N138" s="4" t="s">
        <v>697</v>
      </c>
      <c r="O138" s="4" t="s">
        <v>32</v>
      </c>
      <c r="P138" s="4" t="s">
        <v>33</v>
      </c>
      <c r="Q138" s="4">
        <v>0</v>
      </c>
      <c r="R138" s="10">
        <v>45053</v>
      </c>
      <c r="S138" s="7">
        <v>45057</v>
      </c>
      <c r="T138" s="4" t="s">
        <v>34</v>
      </c>
      <c r="U138" s="4">
        <v>336</v>
      </c>
      <c r="V138" s="4">
        <v>0</v>
      </c>
      <c r="W138" s="4">
        <v>0</v>
      </c>
      <c r="X138" s="4" t="s">
        <v>698</v>
      </c>
      <c r="Y138" s="4" t="s">
        <v>699</v>
      </c>
    </row>
    <row r="139" s="4" customFormat="1" spans="1:25">
      <c r="A139" s="4" t="s">
        <v>700</v>
      </c>
      <c r="B139" s="4" t="s">
        <v>26</v>
      </c>
      <c r="C139" s="4" t="s">
        <v>701</v>
      </c>
      <c r="D139" s="4" t="s">
        <v>702</v>
      </c>
      <c r="E139" s="4" t="s">
        <v>703</v>
      </c>
      <c r="F139" s="7">
        <v>45044</v>
      </c>
      <c r="G139" s="7">
        <v>45045</v>
      </c>
      <c r="H139" s="4">
        <v>1</v>
      </c>
      <c r="I139" s="4">
        <v>1</v>
      </c>
      <c r="J139" s="4">
        <v>1</v>
      </c>
      <c r="K139" s="4" t="s">
        <v>30</v>
      </c>
      <c r="L139" s="4">
        <v>130.73</v>
      </c>
      <c r="M139" s="4">
        <v>130.73</v>
      </c>
      <c r="N139" s="4" t="s">
        <v>704</v>
      </c>
      <c r="O139" s="4" t="s">
        <v>32</v>
      </c>
      <c r="P139" s="4" t="s">
        <v>33</v>
      </c>
      <c r="Q139" s="4">
        <v>0</v>
      </c>
      <c r="R139" s="10">
        <v>45049.6265856481</v>
      </c>
      <c r="S139" s="7">
        <v>45057</v>
      </c>
      <c r="T139" s="4" t="s">
        <v>34</v>
      </c>
      <c r="U139" s="4">
        <v>130.73</v>
      </c>
      <c r="V139" s="4">
        <v>0</v>
      </c>
      <c r="W139" s="4">
        <v>0</v>
      </c>
      <c r="X139" s="4" t="s">
        <v>72</v>
      </c>
      <c r="Y139" s="4" t="s">
        <v>72</v>
      </c>
    </row>
    <row r="140" s="4" customFormat="1" spans="1:25">
      <c r="A140" s="4" t="s">
        <v>705</v>
      </c>
      <c r="B140" s="4" t="s">
        <v>26</v>
      </c>
      <c r="C140" s="4" t="s">
        <v>701</v>
      </c>
      <c r="D140" s="4" t="s">
        <v>706</v>
      </c>
      <c r="E140" s="4" t="s">
        <v>707</v>
      </c>
      <c r="F140" s="7">
        <v>45043</v>
      </c>
      <c r="G140" s="7">
        <v>45048</v>
      </c>
      <c r="H140" s="4">
        <v>1</v>
      </c>
      <c r="I140" s="4">
        <v>5</v>
      </c>
      <c r="J140" s="4">
        <v>5</v>
      </c>
      <c r="K140" s="4" t="s">
        <v>30</v>
      </c>
      <c r="L140" s="4">
        <v>66.2</v>
      </c>
      <c r="M140" s="4">
        <v>66.2</v>
      </c>
      <c r="N140" s="4" t="s">
        <v>708</v>
      </c>
      <c r="O140" s="4" t="s">
        <v>32</v>
      </c>
      <c r="P140" s="4" t="s">
        <v>33</v>
      </c>
      <c r="Q140" s="4">
        <v>0</v>
      </c>
      <c r="R140" s="10">
        <v>44998.5865046296</v>
      </c>
      <c r="S140" s="7">
        <v>45057</v>
      </c>
      <c r="T140" s="4" t="s">
        <v>34</v>
      </c>
      <c r="U140" s="4">
        <v>66.2</v>
      </c>
      <c r="V140" s="4">
        <v>0</v>
      </c>
      <c r="W140" s="4">
        <v>0</v>
      </c>
      <c r="X140" s="4" t="s">
        <v>709</v>
      </c>
      <c r="Y140" s="4" t="s">
        <v>710</v>
      </c>
    </row>
    <row r="141" s="4" customFormat="1" spans="1:25">
      <c r="A141" s="4" t="s">
        <v>711</v>
      </c>
      <c r="B141" s="4" t="s">
        <v>26</v>
      </c>
      <c r="C141" s="4" t="s">
        <v>189</v>
      </c>
      <c r="D141" s="4" t="s">
        <v>712</v>
      </c>
      <c r="E141" s="4" t="s">
        <v>568</v>
      </c>
      <c r="F141" s="7">
        <v>45049</v>
      </c>
      <c r="G141" s="7">
        <v>45052</v>
      </c>
      <c r="H141" s="4">
        <v>1</v>
      </c>
      <c r="I141" s="4">
        <v>3</v>
      </c>
      <c r="J141" s="4">
        <v>3</v>
      </c>
      <c r="K141" s="4" t="s">
        <v>30</v>
      </c>
      <c r="L141" s="4">
        <v>0</v>
      </c>
      <c r="M141" s="4">
        <v>0</v>
      </c>
      <c r="N141" s="4" t="s">
        <v>713</v>
      </c>
      <c r="O141" s="4" t="s">
        <v>32</v>
      </c>
      <c r="P141" s="4" t="s">
        <v>33</v>
      </c>
      <c r="Q141" s="4">
        <v>0</v>
      </c>
      <c r="R141" s="10">
        <v>45049.4404976852</v>
      </c>
      <c r="S141" s="7">
        <v>45057</v>
      </c>
      <c r="T141" s="4" t="s">
        <v>34</v>
      </c>
      <c r="U141" s="4">
        <v>0</v>
      </c>
      <c r="V141" s="4">
        <v>0</v>
      </c>
      <c r="W141" s="4">
        <v>0</v>
      </c>
      <c r="X141" s="4" t="s">
        <v>714</v>
      </c>
      <c r="Y141" s="4" t="s">
        <v>715</v>
      </c>
    </row>
    <row r="142" s="4" customFormat="1" spans="1:25">
      <c r="A142" s="4" t="s">
        <v>716</v>
      </c>
      <c r="B142" s="4" t="s">
        <v>26</v>
      </c>
      <c r="C142" s="4" t="s">
        <v>717</v>
      </c>
      <c r="D142" s="4" t="s">
        <v>718</v>
      </c>
      <c r="E142" s="4" t="s">
        <v>719</v>
      </c>
      <c r="F142" s="7">
        <v>45029</v>
      </c>
      <c r="G142" s="7">
        <v>45033</v>
      </c>
      <c r="H142" s="4">
        <v>2</v>
      </c>
      <c r="I142" s="4">
        <v>4</v>
      </c>
      <c r="J142" s="4">
        <v>8</v>
      </c>
      <c r="K142" s="4" t="s">
        <v>30</v>
      </c>
      <c r="L142" s="4">
        <v>-732</v>
      </c>
      <c r="M142" s="4">
        <v>-732</v>
      </c>
      <c r="N142" s="4" t="s">
        <v>720</v>
      </c>
      <c r="O142" s="4" t="s">
        <v>32</v>
      </c>
      <c r="P142" s="4" t="s">
        <v>33</v>
      </c>
      <c r="Q142" s="4">
        <v>0</v>
      </c>
      <c r="R142" s="10">
        <v>45020.9478935185</v>
      </c>
      <c r="S142" s="7">
        <v>45057</v>
      </c>
      <c r="U142" s="4">
        <v>0</v>
      </c>
      <c r="V142" s="4">
        <v>0</v>
      </c>
      <c r="W142" s="4">
        <v>0</v>
      </c>
      <c r="X142" s="4" t="s">
        <v>721</v>
      </c>
      <c r="Y142" s="4" t="s">
        <v>72</v>
      </c>
    </row>
    <row r="143" s="4" customFormat="1" spans="1:25">
      <c r="A143" s="4" t="s">
        <v>722</v>
      </c>
      <c r="B143" s="4" t="s">
        <v>26</v>
      </c>
      <c r="C143" s="4" t="s">
        <v>717</v>
      </c>
      <c r="D143" s="4" t="s">
        <v>723</v>
      </c>
      <c r="E143" s="4" t="s">
        <v>724</v>
      </c>
      <c r="F143" s="7">
        <v>45037</v>
      </c>
      <c r="G143" s="7">
        <v>45043</v>
      </c>
      <c r="H143" s="4">
        <v>1</v>
      </c>
      <c r="I143" s="4">
        <v>6</v>
      </c>
      <c r="J143" s="4">
        <v>6</v>
      </c>
      <c r="K143" s="4" t="s">
        <v>30</v>
      </c>
      <c r="L143" s="4">
        <v>-575</v>
      </c>
      <c r="M143" s="4">
        <v>-575</v>
      </c>
      <c r="N143" s="4" t="s">
        <v>725</v>
      </c>
      <c r="O143" s="4" t="s">
        <v>32</v>
      </c>
      <c r="P143" s="4" t="s">
        <v>33</v>
      </c>
      <c r="Q143" s="4">
        <v>0</v>
      </c>
      <c r="R143" s="10">
        <v>45029.7829166667</v>
      </c>
      <c r="S143" s="7">
        <v>45057</v>
      </c>
      <c r="U143" s="4">
        <v>0</v>
      </c>
      <c r="V143" s="4">
        <v>0</v>
      </c>
      <c r="W143" s="4">
        <v>0</v>
      </c>
      <c r="X143" s="4" t="s">
        <v>726</v>
      </c>
      <c r="Y143" s="4" t="s">
        <v>72</v>
      </c>
    </row>
    <row r="144" s="4" customFormat="1" spans="1:25">
      <c r="A144" s="4" t="s">
        <v>727</v>
      </c>
      <c r="B144" s="4" t="s">
        <v>26</v>
      </c>
      <c r="C144" s="4" t="s">
        <v>717</v>
      </c>
      <c r="D144" s="4" t="s">
        <v>728</v>
      </c>
      <c r="E144" s="4" t="s">
        <v>649</v>
      </c>
      <c r="F144" s="7">
        <v>45047</v>
      </c>
      <c r="G144" s="7">
        <v>45053</v>
      </c>
      <c r="H144" s="4">
        <v>1</v>
      </c>
      <c r="I144" s="4">
        <v>6</v>
      </c>
      <c r="J144" s="4">
        <v>6</v>
      </c>
      <c r="K144" s="4" t="s">
        <v>30</v>
      </c>
      <c r="L144" s="4">
        <v>-600</v>
      </c>
      <c r="M144" s="4">
        <v>-600</v>
      </c>
      <c r="N144" s="4" t="s">
        <v>729</v>
      </c>
      <c r="O144" s="4" t="s">
        <v>32</v>
      </c>
      <c r="P144" s="4" t="s">
        <v>33</v>
      </c>
      <c r="Q144" s="4">
        <v>0</v>
      </c>
      <c r="R144" s="10">
        <v>44995.9843287037</v>
      </c>
      <c r="S144" s="7">
        <v>45057</v>
      </c>
      <c r="U144" s="4">
        <v>0</v>
      </c>
      <c r="V144" s="4">
        <v>0</v>
      </c>
      <c r="W144" s="4">
        <v>0</v>
      </c>
      <c r="X144" s="4" t="s">
        <v>730</v>
      </c>
      <c r="Y144" s="4" t="s">
        <v>731</v>
      </c>
    </row>
    <row r="145" s="4" customFormat="1" spans="1:25">
      <c r="A145" s="4" t="s">
        <v>732</v>
      </c>
      <c r="B145" s="4" t="s">
        <v>26</v>
      </c>
      <c r="C145" s="4" t="s">
        <v>717</v>
      </c>
      <c r="D145" s="4" t="s">
        <v>733</v>
      </c>
      <c r="E145" s="4" t="s">
        <v>734</v>
      </c>
      <c r="F145" s="7">
        <v>45033</v>
      </c>
      <c r="G145" s="7">
        <v>45035</v>
      </c>
      <c r="H145" s="4">
        <v>1</v>
      </c>
      <c r="I145" s="4">
        <v>2</v>
      </c>
      <c r="J145" s="4">
        <v>2</v>
      </c>
      <c r="K145" s="4" t="s">
        <v>30</v>
      </c>
      <c r="L145" s="4">
        <v>-969</v>
      </c>
      <c r="M145" s="4">
        <v>-969</v>
      </c>
      <c r="N145" s="4" t="s">
        <v>735</v>
      </c>
      <c r="O145" s="4" t="s">
        <v>32</v>
      </c>
      <c r="P145" s="4" t="s">
        <v>33</v>
      </c>
      <c r="Q145" s="4">
        <v>0</v>
      </c>
      <c r="R145" s="10">
        <v>44979.4519560185</v>
      </c>
      <c r="S145" s="7">
        <v>45057</v>
      </c>
      <c r="U145" s="4">
        <v>0</v>
      </c>
      <c r="V145" s="4">
        <v>0</v>
      </c>
      <c r="W145" s="4">
        <v>0</v>
      </c>
      <c r="X145" s="4" t="s">
        <v>736</v>
      </c>
      <c r="Y145" s="4" t="s">
        <v>72</v>
      </c>
    </row>
    <row r="146" s="4" customFormat="1" spans="1:25">
      <c r="A146" s="4" t="s">
        <v>737</v>
      </c>
      <c r="B146" s="4" t="s">
        <v>26</v>
      </c>
      <c r="C146" s="4" t="s">
        <v>717</v>
      </c>
      <c r="D146" s="4" t="s">
        <v>738</v>
      </c>
      <c r="E146" s="4" t="s">
        <v>739</v>
      </c>
      <c r="F146" s="7">
        <v>45038</v>
      </c>
      <c r="G146" s="7">
        <v>45039</v>
      </c>
      <c r="H146" s="4">
        <v>1</v>
      </c>
      <c r="I146" s="4">
        <v>1</v>
      </c>
      <c r="J146" s="4">
        <v>1</v>
      </c>
      <c r="K146" s="4" t="s">
        <v>30</v>
      </c>
      <c r="L146" s="4">
        <v>-1620</v>
      </c>
      <c r="M146" s="4">
        <v>-1620</v>
      </c>
      <c r="N146" s="4" t="s">
        <v>740</v>
      </c>
      <c r="O146" s="4" t="s">
        <v>32</v>
      </c>
      <c r="P146" s="4" t="s">
        <v>33</v>
      </c>
      <c r="Q146" s="4">
        <v>0</v>
      </c>
      <c r="R146" s="10">
        <v>45037.3287962963</v>
      </c>
      <c r="S146" s="7">
        <v>45057</v>
      </c>
      <c r="U146" s="4">
        <v>0</v>
      </c>
      <c r="V146" s="4">
        <v>0</v>
      </c>
      <c r="W146" s="4">
        <v>0</v>
      </c>
      <c r="X146" s="4" t="s">
        <v>741</v>
      </c>
      <c r="Y146" s="4" t="s">
        <v>742</v>
      </c>
    </row>
    <row r="147" s="4" customFormat="1" spans="1:25">
      <c r="A147" s="4" t="s">
        <v>743</v>
      </c>
      <c r="B147" s="4" t="s">
        <v>26</v>
      </c>
      <c r="C147" s="4" t="s">
        <v>717</v>
      </c>
      <c r="D147" s="4" t="s">
        <v>744</v>
      </c>
      <c r="E147" s="4" t="s">
        <v>745</v>
      </c>
      <c r="F147" s="7">
        <v>44993</v>
      </c>
      <c r="G147" s="7">
        <v>44997</v>
      </c>
      <c r="H147" s="4">
        <v>1</v>
      </c>
      <c r="I147" s="4">
        <v>4</v>
      </c>
      <c r="J147" s="4">
        <v>4</v>
      </c>
      <c r="K147" s="4" t="s">
        <v>30</v>
      </c>
      <c r="L147" s="4">
        <v>-805</v>
      </c>
      <c r="M147" s="4">
        <v>-805</v>
      </c>
      <c r="N147" s="4" t="s">
        <v>746</v>
      </c>
      <c r="O147" s="4" t="s">
        <v>32</v>
      </c>
      <c r="P147" s="4" t="s">
        <v>33</v>
      </c>
      <c r="Q147" s="4">
        <v>0</v>
      </c>
      <c r="R147" s="10">
        <v>44977.1426388889</v>
      </c>
      <c r="S147" s="7">
        <v>45057</v>
      </c>
      <c r="U147" s="4">
        <v>0</v>
      </c>
      <c r="V147" s="4">
        <v>0</v>
      </c>
      <c r="W147" s="4">
        <v>0</v>
      </c>
      <c r="X147" s="4" t="s">
        <v>747</v>
      </c>
      <c r="Y147" s="4" t="s">
        <v>748</v>
      </c>
    </row>
  </sheetData>
  <autoFilter ref="A1:AA147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51"/>
  <sheetViews>
    <sheetView tabSelected="1" workbookViewId="0">
      <selection activeCell="A145" sqref="A145:D149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749</v>
      </c>
    </row>
    <row r="2" s="4" customFormat="1" hidden="1" spans="1:9">
      <c r="A2" s="6">
        <v>999222659104544</v>
      </c>
      <c r="B2" s="7">
        <v>45050</v>
      </c>
      <c r="C2" s="7">
        <v>45054</v>
      </c>
      <c r="D2" s="4">
        <v>5398</v>
      </c>
      <c r="E2" s="4" t="str">
        <f>VLOOKUP(A2,HOP!A:L,12,0)</f>
        <v>5398.00</v>
      </c>
      <c r="F2" s="4" t="str">
        <f>VLOOKUP(A2,HOP!A:C,3,0)</f>
        <v>3022608</v>
      </c>
      <c r="G2" s="4">
        <f>D2-E2</f>
        <v>0</v>
      </c>
      <c r="H2" s="4" t="str">
        <f>$H$1&amp;F2</f>
        <v>，3022608</v>
      </c>
      <c r="I2" s="4" t="str">
        <f>VLOOKUP(A2,HOP!A:U,21,0)</f>
        <v>直采</v>
      </c>
    </row>
    <row r="3" s="4" customFormat="1" hidden="1" spans="1:9">
      <c r="A3" s="6">
        <v>999223048461721</v>
      </c>
      <c r="B3" s="7">
        <v>45052</v>
      </c>
      <c r="C3" s="7">
        <v>45054</v>
      </c>
      <c r="D3" s="4">
        <v>1440</v>
      </c>
      <c r="E3" s="4" t="str">
        <f>VLOOKUP(A3,HOP!A:L,12,0)</f>
        <v>1440.00</v>
      </c>
      <c r="F3" s="4" t="str">
        <f>VLOOKUP(A3,HOP!A:C,3,0)</f>
        <v>3099536</v>
      </c>
      <c r="G3" s="4">
        <f t="shared" ref="G3:G34" si="0">D3-E3</f>
        <v>0</v>
      </c>
      <c r="H3" s="4" t="str">
        <f t="shared" ref="H3:H34" si="1">$H$1&amp;F3</f>
        <v>，3099536</v>
      </c>
      <c r="I3" s="4" t="str">
        <f>VLOOKUP(A3,HOP!A:U,21,0)</f>
        <v>直采</v>
      </c>
    </row>
    <row r="4" s="4" customFormat="1" hidden="1" spans="1:9">
      <c r="A4" s="6">
        <v>999223142472639</v>
      </c>
      <c r="B4" s="7">
        <v>45051</v>
      </c>
      <c r="C4" s="7">
        <v>45054</v>
      </c>
      <c r="D4" s="4">
        <v>2088</v>
      </c>
      <c r="E4" s="4" t="str">
        <f>VLOOKUP(A4,HOP!A:L,12,0)</f>
        <v>2088.00</v>
      </c>
      <c r="F4" s="4" t="str">
        <f>VLOOKUP(A4,HOP!A:C,3,0)</f>
        <v>3122892</v>
      </c>
      <c r="G4" s="4">
        <f t="shared" si="0"/>
        <v>0</v>
      </c>
      <c r="H4" s="4" t="str">
        <f t="shared" si="1"/>
        <v>，3122892</v>
      </c>
      <c r="I4" s="4" t="str">
        <f>VLOOKUP(A4,HOP!A:U,21,0)</f>
        <v>直采</v>
      </c>
    </row>
    <row r="5" s="4" customFormat="1" hidden="1" spans="1:9">
      <c r="A5" s="6">
        <v>999223296194929</v>
      </c>
      <c r="B5" s="7">
        <v>45053</v>
      </c>
      <c r="C5" s="7">
        <v>45054</v>
      </c>
      <c r="D5" s="4">
        <v>784</v>
      </c>
      <c r="E5" s="4" t="str">
        <f>VLOOKUP(A5,HOP!A:L,12,0)</f>
        <v>784.00</v>
      </c>
      <c r="F5" s="4" t="str">
        <f>VLOOKUP(A5,HOP!A:C,3,0)</f>
        <v>3162375</v>
      </c>
      <c r="G5" s="4">
        <f t="shared" si="0"/>
        <v>0</v>
      </c>
      <c r="H5" s="4" t="str">
        <f t="shared" si="1"/>
        <v>，3162375</v>
      </c>
      <c r="I5" s="4" t="str">
        <f>VLOOKUP(A5,HOP!A:U,21,0)</f>
        <v>直采</v>
      </c>
    </row>
    <row r="6" s="4" customFormat="1" hidden="1" spans="1:9">
      <c r="A6" s="6">
        <v>999223358565976</v>
      </c>
      <c r="B6" s="7">
        <v>45051</v>
      </c>
      <c r="C6" s="7">
        <v>45054</v>
      </c>
      <c r="D6" s="4">
        <v>3180</v>
      </c>
      <c r="E6" s="4" t="str">
        <f>VLOOKUP(A6,HOP!A:L,12,0)</f>
        <v>3180.00</v>
      </c>
      <c r="F6" s="4" t="str">
        <f>VLOOKUP(A6,HOP!A:C,3,0)</f>
        <v>3173014</v>
      </c>
      <c r="G6" s="4">
        <f t="shared" si="0"/>
        <v>0</v>
      </c>
      <c r="H6" s="4" t="str">
        <f t="shared" si="1"/>
        <v>，3173014</v>
      </c>
      <c r="I6" s="4" t="str">
        <f>VLOOKUP(A6,HOP!A:U,21,0)</f>
        <v>直采</v>
      </c>
    </row>
    <row r="7" s="4" customFormat="1" hidden="1" spans="1:9">
      <c r="A7" s="6">
        <v>999223367006377</v>
      </c>
      <c r="B7" s="7">
        <v>45052</v>
      </c>
      <c r="C7" s="7">
        <v>45054</v>
      </c>
      <c r="D7" s="4">
        <v>3020</v>
      </c>
      <c r="E7" s="4" t="str">
        <f>VLOOKUP(A7,HOP!A:L,12,0)</f>
        <v>3020.00</v>
      </c>
      <c r="F7" s="4" t="str">
        <f>VLOOKUP(A7,HOP!A:C,3,0)</f>
        <v>3174905</v>
      </c>
      <c r="G7" s="4">
        <f t="shared" si="0"/>
        <v>0</v>
      </c>
      <c r="H7" s="4" t="str">
        <f t="shared" si="1"/>
        <v>，3174905</v>
      </c>
      <c r="I7" s="4" t="str">
        <f>VLOOKUP(A7,HOP!A:U,21,0)</f>
        <v>直采</v>
      </c>
    </row>
    <row r="8" s="4" customFormat="1" hidden="1" spans="1:9">
      <c r="A8" s="6">
        <v>999223384031315</v>
      </c>
      <c r="B8" s="7">
        <v>45052</v>
      </c>
      <c r="C8" s="7">
        <v>45054</v>
      </c>
      <c r="D8" s="4">
        <v>1012</v>
      </c>
      <c r="E8" s="4" t="str">
        <f>VLOOKUP(A8,HOP!A:L,12,0)</f>
        <v>1012.00</v>
      </c>
      <c r="F8" s="4" t="str">
        <f>VLOOKUP(A8,HOP!A:C,3,0)</f>
        <v>3177832</v>
      </c>
      <c r="G8" s="4">
        <f t="shared" si="0"/>
        <v>0</v>
      </c>
      <c r="H8" s="4" t="str">
        <f t="shared" si="1"/>
        <v>，3177832</v>
      </c>
      <c r="I8" s="4" t="str">
        <f>VLOOKUP(A8,HOP!A:U,21,0)</f>
        <v>直采</v>
      </c>
    </row>
    <row r="9" s="4" customFormat="1" hidden="1" spans="1:9">
      <c r="A9" s="6">
        <v>999223456979703</v>
      </c>
      <c r="B9" s="7">
        <v>45052</v>
      </c>
      <c r="C9" s="7">
        <v>45054</v>
      </c>
      <c r="D9" s="4">
        <v>2238</v>
      </c>
      <c r="E9" s="4" t="str">
        <f>VLOOKUP(A9,HOP!A:L,12,0)</f>
        <v>2238.00</v>
      </c>
      <c r="F9" s="4" t="str">
        <f>VLOOKUP(A9,HOP!A:C,3,0)</f>
        <v>3191837</v>
      </c>
      <c r="G9" s="4">
        <f t="shared" si="0"/>
        <v>0</v>
      </c>
      <c r="H9" s="4" t="str">
        <f t="shared" si="1"/>
        <v>，3191837</v>
      </c>
      <c r="I9" s="4" t="str">
        <f>VLOOKUP(A9,HOP!A:U,21,0)</f>
        <v>直采</v>
      </c>
    </row>
    <row r="10" s="4" customFormat="1" hidden="1" spans="1:9">
      <c r="A10" s="6">
        <v>999223473849239</v>
      </c>
      <c r="B10" s="7">
        <v>45050</v>
      </c>
      <c r="C10" s="7">
        <v>45054</v>
      </c>
      <c r="D10" s="4">
        <v>1000</v>
      </c>
      <c r="E10" s="4" t="str">
        <f>VLOOKUP(A10,HOP!A:L,12,0)</f>
        <v>1000.00</v>
      </c>
      <c r="F10" s="4" t="str">
        <f>VLOOKUP(A10,HOP!A:C,3,0)</f>
        <v>3195435</v>
      </c>
      <c r="G10" s="4">
        <f t="shared" si="0"/>
        <v>0</v>
      </c>
      <c r="H10" s="4" t="str">
        <f t="shared" si="1"/>
        <v>，3195435</v>
      </c>
      <c r="I10" s="4" t="str">
        <f>VLOOKUP(A10,HOP!A:U,21,0)</f>
        <v>直采</v>
      </c>
    </row>
    <row r="11" s="4" customFormat="1" hidden="1" spans="1:9">
      <c r="A11" s="6">
        <v>999223506240256</v>
      </c>
      <c r="B11" s="7">
        <v>45049</v>
      </c>
      <c r="C11" s="7">
        <v>45054</v>
      </c>
      <c r="D11" s="4">
        <v>2420</v>
      </c>
      <c r="E11" s="4" t="str">
        <f>VLOOKUP(A11,HOP!A:L,12,0)</f>
        <v>2420.00</v>
      </c>
      <c r="F11" s="4" t="str">
        <f>VLOOKUP(A11,HOP!A:C,3,0)</f>
        <v>3201764</v>
      </c>
      <c r="G11" s="4">
        <f t="shared" si="0"/>
        <v>0</v>
      </c>
      <c r="H11" s="4" t="str">
        <f t="shared" si="1"/>
        <v>，3201764</v>
      </c>
      <c r="I11" s="4" t="str">
        <f>VLOOKUP(A11,HOP!A:U,21,0)</f>
        <v>直采</v>
      </c>
    </row>
    <row r="12" s="4" customFormat="1" hidden="1" spans="1:9">
      <c r="A12" s="6">
        <v>999223546449302</v>
      </c>
      <c r="B12" s="7">
        <v>45053</v>
      </c>
      <c r="C12" s="7">
        <v>45054</v>
      </c>
      <c r="D12" s="4">
        <v>2372</v>
      </c>
      <c r="E12" s="4" t="str">
        <f>VLOOKUP(A12,HOP!A:L,12,0)</f>
        <v>2372.00</v>
      </c>
      <c r="F12" s="4" t="str">
        <f>VLOOKUP(A12,HOP!A:C,3,0)</f>
        <v>3208586</v>
      </c>
      <c r="G12" s="4">
        <f t="shared" si="0"/>
        <v>0</v>
      </c>
      <c r="H12" s="4" t="str">
        <f t="shared" si="1"/>
        <v>，3208586</v>
      </c>
      <c r="I12" s="4" t="str">
        <f>VLOOKUP(A12,HOP!A:U,21,0)</f>
        <v>直采</v>
      </c>
    </row>
    <row r="13" s="4" customFormat="1" hidden="1" spans="1:9">
      <c r="A13" s="6">
        <v>999223576697798</v>
      </c>
      <c r="B13" s="7">
        <v>45052</v>
      </c>
      <c r="C13" s="7">
        <v>45054</v>
      </c>
      <c r="D13" s="4">
        <v>968</v>
      </c>
      <c r="E13" s="4" t="str">
        <f>VLOOKUP(A13,HOP!A:L,12,0)</f>
        <v>968.00</v>
      </c>
      <c r="F13" s="4" t="str">
        <f>VLOOKUP(A13,HOP!A:C,3,0)</f>
        <v>3213980</v>
      </c>
      <c r="G13" s="4">
        <f t="shared" si="0"/>
        <v>0</v>
      </c>
      <c r="H13" s="4" t="str">
        <f t="shared" si="1"/>
        <v>，3213980</v>
      </c>
      <c r="I13" s="4" t="str">
        <f>VLOOKUP(A13,HOP!A:U,21,0)</f>
        <v>直采</v>
      </c>
    </row>
    <row r="14" s="4" customFormat="1" hidden="1" spans="1:9">
      <c r="A14" s="6">
        <v>999223584671708</v>
      </c>
      <c r="B14" s="7">
        <v>45050</v>
      </c>
      <c r="C14" s="7">
        <v>45054</v>
      </c>
      <c r="D14" s="4">
        <v>3592</v>
      </c>
      <c r="E14" s="4" t="str">
        <f>VLOOKUP(A14,HOP!A:L,12,0)</f>
        <v>3592.00</v>
      </c>
      <c r="F14" s="4" t="str">
        <f>VLOOKUP(A14,HOP!A:C,3,0)</f>
        <v>3214570</v>
      </c>
      <c r="G14" s="4">
        <f t="shared" si="0"/>
        <v>0</v>
      </c>
      <c r="H14" s="4" t="str">
        <f t="shared" si="1"/>
        <v>，3214570</v>
      </c>
      <c r="I14" s="4" t="str">
        <f>VLOOKUP(A14,HOP!A:U,21,0)</f>
        <v>直采</v>
      </c>
    </row>
    <row r="15" s="4" customFormat="1" hidden="1" spans="1:9">
      <c r="A15" s="6">
        <v>999223589911377</v>
      </c>
      <c r="B15" s="7">
        <v>45051</v>
      </c>
      <c r="C15" s="7">
        <v>45054</v>
      </c>
      <c r="D15" s="4">
        <v>1431</v>
      </c>
      <c r="E15" s="4" t="str">
        <f>VLOOKUP(A15,HOP!A:L,12,0)</f>
        <v>1431.00</v>
      </c>
      <c r="F15" s="4" t="str">
        <f>VLOOKUP(A15,HOP!A:C,3,0)</f>
        <v>3215999</v>
      </c>
      <c r="G15" s="4">
        <f t="shared" si="0"/>
        <v>0</v>
      </c>
      <c r="H15" s="4" t="str">
        <f t="shared" si="1"/>
        <v>，3215999</v>
      </c>
      <c r="I15" s="4" t="str">
        <f>VLOOKUP(A15,HOP!A:U,21,0)</f>
        <v>直采</v>
      </c>
    </row>
    <row r="16" s="4" customFormat="1" hidden="1" spans="1:9">
      <c r="A16" s="6">
        <v>999223604796539</v>
      </c>
      <c r="B16" s="7">
        <v>45053</v>
      </c>
      <c r="C16" s="7">
        <v>45054</v>
      </c>
      <c r="D16" s="4">
        <v>480</v>
      </c>
      <c r="E16" s="4" t="str">
        <f>VLOOKUP(A16,HOP!A:L,12,0)</f>
        <v>480.00</v>
      </c>
      <c r="F16" s="4" t="str">
        <f>VLOOKUP(A16,HOP!A:C,3,0)</f>
        <v>3218744</v>
      </c>
      <c r="G16" s="4">
        <f t="shared" si="0"/>
        <v>0</v>
      </c>
      <c r="H16" s="4" t="str">
        <f t="shared" si="1"/>
        <v>，3218744</v>
      </c>
      <c r="I16" s="4" t="str">
        <f>VLOOKUP(A16,HOP!A:U,21,0)</f>
        <v>直采</v>
      </c>
    </row>
    <row r="17" s="4" customFormat="1" hidden="1" spans="1:9">
      <c r="A17" s="6">
        <v>999223632241570</v>
      </c>
      <c r="B17" s="7">
        <v>45053</v>
      </c>
      <c r="C17" s="7">
        <v>45054</v>
      </c>
      <c r="D17" s="4">
        <v>185.4</v>
      </c>
      <c r="E17" s="4" t="str">
        <f>VLOOKUP(A17,HOP!A:L,12,0)</f>
        <v>185.40</v>
      </c>
      <c r="F17" s="4" t="str">
        <f>VLOOKUP(A17,HOP!A:C,3,0)</f>
        <v>3223755</v>
      </c>
      <c r="G17" s="4">
        <f t="shared" si="0"/>
        <v>0</v>
      </c>
      <c r="H17" s="4" t="str">
        <f t="shared" si="1"/>
        <v>，3223755</v>
      </c>
      <c r="I17" s="4" t="str">
        <f>VLOOKUP(A17,HOP!A:U,21,0)</f>
        <v>直采</v>
      </c>
    </row>
    <row r="18" s="4" customFormat="1" hidden="1" spans="1:9">
      <c r="A18" s="6">
        <v>999223639371194</v>
      </c>
      <c r="B18" s="7">
        <v>45051</v>
      </c>
      <c r="C18" s="7">
        <v>45054</v>
      </c>
      <c r="D18" s="4">
        <v>942</v>
      </c>
      <c r="E18" s="4" t="str">
        <f>VLOOKUP(A18,HOP!A:L,12,0)</f>
        <v>942.00</v>
      </c>
      <c r="F18" s="4" t="str">
        <f>VLOOKUP(A18,HOP!A:C,3,0)</f>
        <v>3224812</v>
      </c>
      <c r="G18" s="4">
        <f t="shared" si="0"/>
        <v>0</v>
      </c>
      <c r="H18" s="4" t="str">
        <f t="shared" si="1"/>
        <v>，3224812</v>
      </c>
      <c r="I18" s="4" t="str">
        <f>VLOOKUP(A18,HOP!A:U,21,0)</f>
        <v>直采</v>
      </c>
    </row>
    <row r="19" s="4" customFormat="1" hidden="1" spans="1:9">
      <c r="A19" s="6">
        <v>999223657185615</v>
      </c>
      <c r="B19" s="7">
        <v>45053</v>
      </c>
      <c r="C19" s="7">
        <v>45054</v>
      </c>
      <c r="D19" s="4">
        <v>179</v>
      </c>
      <c r="E19" s="4" t="str">
        <f>VLOOKUP(A19,HOP!A:L,12,0)</f>
        <v>179.00</v>
      </c>
      <c r="F19" s="4" t="str">
        <f>VLOOKUP(A19,HOP!A:C,3,0)</f>
        <v>3229582</v>
      </c>
      <c r="G19" s="4">
        <f t="shared" si="0"/>
        <v>0</v>
      </c>
      <c r="H19" s="4" t="str">
        <f t="shared" si="1"/>
        <v>，3229582</v>
      </c>
      <c r="I19" s="4" t="str">
        <f>VLOOKUP(A19,HOP!A:U,21,0)</f>
        <v>直采</v>
      </c>
    </row>
    <row r="20" s="4" customFormat="1" hidden="1" spans="1:9">
      <c r="A20" s="6">
        <v>999223670380817</v>
      </c>
      <c r="B20" s="7">
        <v>45051</v>
      </c>
      <c r="C20" s="7">
        <v>45054</v>
      </c>
      <c r="D20" s="4">
        <v>1692</v>
      </c>
      <c r="E20" s="4" t="str">
        <f>VLOOKUP(A20,HOP!A:L,12,0)</f>
        <v>1692.00</v>
      </c>
      <c r="F20" s="4" t="str">
        <f>VLOOKUP(A20,HOP!A:C,3,0)</f>
        <v>3231368</v>
      </c>
      <c r="G20" s="4">
        <f t="shared" si="0"/>
        <v>0</v>
      </c>
      <c r="H20" s="4" t="str">
        <f t="shared" si="1"/>
        <v>，3231368</v>
      </c>
      <c r="I20" s="4" t="str">
        <f>VLOOKUP(A20,HOP!A:U,21,0)</f>
        <v>直采</v>
      </c>
    </row>
    <row r="21" s="4" customFormat="1" hidden="1" spans="1:9">
      <c r="A21" s="6">
        <v>23671072169</v>
      </c>
      <c r="B21" s="7">
        <v>45052</v>
      </c>
      <c r="C21" s="7">
        <v>45054</v>
      </c>
      <c r="D21" s="4">
        <v>3117</v>
      </c>
      <c r="E21" s="4" t="str">
        <f>VLOOKUP(A21,HOP!A:L,12,0)</f>
        <v>3117.00</v>
      </c>
      <c r="F21" s="4" t="str">
        <f>VLOOKUP(A21,HOP!A:C,3,0)</f>
        <v>3231508</v>
      </c>
      <c r="G21" s="4">
        <f t="shared" si="0"/>
        <v>0</v>
      </c>
      <c r="H21" s="4" t="str">
        <f t="shared" si="1"/>
        <v>，3231508</v>
      </c>
      <c r="I21" s="4" t="str">
        <f>VLOOKUP(A21,HOP!A:U,21,0)</f>
        <v>直采</v>
      </c>
    </row>
    <row r="22" s="4" customFormat="1" hidden="1" spans="1:9">
      <c r="A22" s="6">
        <v>999223692471917</v>
      </c>
      <c r="B22" s="7">
        <v>45051</v>
      </c>
      <c r="C22" s="7">
        <v>45054</v>
      </c>
      <c r="D22" s="4">
        <v>873</v>
      </c>
      <c r="E22" s="4" t="str">
        <f>VLOOKUP(A22,HOP!A:L,12,0)</f>
        <v>873.00</v>
      </c>
      <c r="F22" s="4" t="str">
        <f>VLOOKUP(A22,HOP!A:C,3,0)</f>
        <v>3234770</v>
      </c>
      <c r="G22" s="4">
        <f t="shared" si="0"/>
        <v>0</v>
      </c>
      <c r="H22" s="4" t="str">
        <f t="shared" si="1"/>
        <v>，3234770</v>
      </c>
      <c r="I22" s="4" t="str">
        <f>VLOOKUP(A22,HOP!A:U,21,0)</f>
        <v>直采</v>
      </c>
    </row>
    <row r="23" s="4" customFormat="1" hidden="1" spans="1:9">
      <c r="A23" s="6">
        <v>999223727778701</v>
      </c>
      <c r="B23" s="7">
        <v>45047</v>
      </c>
      <c r="C23" s="7">
        <v>45054</v>
      </c>
      <c r="D23" s="4">
        <v>3465</v>
      </c>
      <c r="E23" s="4" t="str">
        <f>VLOOKUP(A23,HOP!A:L,12,0)</f>
        <v>3465.00</v>
      </c>
      <c r="F23" s="4" t="str">
        <f>VLOOKUP(A23,HOP!A:C,3,0)</f>
        <v>3245028</v>
      </c>
      <c r="G23" s="4">
        <f t="shared" si="0"/>
        <v>0</v>
      </c>
      <c r="H23" s="4" t="str">
        <f t="shared" si="1"/>
        <v>，3245028</v>
      </c>
      <c r="I23" s="4" t="str">
        <f>VLOOKUP(A23,HOP!A:U,21,0)</f>
        <v>直采</v>
      </c>
    </row>
    <row r="24" s="4" customFormat="1" hidden="1" spans="1:9">
      <c r="A24" s="6">
        <v>999223728914421</v>
      </c>
      <c r="B24" s="7">
        <v>45053</v>
      </c>
      <c r="C24" s="7">
        <v>45054</v>
      </c>
      <c r="D24" s="4">
        <v>632</v>
      </c>
      <c r="E24" s="4" t="str">
        <f>VLOOKUP(A24,HOP!A:L,12,0)</f>
        <v>632.00</v>
      </c>
      <c r="F24" s="4" t="str">
        <f>VLOOKUP(A24,HOP!A:C,3,0)</f>
        <v>3245213</v>
      </c>
      <c r="G24" s="4">
        <f t="shared" si="0"/>
        <v>0</v>
      </c>
      <c r="H24" s="4" t="str">
        <f t="shared" si="1"/>
        <v>，3245213</v>
      </c>
      <c r="I24" s="4" t="str">
        <f>VLOOKUP(A24,HOP!A:U,21,0)</f>
        <v>直采</v>
      </c>
    </row>
    <row r="25" s="4" customFormat="1" hidden="1" spans="1:9">
      <c r="A25" s="6">
        <v>999223737644045</v>
      </c>
      <c r="B25" s="7">
        <v>45052</v>
      </c>
      <c r="C25" s="7">
        <v>45054</v>
      </c>
      <c r="D25" s="4">
        <v>1472</v>
      </c>
      <c r="E25" s="4" t="str">
        <f>VLOOKUP(A25,HOP!A:L,12,0)</f>
        <v>1472.00</v>
      </c>
      <c r="F25" s="4" t="str">
        <f>VLOOKUP(A25,HOP!A:C,3,0)</f>
        <v>3246904</v>
      </c>
      <c r="G25" s="4">
        <f t="shared" si="0"/>
        <v>0</v>
      </c>
      <c r="H25" s="4" t="str">
        <f t="shared" si="1"/>
        <v>，3246904</v>
      </c>
      <c r="I25" s="4" t="str">
        <f>VLOOKUP(A25,HOP!A:U,21,0)</f>
        <v>直采</v>
      </c>
    </row>
    <row r="26" s="4" customFormat="1" hidden="1" spans="1:9">
      <c r="A26" s="6">
        <v>999223769805561</v>
      </c>
      <c r="B26" s="7">
        <v>45052</v>
      </c>
      <c r="C26" s="7">
        <v>45054</v>
      </c>
      <c r="D26" s="4">
        <v>2030</v>
      </c>
      <c r="E26" s="4" t="str">
        <f>VLOOKUP(A26,HOP!A:L,12,0)</f>
        <v>2030.00</v>
      </c>
      <c r="F26" s="4" t="str">
        <f>VLOOKUP(A26,HOP!A:C,3,0)</f>
        <v>3264913</v>
      </c>
      <c r="G26" s="4">
        <f t="shared" si="0"/>
        <v>0</v>
      </c>
      <c r="H26" s="4" t="str">
        <f t="shared" si="1"/>
        <v>，3264913</v>
      </c>
      <c r="I26" s="4" t="str">
        <f>VLOOKUP(A26,HOP!A:U,21,0)</f>
        <v>直采</v>
      </c>
    </row>
    <row r="27" s="4" customFormat="1" hidden="1" spans="1:9">
      <c r="A27" s="6">
        <v>999223772370765</v>
      </c>
      <c r="B27" s="7">
        <v>45053</v>
      </c>
      <c r="C27" s="7">
        <v>45054</v>
      </c>
      <c r="D27" s="4">
        <v>672</v>
      </c>
      <c r="E27" s="4" t="str">
        <f>VLOOKUP(A27,HOP!A:L,12,0)</f>
        <v>672.00</v>
      </c>
      <c r="F27" s="4" t="str">
        <f>VLOOKUP(A27,HOP!A:C,3,0)</f>
        <v>3266730</v>
      </c>
      <c r="G27" s="4">
        <f t="shared" si="0"/>
        <v>0</v>
      </c>
      <c r="H27" s="4" t="str">
        <f t="shared" si="1"/>
        <v>，3266730</v>
      </c>
      <c r="I27" s="4" t="str">
        <f>VLOOKUP(A27,HOP!A:U,21,0)</f>
        <v>直采</v>
      </c>
    </row>
    <row r="28" s="4" customFormat="1" hidden="1" spans="1:9">
      <c r="A28" s="6">
        <v>999223778934191</v>
      </c>
      <c r="B28" s="7">
        <v>45050</v>
      </c>
      <c r="C28" s="7">
        <v>45054</v>
      </c>
      <c r="D28" s="4">
        <v>1728</v>
      </c>
      <c r="E28" s="4" t="str">
        <f>VLOOKUP(A28,HOP!A:L,12,0)</f>
        <v>1728.00</v>
      </c>
      <c r="F28" s="4" t="str">
        <f>VLOOKUP(A28,HOP!A:C,3,0)</f>
        <v>3269328</v>
      </c>
      <c r="G28" s="4">
        <f t="shared" si="0"/>
        <v>0</v>
      </c>
      <c r="H28" s="4" t="str">
        <f t="shared" si="1"/>
        <v>，3269328</v>
      </c>
      <c r="I28" s="4" t="str">
        <f>VLOOKUP(A28,HOP!A:U,21,0)</f>
        <v>直采</v>
      </c>
    </row>
    <row r="29" s="4" customFormat="1" hidden="1" spans="1:9">
      <c r="A29" s="6">
        <v>999223784465752</v>
      </c>
      <c r="B29" s="7">
        <v>45052</v>
      </c>
      <c r="C29" s="7">
        <v>45054</v>
      </c>
      <c r="D29" s="4">
        <v>8200</v>
      </c>
      <c r="E29" s="4" t="str">
        <f>VLOOKUP(A29,HOP!A:L,12,0)</f>
        <v>8200.00</v>
      </c>
      <c r="F29" s="4" t="str">
        <f>VLOOKUP(A29,HOP!A:C,3,0)</f>
        <v>3270468</v>
      </c>
      <c r="G29" s="4">
        <f t="shared" si="0"/>
        <v>0</v>
      </c>
      <c r="H29" s="4" t="str">
        <f t="shared" si="1"/>
        <v>，3270468</v>
      </c>
      <c r="I29" s="4" t="str">
        <f>VLOOKUP(A29,HOP!A:U,21,0)</f>
        <v>直采</v>
      </c>
    </row>
    <row r="30" s="4" customFormat="1" hidden="1" spans="1:9">
      <c r="A30" s="6">
        <v>999223785061789</v>
      </c>
      <c r="B30" s="7">
        <v>45052</v>
      </c>
      <c r="C30" s="7">
        <v>45054</v>
      </c>
      <c r="D30" s="4">
        <v>1720</v>
      </c>
      <c r="E30" s="4" t="str">
        <f>VLOOKUP(A30,HOP!A:L,12,0)</f>
        <v>1720.00</v>
      </c>
      <c r="F30" s="4" t="str">
        <f>VLOOKUP(A30,HOP!A:C,3,0)</f>
        <v>3270801</v>
      </c>
      <c r="G30" s="4">
        <f t="shared" si="0"/>
        <v>0</v>
      </c>
      <c r="H30" s="4" t="str">
        <f t="shared" si="1"/>
        <v>，3270801</v>
      </c>
      <c r="I30" s="4" t="str">
        <f>VLOOKUP(A30,HOP!A:U,21,0)</f>
        <v>直采</v>
      </c>
    </row>
    <row r="31" s="4" customFormat="1" hidden="1" spans="1:9">
      <c r="A31" s="6">
        <v>999223788127152</v>
      </c>
      <c r="B31" s="7">
        <v>45052</v>
      </c>
      <c r="C31" s="7">
        <v>45054</v>
      </c>
      <c r="D31" s="4">
        <v>564</v>
      </c>
      <c r="E31" s="4" t="str">
        <f>VLOOKUP(A31,HOP!A:L,12,0)</f>
        <v>564.00</v>
      </c>
      <c r="F31" s="4" t="str">
        <f>VLOOKUP(A31,HOP!A:C,3,0)</f>
        <v>3272580</v>
      </c>
      <c r="G31" s="4">
        <f t="shared" si="0"/>
        <v>0</v>
      </c>
      <c r="H31" s="4" t="str">
        <f>$H$1&amp;F31</f>
        <v>，3272580</v>
      </c>
      <c r="I31" s="4" t="str">
        <f>VLOOKUP(A31,HOP!A:U,21,0)</f>
        <v>直采</v>
      </c>
    </row>
    <row r="32" s="4" customFormat="1" hidden="1" spans="1:9">
      <c r="A32" s="6">
        <v>999223812913493</v>
      </c>
      <c r="B32" s="7">
        <v>45052</v>
      </c>
      <c r="C32" s="7">
        <v>45054</v>
      </c>
      <c r="D32" s="4">
        <v>840</v>
      </c>
      <c r="E32" s="4" t="str">
        <f>VLOOKUP(A32,HOP!A:L,12,0)</f>
        <v>840.00</v>
      </c>
      <c r="F32" s="4" t="str">
        <f>VLOOKUP(A32,HOP!A:C,3,0)</f>
        <v>3278712</v>
      </c>
      <c r="G32" s="4">
        <f t="shared" si="0"/>
        <v>0</v>
      </c>
      <c r="H32" s="4" t="str">
        <f>$H$1&amp;F32</f>
        <v>，3278712</v>
      </c>
      <c r="I32" s="4" t="str">
        <f>VLOOKUP(A32,HOP!A:U,21,0)</f>
        <v>直采</v>
      </c>
    </row>
    <row r="33" s="4" customFormat="1" hidden="1" spans="1:9">
      <c r="A33" s="6">
        <v>999223830473940</v>
      </c>
      <c r="B33" s="7">
        <v>45051</v>
      </c>
      <c r="C33" s="7">
        <v>45054</v>
      </c>
      <c r="D33" s="4">
        <v>4104</v>
      </c>
      <c r="E33" s="4" t="str">
        <f>VLOOKUP(A33,HOP!A:L,12,0)</f>
        <v>4104.00</v>
      </c>
      <c r="F33" s="4" t="str">
        <f>VLOOKUP(A33,HOP!A:C,3,0)</f>
        <v>3283725</v>
      </c>
      <c r="G33" s="4">
        <f t="shared" ref="G33:G67" si="2">D33-E33</f>
        <v>0</v>
      </c>
      <c r="H33" s="4" t="str">
        <f t="shared" ref="H33:H64" si="3">$H$1&amp;F33</f>
        <v>，3283725</v>
      </c>
      <c r="I33" s="4" t="str">
        <f>VLOOKUP(A33,HOP!A:U,21,0)</f>
        <v>直采</v>
      </c>
    </row>
    <row r="34" s="4" customFormat="1" hidden="1" spans="1:9">
      <c r="A34" s="6">
        <v>999223834592342</v>
      </c>
      <c r="B34" s="7">
        <v>45052</v>
      </c>
      <c r="C34" s="7">
        <v>45054</v>
      </c>
      <c r="D34" s="4">
        <v>2552</v>
      </c>
      <c r="E34" s="4" t="str">
        <f>VLOOKUP(A34,HOP!A:L,12,0)</f>
        <v>2552.00</v>
      </c>
      <c r="F34" s="4" t="str">
        <f>VLOOKUP(A34,HOP!A:C,3,0)</f>
        <v>3285666</v>
      </c>
      <c r="G34" s="4">
        <f t="shared" si="2"/>
        <v>0</v>
      </c>
      <c r="H34" s="4" t="str">
        <f t="shared" si="3"/>
        <v>，3285666</v>
      </c>
      <c r="I34" s="4" t="str">
        <f>VLOOKUP(A34,HOP!A:U,21,0)</f>
        <v>直采</v>
      </c>
    </row>
    <row r="35" s="4" customFormat="1" hidden="1" spans="1:9">
      <c r="A35" s="6">
        <v>999223851626282</v>
      </c>
      <c r="B35" s="7">
        <v>45050</v>
      </c>
      <c r="C35" s="7">
        <v>45054</v>
      </c>
      <c r="D35" s="4">
        <v>1112</v>
      </c>
      <c r="E35" s="4" t="str">
        <f>VLOOKUP(A35,HOP!A:L,12,0)</f>
        <v>1112.00</v>
      </c>
      <c r="F35" s="4" t="str">
        <f>VLOOKUP(A35,HOP!A:C,3,0)</f>
        <v>3289975</v>
      </c>
      <c r="G35" s="4">
        <f t="shared" si="2"/>
        <v>0</v>
      </c>
      <c r="H35" s="4" t="str">
        <f t="shared" si="3"/>
        <v>，3289975</v>
      </c>
      <c r="I35" s="4" t="str">
        <f>VLOOKUP(A35,HOP!A:U,21,0)</f>
        <v>直采</v>
      </c>
    </row>
    <row r="36" s="4" customFormat="1" hidden="1" spans="1:9">
      <c r="A36" s="6">
        <v>999223856409591</v>
      </c>
      <c r="B36" s="7">
        <v>45050</v>
      </c>
      <c r="C36" s="7">
        <v>45054</v>
      </c>
      <c r="D36" s="4">
        <v>10530</v>
      </c>
      <c r="E36" s="4" t="str">
        <f>VLOOKUP(A36,HOP!A:L,12,0)</f>
        <v>10530.00</v>
      </c>
      <c r="F36" s="4" t="str">
        <f>VLOOKUP(A36,HOP!A:C,3,0)</f>
        <v>3290859</v>
      </c>
      <c r="G36" s="4">
        <f t="shared" si="2"/>
        <v>0</v>
      </c>
      <c r="H36" s="4" t="str">
        <f t="shared" si="3"/>
        <v>，3290859</v>
      </c>
      <c r="I36" s="4" t="str">
        <f>VLOOKUP(A36,HOP!A:U,21,0)</f>
        <v>直采</v>
      </c>
    </row>
    <row r="37" s="4" customFormat="1" hidden="1" spans="1:9">
      <c r="A37" s="6">
        <v>999223858435778</v>
      </c>
      <c r="B37" s="7">
        <v>45053</v>
      </c>
      <c r="C37" s="7">
        <v>45054</v>
      </c>
      <c r="D37" s="4">
        <v>400</v>
      </c>
      <c r="E37" s="4" t="str">
        <f>VLOOKUP(A37,HOP!A:L,12,0)</f>
        <v>400.00</v>
      </c>
      <c r="F37" s="4" t="str">
        <f>VLOOKUP(A37,HOP!A:C,3,0)</f>
        <v>3291704</v>
      </c>
      <c r="G37" s="4">
        <f t="shared" si="2"/>
        <v>0</v>
      </c>
      <c r="H37" s="4" t="str">
        <f t="shared" si="3"/>
        <v>，3291704</v>
      </c>
      <c r="I37" s="4" t="str">
        <f>VLOOKUP(A37,HOP!A:U,21,0)</f>
        <v>直采</v>
      </c>
    </row>
    <row r="38" s="4" customFormat="1" hidden="1" spans="1:9">
      <c r="A38" s="6">
        <v>999223868097132</v>
      </c>
      <c r="B38" s="7">
        <v>45052</v>
      </c>
      <c r="C38" s="7">
        <v>45054</v>
      </c>
      <c r="D38" s="4">
        <v>2198</v>
      </c>
      <c r="E38" s="4" t="str">
        <f>VLOOKUP(A38,HOP!A:L,12,0)</f>
        <v>2198.00</v>
      </c>
      <c r="F38" s="4" t="str">
        <f>VLOOKUP(A38,HOP!A:C,3,0)</f>
        <v>3294422</v>
      </c>
      <c r="G38" s="4">
        <f t="shared" si="2"/>
        <v>0</v>
      </c>
      <c r="H38" s="4" t="str">
        <f t="shared" si="3"/>
        <v>，3294422</v>
      </c>
      <c r="I38" s="4" t="str">
        <f>VLOOKUP(A38,HOP!A:U,21,0)</f>
        <v>直采</v>
      </c>
    </row>
    <row r="39" s="4" customFormat="1" hidden="1" spans="1:9">
      <c r="A39" s="6">
        <v>999223872032888</v>
      </c>
      <c r="B39" s="7">
        <v>45051</v>
      </c>
      <c r="C39" s="7">
        <v>45054</v>
      </c>
      <c r="D39" s="4">
        <v>1145</v>
      </c>
      <c r="E39" s="4" t="str">
        <f>VLOOKUP(A39,HOP!A:L,12,0)</f>
        <v>1145.00</v>
      </c>
      <c r="F39" s="4" t="str">
        <f>VLOOKUP(A39,HOP!A:C,3,0)</f>
        <v>3295572</v>
      </c>
      <c r="G39" s="4">
        <f t="shared" si="2"/>
        <v>0</v>
      </c>
      <c r="H39" s="4" t="str">
        <f t="shared" si="3"/>
        <v>，3295572</v>
      </c>
      <c r="I39" s="4" t="str">
        <f>VLOOKUP(A39,HOP!A:U,21,0)</f>
        <v>直采</v>
      </c>
    </row>
    <row r="40" s="4" customFormat="1" hidden="1" spans="1:9">
      <c r="A40" s="6">
        <v>999223891850391</v>
      </c>
      <c r="B40" s="7">
        <v>45045</v>
      </c>
      <c r="C40" s="7">
        <v>45054</v>
      </c>
      <c r="D40" s="4">
        <v>6174</v>
      </c>
      <c r="E40" s="4" t="str">
        <f>VLOOKUP(A40,HOP!A:L,12,0)</f>
        <v>6174.00</v>
      </c>
      <c r="F40" s="4" t="str">
        <f>VLOOKUP(A40,HOP!A:C,3,0)</f>
        <v>3299913</v>
      </c>
      <c r="G40" s="4">
        <f t="shared" si="2"/>
        <v>0</v>
      </c>
      <c r="H40" s="4" t="str">
        <f t="shared" si="3"/>
        <v>，3299913</v>
      </c>
      <c r="I40" s="4" t="str">
        <f>VLOOKUP(A40,HOP!A:U,21,0)</f>
        <v>直采</v>
      </c>
    </row>
    <row r="41" s="4" customFormat="1" hidden="1" spans="1:9">
      <c r="A41" s="6">
        <v>999223894673166</v>
      </c>
      <c r="B41" s="7">
        <v>45048</v>
      </c>
      <c r="C41" s="7">
        <v>45054</v>
      </c>
      <c r="D41" s="4">
        <v>4116</v>
      </c>
      <c r="E41" s="4" t="str">
        <f>VLOOKUP(A41,HOP!A:L,12,0)</f>
        <v>4116.00</v>
      </c>
      <c r="F41" s="4" t="str">
        <f>VLOOKUP(A41,HOP!A:C,3,0)</f>
        <v>3300554</v>
      </c>
      <c r="G41" s="4">
        <f t="shared" si="2"/>
        <v>0</v>
      </c>
      <c r="H41" s="4" t="str">
        <f t="shared" si="3"/>
        <v>，3300554</v>
      </c>
      <c r="I41" s="4" t="str">
        <f>VLOOKUP(A41,HOP!A:U,21,0)</f>
        <v>直采</v>
      </c>
    </row>
    <row r="42" s="4" customFormat="1" hidden="1" spans="1:9">
      <c r="A42" s="6">
        <v>999223897036928</v>
      </c>
      <c r="B42" s="7">
        <v>45051</v>
      </c>
      <c r="C42" s="7">
        <v>45054</v>
      </c>
      <c r="D42" s="4">
        <v>3290</v>
      </c>
      <c r="E42" s="4" t="str">
        <f>VLOOKUP(A42,HOP!A:L,12,0)</f>
        <v>3290.00</v>
      </c>
      <c r="F42" s="4" t="str">
        <f>VLOOKUP(A42,HOP!A:C,3,0)</f>
        <v>3301145</v>
      </c>
      <c r="G42" s="4">
        <f t="shared" si="2"/>
        <v>0</v>
      </c>
      <c r="H42" s="4" t="str">
        <f t="shared" si="3"/>
        <v>，3301145</v>
      </c>
      <c r="I42" s="4" t="str">
        <f>VLOOKUP(A42,HOP!A:U,21,0)</f>
        <v>直采</v>
      </c>
    </row>
    <row r="43" s="4" customFormat="1" hidden="1" spans="1:9">
      <c r="A43" s="6">
        <v>999223903391975</v>
      </c>
      <c r="B43" s="7">
        <v>45052</v>
      </c>
      <c r="C43" s="7">
        <v>45054</v>
      </c>
      <c r="D43" s="4">
        <v>1340</v>
      </c>
      <c r="E43" s="4" t="str">
        <f>VLOOKUP(A43,HOP!A:L,12,0)</f>
        <v>1340.00</v>
      </c>
      <c r="F43" s="4" t="str">
        <f>VLOOKUP(A43,HOP!A:C,3,0)</f>
        <v>3303197</v>
      </c>
      <c r="G43" s="4">
        <f t="shared" si="2"/>
        <v>0</v>
      </c>
      <c r="H43" s="4" t="str">
        <f t="shared" si="3"/>
        <v>，3303197</v>
      </c>
      <c r="I43" s="4" t="str">
        <f>VLOOKUP(A43,HOP!A:U,21,0)</f>
        <v>直采</v>
      </c>
    </row>
    <row r="44" s="4" customFormat="1" hidden="1" spans="1:9">
      <c r="A44" s="6">
        <v>999223906630163</v>
      </c>
      <c r="B44" s="7">
        <v>45053</v>
      </c>
      <c r="C44" s="7">
        <v>45054</v>
      </c>
      <c r="D44" s="4">
        <v>2030</v>
      </c>
      <c r="E44" s="4" t="str">
        <f>VLOOKUP(A44,HOP!A:L,12,0)</f>
        <v>2030.00</v>
      </c>
      <c r="F44" s="4" t="str">
        <f>VLOOKUP(A44,HOP!A:C,3,0)</f>
        <v>3304394</v>
      </c>
      <c r="G44" s="4">
        <f t="shared" si="2"/>
        <v>0</v>
      </c>
      <c r="H44" s="4" t="str">
        <f t="shared" si="3"/>
        <v>，3304394</v>
      </c>
      <c r="I44" s="4" t="str">
        <f>VLOOKUP(A44,HOP!A:U,21,0)</f>
        <v>直采</v>
      </c>
    </row>
    <row r="45" s="4" customFormat="1" hidden="1" spans="1:9">
      <c r="A45" s="6">
        <v>999223912218403</v>
      </c>
      <c r="B45" s="7">
        <v>45053</v>
      </c>
      <c r="C45" s="7">
        <v>45054</v>
      </c>
      <c r="D45" s="4">
        <v>667</v>
      </c>
      <c r="E45" s="4" t="str">
        <f>VLOOKUP(A45,HOP!A:L,12,0)</f>
        <v>667.00</v>
      </c>
      <c r="F45" s="4" t="str">
        <f>VLOOKUP(A45,HOP!A:C,3,0)</f>
        <v>3304777</v>
      </c>
      <c r="G45" s="4">
        <f t="shared" si="2"/>
        <v>0</v>
      </c>
      <c r="H45" s="4" t="str">
        <f t="shared" si="3"/>
        <v>，3304777</v>
      </c>
      <c r="I45" s="4" t="str">
        <f>VLOOKUP(A45,HOP!A:U,21,0)</f>
        <v>直采</v>
      </c>
    </row>
    <row r="46" s="4" customFormat="1" hidden="1" spans="1:9">
      <c r="A46" s="6">
        <v>999223916421966</v>
      </c>
      <c r="B46" s="7">
        <v>45052</v>
      </c>
      <c r="C46" s="7">
        <v>45054</v>
      </c>
      <c r="D46" s="4">
        <v>3010</v>
      </c>
      <c r="E46" s="4" t="str">
        <f>VLOOKUP(A46,HOP!A:L,12,0)</f>
        <v>3010.00</v>
      </c>
      <c r="F46" s="4" t="str">
        <f>VLOOKUP(A46,HOP!A:C,3,0)</f>
        <v>3305420</v>
      </c>
      <c r="G46" s="4">
        <f t="shared" si="2"/>
        <v>0</v>
      </c>
      <c r="H46" s="4" t="str">
        <f t="shared" si="3"/>
        <v>，3305420</v>
      </c>
      <c r="I46" s="4" t="str">
        <f>VLOOKUP(A46,HOP!A:U,21,0)</f>
        <v>直采</v>
      </c>
    </row>
    <row r="47" s="4" customFormat="1" hidden="1" spans="1:9">
      <c r="A47" s="6">
        <v>999223920187090</v>
      </c>
      <c r="B47" s="7">
        <v>45053</v>
      </c>
      <c r="C47" s="7">
        <v>45054</v>
      </c>
      <c r="D47" s="4">
        <v>542</v>
      </c>
      <c r="E47" s="4" t="str">
        <f>VLOOKUP(A47,HOP!A:L,12,0)</f>
        <v>542.00</v>
      </c>
      <c r="F47" s="4" t="str">
        <f>VLOOKUP(A47,HOP!A:C,3,0)</f>
        <v>3306005</v>
      </c>
      <c r="G47" s="4">
        <f t="shared" si="2"/>
        <v>0</v>
      </c>
      <c r="H47" s="4" t="str">
        <f t="shared" si="3"/>
        <v>，3306005</v>
      </c>
      <c r="I47" s="4" t="str">
        <f>VLOOKUP(A47,HOP!A:U,21,0)</f>
        <v>直采</v>
      </c>
    </row>
    <row r="48" s="4" customFormat="1" hidden="1" spans="1:9">
      <c r="A48" s="6">
        <v>999223922473040</v>
      </c>
      <c r="B48" s="7">
        <v>45050</v>
      </c>
      <c r="C48" s="7">
        <v>45054</v>
      </c>
      <c r="D48" s="4">
        <v>3936</v>
      </c>
      <c r="E48" s="4" t="str">
        <f>VLOOKUP(A48,HOP!A:L,12,0)</f>
        <v>3936.00</v>
      </c>
      <c r="F48" s="4" t="str">
        <f>VLOOKUP(A48,HOP!A:C,3,0)</f>
        <v>3306372</v>
      </c>
      <c r="G48" s="4">
        <f t="shared" si="2"/>
        <v>0</v>
      </c>
      <c r="H48" s="4" t="str">
        <f t="shared" si="3"/>
        <v>，3306372</v>
      </c>
      <c r="I48" s="4" t="str">
        <f>VLOOKUP(A48,HOP!A:U,21,0)</f>
        <v>直采</v>
      </c>
    </row>
    <row r="49" s="4" customFormat="1" hidden="1" spans="1:9">
      <c r="A49" s="6">
        <v>999223923523973</v>
      </c>
      <c r="B49" s="7">
        <v>45052</v>
      </c>
      <c r="C49" s="7">
        <v>45054</v>
      </c>
      <c r="D49" s="4">
        <v>2638</v>
      </c>
      <c r="E49" s="4" t="str">
        <f>VLOOKUP(A49,HOP!A:L,12,0)</f>
        <v>2638.00</v>
      </c>
      <c r="F49" s="4" t="str">
        <f>VLOOKUP(A49,HOP!A:C,3,0)</f>
        <v>3306555</v>
      </c>
      <c r="G49" s="4">
        <f t="shared" si="2"/>
        <v>0</v>
      </c>
      <c r="H49" s="4" t="str">
        <f t="shared" si="3"/>
        <v>，3306555</v>
      </c>
      <c r="I49" s="4" t="str">
        <f>VLOOKUP(A49,HOP!A:U,21,0)</f>
        <v>直采</v>
      </c>
    </row>
    <row r="50" s="4" customFormat="1" hidden="1" spans="1:9">
      <c r="A50" s="6">
        <v>999223942147294</v>
      </c>
      <c r="B50" s="7">
        <v>45050</v>
      </c>
      <c r="C50" s="7">
        <v>45054</v>
      </c>
      <c r="D50" s="4">
        <v>1524</v>
      </c>
      <c r="E50" s="4" t="str">
        <f>VLOOKUP(A50,HOP!A:L,12,0)</f>
        <v>1524.00</v>
      </c>
      <c r="F50" s="4" t="str">
        <f>VLOOKUP(A50,HOP!A:C,3,0)</f>
        <v>3309926</v>
      </c>
      <c r="G50" s="4">
        <f t="shared" si="2"/>
        <v>0</v>
      </c>
      <c r="H50" s="4" t="str">
        <f t="shared" si="3"/>
        <v>，3309926</v>
      </c>
      <c r="I50" s="4" t="str">
        <f>VLOOKUP(A50,HOP!A:U,21,0)</f>
        <v>直采</v>
      </c>
    </row>
    <row r="51" s="4" customFormat="1" hidden="1" spans="1:9">
      <c r="A51" s="6">
        <v>999223942500240</v>
      </c>
      <c r="B51" s="7">
        <v>45052</v>
      </c>
      <c r="C51" s="7">
        <v>45054</v>
      </c>
      <c r="D51" s="4">
        <v>2224</v>
      </c>
      <c r="E51" s="4" t="str">
        <f>VLOOKUP(A51,HOP!A:L,12,0)</f>
        <v>2224.00</v>
      </c>
      <c r="F51" s="4" t="str">
        <f>VLOOKUP(A51,HOP!A:C,3,0)</f>
        <v>3309992</v>
      </c>
      <c r="G51" s="4">
        <f t="shared" si="2"/>
        <v>0</v>
      </c>
      <c r="H51" s="4" t="str">
        <f t="shared" si="3"/>
        <v>，3309992</v>
      </c>
      <c r="I51" s="4" t="str">
        <f>VLOOKUP(A51,HOP!A:U,21,0)</f>
        <v>直采</v>
      </c>
    </row>
    <row r="52" s="4" customFormat="1" hidden="1" spans="1:9">
      <c r="A52" s="6">
        <v>999223950513645</v>
      </c>
      <c r="B52" s="7">
        <v>45048</v>
      </c>
      <c r="C52" s="7">
        <v>45054</v>
      </c>
      <c r="D52" s="4">
        <v>3270</v>
      </c>
      <c r="E52" s="4" t="str">
        <f>VLOOKUP(A52,HOP!A:L,12,0)</f>
        <v>3270.00</v>
      </c>
      <c r="F52" s="4" t="str">
        <f>VLOOKUP(A52,HOP!A:C,3,0)</f>
        <v>3311430</v>
      </c>
      <c r="G52" s="4">
        <f t="shared" si="2"/>
        <v>0</v>
      </c>
      <c r="H52" s="4" t="str">
        <f t="shared" si="3"/>
        <v>，3311430</v>
      </c>
      <c r="I52" s="4" t="str">
        <f>VLOOKUP(A52,HOP!A:U,21,0)</f>
        <v>直采</v>
      </c>
    </row>
    <row r="53" s="4" customFormat="1" hidden="1" spans="1:9">
      <c r="A53" s="6">
        <v>999223953801974</v>
      </c>
      <c r="B53" s="7">
        <v>45049</v>
      </c>
      <c r="C53" s="7">
        <v>45054</v>
      </c>
      <c r="D53" s="4">
        <v>7290</v>
      </c>
      <c r="E53" s="4" t="str">
        <f>VLOOKUP(A53,HOP!A:L,12,0)</f>
        <v>7290.00</v>
      </c>
      <c r="F53" s="4" t="str">
        <f>VLOOKUP(A53,HOP!A:C,3,0)</f>
        <v>3312206</v>
      </c>
      <c r="G53" s="4">
        <f t="shared" si="2"/>
        <v>0</v>
      </c>
      <c r="H53" s="4" t="str">
        <f t="shared" si="3"/>
        <v>，3312206</v>
      </c>
      <c r="I53" s="4" t="str">
        <f>VLOOKUP(A53,HOP!A:U,21,0)</f>
        <v>直采</v>
      </c>
    </row>
    <row r="54" s="4" customFormat="1" hidden="1" spans="1:9">
      <c r="A54" s="6">
        <v>999223955667654</v>
      </c>
      <c r="B54" s="7">
        <v>45049</v>
      </c>
      <c r="C54" s="7">
        <v>45054</v>
      </c>
      <c r="D54" s="4">
        <v>1340</v>
      </c>
      <c r="E54" s="4" t="str">
        <f>VLOOKUP(A54,HOP!A:L,12,0)</f>
        <v>1340.00</v>
      </c>
      <c r="F54" s="4" t="str">
        <f>VLOOKUP(A54,HOP!A:C,3,0)</f>
        <v>3312717</v>
      </c>
      <c r="G54" s="4">
        <f t="shared" si="2"/>
        <v>0</v>
      </c>
      <c r="H54" s="4" t="str">
        <f t="shared" si="3"/>
        <v>，3312717</v>
      </c>
      <c r="I54" s="4" t="str">
        <f>VLOOKUP(A54,HOP!A:U,21,0)</f>
        <v>直采</v>
      </c>
    </row>
    <row r="55" s="4" customFormat="1" hidden="1" spans="1:9">
      <c r="A55" s="6">
        <v>999223956981815</v>
      </c>
      <c r="B55" s="7">
        <v>45051</v>
      </c>
      <c r="C55" s="7">
        <v>45054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6">
        <v>999223957196074</v>
      </c>
      <c r="B56" s="7">
        <v>45048</v>
      </c>
      <c r="C56" s="7">
        <v>45054</v>
      </c>
      <c r="D56" s="4">
        <v>2432</v>
      </c>
      <c r="E56" s="4" t="str">
        <f>VLOOKUP(A56,HOP!A:L,12,0)</f>
        <v>2432.00</v>
      </c>
      <c r="F56" s="4" t="str">
        <f>VLOOKUP(A56,HOP!A:C,3,0)</f>
        <v>3313264</v>
      </c>
      <c r="G56" s="4">
        <f t="shared" si="2"/>
        <v>0</v>
      </c>
      <c r="H56" s="4" t="str">
        <f t="shared" si="3"/>
        <v>，3313264</v>
      </c>
      <c r="I56" s="4" t="str">
        <f>VLOOKUP(A56,HOP!A:U,21,0)</f>
        <v>直采</v>
      </c>
    </row>
    <row r="57" s="4" customFormat="1" hidden="1" spans="1:9">
      <c r="A57" s="6">
        <v>999223968473574</v>
      </c>
      <c r="B57" s="7">
        <v>45051</v>
      </c>
      <c r="C57" s="7">
        <v>45054</v>
      </c>
      <c r="D57" s="4">
        <v>2952</v>
      </c>
      <c r="E57" s="4" t="str">
        <f>VLOOKUP(A57,HOP!A:L,12,0)</f>
        <v>2952.00</v>
      </c>
      <c r="F57" s="4" t="str">
        <f>VLOOKUP(A57,HOP!A:C,3,0)</f>
        <v>3315831</v>
      </c>
      <c r="G57" s="4">
        <f t="shared" si="2"/>
        <v>0</v>
      </c>
      <c r="H57" s="4" t="str">
        <f>$H$1&amp;F57</f>
        <v>，3315831</v>
      </c>
      <c r="I57" s="4" t="str">
        <f>VLOOKUP(A57,HOP!A:U,21,0)</f>
        <v>直采</v>
      </c>
    </row>
    <row r="58" s="4" customFormat="1" hidden="1" spans="1:9">
      <c r="A58" s="6">
        <v>999223977422684</v>
      </c>
      <c r="B58" s="7">
        <v>45049</v>
      </c>
      <c r="C58" s="7">
        <v>45054</v>
      </c>
      <c r="D58" s="4">
        <v>3135</v>
      </c>
      <c r="E58" s="4" t="str">
        <f>VLOOKUP(A58,HOP!A:L,12,0)</f>
        <v>3135.00</v>
      </c>
      <c r="F58" s="4" t="str">
        <f>VLOOKUP(A58,HOP!A:C,3,0)</f>
        <v>3317601</v>
      </c>
      <c r="G58" s="4">
        <f t="shared" si="2"/>
        <v>0</v>
      </c>
      <c r="H58" s="4" t="str">
        <f>$H$1&amp;F58</f>
        <v>，3317601</v>
      </c>
      <c r="I58" s="4" t="str">
        <f>VLOOKUP(A58,HOP!A:U,21,0)</f>
        <v>直采</v>
      </c>
    </row>
    <row r="59" s="4" customFormat="1" hidden="1" spans="1:9">
      <c r="A59" s="6">
        <v>999223981394283</v>
      </c>
      <c r="B59" s="7">
        <v>45052</v>
      </c>
      <c r="C59" s="7">
        <v>45054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>$H$1&amp;F59</f>
        <v>#N/A</v>
      </c>
      <c r="I59" s="4" t="e">
        <f>VLOOKUP(A59,HOP!A:U,21,0)</f>
        <v>#N/A</v>
      </c>
    </row>
    <row r="60" s="4" customFormat="1" hidden="1" spans="1:9">
      <c r="A60" s="6">
        <v>999223981459449</v>
      </c>
      <c r="B60" s="7">
        <v>45052</v>
      </c>
      <c r="C60" s="7">
        <v>45054</v>
      </c>
      <c r="D60" s="4">
        <v>1472</v>
      </c>
      <c r="E60" s="4" t="str">
        <f>VLOOKUP(A60,HOP!A:L,12,0)</f>
        <v>1472.00</v>
      </c>
      <c r="F60" s="4" t="str">
        <f>VLOOKUP(A60,HOP!A:C,3,0)</f>
        <v>3319017</v>
      </c>
      <c r="G60" s="4">
        <f t="shared" si="2"/>
        <v>0</v>
      </c>
      <c r="H60" s="4" t="str">
        <f>$H$1&amp;F60</f>
        <v>，3319017</v>
      </c>
      <c r="I60" s="4" t="str">
        <f>VLOOKUP(A60,HOP!A:U,21,0)</f>
        <v>直采</v>
      </c>
    </row>
    <row r="61" s="4" customFormat="1" hidden="1" spans="1:9">
      <c r="A61" s="6">
        <v>999223982272035</v>
      </c>
      <c r="B61" s="7">
        <v>45052</v>
      </c>
      <c r="C61" s="7">
        <v>45054</v>
      </c>
      <c r="D61" s="4">
        <v>810</v>
      </c>
      <c r="E61" s="4" t="str">
        <f>VLOOKUP(A61,HOP!A:L,12,0)</f>
        <v>810.00</v>
      </c>
      <c r="F61" s="4" t="str">
        <f>VLOOKUP(A61,HOP!A:C,3,0)</f>
        <v>3319317</v>
      </c>
      <c r="G61" s="4">
        <f t="shared" si="2"/>
        <v>0</v>
      </c>
      <c r="H61" s="4" t="str">
        <f>$H$1&amp;F61</f>
        <v>，3319317</v>
      </c>
      <c r="I61" s="4" t="str">
        <f>VLOOKUP(A61,HOP!A:U,21,0)</f>
        <v>直采</v>
      </c>
    </row>
    <row r="62" s="4" customFormat="1" hidden="1" spans="1:9">
      <c r="A62" s="6">
        <v>999223984646914</v>
      </c>
      <c r="B62" s="7">
        <v>45051</v>
      </c>
      <c r="C62" s="7">
        <v>45054</v>
      </c>
      <c r="D62" s="4">
        <v>4770</v>
      </c>
      <c r="E62" s="4" t="str">
        <f>VLOOKUP(A62,HOP!A:L,12,0)</f>
        <v>4770.00</v>
      </c>
      <c r="F62" s="4" t="str">
        <f>VLOOKUP(A62,HOP!A:C,3,0)</f>
        <v>3320345</v>
      </c>
      <c r="G62" s="4">
        <f t="shared" si="2"/>
        <v>0</v>
      </c>
      <c r="H62" s="4" t="str">
        <f>$H$1&amp;F62</f>
        <v>，3320345</v>
      </c>
      <c r="I62" s="4" t="str">
        <f>VLOOKUP(A62,HOP!A:U,21,0)</f>
        <v>直采</v>
      </c>
    </row>
    <row r="63" s="4" customFormat="1" hidden="1" spans="1:9">
      <c r="A63" s="6">
        <v>999223984899651</v>
      </c>
      <c r="B63" s="7">
        <v>45051</v>
      </c>
      <c r="C63" s="7">
        <v>45054</v>
      </c>
      <c r="D63" s="4">
        <v>9714</v>
      </c>
      <c r="E63" s="4" t="str">
        <f>VLOOKUP(A63,HOP!A:L,12,0)</f>
        <v>9714.00</v>
      </c>
      <c r="F63" s="4" t="str">
        <f>VLOOKUP(A63,HOP!A:C,3,0)</f>
        <v>3320539</v>
      </c>
      <c r="G63" s="4">
        <f t="shared" si="2"/>
        <v>0</v>
      </c>
      <c r="H63" s="4" t="str">
        <f>$H$1&amp;F63</f>
        <v>，3320539</v>
      </c>
      <c r="I63" s="4" t="str">
        <f>VLOOKUP(A63,HOP!A:U,21,0)</f>
        <v>直采</v>
      </c>
    </row>
    <row r="64" s="4" customFormat="1" hidden="1" spans="1:9">
      <c r="A64" s="6">
        <v>999223991766834</v>
      </c>
      <c r="B64" s="7">
        <v>45050</v>
      </c>
      <c r="C64" s="7">
        <v>45054</v>
      </c>
      <c r="D64" s="4">
        <v>2468</v>
      </c>
      <c r="E64" s="4" t="str">
        <f>VLOOKUP(A64,HOP!A:L,12,0)</f>
        <v>2468.00</v>
      </c>
      <c r="F64" s="4" t="str">
        <f>VLOOKUP(A64,HOP!A:C,3,0)</f>
        <v>3322628</v>
      </c>
      <c r="G64" s="4">
        <f t="shared" si="2"/>
        <v>0</v>
      </c>
      <c r="H64" s="4" t="str">
        <f>$H$1&amp;F64</f>
        <v>，3322628</v>
      </c>
      <c r="I64" s="4" t="str">
        <f>VLOOKUP(A64,HOP!A:U,21,0)</f>
        <v>直采</v>
      </c>
    </row>
    <row r="65" s="4" customFormat="1" hidden="1" spans="1:9">
      <c r="A65" s="6">
        <v>999223992825834</v>
      </c>
      <c r="B65" s="7">
        <v>45051</v>
      </c>
      <c r="C65" s="7">
        <v>45054</v>
      </c>
      <c r="D65" s="4">
        <v>1821</v>
      </c>
      <c r="E65" s="4" t="str">
        <f>VLOOKUP(A65,HOP!A:L,12,0)</f>
        <v>1821.00</v>
      </c>
      <c r="F65" s="4" t="str">
        <f>VLOOKUP(A65,HOP!A:C,3,0)</f>
        <v>3322950</v>
      </c>
      <c r="G65" s="4">
        <f t="shared" si="2"/>
        <v>0</v>
      </c>
      <c r="H65" s="4" t="str">
        <f>$H$1&amp;F65</f>
        <v>，3322950</v>
      </c>
      <c r="I65" s="4" t="str">
        <f>VLOOKUP(A65,HOP!A:U,21,0)</f>
        <v>直采</v>
      </c>
    </row>
    <row r="66" s="4" customFormat="1" hidden="1" spans="1:9">
      <c r="A66" s="6">
        <v>999223992844049</v>
      </c>
      <c r="B66" s="7">
        <v>45052</v>
      </c>
      <c r="C66" s="7">
        <v>45054</v>
      </c>
      <c r="D66" s="4">
        <v>1506</v>
      </c>
      <c r="E66" s="4" t="str">
        <f>VLOOKUP(A66,HOP!A:L,12,0)</f>
        <v>1506.00</v>
      </c>
      <c r="F66" s="4" t="str">
        <f>VLOOKUP(A66,HOP!A:C,3,0)</f>
        <v>3322959</v>
      </c>
      <c r="G66" s="4">
        <f t="shared" si="2"/>
        <v>0</v>
      </c>
      <c r="H66" s="4" t="str">
        <f>$H$1&amp;F66</f>
        <v>，3322959</v>
      </c>
      <c r="I66" s="4" t="str">
        <f>VLOOKUP(A66,HOP!A:U,21,0)</f>
        <v>直采</v>
      </c>
    </row>
    <row r="67" s="4" customFormat="1" hidden="1" spans="1:9">
      <c r="A67" s="6">
        <v>999223993554659</v>
      </c>
      <c r="B67" s="7">
        <v>45051</v>
      </c>
      <c r="C67" s="7">
        <v>45054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si="2"/>
        <v>#N/A</v>
      </c>
      <c r="H67" s="4" t="e">
        <f>$H$1&amp;F67</f>
        <v>#N/A</v>
      </c>
      <c r="I67" s="4" t="e">
        <f>VLOOKUP(A67,HOP!A:U,21,0)</f>
        <v>#N/A</v>
      </c>
    </row>
    <row r="68" s="4" customFormat="1" hidden="1" spans="1:9">
      <c r="A68" s="6">
        <v>999223994034759</v>
      </c>
      <c r="B68" s="7">
        <v>45051</v>
      </c>
      <c r="C68" s="7">
        <v>45054</v>
      </c>
      <c r="D68" s="4">
        <v>2469</v>
      </c>
      <c r="E68" s="4" t="str">
        <f>VLOOKUP(A68,HOP!A:L,12,0)</f>
        <v>2469.00</v>
      </c>
      <c r="F68" s="4" t="str">
        <f>VLOOKUP(A68,HOP!A:C,3,0)</f>
        <v>3323478</v>
      </c>
      <c r="G68" s="4">
        <f t="shared" ref="G68:G97" si="4">D68-E68</f>
        <v>0</v>
      </c>
      <c r="H68" s="4" t="str">
        <f t="shared" ref="H68:H93" si="5">$H$1&amp;F68</f>
        <v>，3323478</v>
      </c>
      <c r="I68" s="4" t="str">
        <f>VLOOKUP(A68,HOP!A:U,21,0)</f>
        <v>直采</v>
      </c>
    </row>
    <row r="69" s="4" customFormat="1" hidden="1" spans="1:9">
      <c r="A69" s="6">
        <v>999223995402615</v>
      </c>
      <c r="B69" s="7">
        <v>45052</v>
      </c>
      <c r="C69" s="7">
        <v>45054</v>
      </c>
      <c r="D69" s="4">
        <v>1860</v>
      </c>
      <c r="E69" s="4" t="str">
        <f>VLOOKUP(A69,HOP!A:L,12,0)</f>
        <v>1860.00</v>
      </c>
      <c r="F69" s="4" t="str">
        <f>VLOOKUP(A69,HOP!A:C,3,0)</f>
        <v>3323805</v>
      </c>
      <c r="G69" s="4">
        <f t="shared" si="4"/>
        <v>0</v>
      </c>
      <c r="H69" s="4" t="str">
        <f t="shared" si="5"/>
        <v>，3323805</v>
      </c>
      <c r="I69" s="4" t="str">
        <f>VLOOKUP(A69,HOP!A:U,21,0)</f>
        <v>直采</v>
      </c>
    </row>
    <row r="70" s="4" customFormat="1" hidden="1" spans="1:9">
      <c r="A70" s="6">
        <v>999223998218828</v>
      </c>
      <c r="B70" s="7">
        <v>45052</v>
      </c>
      <c r="C70" s="7">
        <v>45054</v>
      </c>
      <c r="D70" s="4">
        <v>698</v>
      </c>
      <c r="E70" s="4" t="str">
        <f>VLOOKUP(A70,HOP!A:L,12,0)</f>
        <v>698.00</v>
      </c>
      <c r="F70" s="4" t="str">
        <f>VLOOKUP(A70,HOP!A:C,3,0)</f>
        <v>3324631</v>
      </c>
      <c r="G70" s="4">
        <f t="shared" si="4"/>
        <v>0</v>
      </c>
      <c r="H70" s="4" t="str">
        <f t="shared" si="5"/>
        <v>，3324631</v>
      </c>
      <c r="I70" s="4" t="str">
        <f>VLOOKUP(A70,HOP!A:U,21,0)</f>
        <v>直采</v>
      </c>
    </row>
    <row r="71" s="4" customFormat="1" hidden="1" spans="1:9">
      <c r="A71" s="6">
        <v>999223998373845</v>
      </c>
      <c r="B71" s="7">
        <v>45051</v>
      </c>
      <c r="C71" s="7">
        <v>45054</v>
      </c>
      <c r="D71" s="4">
        <v>816</v>
      </c>
      <c r="E71" s="4" t="str">
        <f>VLOOKUP(A71,HOP!A:L,12,0)</f>
        <v>816.00</v>
      </c>
      <c r="F71" s="4" t="str">
        <f>VLOOKUP(A71,HOP!A:C,3,0)</f>
        <v>3324754</v>
      </c>
      <c r="G71" s="4">
        <f t="shared" si="4"/>
        <v>0</v>
      </c>
      <c r="H71" s="4" t="str">
        <f t="shared" si="5"/>
        <v>，3324754</v>
      </c>
      <c r="I71" s="4" t="str">
        <f>VLOOKUP(A71,HOP!A:U,21,0)</f>
        <v>直采</v>
      </c>
    </row>
    <row r="72" s="4" customFormat="1" hidden="1" spans="1:9">
      <c r="A72" s="6">
        <v>24000231926</v>
      </c>
      <c r="B72" s="7">
        <v>45053</v>
      </c>
      <c r="C72" s="7">
        <v>45054</v>
      </c>
      <c r="D72" s="4">
        <v>315</v>
      </c>
      <c r="E72" s="4" t="str">
        <f>VLOOKUP(A72,HOP!A:L,12,0)</f>
        <v>315.00</v>
      </c>
      <c r="F72" s="4" t="str">
        <f>VLOOKUP(A72,HOP!A:C,3,0)</f>
        <v>3325548</v>
      </c>
      <c r="G72" s="4">
        <f t="shared" si="4"/>
        <v>0</v>
      </c>
      <c r="H72" s="4" t="str">
        <f t="shared" si="5"/>
        <v>，3325548</v>
      </c>
      <c r="I72" s="4" t="str">
        <f>VLOOKUP(A72,HOP!A:U,21,0)</f>
        <v>直采</v>
      </c>
    </row>
    <row r="73" s="4" customFormat="1" hidden="1" spans="1:9">
      <c r="A73" s="6">
        <v>999224000244594</v>
      </c>
      <c r="B73" s="7">
        <v>45053</v>
      </c>
      <c r="C73" s="7">
        <v>45054</v>
      </c>
      <c r="D73" s="4">
        <v>315</v>
      </c>
      <c r="E73" s="4" t="str">
        <f>VLOOKUP(A73,HOP!A:L,12,0)</f>
        <v>315.00</v>
      </c>
      <c r="F73" s="4" t="str">
        <f>VLOOKUP(A73,HOP!A:C,3,0)</f>
        <v>3325552</v>
      </c>
      <c r="G73" s="4">
        <f t="shared" si="4"/>
        <v>0</v>
      </c>
      <c r="H73" s="4" t="str">
        <f t="shared" si="5"/>
        <v>，3325552</v>
      </c>
      <c r="I73" s="4" t="str">
        <f>VLOOKUP(A73,HOP!A:U,21,0)</f>
        <v>直采</v>
      </c>
    </row>
    <row r="74" s="4" customFormat="1" hidden="1" spans="1:9">
      <c r="A74" s="6">
        <v>999224000958444</v>
      </c>
      <c r="B74" s="7">
        <v>45053</v>
      </c>
      <c r="C74" s="7">
        <v>45054</v>
      </c>
      <c r="D74" s="4">
        <v>364</v>
      </c>
      <c r="E74" s="4" t="str">
        <f>VLOOKUP(A74,HOP!A:L,12,0)</f>
        <v>364.00</v>
      </c>
      <c r="F74" s="4" t="str">
        <f>VLOOKUP(A74,HOP!A:C,3,0)</f>
        <v>3325990</v>
      </c>
      <c r="G74" s="4">
        <f t="shared" si="4"/>
        <v>0</v>
      </c>
      <c r="H74" s="4" t="str">
        <f t="shared" si="5"/>
        <v>，3325990</v>
      </c>
      <c r="I74" s="4" t="str">
        <f>VLOOKUP(A74,HOP!A:U,21,0)</f>
        <v>直采</v>
      </c>
    </row>
    <row r="75" s="4" customFormat="1" hidden="1" spans="1:9">
      <c r="A75" s="6">
        <v>999224001241138</v>
      </c>
      <c r="B75" s="7">
        <v>45052</v>
      </c>
      <c r="C75" s="7">
        <v>45054</v>
      </c>
      <c r="D75" s="4">
        <v>876</v>
      </c>
      <c r="E75" s="4" t="str">
        <f>VLOOKUP(A75,HOP!A:L,12,0)</f>
        <v>876.00</v>
      </c>
      <c r="F75" s="4" t="str">
        <f>VLOOKUP(A75,HOP!A:C,3,0)</f>
        <v>3326209</v>
      </c>
      <c r="G75" s="4">
        <f t="shared" si="4"/>
        <v>0</v>
      </c>
      <c r="H75" s="4" t="str">
        <f t="shared" si="5"/>
        <v>，3326209</v>
      </c>
      <c r="I75" s="4" t="str">
        <f>VLOOKUP(A75,HOP!A:U,21,0)</f>
        <v>直采</v>
      </c>
    </row>
    <row r="76" s="4" customFormat="1" hidden="1" spans="1:9">
      <c r="A76" s="6">
        <v>999224001909640</v>
      </c>
      <c r="B76" s="7">
        <v>45052</v>
      </c>
      <c r="C76" s="7">
        <v>45054</v>
      </c>
      <c r="D76" s="4">
        <v>1580</v>
      </c>
      <c r="E76" s="4" t="str">
        <f>VLOOKUP(A76,HOP!A:L,12,0)</f>
        <v>1580.00</v>
      </c>
      <c r="F76" s="4" t="str">
        <f>VLOOKUP(A76,HOP!A:C,3,0)</f>
        <v>3326631</v>
      </c>
      <c r="G76" s="4">
        <f t="shared" si="4"/>
        <v>0</v>
      </c>
      <c r="H76" s="4" t="str">
        <f t="shared" si="5"/>
        <v>，3326631</v>
      </c>
      <c r="I76" s="4" t="str">
        <f>VLOOKUP(A76,HOP!A:U,21,0)</f>
        <v>直采</v>
      </c>
    </row>
    <row r="77" s="4" customFormat="1" hidden="1" spans="1:9">
      <c r="A77" s="6">
        <v>999224001940009</v>
      </c>
      <c r="B77" s="7">
        <v>45051</v>
      </c>
      <c r="C77" s="7">
        <v>45054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6">
        <v>999224002095834</v>
      </c>
      <c r="B78" s="7">
        <v>45053</v>
      </c>
      <c r="C78" s="7">
        <v>45054</v>
      </c>
      <c r="D78" s="4">
        <v>501</v>
      </c>
      <c r="E78" s="4" t="str">
        <f>VLOOKUP(A78,HOP!A:L,12,0)</f>
        <v>501.00</v>
      </c>
      <c r="F78" s="4" t="str">
        <f>VLOOKUP(A78,HOP!A:C,3,0)</f>
        <v>3326797</v>
      </c>
      <c r="G78" s="4">
        <f t="shared" si="4"/>
        <v>0</v>
      </c>
      <c r="H78" s="4" t="str">
        <f t="shared" si="5"/>
        <v>，3326797</v>
      </c>
      <c r="I78" s="4" t="str">
        <f>VLOOKUP(A78,HOP!A:U,21,0)</f>
        <v>直采</v>
      </c>
    </row>
    <row r="79" s="4" customFormat="1" hidden="1" spans="1:9">
      <c r="A79" s="6">
        <v>999224004818566</v>
      </c>
      <c r="B79" s="7">
        <v>45051</v>
      </c>
      <c r="C79" s="7">
        <v>45054</v>
      </c>
      <c r="D79" s="4">
        <v>4806</v>
      </c>
      <c r="E79" s="4" t="str">
        <f>VLOOKUP(A79,HOP!A:L,12,0)</f>
        <v>4806.00</v>
      </c>
      <c r="F79" s="4" t="str">
        <f>VLOOKUP(A79,HOP!A:C,3,0)</f>
        <v>3326880</v>
      </c>
      <c r="G79" s="4">
        <f t="shared" si="4"/>
        <v>0</v>
      </c>
      <c r="H79" s="4" t="str">
        <f t="shared" si="5"/>
        <v>，3326880</v>
      </c>
      <c r="I79" s="4" t="str">
        <f>VLOOKUP(A79,HOP!A:U,21,0)</f>
        <v>直采</v>
      </c>
    </row>
    <row r="80" s="4" customFormat="1" hidden="1" spans="1:9">
      <c r="A80" s="6">
        <v>999224006199763</v>
      </c>
      <c r="B80" s="7">
        <v>45051</v>
      </c>
      <c r="C80" s="7">
        <v>45054</v>
      </c>
      <c r="D80" s="4">
        <v>1935</v>
      </c>
      <c r="E80" s="4" t="str">
        <f>VLOOKUP(A80,HOP!A:L,12,0)</f>
        <v>1935.00</v>
      </c>
      <c r="F80" s="4" t="str">
        <f>VLOOKUP(A80,HOP!A:C,3,0)</f>
        <v>3327230</v>
      </c>
      <c r="G80" s="4">
        <f t="shared" si="4"/>
        <v>0</v>
      </c>
      <c r="H80" s="4" t="str">
        <f t="shared" si="5"/>
        <v>，3327230</v>
      </c>
      <c r="I80" s="4" t="str">
        <f>VLOOKUP(A80,HOP!A:U,21,0)</f>
        <v>直采</v>
      </c>
    </row>
    <row r="81" s="4" customFormat="1" hidden="1" spans="1:9">
      <c r="A81" s="6">
        <v>999224006316318</v>
      </c>
      <c r="B81" s="7">
        <v>45051</v>
      </c>
      <c r="C81" s="7">
        <v>45054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>$H$1&amp;F81</f>
        <v>#N/A</v>
      </c>
      <c r="I81" s="4" t="e">
        <f>VLOOKUP(A81,HOP!A:U,21,0)</f>
        <v>#N/A</v>
      </c>
    </row>
    <row r="82" s="4" customFormat="1" hidden="1" spans="1:9">
      <c r="A82" s="6">
        <v>999224006379152</v>
      </c>
      <c r="B82" s="7">
        <v>45053</v>
      </c>
      <c r="C82" s="7">
        <v>45054</v>
      </c>
      <c r="D82" s="4">
        <v>211</v>
      </c>
      <c r="E82" s="4" t="str">
        <f>VLOOKUP(A82,HOP!A:L,12,0)</f>
        <v>211.00</v>
      </c>
      <c r="F82" s="4" t="str">
        <f>VLOOKUP(A82,HOP!A:C,3,0)</f>
        <v>3327302</v>
      </c>
      <c r="G82" s="4">
        <f t="shared" si="4"/>
        <v>0</v>
      </c>
      <c r="H82" s="4" t="str">
        <f>$H$1&amp;F82</f>
        <v>，3327302</v>
      </c>
      <c r="I82" s="4" t="str">
        <f>VLOOKUP(A82,HOP!A:U,21,0)</f>
        <v>直采</v>
      </c>
    </row>
    <row r="83" s="4" customFormat="1" hidden="1" spans="1:9">
      <c r="A83" s="6">
        <v>999224007031690</v>
      </c>
      <c r="B83" s="7">
        <v>45051</v>
      </c>
      <c r="C83" s="7">
        <v>45054</v>
      </c>
      <c r="D83" s="4">
        <v>1260</v>
      </c>
      <c r="E83" s="4" t="str">
        <f>VLOOKUP(A83,HOP!A:L,12,0)</f>
        <v>1260.00</v>
      </c>
      <c r="F83" s="4" t="str">
        <f>VLOOKUP(A83,HOP!A:C,3,0)</f>
        <v>3327579</v>
      </c>
      <c r="G83" s="4">
        <f t="shared" si="4"/>
        <v>0</v>
      </c>
      <c r="H83" s="4" t="str">
        <f>$H$1&amp;F83</f>
        <v>，3327579</v>
      </c>
      <c r="I83" s="4" t="str">
        <f>VLOOKUP(A83,HOP!A:U,21,0)</f>
        <v>直采</v>
      </c>
    </row>
    <row r="84" s="4" customFormat="1" hidden="1" spans="1:9">
      <c r="A84" s="6">
        <v>999224006762002</v>
      </c>
      <c r="B84" s="7">
        <v>45052</v>
      </c>
      <c r="C84" s="7">
        <v>45054</v>
      </c>
      <c r="D84" s="4">
        <v>746</v>
      </c>
      <c r="E84" s="4" t="str">
        <f>VLOOKUP(A84,HOP!A:L,12,0)</f>
        <v>746.00</v>
      </c>
      <c r="F84" s="4" t="str">
        <f>VLOOKUP(A84,HOP!A:C,3,0)</f>
        <v>3327478</v>
      </c>
      <c r="G84" s="4">
        <f t="shared" si="4"/>
        <v>0</v>
      </c>
      <c r="H84" s="4" t="str">
        <f>$H$1&amp;F84</f>
        <v>，3327478</v>
      </c>
      <c r="I84" s="4" t="str">
        <f>VLOOKUP(A84,HOP!A:U,21,0)</f>
        <v>直采</v>
      </c>
    </row>
    <row r="85" s="4" customFormat="1" hidden="1" spans="1:9">
      <c r="A85" s="6">
        <v>999224007445386</v>
      </c>
      <c r="B85" s="7">
        <v>45051</v>
      </c>
      <c r="C85" s="7">
        <v>45054</v>
      </c>
      <c r="D85" s="4">
        <v>3297</v>
      </c>
      <c r="E85" s="4" t="str">
        <f>VLOOKUP(A85,HOP!A:L,12,0)</f>
        <v>3297.00</v>
      </c>
      <c r="F85" s="4" t="str">
        <f>VLOOKUP(A85,HOP!A:C,3,0)</f>
        <v>3327700</v>
      </c>
      <c r="G85" s="4">
        <f t="shared" si="4"/>
        <v>0</v>
      </c>
      <c r="H85" s="4" t="str">
        <f>$H$1&amp;F85</f>
        <v>，3327700</v>
      </c>
      <c r="I85" s="4" t="str">
        <f>VLOOKUP(A85,HOP!A:U,21,0)</f>
        <v>直采</v>
      </c>
    </row>
    <row r="86" s="4" customFormat="1" hidden="1" spans="1:9">
      <c r="A86" s="6">
        <v>999224006221842</v>
      </c>
      <c r="B86" s="7">
        <v>45051</v>
      </c>
      <c r="C86" s="7">
        <v>45054</v>
      </c>
      <c r="D86" s="4">
        <v>3030</v>
      </c>
      <c r="E86" s="4" t="str">
        <f>VLOOKUP(A86,HOP!A:L,12,0)</f>
        <v>3030.00</v>
      </c>
      <c r="F86" s="4" t="str">
        <f>VLOOKUP(A86,HOP!A:C,3,0)</f>
        <v>3327238</v>
      </c>
      <c r="G86" s="4">
        <f t="shared" si="4"/>
        <v>0</v>
      </c>
      <c r="H86" s="4" t="str">
        <f>$H$1&amp;F86</f>
        <v>，3327238</v>
      </c>
      <c r="I86" s="4" t="str">
        <f>VLOOKUP(A86,HOP!A:U,21,0)</f>
        <v>直采</v>
      </c>
    </row>
    <row r="87" s="4" customFormat="1" spans="1:13">
      <c r="A87" s="11" t="s">
        <v>750</v>
      </c>
      <c r="B87" s="7">
        <v>45052</v>
      </c>
      <c r="C87" s="7">
        <v>45054</v>
      </c>
      <c r="D87" s="4">
        <v>400</v>
      </c>
      <c r="E87" s="4" t="e">
        <f>VLOOKUP(A87,HOP!A:L,12,0)</f>
        <v>#N/A</v>
      </c>
      <c r="F87" s="4">
        <v>3327103</v>
      </c>
      <c r="G87" s="4" t="e">
        <f t="shared" si="4"/>
        <v>#N/A</v>
      </c>
      <c r="H87" s="4" t="str">
        <f>$H$1&amp;F87</f>
        <v>，3327103</v>
      </c>
      <c r="I87" s="4" t="e">
        <f>VLOOKUP(A87,HOP!A:U,21,0)</f>
        <v>#N/A</v>
      </c>
      <c r="J87" s="4" t="s">
        <v>751</v>
      </c>
      <c r="L87" s="4" t="s">
        <v>752</v>
      </c>
      <c r="M87" s="4" t="s">
        <v>753</v>
      </c>
    </row>
    <row r="88" s="4" customFormat="1" hidden="1" spans="1:9">
      <c r="A88" s="6">
        <v>999224013215641</v>
      </c>
      <c r="B88" s="7">
        <v>45052</v>
      </c>
      <c r="C88" s="7">
        <v>45054</v>
      </c>
      <c r="D88" s="4">
        <v>1580</v>
      </c>
      <c r="E88" s="4" t="str">
        <f>VLOOKUP(A88,HOP!A:L,12,0)</f>
        <v>1580.00</v>
      </c>
      <c r="F88" s="4" t="str">
        <f>VLOOKUP(A88,HOP!A:C,3,0)</f>
        <v>3329429</v>
      </c>
      <c r="G88" s="4">
        <f t="shared" si="4"/>
        <v>0</v>
      </c>
      <c r="H88" s="4" t="str">
        <f>$H$1&amp;F88</f>
        <v>，3329429</v>
      </c>
      <c r="I88" s="4" t="str">
        <f>VLOOKUP(A88,HOP!A:U,21,0)</f>
        <v>直采</v>
      </c>
    </row>
    <row r="89" s="4" customFormat="1" hidden="1" spans="1:9">
      <c r="A89" s="6">
        <v>999224013390779</v>
      </c>
      <c r="B89" s="7">
        <v>45052</v>
      </c>
      <c r="C89" s="7">
        <v>45054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>$H$1&amp;F89</f>
        <v>#N/A</v>
      </c>
      <c r="I89" s="4" t="e">
        <f>VLOOKUP(A89,HOP!A:U,21,0)</f>
        <v>#N/A</v>
      </c>
    </row>
    <row r="90" s="4" customFormat="1" hidden="1" spans="1:9">
      <c r="A90" s="6">
        <v>999224016756740</v>
      </c>
      <c r="B90" s="7">
        <v>45052</v>
      </c>
      <c r="C90" s="7">
        <v>45054</v>
      </c>
      <c r="D90" s="4">
        <v>2070</v>
      </c>
      <c r="E90" s="4" t="str">
        <f>VLOOKUP(A90,HOP!A:L,12,0)</f>
        <v>2070.00</v>
      </c>
      <c r="F90" s="4" t="str">
        <f>VLOOKUP(A90,HOP!A:C,3,0)</f>
        <v>3331314</v>
      </c>
      <c r="G90" s="4">
        <f t="shared" si="4"/>
        <v>0</v>
      </c>
      <c r="H90" s="4" t="str">
        <f>$H$1&amp;F90</f>
        <v>，3331314</v>
      </c>
      <c r="I90" s="4" t="str">
        <f>VLOOKUP(A90,HOP!A:U,21,0)</f>
        <v>直采</v>
      </c>
    </row>
    <row r="91" s="4" customFormat="1" hidden="1" spans="1:9">
      <c r="A91" s="6">
        <v>999224017679742</v>
      </c>
      <c r="B91" s="7">
        <v>45053</v>
      </c>
      <c r="C91" s="7">
        <v>45054</v>
      </c>
      <c r="D91" s="4">
        <v>450</v>
      </c>
      <c r="E91" s="4" t="str">
        <f>VLOOKUP(A91,HOP!A:L,12,0)</f>
        <v>450.00</v>
      </c>
      <c r="F91" s="4" t="str">
        <f>VLOOKUP(A91,HOP!A:C,3,0)</f>
        <v>3332089</v>
      </c>
      <c r="G91" s="4">
        <f t="shared" si="4"/>
        <v>0</v>
      </c>
      <c r="H91" s="4" t="str">
        <f>$H$1&amp;F91</f>
        <v>，3332089</v>
      </c>
      <c r="I91" s="4" t="str">
        <f>VLOOKUP(A91,HOP!A:U,21,0)</f>
        <v>直采</v>
      </c>
    </row>
    <row r="92" s="4" customFormat="1" hidden="1" spans="1:9">
      <c r="A92" s="6">
        <v>999224017811142</v>
      </c>
      <c r="B92" s="7">
        <v>45053</v>
      </c>
      <c r="C92" s="7">
        <v>45054</v>
      </c>
      <c r="D92" s="4">
        <v>680</v>
      </c>
      <c r="E92" s="4" t="str">
        <f>VLOOKUP(A92,HOP!A:L,12,0)</f>
        <v>680.00</v>
      </c>
      <c r="F92" s="4" t="str">
        <f>VLOOKUP(A92,HOP!A:C,3,0)</f>
        <v>3332136</v>
      </c>
      <c r="G92" s="4">
        <f t="shared" si="4"/>
        <v>0</v>
      </c>
      <c r="H92" s="4" t="str">
        <f>$H$1&amp;F92</f>
        <v>，3332136</v>
      </c>
      <c r="I92" s="4" t="str">
        <f>VLOOKUP(A92,HOP!A:U,21,0)</f>
        <v>直采</v>
      </c>
    </row>
    <row r="93" s="4" customFormat="1" hidden="1" spans="1:9">
      <c r="A93" s="6">
        <v>999224017883061</v>
      </c>
      <c r="B93" s="7">
        <v>45052</v>
      </c>
      <c r="C93" s="7">
        <v>45054</v>
      </c>
      <c r="D93" s="4">
        <v>2430</v>
      </c>
      <c r="E93" s="4" t="str">
        <f>VLOOKUP(A93,HOP!A:L,12,0)</f>
        <v>2430.00</v>
      </c>
      <c r="F93" s="4" t="str">
        <f>VLOOKUP(A93,HOP!A:C,3,0)</f>
        <v>3332212</v>
      </c>
      <c r="G93" s="4">
        <f t="shared" si="4"/>
        <v>0</v>
      </c>
      <c r="H93" s="4" t="str">
        <f>$H$1&amp;F93</f>
        <v>，3332212</v>
      </c>
      <c r="I93" s="4" t="str">
        <f>VLOOKUP(A93,HOP!A:U,21,0)</f>
        <v>直采</v>
      </c>
    </row>
    <row r="94" s="4" customFormat="1" hidden="1" spans="1:9">
      <c r="A94" s="6">
        <v>999224017975127</v>
      </c>
      <c r="B94" s="7">
        <v>45053</v>
      </c>
      <c r="C94" s="7">
        <v>45054</v>
      </c>
      <c r="D94" s="4">
        <v>270</v>
      </c>
      <c r="E94" s="4" t="str">
        <f>VLOOKUP(A94,HOP!A:L,12,0)</f>
        <v>270.00</v>
      </c>
      <c r="F94" s="4" t="str">
        <f>VLOOKUP(A94,HOP!A:C,3,0)</f>
        <v>3332247</v>
      </c>
      <c r="G94" s="4">
        <f t="shared" si="4"/>
        <v>0</v>
      </c>
      <c r="H94" s="4" t="str">
        <f>$H$1&amp;F94</f>
        <v>，3332247</v>
      </c>
      <c r="I94" s="4" t="str">
        <f>VLOOKUP(A94,HOP!A:U,21,0)</f>
        <v>直采</v>
      </c>
    </row>
    <row r="95" s="4" customFormat="1" hidden="1" spans="1:9">
      <c r="A95" s="6">
        <v>999224017881647</v>
      </c>
      <c r="B95" s="7">
        <v>45052</v>
      </c>
      <c r="C95" s="7">
        <v>45054</v>
      </c>
      <c r="D95" s="4">
        <v>692</v>
      </c>
      <c r="E95" s="4" t="str">
        <f>VLOOKUP(A95,HOP!A:L,12,0)</f>
        <v>692.00</v>
      </c>
      <c r="F95" s="4" t="str">
        <f>VLOOKUP(A95,HOP!A:C,3,0)</f>
        <v>3332210</v>
      </c>
      <c r="G95" s="4">
        <f t="shared" si="4"/>
        <v>0</v>
      </c>
      <c r="H95" s="4" t="str">
        <f>$H$1&amp;F95</f>
        <v>，3332210</v>
      </c>
      <c r="I95" s="4" t="str">
        <f>VLOOKUP(A95,HOP!A:U,21,0)</f>
        <v>直采</v>
      </c>
    </row>
    <row r="96" s="4" customFormat="1" hidden="1" spans="1:9">
      <c r="A96" s="6">
        <v>999224021663229</v>
      </c>
      <c r="B96" s="7">
        <v>45052</v>
      </c>
      <c r="C96" s="7">
        <v>45054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>$H$1&amp;F96</f>
        <v>#N/A</v>
      </c>
      <c r="I96" s="4" t="e">
        <f>VLOOKUP(A96,HOP!A:U,21,0)</f>
        <v>#N/A</v>
      </c>
    </row>
    <row r="97" s="4" customFormat="1" hidden="1" spans="1:9">
      <c r="A97" s="6">
        <v>999224023271223</v>
      </c>
      <c r="B97" s="7">
        <v>45052</v>
      </c>
      <c r="C97" s="7">
        <v>45054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>$H$1&amp;F97</f>
        <v>#N/A</v>
      </c>
      <c r="I97" s="4" t="e">
        <f>VLOOKUP(A97,HOP!A:U,21,0)</f>
        <v>#N/A</v>
      </c>
    </row>
    <row r="98" s="4" customFormat="1" hidden="1" spans="1:9">
      <c r="A98" s="6">
        <v>999224023512530</v>
      </c>
      <c r="B98" s="7">
        <v>45052</v>
      </c>
      <c r="C98" s="7">
        <v>45054</v>
      </c>
      <c r="D98" s="4">
        <v>1254</v>
      </c>
      <c r="E98" s="4" t="str">
        <f>VLOOKUP(A98,HOP!A:L,12,0)</f>
        <v>1254.00</v>
      </c>
      <c r="F98" s="4" t="str">
        <f>VLOOKUP(A98,HOP!A:C,3,0)</f>
        <v>3332853</v>
      </c>
      <c r="G98" s="4">
        <f t="shared" ref="G98:G120" si="6">D98-E98</f>
        <v>0</v>
      </c>
      <c r="H98" s="4" t="str">
        <f t="shared" ref="H98:H120" si="7">$H$1&amp;F98</f>
        <v>，3332853</v>
      </c>
      <c r="I98" s="4" t="str">
        <f>VLOOKUP(A98,HOP!A:U,21,0)</f>
        <v>直采</v>
      </c>
    </row>
    <row r="99" s="4" customFormat="1" hidden="1" spans="1:9">
      <c r="A99" s="6">
        <v>999224024759988</v>
      </c>
      <c r="B99" s="7">
        <v>45053</v>
      </c>
      <c r="C99" s="7">
        <v>45054</v>
      </c>
      <c r="D99" s="4">
        <v>400</v>
      </c>
      <c r="E99" s="4" t="str">
        <f>VLOOKUP(A99,HOP!A:L,12,0)</f>
        <v>400.00</v>
      </c>
      <c r="F99" s="4" t="str">
        <f>VLOOKUP(A99,HOP!A:C,3,0)</f>
        <v>3333158</v>
      </c>
      <c r="G99" s="4">
        <f t="shared" si="6"/>
        <v>0</v>
      </c>
      <c r="H99" s="4" t="str">
        <f t="shared" si="7"/>
        <v>，3333158</v>
      </c>
      <c r="I99" s="4" t="str">
        <f>VLOOKUP(A99,HOP!A:U,21,0)</f>
        <v>直采</v>
      </c>
    </row>
    <row r="100" s="4" customFormat="1" hidden="1" spans="1:9">
      <c r="A100" s="6">
        <v>999224026377667</v>
      </c>
      <c r="B100" s="7">
        <v>45053</v>
      </c>
      <c r="C100" s="7">
        <v>45054</v>
      </c>
      <c r="D100" s="4">
        <v>444</v>
      </c>
      <c r="E100" s="4" t="str">
        <f>VLOOKUP(A100,HOP!A:L,12,0)</f>
        <v>444.00</v>
      </c>
      <c r="F100" s="4" t="str">
        <f>VLOOKUP(A100,HOP!A:C,3,0)</f>
        <v>3333569</v>
      </c>
      <c r="G100" s="4">
        <f t="shared" si="6"/>
        <v>0</v>
      </c>
      <c r="H100" s="4" t="str">
        <f t="shared" si="7"/>
        <v>，3333569</v>
      </c>
      <c r="I100" s="4" t="str">
        <f>VLOOKUP(A100,HOP!A:U,21,0)</f>
        <v>直采</v>
      </c>
    </row>
    <row r="101" s="4" customFormat="1" hidden="1" spans="1:9">
      <c r="A101" s="6">
        <v>999224027568881</v>
      </c>
      <c r="B101" s="7">
        <v>45053</v>
      </c>
      <c r="C101" s="7">
        <v>45054</v>
      </c>
      <c r="D101" s="4">
        <v>426</v>
      </c>
      <c r="E101" s="4" t="str">
        <f>VLOOKUP(A101,HOP!A:L,12,0)</f>
        <v>426.00</v>
      </c>
      <c r="F101" s="4" t="str">
        <f>VLOOKUP(A101,HOP!A:C,3,0)</f>
        <v>3333859</v>
      </c>
      <c r="G101" s="4">
        <f t="shared" si="6"/>
        <v>0</v>
      </c>
      <c r="H101" s="4" t="str">
        <f t="shared" si="7"/>
        <v>，3333859</v>
      </c>
      <c r="I101" s="4" t="str">
        <f>VLOOKUP(A101,HOP!A:U,21,0)</f>
        <v>直采</v>
      </c>
    </row>
    <row r="102" s="4" customFormat="1" hidden="1" spans="1:9">
      <c r="A102" s="6">
        <v>999224028042099</v>
      </c>
      <c r="B102" s="7">
        <v>45053</v>
      </c>
      <c r="C102" s="7">
        <v>45054</v>
      </c>
      <c r="D102" s="4">
        <v>680</v>
      </c>
      <c r="E102" s="4" t="str">
        <f>VLOOKUP(A102,HOP!A:L,12,0)</f>
        <v>680.00</v>
      </c>
      <c r="F102" s="4" t="str">
        <f>VLOOKUP(A102,HOP!A:C,3,0)</f>
        <v>3334027</v>
      </c>
      <c r="G102" s="4">
        <f t="shared" si="6"/>
        <v>0</v>
      </c>
      <c r="H102" s="4" t="str">
        <f t="shared" si="7"/>
        <v>，3334027</v>
      </c>
      <c r="I102" s="4" t="str">
        <f>VLOOKUP(A102,HOP!A:U,21,0)</f>
        <v>直采</v>
      </c>
    </row>
    <row r="103" s="4" customFormat="1" hidden="1" spans="1:9">
      <c r="A103" s="6">
        <v>999224028478072</v>
      </c>
      <c r="B103" s="7">
        <v>45053</v>
      </c>
      <c r="C103" s="7">
        <v>45054</v>
      </c>
      <c r="D103" s="4">
        <v>389</v>
      </c>
      <c r="E103" s="4" t="str">
        <f>VLOOKUP(A103,HOP!A:L,12,0)</f>
        <v>389.00</v>
      </c>
      <c r="F103" s="4" t="str">
        <f>VLOOKUP(A103,HOP!A:C,3,0)</f>
        <v>3334104</v>
      </c>
      <c r="G103" s="4">
        <f t="shared" si="6"/>
        <v>0</v>
      </c>
      <c r="H103" s="4" t="str">
        <f t="shared" si="7"/>
        <v>，3334104</v>
      </c>
      <c r="I103" s="4" t="str">
        <f>VLOOKUP(A103,HOP!A:U,21,0)</f>
        <v>直采</v>
      </c>
    </row>
    <row r="104" s="4" customFormat="1" hidden="1" spans="1:9">
      <c r="A104" s="6">
        <v>999224029114955</v>
      </c>
      <c r="B104" s="7">
        <v>45052</v>
      </c>
      <c r="C104" s="7">
        <v>45054</v>
      </c>
      <c r="D104" s="4">
        <v>888</v>
      </c>
      <c r="E104" s="4" t="str">
        <f>VLOOKUP(A104,HOP!A:L,12,0)</f>
        <v>888.00</v>
      </c>
      <c r="F104" s="4" t="str">
        <f>VLOOKUP(A104,HOP!A:C,3,0)</f>
        <v>3334310</v>
      </c>
      <c r="G104" s="4">
        <f t="shared" si="6"/>
        <v>0</v>
      </c>
      <c r="H104" s="4" t="str">
        <f t="shared" si="7"/>
        <v>，3334310</v>
      </c>
      <c r="I104" s="4" t="str">
        <f>VLOOKUP(A104,HOP!A:U,21,0)</f>
        <v>直采</v>
      </c>
    </row>
    <row r="105" s="4" customFormat="1" hidden="1" spans="1:9">
      <c r="A105" s="6">
        <v>999224029494960</v>
      </c>
      <c r="B105" s="7">
        <v>45053</v>
      </c>
      <c r="C105" s="7">
        <v>45054</v>
      </c>
      <c r="D105" s="4">
        <v>1120</v>
      </c>
      <c r="E105" s="4" t="str">
        <f>VLOOKUP(A105,HOP!A:L,12,0)</f>
        <v>1120.00</v>
      </c>
      <c r="F105" s="4" t="str">
        <f>VLOOKUP(A105,HOP!A:C,3,0)</f>
        <v>3334361</v>
      </c>
      <c r="G105" s="4">
        <f t="shared" si="6"/>
        <v>0</v>
      </c>
      <c r="H105" s="4" t="str">
        <f t="shared" si="7"/>
        <v>，3334361</v>
      </c>
      <c r="I105" s="4" t="str">
        <f>VLOOKUP(A105,HOP!A:U,21,0)</f>
        <v>直采</v>
      </c>
    </row>
    <row r="106" s="4" customFormat="1" hidden="1" spans="1:9">
      <c r="A106" s="6">
        <v>999224031672304</v>
      </c>
      <c r="B106" s="7">
        <v>45053</v>
      </c>
      <c r="C106" s="7">
        <v>45054</v>
      </c>
      <c r="D106" s="4">
        <v>195</v>
      </c>
      <c r="E106" s="4" t="str">
        <f>VLOOKUP(A106,HOP!A:L,12,0)</f>
        <v>195.00</v>
      </c>
      <c r="F106" s="4" t="str">
        <f>VLOOKUP(A106,HOP!A:C,3,0)</f>
        <v>3335083</v>
      </c>
      <c r="G106" s="4">
        <f t="shared" si="6"/>
        <v>0</v>
      </c>
      <c r="H106" s="4" t="str">
        <f t="shared" si="7"/>
        <v>，3335083</v>
      </c>
      <c r="I106" s="4" t="str">
        <f>VLOOKUP(A106,HOP!A:U,21,0)</f>
        <v>直采</v>
      </c>
    </row>
    <row r="107" s="4" customFormat="1" hidden="1" spans="1:9">
      <c r="A107" s="6">
        <v>999224031686682</v>
      </c>
      <c r="B107" s="7">
        <v>45053</v>
      </c>
      <c r="C107" s="7">
        <v>45054</v>
      </c>
      <c r="D107" s="4">
        <v>237</v>
      </c>
      <c r="E107" s="4" t="str">
        <f>VLOOKUP(A107,HOP!A:L,12,0)</f>
        <v>237.00</v>
      </c>
      <c r="F107" s="4" t="str">
        <f>VLOOKUP(A107,HOP!A:C,3,0)</f>
        <v>3335086</v>
      </c>
      <c r="G107" s="4">
        <f t="shared" si="6"/>
        <v>0</v>
      </c>
      <c r="H107" s="4" t="str">
        <f t="shared" si="7"/>
        <v>，3335086</v>
      </c>
      <c r="I107" s="4" t="str">
        <f>VLOOKUP(A107,HOP!A:U,21,0)</f>
        <v>直采</v>
      </c>
    </row>
    <row r="108" s="4" customFormat="1" hidden="1" spans="1:9">
      <c r="A108" s="6">
        <v>999224032830650</v>
      </c>
      <c r="B108" s="7">
        <v>45053</v>
      </c>
      <c r="C108" s="7">
        <v>45054</v>
      </c>
      <c r="D108" s="4">
        <v>211</v>
      </c>
      <c r="E108" s="4" t="str">
        <f>VLOOKUP(A108,HOP!A:L,12,0)</f>
        <v>211.00</v>
      </c>
      <c r="F108" s="4" t="str">
        <f>VLOOKUP(A108,HOP!A:C,3,0)</f>
        <v>3335472</v>
      </c>
      <c r="G108" s="4">
        <f t="shared" si="6"/>
        <v>0</v>
      </c>
      <c r="H108" s="4" t="str">
        <f t="shared" si="7"/>
        <v>，3335472</v>
      </c>
      <c r="I108" s="4" t="str">
        <f>VLOOKUP(A108,HOP!A:U,21,0)</f>
        <v>直采</v>
      </c>
    </row>
    <row r="109" s="4" customFormat="1" hidden="1" spans="1:9">
      <c r="A109" s="6">
        <v>999224033298027</v>
      </c>
      <c r="B109" s="7">
        <v>45053</v>
      </c>
      <c r="C109" s="7">
        <v>45054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6">
        <v>999224033648426</v>
      </c>
      <c r="B110" s="7">
        <v>45053</v>
      </c>
      <c r="C110" s="7">
        <v>45054</v>
      </c>
      <c r="D110" s="4">
        <v>211</v>
      </c>
      <c r="E110" s="4" t="str">
        <f>VLOOKUP(A110,HOP!A:L,12,0)</f>
        <v>211.00</v>
      </c>
      <c r="F110" s="4" t="str">
        <f>VLOOKUP(A110,HOP!A:C,3,0)</f>
        <v>3335842</v>
      </c>
      <c r="G110" s="4">
        <f t="shared" si="6"/>
        <v>0</v>
      </c>
      <c r="H110" s="4" t="str">
        <f t="shared" si="7"/>
        <v>，3335842</v>
      </c>
      <c r="I110" s="4" t="str">
        <f>VLOOKUP(A110,HOP!A:U,21,0)</f>
        <v>直采</v>
      </c>
    </row>
    <row r="111" s="4" customFormat="1" hidden="1" spans="1:9">
      <c r="A111" s="6">
        <v>999224034084819</v>
      </c>
      <c r="B111" s="7">
        <v>45053</v>
      </c>
      <c r="C111" s="7">
        <v>45054</v>
      </c>
      <c r="D111" s="4">
        <v>1360</v>
      </c>
      <c r="E111" s="4" t="str">
        <f>VLOOKUP(A111,HOP!A:L,12,0)</f>
        <v>1360.00</v>
      </c>
      <c r="F111" s="4" t="str">
        <f>VLOOKUP(A111,HOP!A:C,3,0)</f>
        <v>3336132</v>
      </c>
      <c r="G111" s="4">
        <f t="shared" si="6"/>
        <v>0</v>
      </c>
      <c r="H111" s="4" t="str">
        <f t="shared" si="7"/>
        <v>，3336132</v>
      </c>
      <c r="I111" s="4" t="str">
        <f>VLOOKUP(A111,HOP!A:U,21,0)</f>
        <v>直采</v>
      </c>
    </row>
    <row r="112" s="4" customFormat="1" hidden="1" spans="1:9">
      <c r="A112" s="6">
        <v>999224034114714</v>
      </c>
      <c r="B112" s="7">
        <v>45053</v>
      </c>
      <c r="C112" s="7">
        <v>45054</v>
      </c>
      <c r="D112" s="4">
        <v>375</v>
      </c>
      <c r="E112" s="4" t="str">
        <f>VLOOKUP(A112,HOP!A:L,12,0)</f>
        <v>375.00</v>
      </c>
      <c r="F112" s="4" t="str">
        <f>VLOOKUP(A112,HOP!A:C,3,0)</f>
        <v>3336146</v>
      </c>
      <c r="G112" s="4">
        <f t="shared" si="6"/>
        <v>0</v>
      </c>
      <c r="H112" s="4" t="str">
        <f t="shared" si="7"/>
        <v>，3336146</v>
      </c>
      <c r="I112" s="4" t="str">
        <f>VLOOKUP(A112,HOP!A:U,21,0)</f>
        <v>直采</v>
      </c>
    </row>
    <row r="113" s="4" customFormat="1" hidden="1" spans="1:9">
      <c r="A113" s="6">
        <v>999224034483449</v>
      </c>
      <c r="B113" s="7">
        <v>45053</v>
      </c>
      <c r="C113" s="7">
        <v>45054</v>
      </c>
      <c r="D113" s="4">
        <v>272</v>
      </c>
      <c r="E113" s="4" t="str">
        <f>VLOOKUP(A113,HOP!A:L,12,0)</f>
        <v>272.00</v>
      </c>
      <c r="F113" s="4" t="str">
        <f>VLOOKUP(A113,HOP!A:C,3,0)</f>
        <v>3336284</v>
      </c>
      <c r="G113" s="4">
        <f t="shared" si="6"/>
        <v>0</v>
      </c>
      <c r="H113" s="4" t="str">
        <f>$H$1&amp;F113</f>
        <v>，3336284</v>
      </c>
      <c r="I113" s="4" t="str">
        <f>VLOOKUP(A113,HOP!A:U,21,0)</f>
        <v>直采</v>
      </c>
    </row>
    <row r="114" s="4" customFormat="1" hidden="1" spans="1:9">
      <c r="A114" s="6">
        <v>999224034702142</v>
      </c>
      <c r="B114" s="7">
        <v>45053</v>
      </c>
      <c r="C114" s="7">
        <v>45054</v>
      </c>
      <c r="D114" s="4">
        <v>346</v>
      </c>
      <c r="E114" s="4" t="str">
        <f>VLOOKUP(A114,HOP!A:L,12,0)</f>
        <v>346.00</v>
      </c>
      <c r="F114" s="4" t="str">
        <f>VLOOKUP(A114,HOP!A:C,3,0)</f>
        <v>3336407</v>
      </c>
      <c r="G114" s="4">
        <f t="shared" si="6"/>
        <v>0</v>
      </c>
      <c r="H114" s="4" t="str">
        <f>$H$1&amp;F114</f>
        <v>，3336407</v>
      </c>
      <c r="I114" s="4" t="str">
        <f>VLOOKUP(A114,HOP!A:U,21,0)</f>
        <v>直采</v>
      </c>
    </row>
    <row r="115" s="4" customFormat="1" hidden="1" spans="1:9">
      <c r="A115" s="6">
        <v>999224034881058</v>
      </c>
      <c r="B115" s="7">
        <v>45053</v>
      </c>
      <c r="C115" s="7">
        <v>45054</v>
      </c>
      <c r="D115" s="4">
        <v>603</v>
      </c>
      <c r="E115" s="4" t="str">
        <f>VLOOKUP(A115,HOP!A:L,12,0)</f>
        <v>603.00</v>
      </c>
      <c r="F115" s="4" t="str">
        <f>VLOOKUP(A115,HOP!A:C,3,0)</f>
        <v>3336471</v>
      </c>
      <c r="G115" s="4">
        <f t="shared" si="6"/>
        <v>0</v>
      </c>
      <c r="H115" s="4" t="str">
        <f>$H$1&amp;F115</f>
        <v>，3336471</v>
      </c>
      <c r="I115" s="4" t="str">
        <f>VLOOKUP(A115,HOP!A:U,21,0)</f>
        <v>直采</v>
      </c>
    </row>
    <row r="116" s="4" customFormat="1" hidden="1" spans="1:9">
      <c r="A116" s="6">
        <v>999224035530504</v>
      </c>
      <c r="B116" s="7">
        <v>45053</v>
      </c>
      <c r="C116" s="7">
        <v>45054</v>
      </c>
      <c r="D116" s="4">
        <v>738</v>
      </c>
      <c r="E116" s="4" t="str">
        <f>VLOOKUP(A116,HOP!A:L,12,0)</f>
        <v>738.00</v>
      </c>
      <c r="F116" s="4" t="str">
        <f>VLOOKUP(A116,HOP!A:C,3,0)</f>
        <v>3336806</v>
      </c>
      <c r="G116" s="4">
        <f t="shared" si="6"/>
        <v>0</v>
      </c>
      <c r="H116" s="4" t="str">
        <f>$H$1&amp;F116</f>
        <v>，3336806</v>
      </c>
      <c r="I116" s="4" t="str">
        <f>VLOOKUP(A116,HOP!A:U,21,0)</f>
        <v>直采</v>
      </c>
    </row>
    <row r="117" s="4" customFormat="1" hidden="1" spans="1:9">
      <c r="A117" s="6">
        <v>999224035725634</v>
      </c>
      <c r="B117" s="7">
        <v>45053</v>
      </c>
      <c r="C117" s="7">
        <v>45054</v>
      </c>
      <c r="D117" s="4">
        <v>303</v>
      </c>
      <c r="E117" s="4" t="str">
        <f>VLOOKUP(A117,HOP!A:L,12,0)</f>
        <v>303.00</v>
      </c>
      <c r="F117" s="4" t="str">
        <f>VLOOKUP(A117,HOP!A:C,3,0)</f>
        <v>3336945</v>
      </c>
      <c r="G117" s="4">
        <f t="shared" si="6"/>
        <v>0</v>
      </c>
      <c r="H117" s="4" t="str">
        <f>$H$1&amp;F117</f>
        <v>，3336945</v>
      </c>
      <c r="I117" s="4" t="str">
        <f>VLOOKUP(A117,HOP!A:U,21,0)</f>
        <v>直采</v>
      </c>
    </row>
    <row r="118" s="4" customFormat="1" hidden="1" spans="1:9">
      <c r="A118" s="6">
        <v>999224035971148</v>
      </c>
      <c r="B118" s="7">
        <v>45053</v>
      </c>
      <c r="C118" s="7">
        <v>45054</v>
      </c>
      <c r="D118" s="4">
        <v>211</v>
      </c>
      <c r="E118" s="4" t="str">
        <f>VLOOKUP(A118,HOP!A:L,12,0)</f>
        <v>211.00</v>
      </c>
      <c r="F118" s="4" t="str">
        <f>VLOOKUP(A118,HOP!A:C,3,0)</f>
        <v>3337020</v>
      </c>
      <c r="G118" s="4">
        <f t="shared" si="6"/>
        <v>0</v>
      </c>
      <c r="H118" s="4" t="str">
        <f>$H$1&amp;F118</f>
        <v>，3337020</v>
      </c>
      <c r="I118" s="4" t="str">
        <f>VLOOKUP(A118,HOP!A:U,21,0)</f>
        <v>直采</v>
      </c>
    </row>
    <row r="119" s="4" customFormat="1" hidden="1" spans="1:9">
      <c r="A119" s="6">
        <v>999224035733455</v>
      </c>
      <c r="B119" s="7">
        <v>45053</v>
      </c>
      <c r="C119" s="7">
        <v>45054</v>
      </c>
      <c r="D119" s="4">
        <v>2348</v>
      </c>
      <c r="E119" s="4" t="str">
        <f>VLOOKUP(A119,HOP!A:L,12,0)</f>
        <v>2348.00</v>
      </c>
      <c r="F119" s="4" t="str">
        <f>VLOOKUP(A119,HOP!A:C,3,0)</f>
        <v>3336950</v>
      </c>
      <c r="G119" s="4">
        <f t="shared" si="6"/>
        <v>0</v>
      </c>
      <c r="H119" s="4" t="str">
        <f>$H$1&amp;F119</f>
        <v>，3336950</v>
      </c>
      <c r="I119" s="4" t="str">
        <f>VLOOKUP(A119,HOP!A:U,21,0)</f>
        <v>直采</v>
      </c>
    </row>
    <row r="120" s="4" customFormat="1" hidden="1" spans="1:9">
      <c r="A120" s="6">
        <v>999224036255327</v>
      </c>
      <c r="B120" s="7">
        <v>45053</v>
      </c>
      <c r="C120" s="7">
        <v>45054</v>
      </c>
      <c r="D120" s="4">
        <v>1054</v>
      </c>
      <c r="E120" s="4" t="str">
        <f>VLOOKUP(A120,HOP!A:L,12,0)</f>
        <v>1054.00</v>
      </c>
      <c r="F120" s="4" t="str">
        <f>VLOOKUP(A120,HOP!A:C,3,0)</f>
        <v>3337179</v>
      </c>
      <c r="G120" s="4">
        <f t="shared" ref="G120:G136" si="8">D120-E120</f>
        <v>0</v>
      </c>
      <c r="H120" s="4" t="str">
        <f t="shared" ref="H120:H136" si="9">$H$1&amp;F120</f>
        <v>，3337179</v>
      </c>
      <c r="I120" s="4" t="str">
        <f>VLOOKUP(A120,HOP!A:U,21,0)</f>
        <v>直采</v>
      </c>
    </row>
    <row r="121" s="4" customFormat="1" hidden="1" spans="1:9">
      <c r="A121" s="6">
        <v>999224039200925</v>
      </c>
      <c r="B121" s="7">
        <v>45053</v>
      </c>
      <c r="C121" s="7">
        <v>45054</v>
      </c>
      <c r="D121" s="4">
        <v>738</v>
      </c>
      <c r="E121" s="4" t="str">
        <f>VLOOKUP(A121,HOP!A:L,12,0)</f>
        <v>738.00</v>
      </c>
      <c r="F121" s="4" t="str">
        <f>VLOOKUP(A121,HOP!A:C,3,0)</f>
        <v>3337247</v>
      </c>
      <c r="G121" s="4">
        <f t="shared" si="8"/>
        <v>0</v>
      </c>
      <c r="H121" s="4" t="str">
        <f t="shared" si="9"/>
        <v>，3337247</v>
      </c>
      <c r="I121" s="4" t="str">
        <f>VLOOKUP(A121,HOP!A:U,21,0)</f>
        <v>直采</v>
      </c>
    </row>
    <row r="122" s="4" customFormat="1" hidden="1" spans="1:9">
      <c r="A122" s="6">
        <v>999224039489300</v>
      </c>
      <c r="B122" s="7">
        <v>45053</v>
      </c>
      <c r="C122" s="7">
        <v>45054</v>
      </c>
      <c r="D122" s="4">
        <v>211</v>
      </c>
      <c r="E122" s="4" t="str">
        <f>VLOOKUP(A122,HOP!A:L,12,0)</f>
        <v>211.00</v>
      </c>
      <c r="F122" s="4" t="str">
        <f>VLOOKUP(A122,HOP!A:C,3,0)</f>
        <v>3337275</v>
      </c>
      <c r="G122" s="4">
        <f t="shared" si="8"/>
        <v>0</v>
      </c>
      <c r="H122" s="4" t="str">
        <f t="shared" si="9"/>
        <v>，3337275</v>
      </c>
      <c r="I122" s="4" t="str">
        <f>VLOOKUP(A122,HOP!A:U,21,0)</f>
        <v>直采</v>
      </c>
    </row>
    <row r="123" s="4" customFormat="1" hidden="1" spans="1:9">
      <c r="A123" s="6">
        <v>999224040013196</v>
      </c>
      <c r="B123" s="7">
        <v>45053</v>
      </c>
      <c r="C123" s="7">
        <v>45054</v>
      </c>
      <c r="D123" s="4">
        <v>1026</v>
      </c>
      <c r="E123" s="4" t="str">
        <f>VLOOKUP(A123,HOP!A:L,12,0)</f>
        <v>1026.00</v>
      </c>
      <c r="F123" s="4" t="str">
        <f>VLOOKUP(A123,HOP!A:C,3,0)</f>
        <v>3337407</v>
      </c>
      <c r="G123" s="4">
        <f t="shared" si="8"/>
        <v>0</v>
      </c>
      <c r="H123" s="4" t="str">
        <f t="shared" si="9"/>
        <v>，3337407</v>
      </c>
      <c r="I123" s="4" t="str">
        <f>VLOOKUP(A123,HOP!A:U,21,0)</f>
        <v>直采</v>
      </c>
    </row>
    <row r="124" s="4" customFormat="1" hidden="1" spans="1:9">
      <c r="A124" s="6">
        <v>999224040357027</v>
      </c>
      <c r="B124" s="7">
        <v>45053</v>
      </c>
      <c r="C124" s="7">
        <v>45054</v>
      </c>
      <c r="D124" s="4">
        <v>660</v>
      </c>
      <c r="E124" s="4" t="str">
        <f>VLOOKUP(A124,HOP!A:L,12,0)</f>
        <v>660.00</v>
      </c>
      <c r="F124" s="4" t="str">
        <f>VLOOKUP(A124,HOP!A:C,3,0)</f>
        <v>3337446</v>
      </c>
      <c r="G124" s="4">
        <f t="shared" si="8"/>
        <v>0</v>
      </c>
      <c r="H124" s="4" t="str">
        <f t="shared" si="9"/>
        <v>，3337446</v>
      </c>
      <c r="I124" s="4" t="str">
        <f>VLOOKUP(A124,HOP!A:U,21,0)</f>
        <v>直采</v>
      </c>
    </row>
    <row r="125" s="4" customFormat="1" hidden="1" spans="1:9">
      <c r="A125" s="6">
        <v>999224042324429</v>
      </c>
      <c r="B125" s="7">
        <v>45053</v>
      </c>
      <c r="C125" s="7">
        <v>45054</v>
      </c>
      <c r="D125" s="4">
        <v>336</v>
      </c>
      <c r="E125" s="4" t="str">
        <f>VLOOKUP(A125,HOP!A:L,12,0)</f>
        <v>336.00</v>
      </c>
      <c r="F125" s="4" t="str">
        <f>VLOOKUP(A125,HOP!A:C,3,0)</f>
        <v>3337905</v>
      </c>
      <c r="G125" s="4">
        <f t="shared" si="8"/>
        <v>0</v>
      </c>
      <c r="H125" s="4" t="str">
        <f t="shared" si="9"/>
        <v>，3337905</v>
      </c>
      <c r="I125" s="4" t="str">
        <f>VLOOKUP(A125,HOP!A:U,21,0)</f>
        <v>直采</v>
      </c>
    </row>
    <row r="126" s="4" customFormat="1" hidden="1" spans="1:9">
      <c r="A126" s="6">
        <v>999224042439170</v>
      </c>
      <c r="B126" s="7">
        <v>45053</v>
      </c>
      <c r="C126" s="7">
        <v>45054</v>
      </c>
      <c r="D126" s="4">
        <v>738</v>
      </c>
      <c r="E126" s="4" t="str">
        <f>VLOOKUP(A126,HOP!A:L,12,0)</f>
        <v>738.00</v>
      </c>
      <c r="F126" s="4" t="str">
        <f>VLOOKUP(A126,HOP!A:C,3,0)</f>
        <v>3337937</v>
      </c>
      <c r="G126" s="4">
        <f t="shared" si="8"/>
        <v>0</v>
      </c>
      <c r="H126" s="4" t="str">
        <f t="shared" si="9"/>
        <v>，3337937</v>
      </c>
      <c r="I126" s="4" t="str">
        <f>VLOOKUP(A126,HOP!A:U,21,0)</f>
        <v>直采</v>
      </c>
    </row>
    <row r="127" s="4" customFormat="1" hidden="1" spans="1:9">
      <c r="A127" s="6">
        <v>999224042561258</v>
      </c>
      <c r="B127" s="7">
        <v>45053</v>
      </c>
      <c r="C127" s="7">
        <v>45054</v>
      </c>
      <c r="D127" s="4">
        <v>336</v>
      </c>
      <c r="E127" s="4" t="str">
        <f>VLOOKUP(A127,HOP!A:L,12,0)</f>
        <v>336.00</v>
      </c>
      <c r="F127" s="4" t="str">
        <f>VLOOKUP(A127,HOP!A:C,3,0)</f>
        <v>3337960</v>
      </c>
      <c r="G127" s="4">
        <f t="shared" si="8"/>
        <v>0</v>
      </c>
      <c r="H127" s="4" t="str">
        <f t="shared" si="9"/>
        <v>，3337960</v>
      </c>
      <c r="I127" s="4" t="str">
        <f>VLOOKUP(A127,HOP!A:U,21,0)</f>
        <v>直采</v>
      </c>
    </row>
    <row r="128" s="4" customFormat="1" spans="1:20">
      <c r="A128" s="11" t="s">
        <v>754</v>
      </c>
      <c r="B128" s="7">
        <v>45044</v>
      </c>
      <c r="C128" s="7">
        <v>45045</v>
      </c>
      <c r="D128" s="4">
        <v>130.73</v>
      </c>
      <c r="E128" s="4" t="e">
        <f>VLOOKUP(A128,HOP!A:L,12,0)</f>
        <v>#N/A</v>
      </c>
      <c r="F128" s="4">
        <v>3197243</v>
      </c>
      <c r="G128" s="4" t="e">
        <f t="shared" si="8"/>
        <v>#N/A</v>
      </c>
      <c r="H128" s="4" t="str">
        <f t="shared" si="9"/>
        <v>，3197243</v>
      </c>
      <c r="I128" s="4" t="e">
        <f>VLOOKUP(A128,HOP!A:U,21,0)</f>
        <v>#N/A</v>
      </c>
      <c r="J128" s="4" t="s">
        <v>755</v>
      </c>
      <c r="M128" s="4" t="s">
        <v>756</v>
      </c>
      <c r="R128" s="4" t="s">
        <v>757</v>
      </c>
      <c r="T128" s="4" t="s">
        <v>758</v>
      </c>
    </row>
    <row r="129" s="4" customFormat="1" spans="1:12">
      <c r="A129" s="11" t="s">
        <v>759</v>
      </c>
      <c r="B129" s="7">
        <v>45043</v>
      </c>
      <c r="C129" s="7">
        <v>45048</v>
      </c>
      <c r="D129" s="4">
        <v>66.2</v>
      </c>
      <c r="E129" s="4" t="e">
        <f>VLOOKUP(A129,HOP!A:L,12,0)</f>
        <v>#N/A</v>
      </c>
      <c r="F129" s="4">
        <v>3160664</v>
      </c>
      <c r="G129" s="4" t="e">
        <f t="shared" si="8"/>
        <v>#N/A</v>
      </c>
      <c r="H129" s="4" t="str">
        <f t="shared" si="9"/>
        <v>，3160664</v>
      </c>
      <c r="I129" s="4" t="e">
        <f>VLOOKUP(A129,HOP!A:U,21,0)</f>
        <v>#N/A</v>
      </c>
      <c r="J129" s="4" t="s">
        <v>760</v>
      </c>
      <c r="L129" s="4" t="s">
        <v>761</v>
      </c>
    </row>
    <row r="130" s="4" customFormat="1" hidden="1" spans="1:9">
      <c r="A130" s="6">
        <v>999223982522609</v>
      </c>
      <c r="B130" s="7">
        <v>45049</v>
      </c>
      <c r="C130" s="7">
        <v>45052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8"/>
        <v>#N/A</v>
      </c>
      <c r="H130" s="4" t="e">
        <f t="shared" si="9"/>
        <v>#N/A</v>
      </c>
      <c r="I130" s="4" t="e">
        <f>VLOOKUP(A130,HOP!A:U,21,0)</f>
        <v>#N/A</v>
      </c>
    </row>
    <row r="131" s="4" customFormat="1" spans="1:10">
      <c r="A131" s="11" t="s">
        <v>762</v>
      </c>
      <c r="B131" s="7">
        <v>45029</v>
      </c>
      <c r="C131" s="7">
        <v>45033</v>
      </c>
      <c r="D131" s="4">
        <v>-732</v>
      </c>
      <c r="E131" s="4" t="e">
        <f>VLOOKUP(A131,HOP!A:L,12,0)</f>
        <v>#N/A</v>
      </c>
      <c r="F131" s="4">
        <v>3198636</v>
      </c>
      <c r="G131" s="4" t="e">
        <f t="shared" si="8"/>
        <v>#N/A</v>
      </c>
      <c r="H131" s="4" t="str">
        <f t="shared" si="9"/>
        <v>，3198636</v>
      </c>
      <c r="I131" s="4" t="e">
        <f>VLOOKUP(A131,HOP!A:U,21,0)</f>
        <v>#N/A</v>
      </c>
      <c r="J131" s="4" t="s">
        <v>763</v>
      </c>
    </row>
    <row r="132" s="4" customFormat="1" spans="1:10">
      <c r="A132" s="11" t="s">
        <v>764</v>
      </c>
      <c r="B132" s="7">
        <v>45037</v>
      </c>
      <c r="C132" s="7">
        <v>45043</v>
      </c>
      <c r="D132" s="4">
        <v>-575</v>
      </c>
      <c r="E132" s="4" t="e">
        <f>VLOOKUP(A132,HOP!A:L,12,0)</f>
        <v>#N/A</v>
      </c>
      <c r="F132" s="4">
        <v>3224046</v>
      </c>
      <c r="G132" s="4" t="e">
        <f t="shared" si="8"/>
        <v>#N/A</v>
      </c>
      <c r="H132" s="4" t="str">
        <f t="shared" si="9"/>
        <v>，3224046</v>
      </c>
      <c r="I132" s="4" t="e">
        <f>VLOOKUP(A132,HOP!A:U,21,0)</f>
        <v>#N/A</v>
      </c>
      <c r="J132" s="4" t="s">
        <v>765</v>
      </c>
    </row>
    <row r="133" s="4" customFormat="1" spans="1:10">
      <c r="A133" s="11" t="s">
        <v>766</v>
      </c>
      <c r="B133" s="7">
        <v>45047</v>
      </c>
      <c r="C133" s="7">
        <v>45053</v>
      </c>
      <c r="D133" s="4">
        <v>-600</v>
      </c>
      <c r="E133" s="4" t="e">
        <f>VLOOKUP(A133,HOP!A:L,12,0)</f>
        <v>#N/A</v>
      </c>
      <c r="F133" s="4">
        <v>3119774</v>
      </c>
      <c r="G133" s="4" t="e">
        <f t="shared" si="8"/>
        <v>#N/A</v>
      </c>
      <c r="H133" s="4" t="str">
        <f t="shared" si="9"/>
        <v>，3119774</v>
      </c>
      <c r="I133" s="4" t="e">
        <f>VLOOKUP(A133,HOP!A:U,21,0)</f>
        <v>#N/A</v>
      </c>
      <c r="J133" s="4" t="s">
        <v>767</v>
      </c>
    </row>
    <row r="134" s="4" customFormat="1" spans="1:12">
      <c r="A134" s="11" t="s">
        <v>768</v>
      </c>
      <c r="B134" s="7">
        <v>45033</v>
      </c>
      <c r="C134" s="7">
        <v>45035</v>
      </c>
      <c r="D134" s="4">
        <v>-969</v>
      </c>
      <c r="E134" s="4" t="e">
        <f>VLOOKUP(A134,HOP!A:L,12,0)</f>
        <v>#N/A</v>
      </c>
      <c r="F134" s="4">
        <v>3054428</v>
      </c>
      <c r="G134" s="4" t="e">
        <f t="shared" si="8"/>
        <v>#N/A</v>
      </c>
      <c r="H134" s="4" t="str">
        <f t="shared" si="9"/>
        <v>，3054428</v>
      </c>
      <c r="I134" s="4" t="e">
        <f>VLOOKUP(A134,HOP!A:U,21,0)</f>
        <v>#N/A</v>
      </c>
      <c r="J134" s="4" t="s">
        <v>769</v>
      </c>
      <c r="L134" s="4" t="s">
        <v>770</v>
      </c>
    </row>
    <row r="135" s="4" customFormat="1" spans="1:10">
      <c r="A135" s="11" t="s">
        <v>771</v>
      </c>
      <c r="B135" s="7">
        <v>45038</v>
      </c>
      <c r="C135" s="7">
        <v>45039</v>
      </c>
      <c r="D135" s="4">
        <v>-1620</v>
      </c>
      <c r="E135" s="4" t="e">
        <f>VLOOKUP(A135,HOP!A:L,12,0)</f>
        <v>#N/A</v>
      </c>
      <c r="F135" s="4">
        <v>3264398</v>
      </c>
      <c r="G135" s="4" t="e">
        <f t="shared" si="8"/>
        <v>#N/A</v>
      </c>
      <c r="H135" s="4" t="str">
        <f t="shared" si="9"/>
        <v>，3264398</v>
      </c>
      <c r="I135" s="4" t="e">
        <f>VLOOKUP(A135,HOP!A:U,21,0)</f>
        <v>#N/A</v>
      </c>
      <c r="J135" s="4" t="s">
        <v>772</v>
      </c>
    </row>
    <row r="136" s="5" customFormat="1" spans="1:10">
      <c r="A136" s="8">
        <v>22821605163</v>
      </c>
      <c r="B136" s="9">
        <v>44993</v>
      </c>
      <c r="C136" s="9">
        <v>44997</v>
      </c>
      <c r="D136" s="5">
        <v>-805</v>
      </c>
      <c r="E136" s="5" t="e">
        <f>VLOOKUP(A136,HOP!A:L,12,0)</f>
        <v>#N/A</v>
      </c>
      <c r="F136" s="5">
        <v>3047592</v>
      </c>
      <c r="G136" s="5" t="e">
        <f t="shared" si="8"/>
        <v>#N/A</v>
      </c>
      <c r="H136" s="5" t="str">
        <f t="shared" si="9"/>
        <v>，3047592</v>
      </c>
      <c r="I136" s="5" t="e">
        <f>VLOOKUP(A136,HOP!A:U,21,0)</f>
        <v>#N/A</v>
      </c>
      <c r="J136" s="5" t="s">
        <v>773</v>
      </c>
    </row>
    <row r="138" spans="4:4">
      <c r="D138" s="4">
        <f>SUM(D2:D137)</f>
        <v>202903.33</v>
      </c>
    </row>
    <row r="145" spans="1:4">
      <c r="A145" s="4" t="s">
        <v>774</v>
      </c>
      <c r="C145" s="4">
        <v>203741.6</v>
      </c>
      <c r="D145" s="4">
        <v>230025.14</v>
      </c>
    </row>
    <row r="146" spans="1:4">
      <c r="A146" s="4" t="s">
        <v>775</v>
      </c>
      <c r="C146" s="4">
        <v>-969</v>
      </c>
      <c r="D146" s="4">
        <v>-1094.01</v>
      </c>
    </row>
    <row r="147" spans="1:4">
      <c r="A147" s="4" t="s">
        <v>776</v>
      </c>
      <c r="C147" s="4">
        <v>130.73</v>
      </c>
      <c r="D147" s="4">
        <v>147.6</v>
      </c>
    </row>
    <row r="148" spans="1:4">
      <c r="A148" s="4" t="s">
        <v>777</v>
      </c>
      <c r="C148" s="4">
        <f>SUBTOTAL(9,C145:C147)</f>
        <v>202903.33</v>
      </c>
      <c r="D148" s="4">
        <f>SUBTOTAL(9,D145:D147)</f>
        <v>229078.73</v>
      </c>
    </row>
    <row r="149" spans="1:1">
      <c r="A149" s="4" t="s">
        <v>778</v>
      </c>
    </row>
    <row r="150" spans="18:18">
      <c r="R150" s="4" t="s">
        <v>757</v>
      </c>
    </row>
    <row r="151" spans="18:18">
      <c r="R151" s="4" t="s">
        <v>760</v>
      </c>
    </row>
  </sheetData>
  <autoFilter ref="A1:XFD138">
    <filterColumn colId="3">
      <filters blank="1">
        <filter val="66.2"/>
        <filter val="185.4"/>
        <filter val="400"/>
        <filter val="-600"/>
        <filter val="1000"/>
        <filter val="8200"/>
        <filter val="501"/>
        <filter val="303"/>
        <filter val="603"/>
        <filter val="4104"/>
        <filter val="-805"/>
        <filter val="1506"/>
        <filter val="4806"/>
        <filter val="810"/>
        <filter val="3010"/>
        <filter val="211"/>
        <filter val="1012"/>
        <filter val="1112"/>
        <filter val="9714"/>
        <filter val="315"/>
        <filter val="816"/>
        <filter val="4116"/>
        <filter val="3117"/>
        <filter val="1120"/>
        <filter val="1720"/>
        <filter val="2420"/>
        <filter val="3020"/>
        <filter val="-1620"/>
        <filter val="1821"/>
        <filter val="202903.33"/>
        <filter val="1524"/>
        <filter val="2224"/>
        <filter val="426"/>
        <filter val="1026"/>
        <filter val="1728"/>
        <filter val="2030"/>
        <filter val="2430"/>
        <filter val="3030"/>
        <filter val="10530"/>
        <filter val="1431"/>
        <filter val="632"/>
        <filter val="-732"/>
        <filter val="2432"/>
        <filter val="1935"/>
        <filter val="3135"/>
        <filter val="336"/>
        <filter val="3936"/>
        <filter val="237"/>
        <filter val="738"/>
        <filter val="2238"/>
        <filter val="2638"/>
        <filter val="840"/>
        <filter val="1340"/>
        <filter val="1440"/>
        <filter val="542"/>
        <filter val="942"/>
        <filter val="444"/>
        <filter val="1145"/>
        <filter val="346"/>
        <filter val="746"/>
        <filter val="2348"/>
        <filter val="450"/>
        <filter val="2552"/>
        <filter val="2952"/>
        <filter val="1054"/>
        <filter val="1254"/>
        <filter val="660"/>
        <filter val="1260"/>
        <filter val="1360"/>
        <filter val="1860"/>
        <filter val="364"/>
        <filter val="564"/>
        <filter val="3465"/>
        <filter val="667"/>
        <filter val="968"/>
        <filter val="2468"/>
        <filter val="-969"/>
        <filter val="2469"/>
        <filter val="270"/>
        <filter val="2070"/>
        <filter val="3270"/>
        <filter val="4770"/>
        <filter val="272"/>
        <filter val="672"/>
        <filter val="1472"/>
        <filter val="2372"/>
        <filter val="873"/>
        <filter val="130.73"/>
        <filter val="6174"/>
        <filter val="375"/>
        <filter val="-575"/>
        <filter val="876"/>
        <filter val="179"/>
        <filter val="480"/>
        <filter val="680"/>
        <filter val="1580"/>
        <filter val="3180"/>
        <filter val="784"/>
        <filter val="888"/>
        <filter val="2088"/>
        <filter val="389"/>
        <filter val="3290"/>
        <filter val="7290"/>
        <filter val="692"/>
        <filter val="1692"/>
        <filter val="3592"/>
        <filter val="195"/>
        <filter val="3297"/>
        <filter val="698"/>
        <filter val="2198"/>
        <filter val="539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779</v>
      </c>
      <c r="B1" s="2" t="s">
        <v>780</v>
      </c>
      <c r="C1" s="2" t="s">
        <v>781</v>
      </c>
      <c r="D1" s="2" t="s">
        <v>782</v>
      </c>
      <c r="E1" s="2" t="s">
        <v>13</v>
      </c>
      <c r="F1" s="2" t="s">
        <v>5</v>
      </c>
      <c r="G1" s="2" t="s">
        <v>6</v>
      </c>
      <c r="H1" s="2" t="s">
        <v>783</v>
      </c>
      <c r="I1" s="2" t="s">
        <v>784</v>
      </c>
      <c r="J1" s="2" t="s">
        <v>785</v>
      </c>
      <c r="K1" s="2" t="s">
        <v>786</v>
      </c>
      <c r="L1" s="2" t="s">
        <v>787</v>
      </c>
      <c r="M1" s="2" t="s">
        <v>788</v>
      </c>
      <c r="N1" s="2" t="s">
        <v>789</v>
      </c>
      <c r="O1" s="2" t="s">
        <v>790</v>
      </c>
      <c r="P1" s="2" t="s">
        <v>791</v>
      </c>
      <c r="Q1" s="2" t="s">
        <v>792</v>
      </c>
      <c r="R1" s="2" t="s">
        <v>793</v>
      </c>
      <c r="S1" s="2" t="s">
        <v>794</v>
      </c>
      <c r="T1" s="2" t="s">
        <v>795</v>
      </c>
      <c r="U1" s="2" t="s">
        <v>796</v>
      </c>
      <c r="V1" s="2" t="s">
        <v>797</v>
      </c>
    </row>
    <row r="2" s="1" customFormat="1" spans="1:22">
      <c r="A2" s="3">
        <v>999222659104544</v>
      </c>
      <c r="B2" s="1" t="s">
        <v>798</v>
      </c>
      <c r="C2" s="1" t="s">
        <v>799</v>
      </c>
      <c r="D2" s="1" t="s">
        <v>800</v>
      </c>
      <c r="E2" s="1" t="s">
        <v>801</v>
      </c>
      <c r="F2" s="1" t="s">
        <v>802</v>
      </c>
      <c r="G2" s="1" t="s">
        <v>803</v>
      </c>
      <c r="H2" s="1" t="s">
        <v>804</v>
      </c>
      <c r="I2" s="1" t="s">
        <v>805</v>
      </c>
      <c r="J2" s="1" t="s">
        <v>806</v>
      </c>
      <c r="K2" s="1" t="s">
        <v>805</v>
      </c>
      <c r="L2" s="1" t="s">
        <v>805</v>
      </c>
      <c r="M2" s="1" t="s">
        <v>807</v>
      </c>
      <c r="N2" s="1" t="s">
        <v>807</v>
      </c>
      <c r="O2" s="1" t="s">
        <v>808</v>
      </c>
      <c r="P2" s="1" t="s">
        <v>809</v>
      </c>
      <c r="Q2" s="1" t="s">
        <v>810</v>
      </c>
      <c r="R2" s="1" t="s">
        <v>811</v>
      </c>
      <c r="S2" s="1" t="s">
        <v>812</v>
      </c>
      <c r="T2" s="1" t="s">
        <v>813</v>
      </c>
      <c r="U2" s="1" t="s">
        <v>814</v>
      </c>
      <c r="V2" s="1" t="s">
        <v>815</v>
      </c>
    </row>
    <row r="3" s="1" customFormat="1" spans="1:22">
      <c r="A3" s="3">
        <v>999223048461721</v>
      </c>
      <c r="B3" s="1" t="s">
        <v>816</v>
      </c>
      <c r="C3" s="1" t="s">
        <v>817</v>
      </c>
      <c r="D3" s="1" t="s">
        <v>818</v>
      </c>
      <c r="E3" s="1" t="s">
        <v>819</v>
      </c>
      <c r="F3" s="1" t="s">
        <v>820</v>
      </c>
      <c r="G3" s="1" t="s">
        <v>803</v>
      </c>
      <c r="H3" s="1" t="s">
        <v>804</v>
      </c>
      <c r="I3" s="1" t="s">
        <v>821</v>
      </c>
      <c r="J3" s="1" t="s">
        <v>806</v>
      </c>
      <c r="K3" s="1" t="s">
        <v>821</v>
      </c>
      <c r="L3" s="1" t="s">
        <v>821</v>
      </c>
      <c r="M3" s="1" t="s">
        <v>807</v>
      </c>
      <c r="N3" s="1" t="s">
        <v>807</v>
      </c>
      <c r="O3" s="1" t="s">
        <v>808</v>
      </c>
      <c r="P3" s="1" t="s">
        <v>809</v>
      </c>
      <c r="Q3" s="1" t="s">
        <v>810</v>
      </c>
      <c r="R3" s="1" t="s">
        <v>822</v>
      </c>
      <c r="S3" s="1" t="s">
        <v>812</v>
      </c>
      <c r="T3" s="1" t="s">
        <v>813</v>
      </c>
      <c r="U3" s="1" t="s">
        <v>814</v>
      </c>
      <c r="V3" s="1" t="s">
        <v>823</v>
      </c>
    </row>
    <row r="4" s="1" customFormat="1" spans="1:22">
      <c r="A4" s="3">
        <v>999223142472639</v>
      </c>
      <c r="B4" s="1" t="s">
        <v>824</v>
      </c>
      <c r="C4" s="1" t="s">
        <v>825</v>
      </c>
      <c r="D4" s="1" t="s">
        <v>826</v>
      </c>
      <c r="E4" s="1" t="s">
        <v>827</v>
      </c>
      <c r="F4" s="1" t="s">
        <v>828</v>
      </c>
      <c r="G4" s="1" t="s">
        <v>803</v>
      </c>
      <c r="H4" s="1" t="s">
        <v>804</v>
      </c>
      <c r="I4" s="1" t="s">
        <v>829</v>
      </c>
      <c r="J4" s="1" t="s">
        <v>806</v>
      </c>
      <c r="K4" s="1" t="s">
        <v>829</v>
      </c>
      <c r="L4" s="1" t="s">
        <v>829</v>
      </c>
      <c r="M4" s="1" t="s">
        <v>807</v>
      </c>
      <c r="N4" s="1" t="s">
        <v>807</v>
      </c>
      <c r="O4" s="1" t="s">
        <v>808</v>
      </c>
      <c r="P4" s="1" t="s">
        <v>809</v>
      </c>
      <c r="Q4" s="1" t="s">
        <v>810</v>
      </c>
      <c r="R4" s="1" t="s">
        <v>830</v>
      </c>
      <c r="S4" s="1" t="s">
        <v>812</v>
      </c>
      <c r="T4" s="1" t="s">
        <v>813</v>
      </c>
      <c r="U4" s="1" t="s">
        <v>814</v>
      </c>
      <c r="V4" s="1" t="s">
        <v>823</v>
      </c>
    </row>
    <row r="5" s="1" customFormat="1" spans="1:22">
      <c r="A5" s="3">
        <v>999223296194929</v>
      </c>
      <c r="B5" s="1" t="s">
        <v>831</v>
      </c>
      <c r="C5" s="1" t="s">
        <v>832</v>
      </c>
      <c r="D5" s="1" t="s">
        <v>833</v>
      </c>
      <c r="E5" s="1" t="s">
        <v>834</v>
      </c>
      <c r="F5" s="1" t="s">
        <v>835</v>
      </c>
      <c r="G5" s="1" t="s">
        <v>803</v>
      </c>
      <c r="H5" s="1" t="s">
        <v>804</v>
      </c>
      <c r="I5" s="1" t="s">
        <v>836</v>
      </c>
      <c r="J5" s="1" t="s">
        <v>806</v>
      </c>
      <c r="K5" s="1" t="s">
        <v>836</v>
      </c>
      <c r="L5" s="1" t="s">
        <v>836</v>
      </c>
      <c r="M5" s="1" t="s">
        <v>807</v>
      </c>
      <c r="N5" s="1" t="s">
        <v>807</v>
      </c>
      <c r="O5" s="1" t="s">
        <v>808</v>
      </c>
      <c r="P5" s="1" t="s">
        <v>809</v>
      </c>
      <c r="Q5" s="1" t="s">
        <v>810</v>
      </c>
      <c r="R5" s="1" t="s">
        <v>837</v>
      </c>
      <c r="S5" s="1" t="s">
        <v>812</v>
      </c>
      <c r="T5" s="1" t="s">
        <v>813</v>
      </c>
      <c r="U5" s="1" t="s">
        <v>814</v>
      </c>
      <c r="V5" s="1" t="s">
        <v>838</v>
      </c>
    </row>
    <row r="6" s="1" customFormat="1" spans="1:22">
      <c r="A6" s="3">
        <v>999223358565976</v>
      </c>
      <c r="B6" s="1" t="s">
        <v>839</v>
      </c>
      <c r="C6" s="1" t="s">
        <v>840</v>
      </c>
      <c r="D6" s="1" t="s">
        <v>841</v>
      </c>
      <c r="E6" s="1" t="s">
        <v>842</v>
      </c>
      <c r="F6" s="1" t="s">
        <v>828</v>
      </c>
      <c r="G6" s="1" t="s">
        <v>803</v>
      </c>
      <c r="H6" s="1" t="s">
        <v>804</v>
      </c>
      <c r="I6" s="1" t="s">
        <v>843</v>
      </c>
      <c r="J6" s="1" t="s">
        <v>806</v>
      </c>
      <c r="K6" s="1" t="s">
        <v>843</v>
      </c>
      <c r="L6" s="1" t="s">
        <v>843</v>
      </c>
      <c r="M6" s="1" t="s">
        <v>807</v>
      </c>
      <c r="N6" s="1" t="s">
        <v>807</v>
      </c>
      <c r="O6" s="1" t="s">
        <v>808</v>
      </c>
      <c r="P6" s="1" t="s">
        <v>809</v>
      </c>
      <c r="Q6" s="1" t="s">
        <v>810</v>
      </c>
      <c r="R6" s="1" t="s">
        <v>844</v>
      </c>
      <c r="S6" s="1" t="s">
        <v>812</v>
      </c>
      <c r="T6" s="1" t="s">
        <v>813</v>
      </c>
      <c r="U6" s="1" t="s">
        <v>814</v>
      </c>
      <c r="V6" s="1" t="s">
        <v>815</v>
      </c>
    </row>
    <row r="7" s="1" customFormat="1" spans="1:22">
      <c r="A7" s="3">
        <v>999223367006377</v>
      </c>
      <c r="B7" s="1" t="s">
        <v>845</v>
      </c>
      <c r="C7" s="1" t="s">
        <v>846</v>
      </c>
      <c r="D7" s="1" t="s">
        <v>847</v>
      </c>
      <c r="E7" s="1" t="s">
        <v>848</v>
      </c>
      <c r="F7" s="1" t="s">
        <v>820</v>
      </c>
      <c r="G7" s="1" t="s">
        <v>803</v>
      </c>
      <c r="H7" s="1" t="s">
        <v>804</v>
      </c>
      <c r="I7" s="1" t="s">
        <v>849</v>
      </c>
      <c r="J7" s="1" t="s">
        <v>806</v>
      </c>
      <c r="K7" s="1" t="s">
        <v>849</v>
      </c>
      <c r="L7" s="1" t="s">
        <v>849</v>
      </c>
      <c r="M7" s="1" t="s">
        <v>807</v>
      </c>
      <c r="N7" s="1" t="s">
        <v>807</v>
      </c>
      <c r="O7" s="1" t="s">
        <v>808</v>
      </c>
      <c r="P7" s="1" t="s">
        <v>809</v>
      </c>
      <c r="Q7" s="1" t="s">
        <v>810</v>
      </c>
      <c r="R7" s="1" t="s">
        <v>850</v>
      </c>
      <c r="S7" s="1" t="s">
        <v>812</v>
      </c>
      <c r="T7" s="1" t="s">
        <v>813</v>
      </c>
      <c r="U7" s="1" t="s">
        <v>814</v>
      </c>
      <c r="V7" s="1" t="s">
        <v>823</v>
      </c>
    </row>
    <row r="8" s="1" customFormat="1" spans="1:22">
      <c r="A8" s="3">
        <v>999223384031315</v>
      </c>
      <c r="B8" s="1" t="s">
        <v>851</v>
      </c>
      <c r="C8" s="1" t="s">
        <v>852</v>
      </c>
      <c r="D8" s="1" t="s">
        <v>853</v>
      </c>
      <c r="E8" s="1" t="s">
        <v>854</v>
      </c>
      <c r="F8" s="1" t="s">
        <v>820</v>
      </c>
      <c r="G8" s="1" t="s">
        <v>803</v>
      </c>
      <c r="H8" s="1" t="s">
        <v>804</v>
      </c>
      <c r="I8" s="1" t="s">
        <v>855</v>
      </c>
      <c r="J8" s="1" t="s">
        <v>806</v>
      </c>
      <c r="K8" s="1" t="s">
        <v>855</v>
      </c>
      <c r="L8" s="1" t="s">
        <v>855</v>
      </c>
      <c r="M8" s="1" t="s">
        <v>807</v>
      </c>
      <c r="N8" s="1" t="s">
        <v>807</v>
      </c>
      <c r="O8" s="1" t="s">
        <v>808</v>
      </c>
      <c r="P8" s="1" t="s">
        <v>809</v>
      </c>
      <c r="Q8" s="1" t="s">
        <v>810</v>
      </c>
      <c r="R8" s="1" t="s">
        <v>856</v>
      </c>
      <c r="S8" s="1" t="s">
        <v>812</v>
      </c>
      <c r="T8" s="1" t="s">
        <v>813</v>
      </c>
      <c r="U8" s="1" t="s">
        <v>814</v>
      </c>
      <c r="V8" s="1" t="s">
        <v>823</v>
      </c>
    </row>
    <row r="9" s="1" customFormat="1" spans="1:22">
      <c r="A9" s="3">
        <v>999223456979703</v>
      </c>
      <c r="B9" s="1" t="s">
        <v>857</v>
      </c>
      <c r="C9" s="1" t="s">
        <v>858</v>
      </c>
      <c r="D9" s="1" t="s">
        <v>859</v>
      </c>
      <c r="E9" s="1" t="s">
        <v>860</v>
      </c>
      <c r="F9" s="1" t="s">
        <v>820</v>
      </c>
      <c r="G9" s="1" t="s">
        <v>803</v>
      </c>
      <c r="H9" s="1" t="s">
        <v>804</v>
      </c>
      <c r="I9" s="1" t="s">
        <v>861</v>
      </c>
      <c r="J9" s="1" t="s">
        <v>806</v>
      </c>
      <c r="K9" s="1" t="s">
        <v>861</v>
      </c>
      <c r="L9" s="1" t="s">
        <v>861</v>
      </c>
      <c r="M9" s="1" t="s">
        <v>807</v>
      </c>
      <c r="N9" s="1" t="s">
        <v>807</v>
      </c>
      <c r="O9" s="1" t="s">
        <v>808</v>
      </c>
      <c r="P9" s="1" t="s">
        <v>809</v>
      </c>
      <c r="Q9" s="1" t="s">
        <v>810</v>
      </c>
      <c r="R9" s="1" t="s">
        <v>862</v>
      </c>
      <c r="S9" s="1" t="s">
        <v>812</v>
      </c>
      <c r="T9" s="1" t="s">
        <v>813</v>
      </c>
      <c r="U9" s="1" t="s">
        <v>814</v>
      </c>
      <c r="V9" s="1" t="s">
        <v>823</v>
      </c>
    </row>
    <row r="10" s="1" customFormat="1" spans="1:22">
      <c r="A10" s="3">
        <v>999223473849239</v>
      </c>
      <c r="B10" s="1" t="s">
        <v>863</v>
      </c>
      <c r="C10" s="1" t="s">
        <v>864</v>
      </c>
      <c r="D10" s="1" t="s">
        <v>865</v>
      </c>
      <c r="E10" s="1" t="s">
        <v>866</v>
      </c>
      <c r="F10" s="1" t="s">
        <v>802</v>
      </c>
      <c r="G10" s="1" t="s">
        <v>803</v>
      </c>
      <c r="H10" s="1" t="s">
        <v>804</v>
      </c>
      <c r="I10" s="1" t="s">
        <v>867</v>
      </c>
      <c r="J10" s="1" t="s">
        <v>806</v>
      </c>
      <c r="K10" s="1" t="s">
        <v>867</v>
      </c>
      <c r="L10" s="1" t="s">
        <v>867</v>
      </c>
      <c r="M10" s="1" t="s">
        <v>807</v>
      </c>
      <c r="N10" s="1" t="s">
        <v>807</v>
      </c>
      <c r="O10" s="1" t="s">
        <v>808</v>
      </c>
      <c r="P10" s="1" t="s">
        <v>809</v>
      </c>
      <c r="Q10" s="1" t="s">
        <v>810</v>
      </c>
      <c r="R10" s="1" t="s">
        <v>868</v>
      </c>
      <c r="S10" s="1" t="s">
        <v>812</v>
      </c>
      <c r="T10" s="1" t="s">
        <v>813</v>
      </c>
      <c r="U10" s="1" t="s">
        <v>814</v>
      </c>
      <c r="V10" s="1" t="s">
        <v>823</v>
      </c>
    </row>
    <row r="11" s="1" customFormat="1" spans="1:22">
      <c r="A11" s="3">
        <v>999223506240256</v>
      </c>
      <c r="B11" s="1" t="s">
        <v>869</v>
      </c>
      <c r="C11" s="1" t="s">
        <v>870</v>
      </c>
      <c r="D11" s="1" t="s">
        <v>871</v>
      </c>
      <c r="E11" s="1" t="s">
        <v>872</v>
      </c>
      <c r="F11" s="1" t="s">
        <v>873</v>
      </c>
      <c r="G11" s="1" t="s">
        <v>803</v>
      </c>
      <c r="H11" s="1" t="s">
        <v>804</v>
      </c>
      <c r="I11" s="1" t="s">
        <v>874</v>
      </c>
      <c r="J11" s="1" t="s">
        <v>806</v>
      </c>
      <c r="K11" s="1" t="s">
        <v>874</v>
      </c>
      <c r="L11" s="1" t="s">
        <v>874</v>
      </c>
      <c r="M11" s="1" t="s">
        <v>807</v>
      </c>
      <c r="N11" s="1" t="s">
        <v>807</v>
      </c>
      <c r="O11" s="1" t="s">
        <v>808</v>
      </c>
      <c r="P11" s="1" t="s">
        <v>809</v>
      </c>
      <c r="Q11" s="1" t="s">
        <v>810</v>
      </c>
      <c r="R11" s="1" t="s">
        <v>875</v>
      </c>
      <c r="S11" s="1" t="s">
        <v>812</v>
      </c>
      <c r="T11" s="1" t="s">
        <v>813</v>
      </c>
      <c r="U11" s="1" t="s">
        <v>814</v>
      </c>
      <c r="V11" s="1" t="s">
        <v>823</v>
      </c>
    </row>
    <row r="12" s="1" customFormat="1" spans="1:22">
      <c r="A12" s="3">
        <v>999223546449302</v>
      </c>
      <c r="B12" s="1" t="s">
        <v>876</v>
      </c>
      <c r="C12" s="1" t="s">
        <v>877</v>
      </c>
      <c r="D12" s="1" t="s">
        <v>878</v>
      </c>
      <c r="E12" s="1" t="s">
        <v>879</v>
      </c>
      <c r="F12" s="1" t="s">
        <v>835</v>
      </c>
      <c r="G12" s="1" t="s">
        <v>803</v>
      </c>
      <c r="H12" s="1" t="s">
        <v>804</v>
      </c>
      <c r="I12" s="1" t="s">
        <v>880</v>
      </c>
      <c r="J12" s="1" t="s">
        <v>806</v>
      </c>
      <c r="K12" s="1" t="s">
        <v>880</v>
      </c>
      <c r="L12" s="1" t="s">
        <v>880</v>
      </c>
      <c r="M12" s="1" t="s">
        <v>807</v>
      </c>
      <c r="N12" s="1" t="s">
        <v>807</v>
      </c>
      <c r="O12" s="1" t="s">
        <v>808</v>
      </c>
      <c r="P12" s="1" t="s">
        <v>809</v>
      </c>
      <c r="Q12" s="1" t="s">
        <v>810</v>
      </c>
      <c r="R12" s="1" t="s">
        <v>881</v>
      </c>
      <c r="S12" s="1" t="s">
        <v>812</v>
      </c>
      <c r="T12" s="1" t="s">
        <v>813</v>
      </c>
      <c r="U12" s="1" t="s">
        <v>814</v>
      </c>
      <c r="V12" s="1" t="s">
        <v>815</v>
      </c>
    </row>
    <row r="13" s="1" customFormat="1" spans="1:22">
      <c r="A13" s="3">
        <v>999223576697798</v>
      </c>
      <c r="B13" s="1" t="s">
        <v>882</v>
      </c>
      <c r="C13" s="1" t="s">
        <v>883</v>
      </c>
      <c r="D13" s="1" t="s">
        <v>871</v>
      </c>
      <c r="E13" s="1" t="s">
        <v>884</v>
      </c>
      <c r="F13" s="1" t="s">
        <v>820</v>
      </c>
      <c r="G13" s="1" t="s">
        <v>803</v>
      </c>
      <c r="H13" s="1" t="s">
        <v>804</v>
      </c>
      <c r="I13" s="1" t="s">
        <v>885</v>
      </c>
      <c r="J13" s="1" t="s">
        <v>806</v>
      </c>
      <c r="K13" s="1" t="s">
        <v>885</v>
      </c>
      <c r="L13" s="1" t="s">
        <v>885</v>
      </c>
      <c r="M13" s="1" t="s">
        <v>807</v>
      </c>
      <c r="N13" s="1" t="s">
        <v>807</v>
      </c>
      <c r="O13" s="1" t="s">
        <v>808</v>
      </c>
      <c r="P13" s="1" t="s">
        <v>809</v>
      </c>
      <c r="Q13" s="1" t="s">
        <v>810</v>
      </c>
      <c r="R13" s="1" t="s">
        <v>886</v>
      </c>
      <c r="S13" s="1" t="s">
        <v>812</v>
      </c>
      <c r="T13" s="1" t="s">
        <v>813</v>
      </c>
      <c r="U13" s="1" t="s">
        <v>814</v>
      </c>
      <c r="V13" s="1" t="s">
        <v>823</v>
      </c>
    </row>
    <row r="14" s="1" customFormat="1" spans="1:22">
      <c r="A14" s="3">
        <v>999223584671708</v>
      </c>
      <c r="B14" s="1" t="s">
        <v>882</v>
      </c>
      <c r="C14" s="1" t="s">
        <v>887</v>
      </c>
      <c r="D14" s="1" t="s">
        <v>888</v>
      </c>
      <c r="E14" s="1" t="s">
        <v>889</v>
      </c>
      <c r="F14" s="1" t="s">
        <v>802</v>
      </c>
      <c r="G14" s="1" t="s">
        <v>803</v>
      </c>
      <c r="H14" s="1" t="s">
        <v>804</v>
      </c>
      <c r="I14" s="1" t="s">
        <v>890</v>
      </c>
      <c r="J14" s="1" t="s">
        <v>806</v>
      </c>
      <c r="K14" s="1" t="s">
        <v>890</v>
      </c>
      <c r="L14" s="1" t="s">
        <v>890</v>
      </c>
      <c r="M14" s="1" t="s">
        <v>807</v>
      </c>
      <c r="N14" s="1" t="s">
        <v>807</v>
      </c>
      <c r="O14" s="1" t="s">
        <v>808</v>
      </c>
      <c r="P14" s="1" t="s">
        <v>809</v>
      </c>
      <c r="Q14" s="1" t="s">
        <v>810</v>
      </c>
      <c r="R14" s="1" t="s">
        <v>891</v>
      </c>
      <c r="S14" s="1" t="s">
        <v>812</v>
      </c>
      <c r="T14" s="1" t="s">
        <v>813</v>
      </c>
      <c r="U14" s="1" t="s">
        <v>814</v>
      </c>
      <c r="V14" s="1" t="s">
        <v>823</v>
      </c>
    </row>
    <row r="15" s="1" customFormat="1" spans="1:22">
      <c r="A15" s="3">
        <v>999223589911377</v>
      </c>
      <c r="B15" s="1" t="s">
        <v>892</v>
      </c>
      <c r="C15" s="1" t="s">
        <v>893</v>
      </c>
      <c r="D15" s="1" t="s">
        <v>871</v>
      </c>
      <c r="E15" s="1" t="s">
        <v>894</v>
      </c>
      <c r="F15" s="1" t="s">
        <v>828</v>
      </c>
      <c r="G15" s="1" t="s">
        <v>803</v>
      </c>
      <c r="H15" s="1" t="s">
        <v>804</v>
      </c>
      <c r="I15" s="1" t="s">
        <v>895</v>
      </c>
      <c r="J15" s="1" t="s">
        <v>806</v>
      </c>
      <c r="K15" s="1" t="s">
        <v>895</v>
      </c>
      <c r="L15" s="1" t="s">
        <v>895</v>
      </c>
      <c r="M15" s="1" t="s">
        <v>807</v>
      </c>
      <c r="N15" s="1" t="s">
        <v>807</v>
      </c>
      <c r="O15" s="1" t="s">
        <v>808</v>
      </c>
      <c r="P15" s="1" t="s">
        <v>809</v>
      </c>
      <c r="Q15" s="1" t="s">
        <v>810</v>
      </c>
      <c r="R15" s="1" t="s">
        <v>896</v>
      </c>
      <c r="S15" s="1" t="s">
        <v>812</v>
      </c>
      <c r="T15" s="1" t="s">
        <v>813</v>
      </c>
      <c r="U15" s="1" t="s">
        <v>814</v>
      </c>
      <c r="V15" s="1" t="s">
        <v>823</v>
      </c>
    </row>
    <row r="16" s="1" customFormat="1" spans="1:22">
      <c r="A16" s="3">
        <v>999223604796539</v>
      </c>
      <c r="B16" s="1" t="s">
        <v>897</v>
      </c>
      <c r="C16" s="1" t="s">
        <v>898</v>
      </c>
      <c r="D16" s="1" t="s">
        <v>871</v>
      </c>
      <c r="E16" s="1" t="s">
        <v>899</v>
      </c>
      <c r="F16" s="1" t="s">
        <v>835</v>
      </c>
      <c r="G16" s="1" t="s">
        <v>803</v>
      </c>
      <c r="H16" s="1" t="s">
        <v>804</v>
      </c>
      <c r="I16" s="1" t="s">
        <v>900</v>
      </c>
      <c r="J16" s="1" t="s">
        <v>806</v>
      </c>
      <c r="K16" s="1" t="s">
        <v>900</v>
      </c>
      <c r="L16" s="1" t="s">
        <v>900</v>
      </c>
      <c r="M16" s="1" t="s">
        <v>807</v>
      </c>
      <c r="N16" s="1" t="s">
        <v>807</v>
      </c>
      <c r="O16" s="1" t="s">
        <v>808</v>
      </c>
      <c r="P16" s="1" t="s">
        <v>809</v>
      </c>
      <c r="Q16" s="1" t="s">
        <v>810</v>
      </c>
      <c r="R16" s="1" t="s">
        <v>901</v>
      </c>
      <c r="S16" s="1" t="s">
        <v>812</v>
      </c>
      <c r="T16" s="1" t="s">
        <v>813</v>
      </c>
      <c r="U16" s="1" t="s">
        <v>814</v>
      </c>
      <c r="V16" s="1" t="s">
        <v>823</v>
      </c>
    </row>
    <row r="17" s="1" customFormat="1" spans="1:22">
      <c r="A17" s="3">
        <v>999223632241570</v>
      </c>
      <c r="B17" s="1" t="s">
        <v>902</v>
      </c>
      <c r="C17" s="1" t="s">
        <v>903</v>
      </c>
      <c r="D17" s="1" t="s">
        <v>904</v>
      </c>
      <c r="E17" s="1" t="s">
        <v>905</v>
      </c>
      <c r="F17" s="1" t="s">
        <v>835</v>
      </c>
      <c r="G17" s="1" t="s">
        <v>803</v>
      </c>
      <c r="H17" s="1" t="s">
        <v>804</v>
      </c>
      <c r="I17" s="1" t="s">
        <v>906</v>
      </c>
      <c r="J17" s="1" t="s">
        <v>806</v>
      </c>
      <c r="K17" s="1" t="s">
        <v>906</v>
      </c>
      <c r="L17" s="1" t="s">
        <v>907</v>
      </c>
      <c r="M17" s="1" t="s">
        <v>908</v>
      </c>
      <c r="N17" s="1" t="s">
        <v>908</v>
      </c>
      <c r="O17" s="1" t="s">
        <v>808</v>
      </c>
      <c r="P17" s="1" t="s">
        <v>809</v>
      </c>
      <c r="Q17" s="1" t="s">
        <v>810</v>
      </c>
      <c r="R17" s="1" t="s">
        <v>909</v>
      </c>
      <c r="S17" s="1" t="s">
        <v>812</v>
      </c>
      <c r="T17" s="1" t="s">
        <v>813</v>
      </c>
      <c r="U17" s="1" t="s">
        <v>814</v>
      </c>
      <c r="V17" s="1" t="s">
        <v>823</v>
      </c>
    </row>
    <row r="18" s="1" customFormat="1" spans="1:22">
      <c r="A18" s="3">
        <v>999223639371194</v>
      </c>
      <c r="B18" s="1" t="s">
        <v>910</v>
      </c>
      <c r="C18" s="1" t="s">
        <v>911</v>
      </c>
      <c r="D18" s="1" t="s">
        <v>912</v>
      </c>
      <c r="E18" s="1" t="s">
        <v>913</v>
      </c>
      <c r="F18" s="1" t="s">
        <v>828</v>
      </c>
      <c r="G18" s="1" t="s">
        <v>803</v>
      </c>
      <c r="H18" s="1" t="s">
        <v>804</v>
      </c>
      <c r="I18" s="1" t="s">
        <v>914</v>
      </c>
      <c r="J18" s="1" t="s">
        <v>806</v>
      </c>
      <c r="K18" s="1" t="s">
        <v>914</v>
      </c>
      <c r="L18" s="1" t="s">
        <v>914</v>
      </c>
      <c r="M18" s="1" t="s">
        <v>807</v>
      </c>
      <c r="N18" s="1" t="s">
        <v>807</v>
      </c>
      <c r="O18" s="1" t="s">
        <v>808</v>
      </c>
      <c r="P18" s="1" t="s">
        <v>809</v>
      </c>
      <c r="Q18" s="1" t="s">
        <v>810</v>
      </c>
      <c r="R18" s="1" t="s">
        <v>915</v>
      </c>
      <c r="S18" s="1" t="s">
        <v>812</v>
      </c>
      <c r="T18" s="1" t="s">
        <v>813</v>
      </c>
      <c r="U18" s="1" t="s">
        <v>814</v>
      </c>
      <c r="V18" s="1" t="s">
        <v>823</v>
      </c>
    </row>
    <row r="19" s="1" customFormat="1" spans="1:22">
      <c r="A19" s="3">
        <v>999223657185615</v>
      </c>
      <c r="B19" s="1" t="s">
        <v>910</v>
      </c>
      <c r="C19" s="1" t="s">
        <v>916</v>
      </c>
      <c r="D19" s="1" t="s">
        <v>917</v>
      </c>
      <c r="E19" s="1" t="s">
        <v>918</v>
      </c>
      <c r="F19" s="1" t="s">
        <v>835</v>
      </c>
      <c r="G19" s="1" t="s">
        <v>803</v>
      </c>
      <c r="H19" s="1" t="s">
        <v>804</v>
      </c>
      <c r="I19" s="1" t="s">
        <v>919</v>
      </c>
      <c r="J19" s="1" t="s">
        <v>806</v>
      </c>
      <c r="K19" s="1" t="s">
        <v>919</v>
      </c>
      <c r="L19" s="1" t="s">
        <v>919</v>
      </c>
      <c r="M19" s="1" t="s">
        <v>807</v>
      </c>
      <c r="N19" s="1" t="s">
        <v>807</v>
      </c>
      <c r="O19" s="1" t="s">
        <v>808</v>
      </c>
      <c r="P19" s="1" t="s">
        <v>809</v>
      </c>
      <c r="Q19" s="1" t="s">
        <v>810</v>
      </c>
      <c r="R19" s="1" t="s">
        <v>920</v>
      </c>
      <c r="S19" s="1" t="s">
        <v>812</v>
      </c>
      <c r="T19" s="1" t="s">
        <v>813</v>
      </c>
      <c r="U19" s="1" t="s">
        <v>814</v>
      </c>
      <c r="V19" s="1" t="s">
        <v>838</v>
      </c>
    </row>
    <row r="20" s="1" customFormat="1" spans="1:22">
      <c r="A20" s="3">
        <v>999223670380817</v>
      </c>
      <c r="B20" s="1" t="s">
        <v>921</v>
      </c>
      <c r="C20" s="1" t="s">
        <v>922</v>
      </c>
      <c r="D20" s="1" t="s">
        <v>923</v>
      </c>
      <c r="E20" s="1" t="s">
        <v>924</v>
      </c>
      <c r="F20" s="1" t="s">
        <v>828</v>
      </c>
      <c r="G20" s="1" t="s">
        <v>803</v>
      </c>
      <c r="H20" s="1" t="s">
        <v>804</v>
      </c>
      <c r="I20" s="1" t="s">
        <v>925</v>
      </c>
      <c r="J20" s="1" t="s">
        <v>806</v>
      </c>
      <c r="K20" s="1" t="s">
        <v>925</v>
      </c>
      <c r="L20" s="1" t="s">
        <v>925</v>
      </c>
      <c r="M20" s="1" t="s">
        <v>807</v>
      </c>
      <c r="N20" s="1" t="s">
        <v>807</v>
      </c>
      <c r="O20" s="1" t="s">
        <v>808</v>
      </c>
      <c r="P20" s="1" t="s">
        <v>809</v>
      </c>
      <c r="Q20" s="1" t="s">
        <v>810</v>
      </c>
      <c r="R20" s="1" t="s">
        <v>926</v>
      </c>
      <c r="S20" s="1" t="s">
        <v>812</v>
      </c>
      <c r="T20" s="1" t="s">
        <v>813</v>
      </c>
      <c r="U20" s="1" t="s">
        <v>814</v>
      </c>
      <c r="V20" s="1" t="s">
        <v>823</v>
      </c>
    </row>
    <row r="21" s="1" customFormat="1" spans="1:22">
      <c r="A21" s="3">
        <v>23671072169</v>
      </c>
      <c r="B21" s="1" t="s">
        <v>921</v>
      </c>
      <c r="C21" s="1" t="s">
        <v>927</v>
      </c>
      <c r="D21" s="1" t="s">
        <v>928</v>
      </c>
      <c r="E21" s="1" t="s">
        <v>929</v>
      </c>
      <c r="F21" s="1" t="s">
        <v>820</v>
      </c>
      <c r="G21" s="1" t="s">
        <v>803</v>
      </c>
      <c r="H21" s="1" t="s">
        <v>804</v>
      </c>
      <c r="I21" s="1" t="s">
        <v>930</v>
      </c>
      <c r="J21" s="1" t="s">
        <v>806</v>
      </c>
      <c r="K21" s="1" t="s">
        <v>930</v>
      </c>
      <c r="L21" s="1" t="s">
        <v>931</v>
      </c>
      <c r="M21" s="1" t="s">
        <v>932</v>
      </c>
      <c r="N21" s="1" t="s">
        <v>932</v>
      </c>
      <c r="O21" s="1" t="s">
        <v>808</v>
      </c>
      <c r="P21" s="1" t="s">
        <v>809</v>
      </c>
      <c r="Q21" s="1" t="s">
        <v>810</v>
      </c>
      <c r="R21" s="1" t="s">
        <v>933</v>
      </c>
      <c r="S21" s="1" t="s">
        <v>812</v>
      </c>
      <c r="T21" s="1" t="s">
        <v>813</v>
      </c>
      <c r="U21" s="1" t="s">
        <v>814</v>
      </c>
      <c r="V21" s="1" t="s">
        <v>823</v>
      </c>
    </row>
    <row r="22" s="1" customFormat="1" spans="1:22">
      <c r="A22" s="3">
        <v>999223692471917</v>
      </c>
      <c r="B22" s="1" t="s">
        <v>934</v>
      </c>
      <c r="C22" s="1" t="s">
        <v>935</v>
      </c>
      <c r="D22" s="1" t="s">
        <v>936</v>
      </c>
      <c r="E22" s="1" t="s">
        <v>937</v>
      </c>
      <c r="F22" s="1" t="s">
        <v>828</v>
      </c>
      <c r="G22" s="1" t="s">
        <v>803</v>
      </c>
      <c r="H22" s="1" t="s">
        <v>804</v>
      </c>
      <c r="I22" s="1" t="s">
        <v>938</v>
      </c>
      <c r="J22" s="1" t="s">
        <v>806</v>
      </c>
      <c r="K22" s="1" t="s">
        <v>938</v>
      </c>
      <c r="L22" s="1" t="s">
        <v>938</v>
      </c>
      <c r="M22" s="1" t="s">
        <v>807</v>
      </c>
      <c r="N22" s="1" t="s">
        <v>807</v>
      </c>
      <c r="O22" s="1" t="s">
        <v>808</v>
      </c>
      <c r="P22" s="1" t="s">
        <v>809</v>
      </c>
      <c r="Q22" s="1" t="s">
        <v>810</v>
      </c>
      <c r="R22" s="1" t="s">
        <v>939</v>
      </c>
      <c r="S22" s="1" t="s">
        <v>812</v>
      </c>
      <c r="T22" s="1" t="s">
        <v>813</v>
      </c>
      <c r="U22" s="1" t="s">
        <v>814</v>
      </c>
      <c r="V22" s="1" t="s">
        <v>823</v>
      </c>
    </row>
    <row r="23" s="1" customFormat="1" spans="1:22">
      <c r="A23" s="3">
        <v>999223727778701</v>
      </c>
      <c r="B23" s="1" t="s">
        <v>940</v>
      </c>
      <c r="C23" s="1" t="s">
        <v>941</v>
      </c>
      <c r="D23" s="1" t="s">
        <v>942</v>
      </c>
      <c r="E23" s="1" t="s">
        <v>943</v>
      </c>
      <c r="F23" s="1" t="s">
        <v>944</v>
      </c>
      <c r="G23" s="1" t="s">
        <v>803</v>
      </c>
      <c r="H23" s="1" t="s">
        <v>804</v>
      </c>
      <c r="I23" s="1" t="s">
        <v>945</v>
      </c>
      <c r="J23" s="1" t="s">
        <v>806</v>
      </c>
      <c r="K23" s="1" t="s">
        <v>945</v>
      </c>
      <c r="L23" s="1" t="s">
        <v>945</v>
      </c>
      <c r="M23" s="1" t="s">
        <v>807</v>
      </c>
      <c r="N23" s="1" t="s">
        <v>807</v>
      </c>
      <c r="O23" s="1" t="s">
        <v>808</v>
      </c>
      <c r="P23" s="1" t="s">
        <v>809</v>
      </c>
      <c r="Q23" s="1" t="s">
        <v>810</v>
      </c>
      <c r="R23" s="1" t="s">
        <v>946</v>
      </c>
      <c r="S23" s="1" t="s">
        <v>812</v>
      </c>
      <c r="T23" s="1" t="s">
        <v>813</v>
      </c>
      <c r="U23" s="1" t="s">
        <v>814</v>
      </c>
      <c r="V23" s="1" t="s">
        <v>947</v>
      </c>
    </row>
    <row r="24" s="1" customFormat="1" spans="1:22">
      <c r="A24" s="3">
        <v>999223728914421</v>
      </c>
      <c r="B24" s="1" t="s">
        <v>940</v>
      </c>
      <c r="C24" s="1" t="s">
        <v>948</v>
      </c>
      <c r="D24" s="1" t="s">
        <v>949</v>
      </c>
      <c r="E24" s="1" t="s">
        <v>950</v>
      </c>
      <c r="F24" s="1" t="s">
        <v>835</v>
      </c>
      <c r="G24" s="1" t="s">
        <v>803</v>
      </c>
      <c r="H24" s="1" t="s">
        <v>804</v>
      </c>
      <c r="I24" s="1" t="s">
        <v>951</v>
      </c>
      <c r="J24" s="1" t="s">
        <v>806</v>
      </c>
      <c r="K24" s="1" t="s">
        <v>951</v>
      </c>
      <c r="L24" s="1" t="s">
        <v>951</v>
      </c>
      <c r="M24" s="1" t="s">
        <v>807</v>
      </c>
      <c r="N24" s="1" t="s">
        <v>807</v>
      </c>
      <c r="O24" s="1" t="s">
        <v>808</v>
      </c>
      <c r="P24" s="1" t="s">
        <v>809</v>
      </c>
      <c r="Q24" s="1" t="s">
        <v>810</v>
      </c>
      <c r="R24" s="1" t="s">
        <v>952</v>
      </c>
      <c r="S24" s="1" t="s">
        <v>812</v>
      </c>
      <c r="T24" s="1" t="s">
        <v>813</v>
      </c>
      <c r="U24" s="1" t="s">
        <v>814</v>
      </c>
      <c r="V24" s="1" t="s">
        <v>953</v>
      </c>
    </row>
    <row r="25" s="1" customFormat="1" spans="1:22">
      <c r="A25" s="3">
        <v>999223737644045</v>
      </c>
      <c r="B25" s="1" t="s">
        <v>954</v>
      </c>
      <c r="C25" s="1" t="s">
        <v>955</v>
      </c>
      <c r="D25" s="1" t="s">
        <v>956</v>
      </c>
      <c r="E25" s="1" t="s">
        <v>957</v>
      </c>
      <c r="F25" s="1" t="s">
        <v>820</v>
      </c>
      <c r="G25" s="1" t="s">
        <v>803</v>
      </c>
      <c r="H25" s="1" t="s">
        <v>804</v>
      </c>
      <c r="I25" s="1" t="s">
        <v>958</v>
      </c>
      <c r="J25" s="1" t="s">
        <v>806</v>
      </c>
      <c r="K25" s="1" t="s">
        <v>958</v>
      </c>
      <c r="L25" s="1" t="s">
        <v>958</v>
      </c>
      <c r="M25" s="1" t="s">
        <v>807</v>
      </c>
      <c r="N25" s="1" t="s">
        <v>807</v>
      </c>
      <c r="O25" s="1" t="s">
        <v>808</v>
      </c>
      <c r="P25" s="1" t="s">
        <v>809</v>
      </c>
      <c r="Q25" s="1" t="s">
        <v>810</v>
      </c>
      <c r="R25" s="1" t="s">
        <v>959</v>
      </c>
      <c r="S25" s="1" t="s">
        <v>812</v>
      </c>
      <c r="T25" s="1" t="s">
        <v>813</v>
      </c>
      <c r="U25" s="1" t="s">
        <v>814</v>
      </c>
      <c r="V25" s="1" t="s">
        <v>823</v>
      </c>
    </row>
    <row r="26" s="1" customFormat="1" spans="1:22">
      <c r="A26" s="3">
        <v>999223769805561</v>
      </c>
      <c r="B26" s="1" t="s">
        <v>960</v>
      </c>
      <c r="C26" s="1" t="s">
        <v>961</v>
      </c>
      <c r="D26" s="1" t="s">
        <v>962</v>
      </c>
      <c r="E26" s="1" t="s">
        <v>963</v>
      </c>
      <c r="F26" s="1" t="s">
        <v>820</v>
      </c>
      <c r="G26" s="1" t="s">
        <v>803</v>
      </c>
      <c r="H26" s="1" t="s">
        <v>804</v>
      </c>
      <c r="I26" s="1" t="s">
        <v>964</v>
      </c>
      <c r="J26" s="1" t="s">
        <v>806</v>
      </c>
      <c r="K26" s="1" t="s">
        <v>964</v>
      </c>
      <c r="L26" s="1" t="s">
        <v>964</v>
      </c>
      <c r="M26" s="1" t="s">
        <v>807</v>
      </c>
      <c r="N26" s="1" t="s">
        <v>807</v>
      </c>
      <c r="O26" s="1" t="s">
        <v>808</v>
      </c>
      <c r="P26" s="1" t="s">
        <v>809</v>
      </c>
      <c r="Q26" s="1" t="s">
        <v>810</v>
      </c>
      <c r="R26" s="1" t="s">
        <v>965</v>
      </c>
      <c r="S26" s="1" t="s">
        <v>812</v>
      </c>
      <c r="T26" s="1" t="s">
        <v>813</v>
      </c>
      <c r="U26" s="1" t="s">
        <v>814</v>
      </c>
      <c r="V26" s="1" t="s">
        <v>815</v>
      </c>
    </row>
    <row r="27" s="1" customFormat="1" spans="1:22">
      <c r="A27" s="3">
        <v>999223772370765</v>
      </c>
      <c r="B27" s="1" t="s">
        <v>960</v>
      </c>
      <c r="C27" s="1" t="s">
        <v>966</v>
      </c>
      <c r="D27" s="1" t="s">
        <v>967</v>
      </c>
      <c r="E27" s="1" t="s">
        <v>968</v>
      </c>
      <c r="F27" s="1" t="s">
        <v>835</v>
      </c>
      <c r="G27" s="1" t="s">
        <v>803</v>
      </c>
      <c r="H27" s="1" t="s">
        <v>804</v>
      </c>
      <c r="I27" s="1" t="s">
        <v>969</v>
      </c>
      <c r="J27" s="1" t="s">
        <v>806</v>
      </c>
      <c r="K27" s="1" t="s">
        <v>969</v>
      </c>
      <c r="L27" s="1" t="s">
        <v>969</v>
      </c>
      <c r="M27" s="1" t="s">
        <v>807</v>
      </c>
      <c r="N27" s="1" t="s">
        <v>807</v>
      </c>
      <c r="O27" s="1" t="s">
        <v>808</v>
      </c>
      <c r="P27" s="1" t="s">
        <v>809</v>
      </c>
      <c r="Q27" s="1" t="s">
        <v>810</v>
      </c>
      <c r="R27" s="1" t="s">
        <v>970</v>
      </c>
      <c r="S27" s="1" t="s">
        <v>812</v>
      </c>
      <c r="T27" s="1" t="s">
        <v>813</v>
      </c>
      <c r="U27" s="1" t="s">
        <v>814</v>
      </c>
      <c r="V27" s="1" t="s">
        <v>823</v>
      </c>
    </row>
    <row r="28" s="1" customFormat="1" spans="1:22">
      <c r="A28" s="3">
        <v>999223778934191</v>
      </c>
      <c r="B28" s="1" t="s">
        <v>960</v>
      </c>
      <c r="C28" s="1" t="s">
        <v>971</v>
      </c>
      <c r="D28" s="1" t="s">
        <v>972</v>
      </c>
      <c r="E28" s="1" t="s">
        <v>973</v>
      </c>
      <c r="F28" s="1" t="s">
        <v>802</v>
      </c>
      <c r="G28" s="1" t="s">
        <v>803</v>
      </c>
      <c r="H28" s="1" t="s">
        <v>804</v>
      </c>
      <c r="I28" s="1" t="s">
        <v>974</v>
      </c>
      <c r="J28" s="1" t="s">
        <v>806</v>
      </c>
      <c r="K28" s="1" t="s">
        <v>974</v>
      </c>
      <c r="L28" s="1" t="s">
        <v>974</v>
      </c>
      <c r="M28" s="1" t="s">
        <v>807</v>
      </c>
      <c r="N28" s="1" t="s">
        <v>807</v>
      </c>
      <c r="O28" s="1" t="s">
        <v>808</v>
      </c>
      <c r="P28" s="1" t="s">
        <v>809</v>
      </c>
      <c r="Q28" s="1" t="s">
        <v>810</v>
      </c>
      <c r="R28" s="1" t="s">
        <v>975</v>
      </c>
      <c r="S28" s="1" t="s">
        <v>812</v>
      </c>
      <c r="T28" s="1" t="s">
        <v>813</v>
      </c>
      <c r="U28" s="1" t="s">
        <v>814</v>
      </c>
      <c r="V28" s="1" t="s">
        <v>823</v>
      </c>
    </row>
    <row r="29" s="1" customFormat="1" spans="1:22">
      <c r="A29" s="3">
        <v>999223784465752</v>
      </c>
      <c r="B29" s="1" t="s">
        <v>976</v>
      </c>
      <c r="C29" s="1" t="s">
        <v>977</v>
      </c>
      <c r="D29" s="1" t="s">
        <v>978</v>
      </c>
      <c r="E29" s="1" t="s">
        <v>979</v>
      </c>
      <c r="F29" s="1" t="s">
        <v>820</v>
      </c>
      <c r="G29" s="1" t="s">
        <v>803</v>
      </c>
      <c r="H29" s="1" t="s">
        <v>804</v>
      </c>
      <c r="I29" s="1" t="s">
        <v>980</v>
      </c>
      <c r="J29" s="1" t="s">
        <v>806</v>
      </c>
      <c r="K29" s="1" t="s">
        <v>980</v>
      </c>
      <c r="L29" s="1" t="s">
        <v>980</v>
      </c>
      <c r="M29" s="1" t="s">
        <v>807</v>
      </c>
      <c r="N29" s="1" t="s">
        <v>807</v>
      </c>
      <c r="O29" s="1" t="s">
        <v>808</v>
      </c>
      <c r="P29" s="1" t="s">
        <v>809</v>
      </c>
      <c r="Q29" s="1" t="s">
        <v>810</v>
      </c>
      <c r="R29" s="1" t="s">
        <v>981</v>
      </c>
      <c r="S29" s="1" t="s">
        <v>812</v>
      </c>
      <c r="T29" s="1" t="s">
        <v>813</v>
      </c>
      <c r="U29" s="1" t="s">
        <v>814</v>
      </c>
      <c r="V29" s="1" t="s">
        <v>982</v>
      </c>
    </row>
    <row r="30" s="1" customFormat="1" spans="1:22">
      <c r="A30" s="3">
        <v>999223785061789</v>
      </c>
      <c r="B30" s="1" t="s">
        <v>976</v>
      </c>
      <c r="C30" s="1" t="s">
        <v>983</v>
      </c>
      <c r="D30" s="1" t="s">
        <v>984</v>
      </c>
      <c r="E30" s="1" t="s">
        <v>985</v>
      </c>
      <c r="F30" s="1" t="s">
        <v>820</v>
      </c>
      <c r="G30" s="1" t="s">
        <v>803</v>
      </c>
      <c r="H30" s="1" t="s">
        <v>804</v>
      </c>
      <c r="I30" s="1" t="s">
        <v>986</v>
      </c>
      <c r="J30" s="1" t="s">
        <v>806</v>
      </c>
      <c r="K30" s="1" t="s">
        <v>986</v>
      </c>
      <c r="L30" s="1" t="s">
        <v>986</v>
      </c>
      <c r="M30" s="1" t="s">
        <v>807</v>
      </c>
      <c r="N30" s="1" t="s">
        <v>807</v>
      </c>
      <c r="O30" s="1" t="s">
        <v>808</v>
      </c>
      <c r="P30" s="1" t="s">
        <v>809</v>
      </c>
      <c r="Q30" s="1" t="s">
        <v>810</v>
      </c>
      <c r="R30" s="1" t="s">
        <v>987</v>
      </c>
      <c r="S30" s="1" t="s">
        <v>812</v>
      </c>
      <c r="T30" s="1" t="s">
        <v>813</v>
      </c>
      <c r="U30" s="1" t="s">
        <v>814</v>
      </c>
      <c r="V30" s="1" t="s">
        <v>838</v>
      </c>
    </row>
    <row r="31" s="1" customFormat="1" spans="1:22">
      <c r="A31" s="3">
        <v>999223788127152</v>
      </c>
      <c r="B31" s="1" t="s">
        <v>976</v>
      </c>
      <c r="C31" s="1" t="s">
        <v>988</v>
      </c>
      <c r="D31" s="1" t="s">
        <v>936</v>
      </c>
      <c r="E31" s="1" t="s">
        <v>989</v>
      </c>
      <c r="F31" s="1" t="s">
        <v>820</v>
      </c>
      <c r="G31" s="1" t="s">
        <v>803</v>
      </c>
      <c r="H31" s="1" t="s">
        <v>804</v>
      </c>
      <c r="I31" s="1" t="s">
        <v>990</v>
      </c>
      <c r="J31" s="1" t="s">
        <v>806</v>
      </c>
      <c r="K31" s="1" t="s">
        <v>990</v>
      </c>
      <c r="L31" s="1" t="s">
        <v>990</v>
      </c>
      <c r="M31" s="1" t="s">
        <v>807</v>
      </c>
      <c r="N31" s="1" t="s">
        <v>807</v>
      </c>
      <c r="O31" s="1" t="s">
        <v>808</v>
      </c>
      <c r="P31" s="1" t="s">
        <v>809</v>
      </c>
      <c r="Q31" s="1" t="s">
        <v>810</v>
      </c>
      <c r="R31" s="1" t="s">
        <v>991</v>
      </c>
      <c r="S31" s="1" t="s">
        <v>812</v>
      </c>
      <c r="T31" s="1" t="s">
        <v>813</v>
      </c>
      <c r="U31" s="1" t="s">
        <v>814</v>
      </c>
      <c r="V31" s="1" t="s">
        <v>823</v>
      </c>
    </row>
    <row r="32" s="1" customFormat="1" spans="1:22">
      <c r="A32" s="3">
        <v>999223812913493</v>
      </c>
      <c r="B32" s="1" t="s">
        <v>992</v>
      </c>
      <c r="C32" s="1" t="s">
        <v>993</v>
      </c>
      <c r="D32" s="1" t="s">
        <v>994</v>
      </c>
      <c r="E32" s="1" t="s">
        <v>995</v>
      </c>
      <c r="F32" s="1" t="s">
        <v>820</v>
      </c>
      <c r="G32" s="1" t="s">
        <v>803</v>
      </c>
      <c r="H32" s="1" t="s">
        <v>804</v>
      </c>
      <c r="I32" s="1" t="s">
        <v>996</v>
      </c>
      <c r="J32" s="1" t="s">
        <v>806</v>
      </c>
      <c r="K32" s="1" t="s">
        <v>996</v>
      </c>
      <c r="L32" s="1" t="s">
        <v>996</v>
      </c>
      <c r="M32" s="1" t="s">
        <v>807</v>
      </c>
      <c r="N32" s="1" t="s">
        <v>807</v>
      </c>
      <c r="O32" s="1" t="s">
        <v>808</v>
      </c>
      <c r="P32" s="1" t="s">
        <v>809</v>
      </c>
      <c r="Q32" s="1" t="s">
        <v>810</v>
      </c>
      <c r="R32" s="1" t="s">
        <v>997</v>
      </c>
      <c r="S32" s="1" t="s">
        <v>812</v>
      </c>
      <c r="T32" s="1" t="s">
        <v>813</v>
      </c>
      <c r="U32" s="1" t="s">
        <v>814</v>
      </c>
      <c r="V32" s="1" t="s">
        <v>823</v>
      </c>
    </row>
    <row r="33" s="1" customFormat="1" spans="1:22">
      <c r="A33" s="3">
        <v>999223830473940</v>
      </c>
      <c r="B33" s="1" t="s">
        <v>998</v>
      </c>
      <c r="C33" s="1" t="s">
        <v>999</v>
      </c>
      <c r="D33" s="1" t="s">
        <v>1000</v>
      </c>
      <c r="E33" s="1" t="s">
        <v>1001</v>
      </c>
      <c r="F33" s="1" t="s">
        <v>828</v>
      </c>
      <c r="G33" s="1" t="s">
        <v>803</v>
      </c>
      <c r="H33" s="1" t="s">
        <v>804</v>
      </c>
      <c r="I33" s="1" t="s">
        <v>1002</v>
      </c>
      <c r="J33" s="1" t="s">
        <v>806</v>
      </c>
      <c r="K33" s="1" t="s">
        <v>1002</v>
      </c>
      <c r="L33" s="1" t="s">
        <v>1002</v>
      </c>
      <c r="M33" s="1" t="s">
        <v>807</v>
      </c>
      <c r="N33" s="1" t="s">
        <v>807</v>
      </c>
      <c r="O33" s="1" t="s">
        <v>808</v>
      </c>
      <c r="P33" s="1" t="s">
        <v>809</v>
      </c>
      <c r="Q33" s="1" t="s">
        <v>810</v>
      </c>
      <c r="R33" s="1" t="s">
        <v>1003</v>
      </c>
      <c r="S33" s="1" t="s">
        <v>812</v>
      </c>
      <c r="T33" s="1" t="s">
        <v>813</v>
      </c>
      <c r="U33" s="1" t="s">
        <v>814</v>
      </c>
      <c r="V33" s="1" t="s">
        <v>823</v>
      </c>
    </row>
    <row r="34" s="1" customFormat="1" spans="1:22">
      <c r="A34" s="3">
        <v>999223834592342</v>
      </c>
      <c r="B34" s="1" t="s">
        <v>1004</v>
      </c>
      <c r="C34" s="1" t="s">
        <v>1005</v>
      </c>
      <c r="D34" s="1" t="s">
        <v>1006</v>
      </c>
      <c r="E34" s="1" t="s">
        <v>1007</v>
      </c>
      <c r="F34" s="1" t="s">
        <v>820</v>
      </c>
      <c r="G34" s="1" t="s">
        <v>803</v>
      </c>
      <c r="H34" s="1" t="s">
        <v>804</v>
      </c>
      <c r="I34" s="1" t="s">
        <v>1008</v>
      </c>
      <c r="J34" s="1" t="s">
        <v>806</v>
      </c>
      <c r="K34" s="1" t="s">
        <v>1008</v>
      </c>
      <c r="L34" s="1" t="s">
        <v>1008</v>
      </c>
      <c r="M34" s="1" t="s">
        <v>807</v>
      </c>
      <c r="N34" s="1" t="s">
        <v>807</v>
      </c>
      <c r="O34" s="1" t="s">
        <v>808</v>
      </c>
      <c r="P34" s="1" t="s">
        <v>809</v>
      </c>
      <c r="Q34" s="1" t="s">
        <v>810</v>
      </c>
      <c r="R34" s="1" t="s">
        <v>1009</v>
      </c>
      <c r="S34" s="1" t="s">
        <v>812</v>
      </c>
      <c r="T34" s="1" t="s">
        <v>813</v>
      </c>
      <c r="U34" s="1" t="s">
        <v>814</v>
      </c>
      <c r="V34" s="1" t="s">
        <v>823</v>
      </c>
    </row>
    <row r="35" s="1" customFormat="1" spans="1:22">
      <c r="A35" s="3">
        <v>999223851626282</v>
      </c>
      <c r="B35" s="1" t="s">
        <v>1010</v>
      </c>
      <c r="C35" s="1" t="s">
        <v>1011</v>
      </c>
      <c r="D35" s="1" t="s">
        <v>1012</v>
      </c>
      <c r="E35" s="1" t="s">
        <v>1013</v>
      </c>
      <c r="F35" s="1" t="s">
        <v>802</v>
      </c>
      <c r="G35" s="1" t="s">
        <v>803</v>
      </c>
      <c r="H35" s="1" t="s">
        <v>804</v>
      </c>
      <c r="I35" s="1" t="s">
        <v>1014</v>
      </c>
      <c r="J35" s="1" t="s">
        <v>806</v>
      </c>
      <c r="K35" s="1" t="s">
        <v>1014</v>
      </c>
      <c r="L35" s="1" t="s">
        <v>1014</v>
      </c>
      <c r="M35" s="1" t="s">
        <v>807</v>
      </c>
      <c r="N35" s="1" t="s">
        <v>807</v>
      </c>
      <c r="O35" s="1" t="s">
        <v>808</v>
      </c>
      <c r="P35" s="1" t="s">
        <v>809</v>
      </c>
      <c r="Q35" s="1" t="s">
        <v>810</v>
      </c>
      <c r="R35" s="1" t="s">
        <v>1015</v>
      </c>
      <c r="S35" s="1" t="s">
        <v>812</v>
      </c>
      <c r="T35" s="1" t="s">
        <v>813</v>
      </c>
      <c r="U35" s="1" t="s">
        <v>814</v>
      </c>
      <c r="V35" s="1" t="s">
        <v>823</v>
      </c>
    </row>
    <row r="36" s="1" customFormat="1" spans="1:22">
      <c r="A36" s="3">
        <v>999223856409591</v>
      </c>
      <c r="B36" s="1" t="s">
        <v>1010</v>
      </c>
      <c r="C36" s="1" t="s">
        <v>1016</v>
      </c>
      <c r="D36" s="1" t="s">
        <v>984</v>
      </c>
      <c r="E36" s="1" t="s">
        <v>1017</v>
      </c>
      <c r="F36" s="1" t="s">
        <v>802</v>
      </c>
      <c r="G36" s="1" t="s">
        <v>803</v>
      </c>
      <c r="H36" s="1" t="s">
        <v>804</v>
      </c>
      <c r="I36" s="1" t="s">
        <v>1018</v>
      </c>
      <c r="J36" s="1" t="s">
        <v>806</v>
      </c>
      <c r="K36" s="1" t="s">
        <v>1018</v>
      </c>
      <c r="L36" s="1" t="s">
        <v>1018</v>
      </c>
      <c r="M36" s="1" t="s">
        <v>807</v>
      </c>
      <c r="N36" s="1" t="s">
        <v>807</v>
      </c>
      <c r="O36" s="1" t="s">
        <v>808</v>
      </c>
      <c r="P36" s="1" t="s">
        <v>809</v>
      </c>
      <c r="Q36" s="1" t="s">
        <v>810</v>
      </c>
      <c r="R36" s="1" t="s">
        <v>1019</v>
      </c>
      <c r="S36" s="1" t="s">
        <v>812</v>
      </c>
      <c r="T36" s="1" t="s">
        <v>813</v>
      </c>
      <c r="U36" s="1" t="s">
        <v>814</v>
      </c>
      <c r="V36" s="1" t="s">
        <v>838</v>
      </c>
    </row>
    <row r="37" s="1" customFormat="1" spans="1:22">
      <c r="A37" s="3">
        <v>999223858435778</v>
      </c>
      <c r="B37" s="1" t="s">
        <v>1010</v>
      </c>
      <c r="C37" s="1" t="s">
        <v>1020</v>
      </c>
      <c r="D37" s="1" t="s">
        <v>833</v>
      </c>
      <c r="E37" s="1" t="s">
        <v>1021</v>
      </c>
      <c r="F37" s="1" t="s">
        <v>835</v>
      </c>
      <c r="G37" s="1" t="s">
        <v>803</v>
      </c>
      <c r="H37" s="1" t="s">
        <v>804</v>
      </c>
      <c r="I37" s="1" t="s">
        <v>1022</v>
      </c>
      <c r="J37" s="1" t="s">
        <v>806</v>
      </c>
      <c r="K37" s="1" t="s">
        <v>1022</v>
      </c>
      <c r="L37" s="1" t="s">
        <v>1022</v>
      </c>
      <c r="M37" s="1" t="s">
        <v>807</v>
      </c>
      <c r="N37" s="1" t="s">
        <v>807</v>
      </c>
      <c r="O37" s="1" t="s">
        <v>808</v>
      </c>
      <c r="P37" s="1" t="s">
        <v>809</v>
      </c>
      <c r="Q37" s="1" t="s">
        <v>810</v>
      </c>
      <c r="R37" s="1" t="s">
        <v>1023</v>
      </c>
      <c r="S37" s="1" t="s">
        <v>812</v>
      </c>
      <c r="T37" s="1" t="s">
        <v>813</v>
      </c>
      <c r="U37" s="1" t="s">
        <v>814</v>
      </c>
      <c r="V37" s="1" t="s">
        <v>838</v>
      </c>
    </row>
    <row r="38" s="1" customFormat="1" spans="1:22">
      <c r="A38" s="3">
        <v>999223868097132</v>
      </c>
      <c r="B38" s="1" t="s">
        <v>1024</v>
      </c>
      <c r="C38" s="1" t="s">
        <v>1025</v>
      </c>
      <c r="D38" s="1" t="s">
        <v>1026</v>
      </c>
      <c r="E38" s="1" t="s">
        <v>1027</v>
      </c>
      <c r="F38" s="1" t="s">
        <v>820</v>
      </c>
      <c r="G38" s="1" t="s">
        <v>803</v>
      </c>
      <c r="H38" s="1" t="s">
        <v>804</v>
      </c>
      <c r="I38" s="1" t="s">
        <v>1028</v>
      </c>
      <c r="J38" s="1" t="s">
        <v>806</v>
      </c>
      <c r="K38" s="1" t="s">
        <v>1028</v>
      </c>
      <c r="L38" s="1" t="s">
        <v>1028</v>
      </c>
      <c r="M38" s="1" t="s">
        <v>807</v>
      </c>
      <c r="N38" s="1" t="s">
        <v>807</v>
      </c>
      <c r="O38" s="1" t="s">
        <v>808</v>
      </c>
      <c r="P38" s="1" t="s">
        <v>809</v>
      </c>
      <c r="Q38" s="1" t="s">
        <v>810</v>
      </c>
      <c r="R38" s="1" t="s">
        <v>1029</v>
      </c>
      <c r="S38" s="1" t="s">
        <v>812</v>
      </c>
      <c r="T38" s="1" t="s">
        <v>813</v>
      </c>
      <c r="U38" s="1" t="s">
        <v>814</v>
      </c>
      <c r="V38" s="1" t="s">
        <v>823</v>
      </c>
    </row>
    <row r="39" s="1" customFormat="1" spans="1:22">
      <c r="A39" s="3">
        <v>999223872032888</v>
      </c>
      <c r="B39" s="1" t="s">
        <v>1024</v>
      </c>
      <c r="C39" s="1" t="s">
        <v>1030</v>
      </c>
      <c r="D39" s="1" t="s">
        <v>1031</v>
      </c>
      <c r="E39" s="1" t="s">
        <v>1032</v>
      </c>
      <c r="F39" s="1" t="s">
        <v>828</v>
      </c>
      <c r="G39" s="1" t="s">
        <v>803</v>
      </c>
      <c r="H39" s="1" t="s">
        <v>804</v>
      </c>
      <c r="I39" s="1" t="s">
        <v>1033</v>
      </c>
      <c r="J39" s="1" t="s">
        <v>806</v>
      </c>
      <c r="K39" s="1" t="s">
        <v>1033</v>
      </c>
      <c r="L39" s="1" t="s">
        <v>1033</v>
      </c>
      <c r="M39" s="1" t="s">
        <v>807</v>
      </c>
      <c r="N39" s="1" t="s">
        <v>807</v>
      </c>
      <c r="O39" s="1" t="s">
        <v>808</v>
      </c>
      <c r="P39" s="1" t="s">
        <v>809</v>
      </c>
      <c r="Q39" s="1" t="s">
        <v>810</v>
      </c>
      <c r="R39" s="1" t="s">
        <v>1034</v>
      </c>
      <c r="S39" s="1" t="s">
        <v>812</v>
      </c>
      <c r="T39" s="1" t="s">
        <v>813</v>
      </c>
      <c r="U39" s="1" t="s">
        <v>814</v>
      </c>
      <c r="V39" s="1" t="s">
        <v>823</v>
      </c>
    </row>
    <row r="40" s="1" customFormat="1" spans="1:22">
      <c r="A40" s="3">
        <v>999223891850391</v>
      </c>
      <c r="B40" s="1" t="s">
        <v>1035</v>
      </c>
      <c r="C40" s="1" t="s">
        <v>1036</v>
      </c>
      <c r="D40" s="1" t="s">
        <v>1037</v>
      </c>
      <c r="E40" s="1" t="s">
        <v>1038</v>
      </c>
      <c r="F40" s="1" t="s">
        <v>1039</v>
      </c>
      <c r="G40" s="1" t="s">
        <v>803</v>
      </c>
      <c r="H40" s="1" t="s">
        <v>804</v>
      </c>
      <c r="I40" s="1" t="s">
        <v>1040</v>
      </c>
      <c r="J40" s="1" t="s">
        <v>806</v>
      </c>
      <c r="K40" s="1" t="s">
        <v>1040</v>
      </c>
      <c r="L40" s="1" t="s">
        <v>1040</v>
      </c>
      <c r="M40" s="1" t="s">
        <v>807</v>
      </c>
      <c r="N40" s="1" t="s">
        <v>807</v>
      </c>
      <c r="O40" s="1" t="s">
        <v>808</v>
      </c>
      <c r="P40" s="1" t="s">
        <v>809</v>
      </c>
      <c r="Q40" s="1" t="s">
        <v>810</v>
      </c>
      <c r="R40" s="1" t="s">
        <v>1041</v>
      </c>
      <c r="S40" s="1" t="s">
        <v>812</v>
      </c>
      <c r="T40" s="1" t="s">
        <v>813</v>
      </c>
      <c r="U40" s="1" t="s">
        <v>814</v>
      </c>
      <c r="V40" s="1" t="s">
        <v>823</v>
      </c>
    </row>
    <row r="41" s="1" customFormat="1" spans="1:22">
      <c r="A41" s="3">
        <v>999223894673166</v>
      </c>
      <c r="B41" s="1" t="s">
        <v>1035</v>
      </c>
      <c r="C41" s="1" t="s">
        <v>1042</v>
      </c>
      <c r="D41" s="1" t="s">
        <v>1037</v>
      </c>
      <c r="E41" s="1" t="s">
        <v>1043</v>
      </c>
      <c r="F41" s="1" t="s">
        <v>1044</v>
      </c>
      <c r="G41" s="1" t="s">
        <v>803</v>
      </c>
      <c r="H41" s="1" t="s">
        <v>804</v>
      </c>
      <c r="I41" s="1" t="s">
        <v>1045</v>
      </c>
      <c r="J41" s="1" t="s">
        <v>806</v>
      </c>
      <c r="K41" s="1" t="s">
        <v>1045</v>
      </c>
      <c r="L41" s="1" t="s">
        <v>1045</v>
      </c>
      <c r="M41" s="1" t="s">
        <v>807</v>
      </c>
      <c r="N41" s="1" t="s">
        <v>807</v>
      </c>
      <c r="O41" s="1" t="s">
        <v>808</v>
      </c>
      <c r="P41" s="1" t="s">
        <v>809</v>
      </c>
      <c r="Q41" s="1" t="s">
        <v>810</v>
      </c>
      <c r="R41" s="1" t="s">
        <v>1046</v>
      </c>
      <c r="S41" s="1" t="s">
        <v>812</v>
      </c>
      <c r="T41" s="1" t="s">
        <v>813</v>
      </c>
      <c r="U41" s="1" t="s">
        <v>814</v>
      </c>
      <c r="V41" s="1" t="s">
        <v>823</v>
      </c>
    </row>
    <row r="42" s="1" customFormat="1" spans="1:22">
      <c r="A42" s="3">
        <v>999223897036928</v>
      </c>
      <c r="B42" s="1" t="s">
        <v>1035</v>
      </c>
      <c r="C42" s="1" t="s">
        <v>1047</v>
      </c>
      <c r="D42" s="1" t="s">
        <v>1048</v>
      </c>
      <c r="E42" s="1" t="s">
        <v>1049</v>
      </c>
      <c r="F42" s="1" t="s">
        <v>828</v>
      </c>
      <c r="G42" s="1" t="s">
        <v>803</v>
      </c>
      <c r="H42" s="1" t="s">
        <v>804</v>
      </c>
      <c r="I42" s="1" t="s">
        <v>1050</v>
      </c>
      <c r="J42" s="1" t="s">
        <v>806</v>
      </c>
      <c r="K42" s="1" t="s">
        <v>1050</v>
      </c>
      <c r="L42" s="1" t="s">
        <v>1050</v>
      </c>
      <c r="M42" s="1" t="s">
        <v>807</v>
      </c>
      <c r="N42" s="1" t="s">
        <v>807</v>
      </c>
      <c r="O42" s="1" t="s">
        <v>808</v>
      </c>
      <c r="P42" s="1" t="s">
        <v>809</v>
      </c>
      <c r="Q42" s="1" t="s">
        <v>810</v>
      </c>
      <c r="R42" s="1" t="s">
        <v>1051</v>
      </c>
      <c r="S42" s="1" t="s">
        <v>812</v>
      </c>
      <c r="T42" s="1" t="s">
        <v>813</v>
      </c>
      <c r="U42" s="1" t="s">
        <v>814</v>
      </c>
      <c r="V42" s="1" t="s">
        <v>823</v>
      </c>
    </row>
    <row r="43" s="1" customFormat="1" spans="1:22">
      <c r="A43" s="3">
        <v>999223903391975</v>
      </c>
      <c r="B43" s="1" t="s">
        <v>1039</v>
      </c>
      <c r="C43" s="1" t="s">
        <v>1052</v>
      </c>
      <c r="D43" s="1" t="s">
        <v>1053</v>
      </c>
      <c r="E43" s="1" t="s">
        <v>1054</v>
      </c>
      <c r="F43" s="1" t="s">
        <v>820</v>
      </c>
      <c r="G43" s="1" t="s">
        <v>803</v>
      </c>
      <c r="H43" s="1" t="s">
        <v>804</v>
      </c>
      <c r="I43" s="1" t="s">
        <v>1055</v>
      </c>
      <c r="J43" s="1" t="s">
        <v>806</v>
      </c>
      <c r="K43" s="1" t="s">
        <v>1055</v>
      </c>
      <c r="L43" s="1" t="s">
        <v>1055</v>
      </c>
      <c r="M43" s="1" t="s">
        <v>807</v>
      </c>
      <c r="N43" s="1" t="s">
        <v>807</v>
      </c>
      <c r="O43" s="1" t="s">
        <v>808</v>
      </c>
      <c r="P43" s="1" t="s">
        <v>809</v>
      </c>
      <c r="Q43" s="1" t="s">
        <v>810</v>
      </c>
      <c r="R43" s="1" t="s">
        <v>1056</v>
      </c>
      <c r="S43" s="1" t="s">
        <v>812</v>
      </c>
      <c r="T43" s="1" t="s">
        <v>813</v>
      </c>
      <c r="U43" s="1" t="s">
        <v>814</v>
      </c>
      <c r="V43" s="1" t="s">
        <v>823</v>
      </c>
    </row>
    <row r="44" s="1" customFormat="1" spans="1:22">
      <c r="A44" s="3">
        <v>999223906630163</v>
      </c>
      <c r="B44" s="1" t="s">
        <v>1039</v>
      </c>
      <c r="C44" s="1" t="s">
        <v>1057</v>
      </c>
      <c r="D44" s="1" t="s">
        <v>1058</v>
      </c>
      <c r="E44" s="1" t="s">
        <v>1059</v>
      </c>
      <c r="F44" s="1" t="s">
        <v>835</v>
      </c>
      <c r="G44" s="1" t="s">
        <v>803</v>
      </c>
      <c r="H44" s="1" t="s">
        <v>804</v>
      </c>
      <c r="I44" s="1" t="s">
        <v>964</v>
      </c>
      <c r="J44" s="1" t="s">
        <v>806</v>
      </c>
      <c r="K44" s="1" t="s">
        <v>964</v>
      </c>
      <c r="L44" s="1" t="s">
        <v>964</v>
      </c>
      <c r="M44" s="1" t="s">
        <v>807</v>
      </c>
      <c r="N44" s="1" t="s">
        <v>807</v>
      </c>
      <c r="O44" s="1" t="s">
        <v>808</v>
      </c>
      <c r="P44" s="1" t="s">
        <v>809</v>
      </c>
      <c r="Q44" s="1" t="s">
        <v>810</v>
      </c>
      <c r="R44" s="1" t="s">
        <v>1060</v>
      </c>
      <c r="S44" s="1" t="s">
        <v>812</v>
      </c>
      <c r="T44" s="1" t="s">
        <v>813</v>
      </c>
      <c r="U44" s="1" t="s">
        <v>814</v>
      </c>
      <c r="V44" s="1" t="s">
        <v>823</v>
      </c>
    </row>
    <row r="45" s="1" customFormat="1" spans="1:22">
      <c r="A45" s="3">
        <v>999223912218403</v>
      </c>
      <c r="B45" s="1" t="s">
        <v>1039</v>
      </c>
      <c r="C45" s="1" t="s">
        <v>1061</v>
      </c>
      <c r="D45" s="1" t="s">
        <v>1053</v>
      </c>
      <c r="E45" s="1" t="s">
        <v>1062</v>
      </c>
      <c r="F45" s="1" t="s">
        <v>835</v>
      </c>
      <c r="G45" s="1" t="s">
        <v>803</v>
      </c>
      <c r="H45" s="1" t="s">
        <v>804</v>
      </c>
      <c r="I45" s="1" t="s">
        <v>1063</v>
      </c>
      <c r="J45" s="1" t="s">
        <v>806</v>
      </c>
      <c r="K45" s="1" t="s">
        <v>1063</v>
      </c>
      <c r="L45" s="1" t="s">
        <v>1063</v>
      </c>
      <c r="M45" s="1" t="s">
        <v>807</v>
      </c>
      <c r="N45" s="1" t="s">
        <v>807</v>
      </c>
      <c r="O45" s="1" t="s">
        <v>808</v>
      </c>
      <c r="P45" s="1" t="s">
        <v>809</v>
      </c>
      <c r="Q45" s="1" t="s">
        <v>810</v>
      </c>
      <c r="R45" s="1" t="s">
        <v>1064</v>
      </c>
      <c r="S45" s="1" t="s">
        <v>812</v>
      </c>
      <c r="T45" s="1" t="s">
        <v>813</v>
      </c>
      <c r="U45" s="1" t="s">
        <v>814</v>
      </c>
      <c r="V45" s="1" t="s">
        <v>823</v>
      </c>
    </row>
    <row r="46" s="1" customFormat="1" spans="1:22">
      <c r="A46" s="3">
        <v>999223916421966</v>
      </c>
      <c r="B46" s="1" t="s">
        <v>1039</v>
      </c>
      <c r="C46" s="1" t="s">
        <v>1065</v>
      </c>
      <c r="D46" s="1" t="s">
        <v>826</v>
      </c>
      <c r="E46" s="1" t="s">
        <v>1066</v>
      </c>
      <c r="F46" s="1" t="s">
        <v>820</v>
      </c>
      <c r="G46" s="1" t="s">
        <v>803</v>
      </c>
      <c r="H46" s="1" t="s">
        <v>804</v>
      </c>
      <c r="I46" s="1" t="s">
        <v>1067</v>
      </c>
      <c r="J46" s="1" t="s">
        <v>806</v>
      </c>
      <c r="K46" s="1" t="s">
        <v>1067</v>
      </c>
      <c r="L46" s="1" t="s">
        <v>1067</v>
      </c>
      <c r="M46" s="1" t="s">
        <v>807</v>
      </c>
      <c r="N46" s="1" t="s">
        <v>807</v>
      </c>
      <c r="O46" s="1" t="s">
        <v>808</v>
      </c>
      <c r="P46" s="1" t="s">
        <v>809</v>
      </c>
      <c r="Q46" s="1" t="s">
        <v>810</v>
      </c>
      <c r="R46" s="1" t="s">
        <v>1068</v>
      </c>
      <c r="S46" s="1" t="s">
        <v>812</v>
      </c>
      <c r="T46" s="1" t="s">
        <v>813</v>
      </c>
      <c r="U46" s="1" t="s">
        <v>814</v>
      </c>
      <c r="V46" s="1" t="s">
        <v>823</v>
      </c>
    </row>
    <row r="47" s="1" customFormat="1" spans="1:22">
      <c r="A47" s="3">
        <v>999223920187090</v>
      </c>
      <c r="B47" s="1" t="s">
        <v>1039</v>
      </c>
      <c r="C47" s="1" t="s">
        <v>1069</v>
      </c>
      <c r="D47" s="1" t="s">
        <v>1070</v>
      </c>
      <c r="E47" s="1" t="s">
        <v>1071</v>
      </c>
      <c r="F47" s="1" t="s">
        <v>835</v>
      </c>
      <c r="G47" s="1" t="s">
        <v>803</v>
      </c>
      <c r="H47" s="1" t="s">
        <v>804</v>
      </c>
      <c r="I47" s="1" t="s">
        <v>1072</v>
      </c>
      <c r="J47" s="1" t="s">
        <v>806</v>
      </c>
      <c r="K47" s="1" t="s">
        <v>1072</v>
      </c>
      <c r="L47" s="1" t="s">
        <v>1072</v>
      </c>
      <c r="M47" s="1" t="s">
        <v>807</v>
      </c>
      <c r="N47" s="1" t="s">
        <v>807</v>
      </c>
      <c r="O47" s="1" t="s">
        <v>808</v>
      </c>
      <c r="P47" s="1" t="s">
        <v>809</v>
      </c>
      <c r="Q47" s="1" t="s">
        <v>810</v>
      </c>
      <c r="R47" s="1" t="s">
        <v>1073</v>
      </c>
      <c r="S47" s="1" t="s">
        <v>812</v>
      </c>
      <c r="T47" s="1" t="s">
        <v>813</v>
      </c>
      <c r="U47" s="1" t="s">
        <v>814</v>
      </c>
      <c r="V47" s="1" t="s">
        <v>953</v>
      </c>
    </row>
    <row r="48" s="1" customFormat="1" spans="1:22">
      <c r="A48" s="3">
        <v>999223922473040</v>
      </c>
      <c r="B48" s="1" t="s">
        <v>1039</v>
      </c>
      <c r="C48" s="1" t="s">
        <v>1074</v>
      </c>
      <c r="D48" s="1" t="s">
        <v>1075</v>
      </c>
      <c r="E48" s="1" t="s">
        <v>1076</v>
      </c>
      <c r="F48" s="1" t="s">
        <v>802</v>
      </c>
      <c r="G48" s="1" t="s">
        <v>803</v>
      </c>
      <c r="H48" s="1" t="s">
        <v>804</v>
      </c>
      <c r="I48" s="1" t="s">
        <v>1077</v>
      </c>
      <c r="J48" s="1" t="s">
        <v>806</v>
      </c>
      <c r="K48" s="1" t="s">
        <v>1077</v>
      </c>
      <c r="L48" s="1" t="s">
        <v>1077</v>
      </c>
      <c r="M48" s="1" t="s">
        <v>807</v>
      </c>
      <c r="N48" s="1" t="s">
        <v>807</v>
      </c>
      <c r="O48" s="1" t="s">
        <v>808</v>
      </c>
      <c r="P48" s="1" t="s">
        <v>809</v>
      </c>
      <c r="Q48" s="1" t="s">
        <v>810</v>
      </c>
      <c r="R48" s="1" t="s">
        <v>1078</v>
      </c>
      <c r="S48" s="1" t="s">
        <v>812</v>
      </c>
      <c r="T48" s="1" t="s">
        <v>813</v>
      </c>
      <c r="U48" s="1" t="s">
        <v>814</v>
      </c>
      <c r="V48" s="1" t="s">
        <v>823</v>
      </c>
    </row>
    <row r="49" s="1" customFormat="1" spans="1:22">
      <c r="A49" s="3">
        <v>999223923523973</v>
      </c>
      <c r="B49" s="1" t="s">
        <v>1079</v>
      </c>
      <c r="C49" s="1" t="s">
        <v>1080</v>
      </c>
      <c r="D49" s="1" t="s">
        <v>1081</v>
      </c>
      <c r="E49" s="1" t="s">
        <v>1082</v>
      </c>
      <c r="F49" s="1" t="s">
        <v>820</v>
      </c>
      <c r="G49" s="1" t="s">
        <v>803</v>
      </c>
      <c r="H49" s="1" t="s">
        <v>804</v>
      </c>
      <c r="I49" s="1" t="s">
        <v>1083</v>
      </c>
      <c r="J49" s="1" t="s">
        <v>806</v>
      </c>
      <c r="K49" s="1" t="s">
        <v>1083</v>
      </c>
      <c r="L49" s="1" t="s">
        <v>1083</v>
      </c>
      <c r="M49" s="1" t="s">
        <v>807</v>
      </c>
      <c r="N49" s="1" t="s">
        <v>807</v>
      </c>
      <c r="O49" s="1" t="s">
        <v>808</v>
      </c>
      <c r="P49" s="1" t="s">
        <v>809</v>
      </c>
      <c r="Q49" s="1" t="s">
        <v>810</v>
      </c>
      <c r="R49" s="1" t="s">
        <v>1084</v>
      </c>
      <c r="S49" s="1" t="s">
        <v>812</v>
      </c>
      <c r="T49" s="1" t="s">
        <v>813</v>
      </c>
      <c r="U49" s="1" t="s">
        <v>814</v>
      </c>
      <c r="V49" s="1" t="s">
        <v>823</v>
      </c>
    </row>
    <row r="50" s="1" customFormat="1" spans="1:22">
      <c r="A50" s="3">
        <v>999223942147294</v>
      </c>
      <c r="B50" s="1" t="s">
        <v>1079</v>
      </c>
      <c r="C50" s="1" t="s">
        <v>1085</v>
      </c>
      <c r="D50" s="1" t="s">
        <v>1086</v>
      </c>
      <c r="E50" s="1" t="s">
        <v>1087</v>
      </c>
      <c r="F50" s="1" t="s">
        <v>802</v>
      </c>
      <c r="G50" s="1" t="s">
        <v>803</v>
      </c>
      <c r="H50" s="1" t="s">
        <v>804</v>
      </c>
      <c r="I50" s="1" t="s">
        <v>1088</v>
      </c>
      <c r="J50" s="1" t="s">
        <v>806</v>
      </c>
      <c r="K50" s="1" t="s">
        <v>1088</v>
      </c>
      <c r="L50" s="1" t="s">
        <v>1088</v>
      </c>
      <c r="M50" s="1" t="s">
        <v>807</v>
      </c>
      <c r="N50" s="1" t="s">
        <v>807</v>
      </c>
      <c r="O50" s="1" t="s">
        <v>808</v>
      </c>
      <c r="P50" s="1" t="s">
        <v>809</v>
      </c>
      <c r="Q50" s="1" t="s">
        <v>810</v>
      </c>
      <c r="R50" s="1" t="s">
        <v>1089</v>
      </c>
      <c r="S50" s="1" t="s">
        <v>812</v>
      </c>
      <c r="T50" s="1" t="s">
        <v>813</v>
      </c>
      <c r="U50" s="1" t="s">
        <v>814</v>
      </c>
      <c r="V50" s="1" t="s">
        <v>823</v>
      </c>
    </row>
    <row r="51" s="1" customFormat="1" spans="1:22">
      <c r="A51" s="3">
        <v>999223942500240</v>
      </c>
      <c r="B51" s="1" t="s">
        <v>1079</v>
      </c>
      <c r="C51" s="1" t="s">
        <v>1090</v>
      </c>
      <c r="D51" s="1" t="s">
        <v>1091</v>
      </c>
      <c r="E51" s="1" t="s">
        <v>1092</v>
      </c>
      <c r="F51" s="1" t="s">
        <v>820</v>
      </c>
      <c r="G51" s="1" t="s">
        <v>803</v>
      </c>
      <c r="H51" s="1" t="s">
        <v>804</v>
      </c>
      <c r="I51" s="1" t="s">
        <v>1093</v>
      </c>
      <c r="J51" s="1" t="s">
        <v>806</v>
      </c>
      <c r="K51" s="1" t="s">
        <v>1093</v>
      </c>
      <c r="L51" s="1" t="s">
        <v>1093</v>
      </c>
      <c r="M51" s="1" t="s">
        <v>807</v>
      </c>
      <c r="N51" s="1" t="s">
        <v>807</v>
      </c>
      <c r="O51" s="1" t="s">
        <v>808</v>
      </c>
      <c r="P51" s="1" t="s">
        <v>809</v>
      </c>
      <c r="Q51" s="1" t="s">
        <v>810</v>
      </c>
      <c r="R51" s="1" t="s">
        <v>1094</v>
      </c>
      <c r="S51" s="1" t="s">
        <v>812</v>
      </c>
      <c r="T51" s="1" t="s">
        <v>813</v>
      </c>
      <c r="U51" s="1" t="s">
        <v>814</v>
      </c>
      <c r="V51" s="1" t="s">
        <v>947</v>
      </c>
    </row>
    <row r="52" s="1" customFormat="1" spans="1:22">
      <c r="A52" s="3">
        <v>999223950513645</v>
      </c>
      <c r="B52" s="1" t="s">
        <v>944</v>
      </c>
      <c r="C52" s="1" t="s">
        <v>1095</v>
      </c>
      <c r="D52" s="1" t="s">
        <v>1096</v>
      </c>
      <c r="E52" s="1" t="s">
        <v>1097</v>
      </c>
      <c r="F52" s="1" t="s">
        <v>1044</v>
      </c>
      <c r="G52" s="1" t="s">
        <v>803</v>
      </c>
      <c r="H52" s="1" t="s">
        <v>804</v>
      </c>
      <c r="I52" s="1" t="s">
        <v>1098</v>
      </c>
      <c r="J52" s="1" t="s">
        <v>806</v>
      </c>
      <c r="K52" s="1" t="s">
        <v>1098</v>
      </c>
      <c r="L52" s="1" t="s">
        <v>1098</v>
      </c>
      <c r="M52" s="1" t="s">
        <v>807</v>
      </c>
      <c r="N52" s="1" t="s">
        <v>807</v>
      </c>
      <c r="O52" s="1" t="s">
        <v>808</v>
      </c>
      <c r="P52" s="1" t="s">
        <v>809</v>
      </c>
      <c r="Q52" s="1" t="s">
        <v>810</v>
      </c>
      <c r="R52" s="1" t="s">
        <v>1099</v>
      </c>
      <c r="S52" s="1" t="s">
        <v>812</v>
      </c>
      <c r="T52" s="1" t="s">
        <v>813</v>
      </c>
      <c r="U52" s="1" t="s">
        <v>814</v>
      </c>
      <c r="V52" s="1" t="s">
        <v>823</v>
      </c>
    </row>
    <row r="53" s="1" customFormat="1" spans="1:22">
      <c r="A53" s="3">
        <v>999223953801974</v>
      </c>
      <c r="B53" s="1" t="s">
        <v>944</v>
      </c>
      <c r="C53" s="1" t="s">
        <v>1100</v>
      </c>
      <c r="D53" s="1" t="s">
        <v>1101</v>
      </c>
      <c r="E53" s="1" t="s">
        <v>1102</v>
      </c>
      <c r="F53" s="1" t="s">
        <v>873</v>
      </c>
      <c r="G53" s="1" t="s">
        <v>803</v>
      </c>
      <c r="H53" s="1" t="s">
        <v>804</v>
      </c>
      <c r="I53" s="1" t="s">
        <v>1103</v>
      </c>
      <c r="J53" s="1" t="s">
        <v>806</v>
      </c>
      <c r="K53" s="1" t="s">
        <v>1103</v>
      </c>
      <c r="L53" s="1" t="s">
        <v>1103</v>
      </c>
      <c r="M53" s="1" t="s">
        <v>807</v>
      </c>
      <c r="N53" s="1" t="s">
        <v>807</v>
      </c>
      <c r="O53" s="1" t="s">
        <v>808</v>
      </c>
      <c r="P53" s="1" t="s">
        <v>809</v>
      </c>
      <c r="Q53" s="1" t="s">
        <v>810</v>
      </c>
      <c r="R53" s="1" t="s">
        <v>1104</v>
      </c>
      <c r="S53" s="1" t="s">
        <v>812</v>
      </c>
      <c r="T53" s="1" t="s">
        <v>813</v>
      </c>
      <c r="U53" s="1" t="s">
        <v>814</v>
      </c>
      <c r="V53" s="1" t="s">
        <v>823</v>
      </c>
    </row>
    <row r="54" s="1" customFormat="1" spans="1:22">
      <c r="A54" s="3">
        <v>999223955667654</v>
      </c>
      <c r="B54" s="1" t="s">
        <v>944</v>
      </c>
      <c r="C54" s="1" t="s">
        <v>1105</v>
      </c>
      <c r="D54" s="1" t="s">
        <v>1012</v>
      </c>
      <c r="E54" s="1" t="s">
        <v>1106</v>
      </c>
      <c r="F54" s="1" t="s">
        <v>873</v>
      </c>
      <c r="G54" s="1" t="s">
        <v>803</v>
      </c>
      <c r="H54" s="1" t="s">
        <v>804</v>
      </c>
      <c r="I54" s="1" t="s">
        <v>1055</v>
      </c>
      <c r="J54" s="1" t="s">
        <v>806</v>
      </c>
      <c r="K54" s="1" t="s">
        <v>1055</v>
      </c>
      <c r="L54" s="1" t="s">
        <v>1055</v>
      </c>
      <c r="M54" s="1" t="s">
        <v>807</v>
      </c>
      <c r="N54" s="1" t="s">
        <v>807</v>
      </c>
      <c r="O54" s="1" t="s">
        <v>808</v>
      </c>
      <c r="P54" s="1" t="s">
        <v>809</v>
      </c>
      <c r="Q54" s="1" t="s">
        <v>810</v>
      </c>
      <c r="R54" s="1" t="s">
        <v>1107</v>
      </c>
      <c r="S54" s="1" t="s">
        <v>812</v>
      </c>
      <c r="T54" s="1" t="s">
        <v>813</v>
      </c>
      <c r="U54" s="1" t="s">
        <v>814</v>
      </c>
      <c r="V54" s="1" t="s">
        <v>823</v>
      </c>
    </row>
    <row r="55" s="1" customFormat="1" spans="1:22">
      <c r="A55" s="3">
        <v>999223957196074</v>
      </c>
      <c r="B55" s="1" t="s">
        <v>944</v>
      </c>
      <c r="C55" s="1" t="s">
        <v>1108</v>
      </c>
      <c r="D55" s="1" t="s">
        <v>1109</v>
      </c>
      <c r="E55" s="1" t="s">
        <v>1110</v>
      </c>
      <c r="F55" s="1" t="s">
        <v>1044</v>
      </c>
      <c r="G55" s="1" t="s">
        <v>803</v>
      </c>
      <c r="H55" s="1" t="s">
        <v>804</v>
      </c>
      <c r="I55" s="1" t="s">
        <v>1111</v>
      </c>
      <c r="J55" s="1" t="s">
        <v>806</v>
      </c>
      <c r="K55" s="1" t="s">
        <v>1111</v>
      </c>
      <c r="L55" s="1" t="s">
        <v>1111</v>
      </c>
      <c r="M55" s="1" t="s">
        <v>807</v>
      </c>
      <c r="N55" s="1" t="s">
        <v>807</v>
      </c>
      <c r="O55" s="1" t="s">
        <v>808</v>
      </c>
      <c r="P55" s="1" t="s">
        <v>809</v>
      </c>
      <c r="Q55" s="1" t="s">
        <v>810</v>
      </c>
      <c r="R55" s="1" t="s">
        <v>1112</v>
      </c>
      <c r="S55" s="1" t="s">
        <v>812</v>
      </c>
      <c r="T55" s="1" t="s">
        <v>813</v>
      </c>
      <c r="U55" s="1" t="s">
        <v>814</v>
      </c>
      <c r="V55" s="1" t="s">
        <v>823</v>
      </c>
    </row>
    <row r="56" s="1" customFormat="1" spans="1:22">
      <c r="A56" s="3">
        <v>999223968473574</v>
      </c>
      <c r="B56" s="1" t="s">
        <v>1044</v>
      </c>
      <c r="C56" s="1" t="s">
        <v>1113</v>
      </c>
      <c r="D56" s="1" t="s">
        <v>1075</v>
      </c>
      <c r="E56" s="1" t="s">
        <v>1114</v>
      </c>
      <c r="F56" s="1" t="s">
        <v>828</v>
      </c>
      <c r="G56" s="1" t="s">
        <v>803</v>
      </c>
      <c r="H56" s="1" t="s">
        <v>804</v>
      </c>
      <c r="I56" s="1" t="s">
        <v>1115</v>
      </c>
      <c r="J56" s="1" t="s">
        <v>806</v>
      </c>
      <c r="K56" s="1" t="s">
        <v>1115</v>
      </c>
      <c r="L56" s="1" t="s">
        <v>1115</v>
      </c>
      <c r="M56" s="1" t="s">
        <v>807</v>
      </c>
      <c r="N56" s="1" t="s">
        <v>807</v>
      </c>
      <c r="O56" s="1" t="s">
        <v>808</v>
      </c>
      <c r="P56" s="1" t="s">
        <v>809</v>
      </c>
      <c r="Q56" s="1" t="s">
        <v>810</v>
      </c>
      <c r="R56" s="1" t="s">
        <v>1116</v>
      </c>
      <c r="S56" s="1" t="s">
        <v>812</v>
      </c>
      <c r="T56" s="1" t="s">
        <v>813</v>
      </c>
      <c r="U56" s="1" t="s">
        <v>814</v>
      </c>
      <c r="V56" s="1" t="s">
        <v>823</v>
      </c>
    </row>
    <row r="57" s="1" customFormat="1" spans="1:22">
      <c r="A57" s="3">
        <v>999223977422684</v>
      </c>
      <c r="B57" s="1" t="s">
        <v>1044</v>
      </c>
      <c r="C57" s="1" t="s">
        <v>1117</v>
      </c>
      <c r="D57" s="1" t="s">
        <v>1026</v>
      </c>
      <c r="E57" s="1" t="s">
        <v>1118</v>
      </c>
      <c r="F57" s="1" t="s">
        <v>873</v>
      </c>
      <c r="G57" s="1" t="s">
        <v>803</v>
      </c>
      <c r="H57" s="1" t="s">
        <v>804</v>
      </c>
      <c r="I57" s="1" t="s">
        <v>1119</v>
      </c>
      <c r="J57" s="1" t="s">
        <v>806</v>
      </c>
      <c r="K57" s="1" t="s">
        <v>1119</v>
      </c>
      <c r="L57" s="1" t="s">
        <v>1119</v>
      </c>
      <c r="M57" s="1" t="s">
        <v>807</v>
      </c>
      <c r="N57" s="1" t="s">
        <v>807</v>
      </c>
      <c r="O57" s="1" t="s">
        <v>808</v>
      </c>
      <c r="P57" s="1" t="s">
        <v>809</v>
      </c>
      <c r="Q57" s="1" t="s">
        <v>810</v>
      </c>
      <c r="R57" s="1" t="s">
        <v>1120</v>
      </c>
      <c r="S57" s="1" t="s">
        <v>812</v>
      </c>
      <c r="T57" s="1" t="s">
        <v>813</v>
      </c>
      <c r="U57" s="1" t="s">
        <v>814</v>
      </c>
      <c r="V57" s="1" t="s">
        <v>823</v>
      </c>
    </row>
    <row r="58" s="1" customFormat="1" spans="1:22">
      <c r="A58" s="3">
        <v>999223981459449</v>
      </c>
      <c r="B58" s="1" t="s">
        <v>873</v>
      </c>
      <c r="C58" s="1" t="s">
        <v>1121</v>
      </c>
      <c r="D58" s="1" t="s">
        <v>956</v>
      </c>
      <c r="E58" s="1" t="s">
        <v>1122</v>
      </c>
      <c r="F58" s="1" t="s">
        <v>820</v>
      </c>
      <c r="G58" s="1" t="s">
        <v>803</v>
      </c>
      <c r="H58" s="1" t="s">
        <v>804</v>
      </c>
      <c r="I58" s="1" t="s">
        <v>958</v>
      </c>
      <c r="J58" s="1" t="s">
        <v>806</v>
      </c>
      <c r="K58" s="1" t="s">
        <v>958</v>
      </c>
      <c r="L58" s="1" t="s">
        <v>958</v>
      </c>
      <c r="M58" s="1" t="s">
        <v>807</v>
      </c>
      <c r="N58" s="1" t="s">
        <v>807</v>
      </c>
      <c r="O58" s="1" t="s">
        <v>808</v>
      </c>
      <c r="P58" s="1" t="s">
        <v>809</v>
      </c>
      <c r="Q58" s="1" t="s">
        <v>810</v>
      </c>
      <c r="R58" s="1" t="s">
        <v>1123</v>
      </c>
      <c r="S58" s="1" t="s">
        <v>812</v>
      </c>
      <c r="T58" s="1" t="s">
        <v>813</v>
      </c>
      <c r="U58" s="1" t="s">
        <v>814</v>
      </c>
      <c r="V58" s="1" t="s">
        <v>823</v>
      </c>
    </row>
    <row r="59" s="1" customFormat="1" spans="1:22">
      <c r="A59" s="3">
        <v>999223982272035</v>
      </c>
      <c r="B59" s="1" t="s">
        <v>873</v>
      </c>
      <c r="C59" s="1" t="s">
        <v>1124</v>
      </c>
      <c r="D59" s="1" t="s">
        <v>1125</v>
      </c>
      <c r="E59" s="1" t="s">
        <v>1126</v>
      </c>
      <c r="F59" s="1" t="s">
        <v>820</v>
      </c>
      <c r="G59" s="1" t="s">
        <v>803</v>
      </c>
      <c r="H59" s="1" t="s">
        <v>804</v>
      </c>
      <c r="I59" s="1" t="s">
        <v>1127</v>
      </c>
      <c r="J59" s="1" t="s">
        <v>806</v>
      </c>
      <c r="K59" s="1" t="s">
        <v>1127</v>
      </c>
      <c r="L59" s="1" t="s">
        <v>1127</v>
      </c>
      <c r="M59" s="1" t="s">
        <v>807</v>
      </c>
      <c r="N59" s="1" t="s">
        <v>807</v>
      </c>
      <c r="O59" s="1" t="s">
        <v>808</v>
      </c>
      <c r="P59" s="1" t="s">
        <v>809</v>
      </c>
      <c r="Q59" s="1" t="s">
        <v>810</v>
      </c>
      <c r="R59" s="1" t="s">
        <v>1128</v>
      </c>
      <c r="S59" s="1" t="s">
        <v>812</v>
      </c>
      <c r="T59" s="1" t="s">
        <v>813</v>
      </c>
      <c r="U59" s="1" t="s">
        <v>814</v>
      </c>
      <c r="V59" s="1" t="s">
        <v>823</v>
      </c>
    </row>
    <row r="60" s="1" customFormat="1" spans="1:22">
      <c r="A60" s="3">
        <v>999223984646914</v>
      </c>
      <c r="B60" s="1" t="s">
        <v>873</v>
      </c>
      <c r="C60" s="1" t="s">
        <v>1129</v>
      </c>
      <c r="D60" s="1" t="s">
        <v>1101</v>
      </c>
      <c r="E60" s="1" t="s">
        <v>1130</v>
      </c>
      <c r="F60" s="1" t="s">
        <v>828</v>
      </c>
      <c r="G60" s="1" t="s">
        <v>803</v>
      </c>
      <c r="H60" s="1" t="s">
        <v>804</v>
      </c>
      <c r="I60" s="1" t="s">
        <v>1131</v>
      </c>
      <c r="J60" s="1" t="s">
        <v>806</v>
      </c>
      <c r="K60" s="1" t="s">
        <v>1131</v>
      </c>
      <c r="L60" s="1" t="s">
        <v>1131</v>
      </c>
      <c r="M60" s="1" t="s">
        <v>807</v>
      </c>
      <c r="N60" s="1" t="s">
        <v>807</v>
      </c>
      <c r="O60" s="1" t="s">
        <v>808</v>
      </c>
      <c r="P60" s="1" t="s">
        <v>809</v>
      </c>
      <c r="Q60" s="1" t="s">
        <v>810</v>
      </c>
      <c r="R60" s="1" t="s">
        <v>1132</v>
      </c>
      <c r="S60" s="1" t="s">
        <v>812</v>
      </c>
      <c r="T60" s="1" t="s">
        <v>813</v>
      </c>
      <c r="U60" s="1" t="s">
        <v>814</v>
      </c>
      <c r="V60" s="1" t="s">
        <v>823</v>
      </c>
    </row>
    <row r="61" s="1" customFormat="1" spans="1:22">
      <c r="A61" s="3">
        <v>999223984899651</v>
      </c>
      <c r="B61" s="1" t="s">
        <v>873</v>
      </c>
      <c r="C61" s="1" t="s">
        <v>1133</v>
      </c>
      <c r="D61" s="1" t="s">
        <v>1134</v>
      </c>
      <c r="E61" s="1" t="s">
        <v>1135</v>
      </c>
      <c r="F61" s="1" t="s">
        <v>828</v>
      </c>
      <c r="G61" s="1" t="s">
        <v>803</v>
      </c>
      <c r="H61" s="1" t="s">
        <v>804</v>
      </c>
      <c r="I61" s="1" t="s">
        <v>1136</v>
      </c>
      <c r="J61" s="1" t="s">
        <v>806</v>
      </c>
      <c r="K61" s="1" t="s">
        <v>1136</v>
      </c>
      <c r="L61" s="1" t="s">
        <v>1136</v>
      </c>
      <c r="M61" s="1" t="s">
        <v>807</v>
      </c>
      <c r="N61" s="1" t="s">
        <v>807</v>
      </c>
      <c r="O61" s="1" t="s">
        <v>808</v>
      </c>
      <c r="P61" s="1" t="s">
        <v>809</v>
      </c>
      <c r="Q61" s="1" t="s">
        <v>810</v>
      </c>
      <c r="R61" s="1" t="s">
        <v>1137</v>
      </c>
      <c r="S61" s="1" t="s">
        <v>812</v>
      </c>
      <c r="T61" s="1" t="s">
        <v>813</v>
      </c>
      <c r="U61" s="1" t="s">
        <v>814</v>
      </c>
      <c r="V61" s="1" t="s">
        <v>823</v>
      </c>
    </row>
    <row r="62" s="1" customFormat="1" spans="1:22">
      <c r="A62" s="3">
        <v>999223991766834</v>
      </c>
      <c r="B62" s="1" t="s">
        <v>873</v>
      </c>
      <c r="C62" s="1" t="s">
        <v>1138</v>
      </c>
      <c r="D62" s="1" t="s">
        <v>1139</v>
      </c>
      <c r="E62" s="1" t="s">
        <v>1140</v>
      </c>
      <c r="F62" s="1" t="s">
        <v>802</v>
      </c>
      <c r="G62" s="1" t="s">
        <v>803</v>
      </c>
      <c r="H62" s="1" t="s">
        <v>804</v>
      </c>
      <c r="I62" s="1" t="s">
        <v>1141</v>
      </c>
      <c r="J62" s="1" t="s">
        <v>806</v>
      </c>
      <c r="K62" s="1" t="s">
        <v>1141</v>
      </c>
      <c r="L62" s="1" t="s">
        <v>1141</v>
      </c>
      <c r="M62" s="1" t="s">
        <v>807</v>
      </c>
      <c r="N62" s="1" t="s">
        <v>807</v>
      </c>
      <c r="O62" s="1" t="s">
        <v>808</v>
      </c>
      <c r="P62" s="1" t="s">
        <v>809</v>
      </c>
      <c r="Q62" s="1" t="s">
        <v>810</v>
      </c>
      <c r="R62" s="1" t="s">
        <v>1142</v>
      </c>
      <c r="S62" s="1" t="s">
        <v>812</v>
      </c>
      <c r="T62" s="1" t="s">
        <v>813</v>
      </c>
      <c r="U62" s="1" t="s">
        <v>814</v>
      </c>
      <c r="V62" s="1" t="s">
        <v>823</v>
      </c>
    </row>
    <row r="63" s="1" customFormat="1" spans="1:22">
      <c r="A63" s="3">
        <v>999223992825834</v>
      </c>
      <c r="B63" s="1" t="s">
        <v>802</v>
      </c>
      <c r="C63" s="1" t="s">
        <v>1143</v>
      </c>
      <c r="D63" s="1" t="s">
        <v>1144</v>
      </c>
      <c r="E63" s="1" t="s">
        <v>1145</v>
      </c>
      <c r="F63" s="1" t="s">
        <v>828</v>
      </c>
      <c r="G63" s="1" t="s">
        <v>803</v>
      </c>
      <c r="H63" s="1" t="s">
        <v>804</v>
      </c>
      <c r="I63" s="1" t="s">
        <v>1146</v>
      </c>
      <c r="J63" s="1" t="s">
        <v>806</v>
      </c>
      <c r="K63" s="1" t="s">
        <v>1146</v>
      </c>
      <c r="L63" s="1" t="s">
        <v>1146</v>
      </c>
      <c r="M63" s="1" t="s">
        <v>807</v>
      </c>
      <c r="N63" s="1" t="s">
        <v>807</v>
      </c>
      <c r="O63" s="1" t="s">
        <v>808</v>
      </c>
      <c r="P63" s="1" t="s">
        <v>809</v>
      </c>
      <c r="Q63" s="1" t="s">
        <v>810</v>
      </c>
      <c r="R63" s="1" t="s">
        <v>1147</v>
      </c>
      <c r="S63" s="1" t="s">
        <v>812</v>
      </c>
      <c r="T63" s="1" t="s">
        <v>813</v>
      </c>
      <c r="U63" s="1" t="s">
        <v>814</v>
      </c>
      <c r="V63" s="1" t="s">
        <v>823</v>
      </c>
    </row>
    <row r="64" s="1" customFormat="1" spans="1:22">
      <c r="A64" s="3">
        <v>999223992844049</v>
      </c>
      <c r="B64" s="1" t="s">
        <v>802</v>
      </c>
      <c r="C64" s="1" t="s">
        <v>1148</v>
      </c>
      <c r="D64" s="1" t="s">
        <v>1149</v>
      </c>
      <c r="E64" s="1" t="s">
        <v>1150</v>
      </c>
      <c r="F64" s="1" t="s">
        <v>820</v>
      </c>
      <c r="G64" s="1" t="s">
        <v>803</v>
      </c>
      <c r="H64" s="1" t="s">
        <v>804</v>
      </c>
      <c r="I64" s="1" t="s">
        <v>1151</v>
      </c>
      <c r="J64" s="1" t="s">
        <v>806</v>
      </c>
      <c r="K64" s="1" t="s">
        <v>1151</v>
      </c>
      <c r="L64" s="1" t="s">
        <v>1151</v>
      </c>
      <c r="M64" s="1" t="s">
        <v>807</v>
      </c>
      <c r="N64" s="1" t="s">
        <v>807</v>
      </c>
      <c r="O64" s="1" t="s">
        <v>808</v>
      </c>
      <c r="P64" s="1" t="s">
        <v>809</v>
      </c>
      <c r="Q64" s="1" t="s">
        <v>810</v>
      </c>
      <c r="R64" s="1" t="s">
        <v>1152</v>
      </c>
      <c r="S64" s="1" t="s">
        <v>812</v>
      </c>
      <c r="T64" s="1" t="s">
        <v>813</v>
      </c>
      <c r="U64" s="1" t="s">
        <v>814</v>
      </c>
      <c r="V64" s="1" t="s">
        <v>823</v>
      </c>
    </row>
    <row r="65" s="1" customFormat="1" spans="1:22">
      <c r="A65" s="3">
        <v>999223994034759</v>
      </c>
      <c r="B65" s="1" t="s">
        <v>802</v>
      </c>
      <c r="C65" s="1" t="s">
        <v>1153</v>
      </c>
      <c r="D65" s="1" t="s">
        <v>1154</v>
      </c>
      <c r="E65" s="1" t="s">
        <v>1155</v>
      </c>
      <c r="F65" s="1" t="s">
        <v>828</v>
      </c>
      <c r="G65" s="1" t="s">
        <v>803</v>
      </c>
      <c r="H65" s="1" t="s">
        <v>804</v>
      </c>
      <c r="I65" s="1" t="s">
        <v>1156</v>
      </c>
      <c r="J65" s="1" t="s">
        <v>806</v>
      </c>
      <c r="K65" s="1" t="s">
        <v>1156</v>
      </c>
      <c r="L65" s="1" t="s">
        <v>1156</v>
      </c>
      <c r="M65" s="1" t="s">
        <v>807</v>
      </c>
      <c r="N65" s="1" t="s">
        <v>807</v>
      </c>
      <c r="O65" s="1" t="s">
        <v>808</v>
      </c>
      <c r="P65" s="1" t="s">
        <v>809</v>
      </c>
      <c r="Q65" s="1" t="s">
        <v>810</v>
      </c>
      <c r="R65" s="1" t="s">
        <v>1157</v>
      </c>
      <c r="S65" s="1" t="s">
        <v>812</v>
      </c>
      <c r="T65" s="1" t="s">
        <v>813</v>
      </c>
      <c r="U65" s="1" t="s">
        <v>814</v>
      </c>
      <c r="V65" s="1" t="s">
        <v>838</v>
      </c>
    </row>
    <row r="66" s="1" customFormat="1" spans="1:22">
      <c r="A66" s="3">
        <v>999223995402615</v>
      </c>
      <c r="B66" s="1" t="s">
        <v>802</v>
      </c>
      <c r="C66" s="1" t="s">
        <v>1158</v>
      </c>
      <c r="D66" s="1" t="s">
        <v>1159</v>
      </c>
      <c r="E66" s="1" t="s">
        <v>1160</v>
      </c>
      <c r="F66" s="1" t="s">
        <v>820</v>
      </c>
      <c r="G66" s="1" t="s">
        <v>803</v>
      </c>
      <c r="H66" s="1" t="s">
        <v>804</v>
      </c>
      <c r="I66" s="1" t="s">
        <v>1161</v>
      </c>
      <c r="J66" s="1" t="s">
        <v>806</v>
      </c>
      <c r="K66" s="1" t="s">
        <v>1161</v>
      </c>
      <c r="L66" s="1" t="s">
        <v>1161</v>
      </c>
      <c r="M66" s="1" t="s">
        <v>807</v>
      </c>
      <c r="N66" s="1" t="s">
        <v>807</v>
      </c>
      <c r="O66" s="1" t="s">
        <v>808</v>
      </c>
      <c r="P66" s="1" t="s">
        <v>809</v>
      </c>
      <c r="Q66" s="1" t="s">
        <v>810</v>
      </c>
      <c r="R66" s="1" t="s">
        <v>1162</v>
      </c>
      <c r="S66" s="1" t="s">
        <v>812</v>
      </c>
      <c r="T66" s="1" t="s">
        <v>813</v>
      </c>
      <c r="U66" s="1" t="s">
        <v>814</v>
      </c>
      <c r="V66" s="1" t="s">
        <v>823</v>
      </c>
    </row>
    <row r="67" s="1" customFormat="1" spans="1:22">
      <c r="A67" s="3">
        <v>999223998218828</v>
      </c>
      <c r="B67" s="1" t="s">
        <v>802</v>
      </c>
      <c r="C67" s="1" t="s">
        <v>1163</v>
      </c>
      <c r="D67" s="1" t="s">
        <v>1164</v>
      </c>
      <c r="E67" s="1" t="s">
        <v>1165</v>
      </c>
      <c r="F67" s="1" t="s">
        <v>820</v>
      </c>
      <c r="G67" s="1" t="s">
        <v>803</v>
      </c>
      <c r="H67" s="1" t="s">
        <v>804</v>
      </c>
      <c r="I67" s="1" t="s">
        <v>1166</v>
      </c>
      <c r="J67" s="1" t="s">
        <v>806</v>
      </c>
      <c r="K67" s="1" t="s">
        <v>1166</v>
      </c>
      <c r="L67" s="1" t="s">
        <v>1166</v>
      </c>
      <c r="M67" s="1" t="s">
        <v>807</v>
      </c>
      <c r="N67" s="1" t="s">
        <v>807</v>
      </c>
      <c r="O67" s="1" t="s">
        <v>808</v>
      </c>
      <c r="P67" s="1" t="s">
        <v>809</v>
      </c>
      <c r="Q67" s="1" t="s">
        <v>810</v>
      </c>
      <c r="R67" s="1" t="s">
        <v>1167</v>
      </c>
      <c r="S67" s="1" t="s">
        <v>812</v>
      </c>
      <c r="T67" s="1" t="s">
        <v>813</v>
      </c>
      <c r="U67" s="1" t="s">
        <v>814</v>
      </c>
      <c r="V67" s="1" t="s">
        <v>838</v>
      </c>
    </row>
    <row r="68" s="1" customFormat="1" spans="1:22">
      <c r="A68" s="3">
        <v>999223998373845</v>
      </c>
      <c r="B68" s="1" t="s">
        <v>802</v>
      </c>
      <c r="C68" s="1" t="s">
        <v>1168</v>
      </c>
      <c r="D68" s="1" t="s">
        <v>1169</v>
      </c>
      <c r="E68" s="1" t="s">
        <v>1170</v>
      </c>
      <c r="F68" s="1" t="s">
        <v>828</v>
      </c>
      <c r="G68" s="1" t="s">
        <v>803</v>
      </c>
      <c r="H68" s="1" t="s">
        <v>804</v>
      </c>
      <c r="I68" s="1" t="s">
        <v>1171</v>
      </c>
      <c r="J68" s="1" t="s">
        <v>806</v>
      </c>
      <c r="K68" s="1" t="s">
        <v>1171</v>
      </c>
      <c r="L68" s="1" t="s">
        <v>1171</v>
      </c>
      <c r="M68" s="1" t="s">
        <v>807</v>
      </c>
      <c r="N68" s="1" t="s">
        <v>807</v>
      </c>
      <c r="O68" s="1" t="s">
        <v>808</v>
      </c>
      <c r="P68" s="1" t="s">
        <v>809</v>
      </c>
      <c r="Q68" s="1" t="s">
        <v>810</v>
      </c>
      <c r="R68" s="1" t="s">
        <v>1172</v>
      </c>
      <c r="S68" s="1" t="s">
        <v>812</v>
      </c>
      <c r="T68" s="1" t="s">
        <v>813</v>
      </c>
      <c r="U68" s="1" t="s">
        <v>814</v>
      </c>
      <c r="V68" s="1" t="s">
        <v>838</v>
      </c>
    </row>
    <row r="69" s="1" customFormat="1" spans="1:22">
      <c r="A69" s="3">
        <v>24000231926</v>
      </c>
      <c r="B69" s="1" t="s">
        <v>802</v>
      </c>
      <c r="C69" s="1" t="s">
        <v>1173</v>
      </c>
      <c r="D69" s="1" t="s">
        <v>1174</v>
      </c>
      <c r="E69" s="1" t="s">
        <v>1175</v>
      </c>
      <c r="F69" s="1" t="s">
        <v>835</v>
      </c>
      <c r="G69" s="1" t="s">
        <v>803</v>
      </c>
      <c r="H69" s="1" t="s">
        <v>804</v>
      </c>
      <c r="I69" s="1" t="s">
        <v>1176</v>
      </c>
      <c r="J69" s="1" t="s">
        <v>806</v>
      </c>
      <c r="K69" s="1" t="s">
        <v>1176</v>
      </c>
      <c r="L69" s="1" t="s">
        <v>1176</v>
      </c>
      <c r="M69" s="1" t="s">
        <v>807</v>
      </c>
      <c r="N69" s="1" t="s">
        <v>807</v>
      </c>
      <c r="O69" s="1" t="s">
        <v>808</v>
      </c>
      <c r="P69" s="1" t="s">
        <v>809</v>
      </c>
      <c r="Q69" s="1" t="s">
        <v>810</v>
      </c>
      <c r="R69" s="1" t="s">
        <v>1177</v>
      </c>
      <c r="S69" s="1" t="s">
        <v>812</v>
      </c>
      <c r="T69" s="1" t="s">
        <v>813</v>
      </c>
      <c r="U69" s="1" t="s">
        <v>814</v>
      </c>
      <c r="V69" s="1" t="s">
        <v>1178</v>
      </c>
    </row>
    <row r="70" s="1" customFormat="1" spans="1:22">
      <c r="A70" s="3">
        <v>999224000244594</v>
      </c>
      <c r="B70" s="1" t="s">
        <v>802</v>
      </c>
      <c r="C70" s="1" t="s">
        <v>1179</v>
      </c>
      <c r="D70" s="1" t="s">
        <v>1174</v>
      </c>
      <c r="E70" s="1" t="s">
        <v>1180</v>
      </c>
      <c r="F70" s="1" t="s">
        <v>835</v>
      </c>
      <c r="G70" s="1" t="s">
        <v>803</v>
      </c>
      <c r="H70" s="1" t="s">
        <v>804</v>
      </c>
      <c r="I70" s="1" t="s">
        <v>1176</v>
      </c>
      <c r="J70" s="1" t="s">
        <v>806</v>
      </c>
      <c r="K70" s="1" t="s">
        <v>1176</v>
      </c>
      <c r="L70" s="1" t="s">
        <v>1176</v>
      </c>
      <c r="M70" s="1" t="s">
        <v>807</v>
      </c>
      <c r="N70" s="1" t="s">
        <v>807</v>
      </c>
      <c r="O70" s="1" t="s">
        <v>808</v>
      </c>
      <c r="P70" s="1" t="s">
        <v>809</v>
      </c>
      <c r="Q70" s="1" t="s">
        <v>810</v>
      </c>
      <c r="R70" s="1" t="s">
        <v>1181</v>
      </c>
      <c r="S70" s="1" t="s">
        <v>812</v>
      </c>
      <c r="T70" s="1" t="s">
        <v>813</v>
      </c>
      <c r="U70" s="1" t="s">
        <v>814</v>
      </c>
      <c r="V70" s="1" t="s">
        <v>1178</v>
      </c>
    </row>
    <row r="71" s="1" customFormat="1" spans="1:22">
      <c r="A71" s="3">
        <v>999224000958444</v>
      </c>
      <c r="B71" s="1" t="s">
        <v>802</v>
      </c>
      <c r="C71" s="1" t="s">
        <v>1182</v>
      </c>
      <c r="D71" s="1" t="s">
        <v>1164</v>
      </c>
      <c r="E71" s="1" t="s">
        <v>1183</v>
      </c>
      <c r="F71" s="1" t="s">
        <v>835</v>
      </c>
      <c r="G71" s="1" t="s">
        <v>803</v>
      </c>
      <c r="H71" s="1" t="s">
        <v>804</v>
      </c>
      <c r="I71" s="1" t="s">
        <v>1184</v>
      </c>
      <c r="J71" s="1" t="s">
        <v>806</v>
      </c>
      <c r="K71" s="1" t="s">
        <v>1184</v>
      </c>
      <c r="L71" s="1" t="s">
        <v>1184</v>
      </c>
      <c r="M71" s="1" t="s">
        <v>807</v>
      </c>
      <c r="N71" s="1" t="s">
        <v>807</v>
      </c>
      <c r="O71" s="1" t="s">
        <v>808</v>
      </c>
      <c r="P71" s="1" t="s">
        <v>809</v>
      </c>
      <c r="Q71" s="1" t="s">
        <v>810</v>
      </c>
      <c r="R71" s="1" t="s">
        <v>1185</v>
      </c>
      <c r="S71" s="1" t="s">
        <v>812</v>
      </c>
      <c r="T71" s="1" t="s">
        <v>813</v>
      </c>
      <c r="U71" s="1" t="s">
        <v>814</v>
      </c>
      <c r="V71" s="1" t="s">
        <v>838</v>
      </c>
    </row>
    <row r="72" s="1" customFormat="1" spans="1:22">
      <c r="A72" s="3">
        <v>999224001241138</v>
      </c>
      <c r="B72" s="1" t="s">
        <v>802</v>
      </c>
      <c r="C72" s="1" t="s">
        <v>1186</v>
      </c>
      <c r="D72" s="1" t="s">
        <v>1187</v>
      </c>
      <c r="E72" s="1" t="s">
        <v>1188</v>
      </c>
      <c r="F72" s="1" t="s">
        <v>820</v>
      </c>
      <c r="G72" s="1" t="s">
        <v>803</v>
      </c>
      <c r="H72" s="1" t="s">
        <v>804</v>
      </c>
      <c r="I72" s="1" t="s">
        <v>1189</v>
      </c>
      <c r="J72" s="1" t="s">
        <v>806</v>
      </c>
      <c r="K72" s="1" t="s">
        <v>1189</v>
      </c>
      <c r="L72" s="1" t="s">
        <v>1189</v>
      </c>
      <c r="M72" s="1" t="s">
        <v>807</v>
      </c>
      <c r="N72" s="1" t="s">
        <v>807</v>
      </c>
      <c r="O72" s="1" t="s">
        <v>808</v>
      </c>
      <c r="P72" s="1" t="s">
        <v>809</v>
      </c>
      <c r="Q72" s="1" t="s">
        <v>810</v>
      </c>
      <c r="R72" s="1" t="s">
        <v>1190</v>
      </c>
      <c r="S72" s="1" t="s">
        <v>812</v>
      </c>
      <c r="T72" s="1" t="s">
        <v>813</v>
      </c>
      <c r="U72" s="1" t="s">
        <v>814</v>
      </c>
      <c r="V72" s="1" t="s">
        <v>823</v>
      </c>
    </row>
    <row r="73" s="1" customFormat="1" spans="1:22">
      <c r="A73" s="3">
        <v>999224001909640</v>
      </c>
      <c r="B73" s="1" t="s">
        <v>802</v>
      </c>
      <c r="C73" s="1" t="s">
        <v>1191</v>
      </c>
      <c r="D73" s="1" t="s">
        <v>1053</v>
      </c>
      <c r="E73" s="1" t="s">
        <v>1192</v>
      </c>
      <c r="F73" s="1" t="s">
        <v>820</v>
      </c>
      <c r="G73" s="1" t="s">
        <v>803</v>
      </c>
      <c r="H73" s="1" t="s">
        <v>804</v>
      </c>
      <c r="I73" s="1" t="s">
        <v>1193</v>
      </c>
      <c r="J73" s="1" t="s">
        <v>806</v>
      </c>
      <c r="K73" s="1" t="s">
        <v>1193</v>
      </c>
      <c r="L73" s="1" t="s">
        <v>1193</v>
      </c>
      <c r="M73" s="1" t="s">
        <v>807</v>
      </c>
      <c r="N73" s="1" t="s">
        <v>807</v>
      </c>
      <c r="O73" s="1" t="s">
        <v>808</v>
      </c>
      <c r="P73" s="1" t="s">
        <v>809</v>
      </c>
      <c r="Q73" s="1" t="s">
        <v>810</v>
      </c>
      <c r="R73" s="1" t="s">
        <v>1194</v>
      </c>
      <c r="S73" s="1" t="s">
        <v>812</v>
      </c>
      <c r="T73" s="1" t="s">
        <v>813</v>
      </c>
      <c r="U73" s="1" t="s">
        <v>814</v>
      </c>
      <c r="V73" s="1" t="s">
        <v>823</v>
      </c>
    </row>
    <row r="74" s="1" customFormat="1" spans="1:22">
      <c r="A74" s="3">
        <v>999224002095834</v>
      </c>
      <c r="B74" s="1" t="s">
        <v>802</v>
      </c>
      <c r="C74" s="1" t="s">
        <v>1195</v>
      </c>
      <c r="D74" s="1" t="s">
        <v>1196</v>
      </c>
      <c r="E74" s="1" t="s">
        <v>1197</v>
      </c>
      <c r="F74" s="1" t="s">
        <v>835</v>
      </c>
      <c r="G74" s="1" t="s">
        <v>803</v>
      </c>
      <c r="H74" s="1" t="s">
        <v>804</v>
      </c>
      <c r="I74" s="1" t="s">
        <v>1198</v>
      </c>
      <c r="J74" s="1" t="s">
        <v>806</v>
      </c>
      <c r="K74" s="1" t="s">
        <v>1198</v>
      </c>
      <c r="L74" s="1" t="s">
        <v>1198</v>
      </c>
      <c r="M74" s="1" t="s">
        <v>807</v>
      </c>
      <c r="N74" s="1" t="s">
        <v>807</v>
      </c>
      <c r="O74" s="1" t="s">
        <v>808</v>
      </c>
      <c r="P74" s="1" t="s">
        <v>809</v>
      </c>
      <c r="Q74" s="1" t="s">
        <v>810</v>
      </c>
      <c r="R74" s="1" t="s">
        <v>1199</v>
      </c>
      <c r="S74" s="1" t="s">
        <v>812</v>
      </c>
      <c r="T74" s="1" t="s">
        <v>813</v>
      </c>
      <c r="U74" s="1" t="s">
        <v>814</v>
      </c>
      <c r="V74" s="1" t="s">
        <v>823</v>
      </c>
    </row>
    <row r="75" s="1" customFormat="1" spans="1:22">
      <c r="A75" s="3">
        <v>999224004818566</v>
      </c>
      <c r="B75" s="1" t="s">
        <v>802</v>
      </c>
      <c r="C75" s="1" t="s">
        <v>1200</v>
      </c>
      <c r="D75" s="1" t="s">
        <v>1101</v>
      </c>
      <c r="E75" s="1" t="s">
        <v>1201</v>
      </c>
      <c r="F75" s="1" t="s">
        <v>828</v>
      </c>
      <c r="G75" s="1" t="s">
        <v>803</v>
      </c>
      <c r="H75" s="1" t="s">
        <v>804</v>
      </c>
      <c r="I75" s="1" t="s">
        <v>1202</v>
      </c>
      <c r="J75" s="1" t="s">
        <v>806</v>
      </c>
      <c r="K75" s="1" t="s">
        <v>1202</v>
      </c>
      <c r="L75" s="1" t="s">
        <v>1202</v>
      </c>
      <c r="M75" s="1" t="s">
        <v>807</v>
      </c>
      <c r="N75" s="1" t="s">
        <v>807</v>
      </c>
      <c r="O75" s="1" t="s">
        <v>808</v>
      </c>
      <c r="P75" s="1" t="s">
        <v>809</v>
      </c>
      <c r="Q75" s="1" t="s">
        <v>810</v>
      </c>
      <c r="R75" s="1" t="s">
        <v>1203</v>
      </c>
      <c r="S75" s="1" t="s">
        <v>812</v>
      </c>
      <c r="T75" s="1" t="s">
        <v>813</v>
      </c>
      <c r="U75" s="1" t="s">
        <v>814</v>
      </c>
      <c r="V75" s="1" t="s">
        <v>823</v>
      </c>
    </row>
    <row r="76" s="1" customFormat="1" spans="1:22">
      <c r="A76" s="3">
        <v>999224005725363</v>
      </c>
      <c r="B76" s="1" t="s">
        <v>828</v>
      </c>
      <c r="C76" s="1" t="s">
        <v>1204</v>
      </c>
      <c r="D76" s="1" t="s">
        <v>1205</v>
      </c>
      <c r="E76" s="1" t="s">
        <v>1206</v>
      </c>
      <c r="F76" s="1" t="s">
        <v>820</v>
      </c>
      <c r="G76" s="1" t="s">
        <v>803</v>
      </c>
      <c r="H76" s="1" t="s">
        <v>804</v>
      </c>
      <c r="I76" s="1" t="s">
        <v>1207</v>
      </c>
      <c r="J76" s="1" t="s">
        <v>806</v>
      </c>
      <c r="K76" s="1" t="s">
        <v>1207</v>
      </c>
      <c r="L76" s="1" t="s">
        <v>1208</v>
      </c>
      <c r="M76" s="1" t="s">
        <v>1209</v>
      </c>
      <c r="N76" s="1" t="s">
        <v>1209</v>
      </c>
      <c r="O76" s="1" t="s">
        <v>808</v>
      </c>
      <c r="P76" s="1" t="s">
        <v>809</v>
      </c>
      <c r="Q76" s="1" t="s">
        <v>810</v>
      </c>
      <c r="R76" s="1" t="s">
        <v>1210</v>
      </c>
      <c r="S76" s="1" t="s">
        <v>812</v>
      </c>
      <c r="T76" s="1" t="s">
        <v>813</v>
      </c>
      <c r="U76" s="1" t="s">
        <v>814</v>
      </c>
      <c r="V76" s="1" t="s">
        <v>823</v>
      </c>
    </row>
    <row r="77" s="1" customFormat="1" spans="1:22">
      <c r="A77" s="3">
        <v>999224006199763</v>
      </c>
      <c r="B77" s="1" t="s">
        <v>828</v>
      </c>
      <c r="C77" s="1" t="s">
        <v>1211</v>
      </c>
      <c r="D77" s="1" t="s">
        <v>1212</v>
      </c>
      <c r="E77" s="1" t="s">
        <v>1213</v>
      </c>
      <c r="F77" s="1" t="s">
        <v>828</v>
      </c>
      <c r="G77" s="1" t="s">
        <v>803</v>
      </c>
      <c r="H77" s="1" t="s">
        <v>804</v>
      </c>
      <c r="I77" s="1" t="s">
        <v>1214</v>
      </c>
      <c r="J77" s="1" t="s">
        <v>806</v>
      </c>
      <c r="K77" s="1" t="s">
        <v>1214</v>
      </c>
      <c r="L77" s="1" t="s">
        <v>1214</v>
      </c>
      <c r="M77" s="1" t="s">
        <v>807</v>
      </c>
      <c r="N77" s="1" t="s">
        <v>807</v>
      </c>
      <c r="O77" s="1" t="s">
        <v>808</v>
      </c>
      <c r="P77" s="1" t="s">
        <v>809</v>
      </c>
      <c r="Q77" s="1" t="s">
        <v>810</v>
      </c>
      <c r="R77" s="1" t="s">
        <v>1215</v>
      </c>
      <c r="S77" s="1" t="s">
        <v>812</v>
      </c>
      <c r="T77" s="1" t="s">
        <v>813</v>
      </c>
      <c r="U77" s="1" t="s">
        <v>814</v>
      </c>
      <c r="V77" s="1" t="s">
        <v>823</v>
      </c>
    </row>
    <row r="78" s="1" customFormat="1" spans="1:22">
      <c r="A78" s="3">
        <v>999224006221842</v>
      </c>
      <c r="B78" s="1" t="s">
        <v>828</v>
      </c>
      <c r="C78" s="1" t="s">
        <v>1216</v>
      </c>
      <c r="D78" s="1" t="s">
        <v>847</v>
      </c>
      <c r="E78" s="1" t="s">
        <v>1217</v>
      </c>
      <c r="F78" s="1" t="s">
        <v>828</v>
      </c>
      <c r="G78" s="1" t="s">
        <v>803</v>
      </c>
      <c r="H78" s="1" t="s">
        <v>804</v>
      </c>
      <c r="I78" s="1" t="s">
        <v>1218</v>
      </c>
      <c r="J78" s="1" t="s">
        <v>806</v>
      </c>
      <c r="K78" s="1" t="s">
        <v>1218</v>
      </c>
      <c r="L78" s="1" t="s">
        <v>1218</v>
      </c>
      <c r="M78" s="1" t="s">
        <v>807</v>
      </c>
      <c r="N78" s="1" t="s">
        <v>807</v>
      </c>
      <c r="O78" s="1" t="s">
        <v>808</v>
      </c>
      <c r="P78" s="1" t="s">
        <v>809</v>
      </c>
      <c r="Q78" s="1" t="s">
        <v>810</v>
      </c>
      <c r="R78" s="1" t="s">
        <v>1219</v>
      </c>
      <c r="S78" s="1" t="s">
        <v>812</v>
      </c>
      <c r="T78" s="1" t="s">
        <v>813</v>
      </c>
      <c r="U78" s="1" t="s">
        <v>814</v>
      </c>
      <c r="V78" s="1" t="s">
        <v>823</v>
      </c>
    </row>
    <row r="79" s="1" customFormat="1" spans="1:22">
      <c r="A79" s="3">
        <v>999224006379152</v>
      </c>
      <c r="B79" s="1" t="s">
        <v>828</v>
      </c>
      <c r="C79" s="1" t="s">
        <v>1220</v>
      </c>
      <c r="D79" s="1" t="s">
        <v>1221</v>
      </c>
      <c r="E79" s="1" t="s">
        <v>1222</v>
      </c>
      <c r="F79" s="1" t="s">
        <v>835</v>
      </c>
      <c r="G79" s="1" t="s">
        <v>803</v>
      </c>
      <c r="H79" s="1" t="s">
        <v>804</v>
      </c>
      <c r="I79" s="1" t="s">
        <v>1223</v>
      </c>
      <c r="J79" s="1" t="s">
        <v>806</v>
      </c>
      <c r="K79" s="1" t="s">
        <v>1223</v>
      </c>
      <c r="L79" s="1" t="s">
        <v>1223</v>
      </c>
      <c r="M79" s="1" t="s">
        <v>807</v>
      </c>
      <c r="N79" s="1" t="s">
        <v>807</v>
      </c>
      <c r="O79" s="1" t="s">
        <v>808</v>
      </c>
      <c r="P79" s="1" t="s">
        <v>809</v>
      </c>
      <c r="Q79" s="1" t="s">
        <v>810</v>
      </c>
      <c r="R79" s="1" t="s">
        <v>1224</v>
      </c>
      <c r="S79" s="1" t="s">
        <v>812</v>
      </c>
      <c r="T79" s="1" t="s">
        <v>813</v>
      </c>
      <c r="U79" s="1" t="s">
        <v>814</v>
      </c>
      <c r="V79" s="1" t="s">
        <v>823</v>
      </c>
    </row>
    <row r="80" s="1" customFormat="1" spans="1:22">
      <c r="A80" s="3">
        <v>999224006762002</v>
      </c>
      <c r="B80" s="1" t="s">
        <v>828</v>
      </c>
      <c r="C80" s="1" t="s">
        <v>1225</v>
      </c>
      <c r="D80" s="1" t="s">
        <v>1226</v>
      </c>
      <c r="E80" s="1" t="s">
        <v>1227</v>
      </c>
      <c r="F80" s="1" t="s">
        <v>820</v>
      </c>
      <c r="G80" s="1" t="s">
        <v>803</v>
      </c>
      <c r="H80" s="1" t="s">
        <v>804</v>
      </c>
      <c r="I80" s="1" t="s">
        <v>1228</v>
      </c>
      <c r="J80" s="1" t="s">
        <v>806</v>
      </c>
      <c r="K80" s="1" t="s">
        <v>1228</v>
      </c>
      <c r="L80" s="1" t="s">
        <v>1228</v>
      </c>
      <c r="M80" s="1" t="s">
        <v>807</v>
      </c>
      <c r="N80" s="1" t="s">
        <v>807</v>
      </c>
      <c r="O80" s="1" t="s">
        <v>808</v>
      </c>
      <c r="P80" s="1" t="s">
        <v>809</v>
      </c>
      <c r="Q80" s="1" t="s">
        <v>810</v>
      </c>
      <c r="R80" s="1" t="s">
        <v>1229</v>
      </c>
      <c r="S80" s="1" t="s">
        <v>812</v>
      </c>
      <c r="T80" s="1" t="s">
        <v>813</v>
      </c>
      <c r="U80" s="1" t="s">
        <v>814</v>
      </c>
      <c r="V80" s="1" t="s">
        <v>815</v>
      </c>
    </row>
    <row r="81" s="1" customFormat="1" spans="1:22">
      <c r="A81" s="3">
        <v>999224007031690</v>
      </c>
      <c r="B81" s="1" t="s">
        <v>828</v>
      </c>
      <c r="C81" s="1" t="s">
        <v>1230</v>
      </c>
      <c r="D81" s="1" t="s">
        <v>1231</v>
      </c>
      <c r="E81" s="1" t="s">
        <v>1232</v>
      </c>
      <c r="F81" s="1" t="s">
        <v>828</v>
      </c>
      <c r="G81" s="1" t="s">
        <v>803</v>
      </c>
      <c r="H81" s="1" t="s">
        <v>804</v>
      </c>
      <c r="I81" s="1" t="s">
        <v>1233</v>
      </c>
      <c r="J81" s="1" t="s">
        <v>806</v>
      </c>
      <c r="K81" s="1" t="s">
        <v>1233</v>
      </c>
      <c r="L81" s="1" t="s">
        <v>1233</v>
      </c>
      <c r="M81" s="1" t="s">
        <v>807</v>
      </c>
      <c r="N81" s="1" t="s">
        <v>807</v>
      </c>
      <c r="O81" s="1" t="s">
        <v>808</v>
      </c>
      <c r="P81" s="1" t="s">
        <v>809</v>
      </c>
      <c r="Q81" s="1" t="s">
        <v>810</v>
      </c>
      <c r="R81" s="1" t="s">
        <v>1234</v>
      </c>
      <c r="S81" s="1" t="s">
        <v>812</v>
      </c>
      <c r="T81" s="1" t="s">
        <v>813</v>
      </c>
      <c r="U81" s="1" t="s">
        <v>814</v>
      </c>
      <c r="V81" s="1" t="s">
        <v>823</v>
      </c>
    </row>
    <row r="82" s="1" customFormat="1" spans="1:22">
      <c r="A82" s="3">
        <v>999224007445386</v>
      </c>
      <c r="B82" s="1" t="s">
        <v>828</v>
      </c>
      <c r="C82" s="1" t="s">
        <v>1235</v>
      </c>
      <c r="D82" s="1" t="s">
        <v>1026</v>
      </c>
      <c r="E82" s="1" t="s">
        <v>1236</v>
      </c>
      <c r="F82" s="1" t="s">
        <v>828</v>
      </c>
      <c r="G82" s="1" t="s">
        <v>803</v>
      </c>
      <c r="H82" s="1" t="s">
        <v>804</v>
      </c>
      <c r="I82" s="1" t="s">
        <v>1237</v>
      </c>
      <c r="J82" s="1" t="s">
        <v>806</v>
      </c>
      <c r="K82" s="1" t="s">
        <v>1237</v>
      </c>
      <c r="L82" s="1" t="s">
        <v>1237</v>
      </c>
      <c r="M82" s="1" t="s">
        <v>807</v>
      </c>
      <c r="N82" s="1" t="s">
        <v>807</v>
      </c>
      <c r="O82" s="1" t="s">
        <v>808</v>
      </c>
      <c r="P82" s="1" t="s">
        <v>809</v>
      </c>
      <c r="Q82" s="1" t="s">
        <v>810</v>
      </c>
      <c r="R82" s="1" t="s">
        <v>1238</v>
      </c>
      <c r="S82" s="1" t="s">
        <v>812</v>
      </c>
      <c r="T82" s="1" t="s">
        <v>813</v>
      </c>
      <c r="U82" s="1" t="s">
        <v>814</v>
      </c>
      <c r="V82" s="1" t="s">
        <v>823</v>
      </c>
    </row>
    <row r="83" s="1" customFormat="1" spans="1:22">
      <c r="A83" s="3">
        <v>999224013215641</v>
      </c>
      <c r="B83" s="1" t="s">
        <v>828</v>
      </c>
      <c r="C83" s="1" t="s">
        <v>1239</v>
      </c>
      <c r="D83" s="1" t="s">
        <v>1053</v>
      </c>
      <c r="E83" s="1" t="s">
        <v>1240</v>
      </c>
      <c r="F83" s="1" t="s">
        <v>820</v>
      </c>
      <c r="G83" s="1" t="s">
        <v>803</v>
      </c>
      <c r="H83" s="1" t="s">
        <v>804</v>
      </c>
      <c r="I83" s="1" t="s">
        <v>1193</v>
      </c>
      <c r="J83" s="1" t="s">
        <v>806</v>
      </c>
      <c r="K83" s="1" t="s">
        <v>1193</v>
      </c>
      <c r="L83" s="1" t="s">
        <v>1193</v>
      </c>
      <c r="M83" s="1" t="s">
        <v>807</v>
      </c>
      <c r="N83" s="1" t="s">
        <v>807</v>
      </c>
      <c r="O83" s="1" t="s">
        <v>808</v>
      </c>
      <c r="P83" s="1" t="s">
        <v>809</v>
      </c>
      <c r="Q83" s="1" t="s">
        <v>810</v>
      </c>
      <c r="R83" s="1" t="s">
        <v>1241</v>
      </c>
      <c r="S83" s="1" t="s">
        <v>812</v>
      </c>
      <c r="T83" s="1" t="s">
        <v>813</v>
      </c>
      <c r="U83" s="1" t="s">
        <v>814</v>
      </c>
      <c r="V83" s="1" t="s">
        <v>823</v>
      </c>
    </row>
    <row r="84" s="1" customFormat="1" spans="1:22">
      <c r="A84" s="3">
        <v>999224016756740</v>
      </c>
      <c r="B84" s="1" t="s">
        <v>828</v>
      </c>
      <c r="C84" s="1" t="s">
        <v>1242</v>
      </c>
      <c r="D84" s="1" t="s">
        <v>1075</v>
      </c>
      <c r="E84" s="1" t="s">
        <v>1243</v>
      </c>
      <c r="F84" s="1" t="s">
        <v>820</v>
      </c>
      <c r="G84" s="1" t="s">
        <v>803</v>
      </c>
      <c r="H84" s="1" t="s">
        <v>804</v>
      </c>
      <c r="I84" s="1" t="s">
        <v>1244</v>
      </c>
      <c r="J84" s="1" t="s">
        <v>806</v>
      </c>
      <c r="K84" s="1" t="s">
        <v>1244</v>
      </c>
      <c r="L84" s="1" t="s">
        <v>1244</v>
      </c>
      <c r="M84" s="1" t="s">
        <v>807</v>
      </c>
      <c r="N84" s="1" t="s">
        <v>807</v>
      </c>
      <c r="O84" s="1" t="s">
        <v>808</v>
      </c>
      <c r="P84" s="1" t="s">
        <v>809</v>
      </c>
      <c r="Q84" s="1" t="s">
        <v>810</v>
      </c>
      <c r="R84" s="1" t="s">
        <v>1245</v>
      </c>
      <c r="S84" s="1" t="s">
        <v>812</v>
      </c>
      <c r="T84" s="1" t="s">
        <v>813</v>
      </c>
      <c r="U84" s="1" t="s">
        <v>814</v>
      </c>
      <c r="V84" s="1" t="s">
        <v>823</v>
      </c>
    </row>
    <row r="85" s="1" customFormat="1" spans="1:22">
      <c r="A85" s="3">
        <v>999224017679742</v>
      </c>
      <c r="B85" s="1" t="s">
        <v>820</v>
      </c>
      <c r="C85" s="1" t="s">
        <v>1246</v>
      </c>
      <c r="D85" s="1" t="s">
        <v>1247</v>
      </c>
      <c r="E85" s="1" t="s">
        <v>1248</v>
      </c>
      <c r="F85" s="1" t="s">
        <v>835</v>
      </c>
      <c r="G85" s="1" t="s">
        <v>803</v>
      </c>
      <c r="H85" s="1" t="s">
        <v>804</v>
      </c>
      <c r="I85" s="1" t="s">
        <v>1249</v>
      </c>
      <c r="J85" s="1" t="s">
        <v>806</v>
      </c>
      <c r="K85" s="1" t="s">
        <v>1249</v>
      </c>
      <c r="L85" s="1" t="s">
        <v>1249</v>
      </c>
      <c r="M85" s="1" t="s">
        <v>807</v>
      </c>
      <c r="N85" s="1" t="s">
        <v>807</v>
      </c>
      <c r="O85" s="1" t="s">
        <v>808</v>
      </c>
      <c r="P85" s="1" t="s">
        <v>809</v>
      </c>
      <c r="Q85" s="1" t="s">
        <v>810</v>
      </c>
      <c r="R85" s="1" t="s">
        <v>1250</v>
      </c>
      <c r="S85" s="1" t="s">
        <v>812</v>
      </c>
      <c r="T85" s="1" t="s">
        <v>813</v>
      </c>
      <c r="U85" s="1" t="s">
        <v>814</v>
      </c>
      <c r="V85" s="1" t="s">
        <v>947</v>
      </c>
    </row>
    <row r="86" s="1" customFormat="1" spans="1:22">
      <c r="A86" s="3">
        <v>999224017811142</v>
      </c>
      <c r="B86" s="1" t="s">
        <v>820</v>
      </c>
      <c r="C86" s="1" t="s">
        <v>1251</v>
      </c>
      <c r="D86" s="1" t="s">
        <v>1252</v>
      </c>
      <c r="E86" s="1" t="s">
        <v>1253</v>
      </c>
      <c r="F86" s="1" t="s">
        <v>835</v>
      </c>
      <c r="G86" s="1" t="s">
        <v>803</v>
      </c>
      <c r="H86" s="1" t="s">
        <v>804</v>
      </c>
      <c r="I86" s="1" t="s">
        <v>1254</v>
      </c>
      <c r="J86" s="1" t="s">
        <v>806</v>
      </c>
      <c r="K86" s="1" t="s">
        <v>1254</v>
      </c>
      <c r="L86" s="1" t="s">
        <v>1254</v>
      </c>
      <c r="M86" s="1" t="s">
        <v>807</v>
      </c>
      <c r="N86" s="1" t="s">
        <v>807</v>
      </c>
      <c r="O86" s="1" t="s">
        <v>808</v>
      </c>
      <c r="P86" s="1" t="s">
        <v>809</v>
      </c>
      <c r="Q86" s="1" t="s">
        <v>810</v>
      </c>
      <c r="R86" s="1" t="s">
        <v>1255</v>
      </c>
      <c r="S86" s="1" t="s">
        <v>812</v>
      </c>
      <c r="T86" s="1" t="s">
        <v>813</v>
      </c>
      <c r="U86" s="1" t="s">
        <v>814</v>
      </c>
      <c r="V86" s="1" t="s">
        <v>815</v>
      </c>
    </row>
    <row r="87" s="1" customFormat="1" spans="1:22">
      <c r="A87" s="3">
        <v>999224017881647</v>
      </c>
      <c r="B87" s="1" t="s">
        <v>820</v>
      </c>
      <c r="C87" s="1" t="s">
        <v>1256</v>
      </c>
      <c r="D87" s="1" t="s">
        <v>1226</v>
      </c>
      <c r="E87" s="1" t="s">
        <v>1257</v>
      </c>
      <c r="F87" s="1" t="s">
        <v>820</v>
      </c>
      <c r="G87" s="1" t="s">
        <v>803</v>
      </c>
      <c r="H87" s="1" t="s">
        <v>804</v>
      </c>
      <c r="I87" s="1" t="s">
        <v>1258</v>
      </c>
      <c r="J87" s="1" t="s">
        <v>806</v>
      </c>
      <c r="K87" s="1" t="s">
        <v>1258</v>
      </c>
      <c r="L87" s="1" t="s">
        <v>1258</v>
      </c>
      <c r="M87" s="1" t="s">
        <v>807</v>
      </c>
      <c r="N87" s="1" t="s">
        <v>807</v>
      </c>
      <c r="O87" s="1" t="s">
        <v>808</v>
      </c>
      <c r="P87" s="1" t="s">
        <v>809</v>
      </c>
      <c r="Q87" s="1" t="s">
        <v>810</v>
      </c>
      <c r="R87" s="1" t="s">
        <v>1259</v>
      </c>
      <c r="S87" s="1" t="s">
        <v>812</v>
      </c>
      <c r="T87" s="1" t="s">
        <v>813</v>
      </c>
      <c r="U87" s="1" t="s">
        <v>814</v>
      </c>
      <c r="V87" s="1" t="s">
        <v>815</v>
      </c>
    </row>
    <row r="88" s="1" customFormat="1" spans="1:22">
      <c r="A88" s="3">
        <v>999224017883061</v>
      </c>
      <c r="B88" s="1" t="s">
        <v>820</v>
      </c>
      <c r="C88" s="1" t="s">
        <v>1260</v>
      </c>
      <c r="D88" s="1" t="s">
        <v>1261</v>
      </c>
      <c r="E88" s="1" t="s">
        <v>1262</v>
      </c>
      <c r="F88" s="1" t="s">
        <v>820</v>
      </c>
      <c r="G88" s="1" t="s">
        <v>803</v>
      </c>
      <c r="H88" s="1" t="s">
        <v>804</v>
      </c>
      <c r="I88" s="1" t="s">
        <v>1263</v>
      </c>
      <c r="J88" s="1" t="s">
        <v>806</v>
      </c>
      <c r="K88" s="1" t="s">
        <v>1263</v>
      </c>
      <c r="L88" s="1" t="s">
        <v>1263</v>
      </c>
      <c r="M88" s="1" t="s">
        <v>807</v>
      </c>
      <c r="N88" s="1" t="s">
        <v>807</v>
      </c>
      <c r="O88" s="1" t="s">
        <v>808</v>
      </c>
      <c r="P88" s="1" t="s">
        <v>809</v>
      </c>
      <c r="Q88" s="1" t="s">
        <v>810</v>
      </c>
      <c r="R88" s="1" t="s">
        <v>1264</v>
      </c>
      <c r="S88" s="1" t="s">
        <v>812</v>
      </c>
      <c r="T88" s="1" t="s">
        <v>813</v>
      </c>
      <c r="U88" s="1" t="s">
        <v>814</v>
      </c>
      <c r="V88" s="1" t="s">
        <v>823</v>
      </c>
    </row>
    <row r="89" s="1" customFormat="1" spans="1:22">
      <c r="A89" s="3">
        <v>999224017975127</v>
      </c>
      <c r="B89" s="1" t="s">
        <v>820</v>
      </c>
      <c r="C89" s="1" t="s">
        <v>1265</v>
      </c>
      <c r="D89" s="1" t="s">
        <v>1266</v>
      </c>
      <c r="E89" s="1" t="s">
        <v>1267</v>
      </c>
      <c r="F89" s="1" t="s">
        <v>835</v>
      </c>
      <c r="G89" s="1" t="s">
        <v>803</v>
      </c>
      <c r="H89" s="1" t="s">
        <v>804</v>
      </c>
      <c r="I89" s="1" t="s">
        <v>1268</v>
      </c>
      <c r="J89" s="1" t="s">
        <v>806</v>
      </c>
      <c r="K89" s="1" t="s">
        <v>1268</v>
      </c>
      <c r="L89" s="1" t="s">
        <v>1268</v>
      </c>
      <c r="M89" s="1" t="s">
        <v>807</v>
      </c>
      <c r="N89" s="1" t="s">
        <v>807</v>
      </c>
      <c r="O89" s="1" t="s">
        <v>808</v>
      </c>
      <c r="P89" s="1" t="s">
        <v>809</v>
      </c>
      <c r="Q89" s="1" t="s">
        <v>810</v>
      </c>
      <c r="R89" s="1" t="s">
        <v>1269</v>
      </c>
      <c r="S89" s="1" t="s">
        <v>812</v>
      </c>
      <c r="T89" s="1" t="s">
        <v>813</v>
      </c>
      <c r="U89" s="1" t="s">
        <v>814</v>
      </c>
      <c r="V89" s="1" t="s">
        <v>838</v>
      </c>
    </row>
    <row r="90" s="1" customFormat="1" spans="1:22">
      <c r="A90" s="3">
        <v>999224023512530</v>
      </c>
      <c r="B90" s="1" t="s">
        <v>820</v>
      </c>
      <c r="C90" s="1" t="s">
        <v>1270</v>
      </c>
      <c r="D90" s="1" t="s">
        <v>1026</v>
      </c>
      <c r="E90" s="1" t="s">
        <v>1271</v>
      </c>
      <c r="F90" s="1" t="s">
        <v>820</v>
      </c>
      <c r="G90" s="1" t="s">
        <v>803</v>
      </c>
      <c r="H90" s="1" t="s">
        <v>804</v>
      </c>
      <c r="I90" s="1" t="s">
        <v>1272</v>
      </c>
      <c r="J90" s="1" t="s">
        <v>806</v>
      </c>
      <c r="K90" s="1" t="s">
        <v>1272</v>
      </c>
      <c r="L90" s="1" t="s">
        <v>1272</v>
      </c>
      <c r="M90" s="1" t="s">
        <v>807</v>
      </c>
      <c r="N90" s="1" t="s">
        <v>807</v>
      </c>
      <c r="O90" s="1" t="s">
        <v>808</v>
      </c>
      <c r="P90" s="1" t="s">
        <v>809</v>
      </c>
      <c r="Q90" s="1" t="s">
        <v>810</v>
      </c>
      <c r="R90" s="1" t="s">
        <v>1273</v>
      </c>
      <c r="S90" s="1" t="s">
        <v>812</v>
      </c>
      <c r="T90" s="1" t="s">
        <v>813</v>
      </c>
      <c r="U90" s="1" t="s">
        <v>814</v>
      </c>
      <c r="V90" s="1" t="s">
        <v>823</v>
      </c>
    </row>
    <row r="91" s="1" customFormat="1" spans="1:22">
      <c r="A91" s="3">
        <v>999224024759988</v>
      </c>
      <c r="B91" s="1" t="s">
        <v>820</v>
      </c>
      <c r="C91" s="1" t="s">
        <v>1274</v>
      </c>
      <c r="D91" s="1" t="s">
        <v>1275</v>
      </c>
      <c r="E91" s="1" t="s">
        <v>1276</v>
      </c>
      <c r="F91" s="1" t="s">
        <v>835</v>
      </c>
      <c r="G91" s="1" t="s">
        <v>803</v>
      </c>
      <c r="H91" s="1" t="s">
        <v>804</v>
      </c>
      <c r="I91" s="1" t="s">
        <v>1022</v>
      </c>
      <c r="J91" s="1" t="s">
        <v>806</v>
      </c>
      <c r="K91" s="1" t="s">
        <v>1022</v>
      </c>
      <c r="L91" s="1" t="s">
        <v>1022</v>
      </c>
      <c r="M91" s="1" t="s">
        <v>807</v>
      </c>
      <c r="N91" s="1" t="s">
        <v>807</v>
      </c>
      <c r="O91" s="1" t="s">
        <v>808</v>
      </c>
      <c r="P91" s="1" t="s">
        <v>809</v>
      </c>
      <c r="Q91" s="1" t="s">
        <v>810</v>
      </c>
      <c r="R91" s="1" t="s">
        <v>1277</v>
      </c>
      <c r="S91" s="1" t="s">
        <v>812</v>
      </c>
      <c r="T91" s="1" t="s">
        <v>813</v>
      </c>
      <c r="U91" s="1" t="s">
        <v>814</v>
      </c>
      <c r="V91" s="1" t="s">
        <v>823</v>
      </c>
    </row>
    <row r="92" s="1" customFormat="1" spans="1:22">
      <c r="A92" s="3">
        <v>999224026377667</v>
      </c>
      <c r="B92" s="1" t="s">
        <v>820</v>
      </c>
      <c r="C92" s="1" t="s">
        <v>1278</v>
      </c>
      <c r="D92" s="1" t="s">
        <v>888</v>
      </c>
      <c r="E92" s="1" t="s">
        <v>1279</v>
      </c>
      <c r="F92" s="1" t="s">
        <v>835</v>
      </c>
      <c r="G92" s="1" t="s">
        <v>803</v>
      </c>
      <c r="H92" s="1" t="s">
        <v>804</v>
      </c>
      <c r="I92" s="1" t="s">
        <v>1280</v>
      </c>
      <c r="J92" s="1" t="s">
        <v>806</v>
      </c>
      <c r="K92" s="1" t="s">
        <v>1280</v>
      </c>
      <c r="L92" s="1" t="s">
        <v>1280</v>
      </c>
      <c r="M92" s="1" t="s">
        <v>807</v>
      </c>
      <c r="N92" s="1" t="s">
        <v>807</v>
      </c>
      <c r="O92" s="1" t="s">
        <v>808</v>
      </c>
      <c r="P92" s="1" t="s">
        <v>809</v>
      </c>
      <c r="Q92" s="1" t="s">
        <v>810</v>
      </c>
      <c r="R92" s="1" t="s">
        <v>1281</v>
      </c>
      <c r="S92" s="1" t="s">
        <v>812</v>
      </c>
      <c r="T92" s="1" t="s">
        <v>813</v>
      </c>
      <c r="U92" s="1" t="s">
        <v>814</v>
      </c>
      <c r="V92" s="1" t="s">
        <v>823</v>
      </c>
    </row>
    <row r="93" s="1" customFormat="1" spans="1:22">
      <c r="A93" s="3">
        <v>999224027568881</v>
      </c>
      <c r="B93" s="1" t="s">
        <v>820</v>
      </c>
      <c r="C93" s="1" t="s">
        <v>1282</v>
      </c>
      <c r="D93" s="1" t="s">
        <v>1283</v>
      </c>
      <c r="E93" s="1" t="s">
        <v>1284</v>
      </c>
      <c r="F93" s="1" t="s">
        <v>835</v>
      </c>
      <c r="G93" s="1" t="s">
        <v>803</v>
      </c>
      <c r="H93" s="1" t="s">
        <v>804</v>
      </c>
      <c r="I93" s="1" t="s">
        <v>1285</v>
      </c>
      <c r="J93" s="1" t="s">
        <v>806</v>
      </c>
      <c r="K93" s="1" t="s">
        <v>1285</v>
      </c>
      <c r="L93" s="1" t="s">
        <v>1285</v>
      </c>
      <c r="M93" s="1" t="s">
        <v>807</v>
      </c>
      <c r="N93" s="1" t="s">
        <v>807</v>
      </c>
      <c r="O93" s="1" t="s">
        <v>808</v>
      </c>
      <c r="P93" s="1" t="s">
        <v>809</v>
      </c>
      <c r="Q93" s="1" t="s">
        <v>810</v>
      </c>
      <c r="R93" s="1" t="s">
        <v>1286</v>
      </c>
      <c r="S93" s="1" t="s">
        <v>812</v>
      </c>
      <c r="T93" s="1" t="s">
        <v>813</v>
      </c>
      <c r="U93" s="1" t="s">
        <v>814</v>
      </c>
      <c r="V93" s="1" t="s">
        <v>947</v>
      </c>
    </row>
    <row r="94" s="1" customFormat="1" spans="1:22">
      <c r="A94" s="3">
        <v>999224028042099</v>
      </c>
      <c r="B94" s="1" t="s">
        <v>820</v>
      </c>
      <c r="C94" s="1" t="s">
        <v>1287</v>
      </c>
      <c r="D94" s="1" t="s">
        <v>1252</v>
      </c>
      <c r="E94" s="1" t="s">
        <v>1288</v>
      </c>
      <c r="F94" s="1" t="s">
        <v>835</v>
      </c>
      <c r="G94" s="1" t="s">
        <v>803</v>
      </c>
      <c r="H94" s="1" t="s">
        <v>804</v>
      </c>
      <c r="I94" s="1" t="s">
        <v>1254</v>
      </c>
      <c r="J94" s="1" t="s">
        <v>806</v>
      </c>
      <c r="K94" s="1" t="s">
        <v>1254</v>
      </c>
      <c r="L94" s="1" t="s">
        <v>1254</v>
      </c>
      <c r="M94" s="1" t="s">
        <v>807</v>
      </c>
      <c r="N94" s="1" t="s">
        <v>807</v>
      </c>
      <c r="O94" s="1" t="s">
        <v>808</v>
      </c>
      <c r="P94" s="1" t="s">
        <v>809</v>
      </c>
      <c r="Q94" s="1" t="s">
        <v>810</v>
      </c>
      <c r="R94" s="1" t="s">
        <v>1289</v>
      </c>
      <c r="S94" s="1" t="s">
        <v>812</v>
      </c>
      <c r="T94" s="1" t="s">
        <v>813</v>
      </c>
      <c r="U94" s="1" t="s">
        <v>814</v>
      </c>
      <c r="V94" s="1" t="s">
        <v>815</v>
      </c>
    </row>
    <row r="95" s="1" customFormat="1" spans="1:22">
      <c r="A95" s="3">
        <v>999224028478072</v>
      </c>
      <c r="B95" s="1" t="s">
        <v>820</v>
      </c>
      <c r="C95" s="1" t="s">
        <v>1290</v>
      </c>
      <c r="D95" s="1" t="s">
        <v>1291</v>
      </c>
      <c r="E95" s="1" t="s">
        <v>1292</v>
      </c>
      <c r="F95" s="1" t="s">
        <v>835</v>
      </c>
      <c r="G95" s="1" t="s">
        <v>803</v>
      </c>
      <c r="H95" s="1" t="s">
        <v>804</v>
      </c>
      <c r="I95" s="1" t="s">
        <v>1293</v>
      </c>
      <c r="J95" s="1" t="s">
        <v>806</v>
      </c>
      <c r="K95" s="1" t="s">
        <v>1293</v>
      </c>
      <c r="L95" s="1" t="s">
        <v>1293</v>
      </c>
      <c r="M95" s="1" t="s">
        <v>807</v>
      </c>
      <c r="N95" s="1" t="s">
        <v>807</v>
      </c>
      <c r="O95" s="1" t="s">
        <v>808</v>
      </c>
      <c r="P95" s="1" t="s">
        <v>809</v>
      </c>
      <c r="Q95" s="1" t="s">
        <v>810</v>
      </c>
      <c r="R95" s="1" t="s">
        <v>1294</v>
      </c>
      <c r="S95" s="1" t="s">
        <v>812</v>
      </c>
      <c r="T95" s="1" t="s">
        <v>813</v>
      </c>
      <c r="U95" s="1" t="s">
        <v>814</v>
      </c>
      <c r="V95" s="1" t="s">
        <v>823</v>
      </c>
    </row>
    <row r="96" s="1" customFormat="1" spans="1:22">
      <c r="A96" s="3">
        <v>999224029114955</v>
      </c>
      <c r="B96" s="1" t="s">
        <v>820</v>
      </c>
      <c r="C96" s="1" t="s">
        <v>1295</v>
      </c>
      <c r="D96" s="1" t="s">
        <v>888</v>
      </c>
      <c r="E96" s="1" t="s">
        <v>1296</v>
      </c>
      <c r="F96" s="1" t="s">
        <v>820</v>
      </c>
      <c r="G96" s="1" t="s">
        <v>803</v>
      </c>
      <c r="H96" s="1" t="s">
        <v>804</v>
      </c>
      <c r="I96" s="1" t="s">
        <v>1297</v>
      </c>
      <c r="J96" s="1" t="s">
        <v>806</v>
      </c>
      <c r="K96" s="1" t="s">
        <v>1297</v>
      </c>
      <c r="L96" s="1" t="s">
        <v>1297</v>
      </c>
      <c r="M96" s="1" t="s">
        <v>807</v>
      </c>
      <c r="N96" s="1" t="s">
        <v>807</v>
      </c>
      <c r="O96" s="1" t="s">
        <v>808</v>
      </c>
      <c r="P96" s="1" t="s">
        <v>809</v>
      </c>
      <c r="Q96" s="1" t="s">
        <v>810</v>
      </c>
      <c r="R96" s="1" t="s">
        <v>1298</v>
      </c>
      <c r="S96" s="1" t="s">
        <v>812</v>
      </c>
      <c r="T96" s="1" t="s">
        <v>813</v>
      </c>
      <c r="U96" s="1" t="s">
        <v>814</v>
      </c>
      <c r="V96" s="1" t="s">
        <v>823</v>
      </c>
    </row>
    <row r="97" s="1" customFormat="1" spans="1:22">
      <c r="A97" s="3">
        <v>999224029494960</v>
      </c>
      <c r="B97" s="1" t="s">
        <v>820</v>
      </c>
      <c r="C97" s="1" t="s">
        <v>1299</v>
      </c>
      <c r="D97" s="1" t="s">
        <v>962</v>
      </c>
      <c r="E97" s="1" t="s">
        <v>1300</v>
      </c>
      <c r="F97" s="1" t="s">
        <v>835</v>
      </c>
      <c r="G97" s="1" t="s">
        <v>803</v>
      </c>
      <c r="H97" s="1" t="s">
        <v>804</v>
      </c>
      <c r="I97" s="1" t="s">
        <v>1301</v>
      </c>
      <c r="J97" s="1" t="s">
        <v>806</v>
      </c>
      <c r="K97" s="1" t="s">
        <v>1301</v>
      </c>
      <c r="L97" s="1" t="s">
        <v>1301</v>
      </c>
      <c r="M97" s="1" t="s">
        <v>807</v>
      </c>
      <c r="N97" s="1" t="s">
        <v>807</v>
      </c>
      <c r="O97" s="1" t="s">
        <v>808</v>
      </c>
      <c r="P97" s="1" t="s">
        <v>809</v>
      </c>
      <c r="Q97" s="1" t="s">
        <v>810</v>
      </c>
      <c r="R97" s="1" t="s">
        <v>1302</v>
      </c>
      <c r="S97" s="1" t="s">
        <v>812</v>
      </c>
      <c r="T97" s="1" t="s">
        <v>813</v>
      </c>
      <c r="U97" s="1" t="s">
        <v>814</v>
      </c>
      <c r="V97" s="1" t="s">
        <v>815</v>
      </c>
    </row>
    <row r="98" s="1" customFormat="1" spans="1:22">
      <c r="A98" s="3">
        <v>999224031672304</v>
      </c>
      <c r="B98" s="1" t="s">
        <v>820</v>
      </c>
      <c r="C98" s="1" t="s">
        <v>1303</v>
      </c>
      <c r="D98" s="1" t="s">
        <v>1304</v>
      </c>
      <c r="E98" s="1" t="s">
        <v>1305</v>
      </c>
      <c r="F98" s="1" t="s">
        <v>835</v>
      </c>
      <c r="G98" s="1" t="s">
        <v>803</v>
      </c>
      <c r="H98" s="1" t="s">
        <v>804</v>
      </c>
      <c r="I98" s="1" t="s">
        <v>1306</v>
      </c>
      <c r="J98" s="1" t="s">
        <v>806</v>
      </c>
      <c r="K98" s="1" t="s">
        <v>1306</v>
      </c>
      <c r="L98" s="1" t="s">
        <v>1306</v>
      </c>
      <c r="M98" s="1" t="s">
        <v>807</v>
      </c>
      <c r="N98" s="1" t="s">
        <v>807</v>
      </c>
      <c r="O98" s="1" t="s">
        <v>808</v>
      </c>
      <c r="P98" s="1" t="s">
        <v>809</v>
      </c>
      <c r="Q98" s="1" t="s">
        <v>810</v>
      </c>
      <c r="R98" s="1" t="s">
        <v>1307</v>
      </c>
      <c r="S98" s="1" t="s">
        <v>812</v>
      </c>
      <c r="T98" s="1" t="s">
        <v>813</v>
      </c>
      <c r="U98" s="1" t="s">
        <v>814</v>
      </c>
      <c r="V98" s="1" t="s">
        <v>823</v>
      </c>
    </row>
    <row r="99" s="1" customFormat="1" spans="1:22">
      <c r="A99" s="3">
        <v>999224031686682</v>
      </c>
      <c r="B99" s="1" t="s">
        <v>820</v>
      </c>
      <c r="C99" s="1" t="s">
        <v>1308</v>
      </c>
      <c r="D99" s="1" t="s">
        <v>1309</v>
      </c>
      <c r="E99" s="1" t="s">
        <v>1310</v>
      </c>
      <c r="F99" s="1" t="s">
        <v>835</v>
      </c>
      <c r="G99" s="1" t="s">
        <v>803</v>
      </c>
      <c r="H99" s="1" t="s">
        <v>804</v>
      </c>
      <c r="I99" s="1" t="s">
        <v>1311</v>
      </c>
      <c r="J99" s="1" t="s">
        <v>806</v>
      </c>
      <c r="K99" s="1" t="s">
        <v>1311</v>
      </c>
      <c r="L99" s="1" t="s">
        <v>1311</v>
      </c>
      <c r="M99" s="1" t="s">
        <v>807</v>
      </c>
      <c r="N99" s="1" t="s">
        <v>807</v>
      </c>
      <c r="O99" s="1" t="s">
        <v>808</v>
      </c>
      <c r="P99" s="1" t="s">
        <v>809</v>
      </c>
      <c r="Q99" s="1" t="s">
        <v>810</v>
      </c>
      <c r="R99" s="1" t="s">
        <v>1312</v>
      </c>
      <c r="S99" s="1" t="s">
        <v>812</v>
      </c>
      <c r="T99" s="1" t="s">
        <v>813</v>
      </c>
      <c r="U99" s="1" t="s">
        <v>814</v>
      </c>
      <c r="V99" s="1" t="s">
        <v>1178</v>
      </c>
    </row>
    <row r="100" s="1" customFormat="1" spans="1:22">
      <c r="A100" s="3">
        <v>999224032830650</v>
      </c>
      <c r="B100" s="1" t="s">
        <v>820</v>
      </c>
      <c r="C100" s="1" t="s">
        <v>1313</v>
      </c>
      <c r="D100" s="1" t="s">
        <v>1221</v>
      </c>
      <c r="E100" s="1" t="s">
        <v>1314</v>
      </c>
      <c r="F100" s="1" t="s">
        <v>835</v>
      </c>
      <c r="G100" s="1" t="s">
        <v>803</v>
      </c>
      <c r="H100" s="1" t="s">
        <v>804</v>
      </c>
      <c r="I100" s="1" t="s">
        <v>1223</v>
      </c>
      <c r="J100" s="1" t="s">
        <v>806</v>
      </c>
      <c r="K100" s="1" t="s">
        <v>1223</v>
      </c>
      <c r="L100" s="1" t="s">
        <v>1223</v>
      </c>
      <c r="M100" s="1" t="s">
        <v>807</v>
      </c>
      <c r="N100" s="1" t="s">
        <v>807</v>
      </c>
      <c r="O100" s="1" t="s">
        <v>808</v>
      </c>
      <c r="P100" s="1" t="s">
        <v>809</v>
      </c>
      <c r="Q100" s="1" t="s">
        <v>810</v>
      </c>
      <c r="R100" s="1" t="s">
        <v>1315</v>
      </c>
      <c r="S100" s="1" t="s">
        <v>812</v>
      </c>
      <c r="T100" s="1" t="s">
        <v>813</v>
      </c>
      <c r="U100" s="1" t="s">
        <v>814</v>
      </c>
      <c r="V100" s="1" t="s">
        <v>823</v>
      </c>
    </row>
    <row r="101" s="1" customFormat="1" spans="1:22">
      <c r="A101" s="3">
        <v>999224033648426</v>
      </c>
      <c r="B101" s="1" t="s">
        <v>835</v>
      </c>
      <c r="C101" s="1" t="s">
        <v>1316</v>
      </c>
      <c r="D101" s="1" t="s">
        <v>1221</v>
      </c>
      <c r="E101" s="1" t="s">
        <v>1317</v>
      </c>
      <c r="F101" s="1" t="s">
        <v>835</v>
      </c>
      <c r="G101" s="1" t="s">
        <v>803</v>
      </c>
      <c r="H101" s="1" t="s">
        <v>804</v>
      </c>
      <c r="I101" s="1" t="s">
        <v>1223</v>
      </c>
      <c r="J101" s="1" t="s">
        <v>806</v>
      </c>
      <c r="K101" s="1" t="s">
        <v>1223</v>
      </c>
      <c r="L101" s="1" t="s">
        <v>1223</v>
      </c>
      <c r="M101" s="1" t="s">
        <v>807</v>
      </c>
      <c r="N101" s="1" t="s">
        <v>807</v>
      </c>
      <c r="O101" s="1" t="s">
        <v>808</v>
      </c>
      <c r="P101" s="1" t="s">
        <v>809</v>
      </c>
      <c r="Q101" s="1" t="s">
        <v>810</v>
      </c>
      <c r="R101" s="1" t="s">
        <v>1318</v>
      </c>
      <c r="S101" s="1" t="s">
        <v>812</v>
      </c>
      <c r="T101" s="1" t="s">
        <v>813</v>
      </c>
      <c r="U101" s="1" t="s">
        <v>814</v>
      </c>
      <c r="V101" s="1" t="s">
        <v>823</v>
      </c>
    </row>
    <row r="102" s="1" customFormat="1" spans="1:22">
      <c r="A102" s="3">
        <v>999224034084819</v>
      </c>
      <c r="B102" s="1" t="s">
        <v>835</v>
      </c>
      <c r="C102" s="1" t="s">
        <v>1319</v>
      </c>
      <c r="D102" s="1" t="s">
        <v>1252</v>
      </c>
      <c r="E102" s="1" t="s">
        <v>1320</v>
      </c>
      <c r="F102" s="1" t="s">
        <v>835</v>
      </c>
      <c r="G102" s="1" t="s">
        <v>803</v>
      </c>
      <c r="H102" s="1" t="s">
        <v>804</v>
      </c>
      <c r="I102" s="1" t="s">
        <v>1321</v>
      </c>
      <c r="J102" s="1" t="s">
        <v>806</v>
      </c>
      <c r="K102" s="1" t="s">
        <v>1321</v>
      </c>
      <c r="L102" s="1" t="s">
        <v>1321</v>
      </c>
      <c r="M102" s="1" t="s">
        <v>807</v>
      </c>
      <c r="N102" s="1" t="s">
        <v>807</v>
      </c>
      <c r="O102" s="1" t="s">
        <v>808</v>
      </c>
      <c r="P102" s="1" t="s">
        <v>809</v>
      </c>
      <c r="Q102" s="1" t="s">
        <v>810</v>
      </c>
      <c r="R102" s="1" t="s">
        <v>1322</v>
      </c>
      <c r="S102" s="1" t="s">
        <v>812</v>
      </c>
      <c r="T102" s="1" t="s">
        <v>813</v>
      </c>
      <c r="U102" s="1" t="s">
        <v>814</v>
      </c>
      <c r="V102" s="1" t="s">
        <v>815</v>
      </c>
    </row>
    <row r="103" s="1" customFormat="1" spans="1:22">
      <c r="A103" s="3">
        <v>999224034114714</v>
      </c>
      <c r="B103" s="1" t="s">
        <v>835</v>
      </c>
      <c r="C103" s="1" t="s">
        <v>1323</v>
      </c>
      <c r="D103" s="1" t="s">
        <v>1226</v>
      </c>
      <c r="E103" s="1" t="s">
        <v>1324</v>
      </c>
      <c r="F103" s="1" t="s">
        <v>835</v>
      </c>
      <c r="G103" s="1" t="s">
        <v>803</v>
      </c>
      <c r="H103" s="1" t="s">
        <v>804</v>
      </c>
      <c r="I103" s="1" t="s">
        <v>1325</v>
      </c>
      <c r="J103" s="1" t="s">
        <v>806</v>
      </c>
      <c r="K103" s="1" t="s">
        <v>1325</v>
      </c>
      <c r="L103" s="1" t="s">
        <v>1325</v>
      </c>
      <c r="M103" s="1" t="s">
        <v>807</v>
      </c>
      <c r="N103" s="1" t="s">
        <v>807</v>
      </c>
      <c r="O103" s="1" t="s">
        <v>808</v>
      </c>
      <c r="P103" s="1" t="s">
        <v>809</v>
      </c>
      <c r="Q103" s="1" t="s">
        <v>810</v>
      </c>
      <c r="R103" s="1" t="s">
        <v>1326</v>
      </c>
      <c r="S103" s="1" t="s">
        <v>812</v>
      </c>
      <c r="T103" s="1" t="s">
        <v>813</v>
      </c>
      <c r="U103" s="1" t="s">
        <v>814</v>
      </c>
      <c r="V103" s="1" t="s">
        <v>815</v>
      </c>
    </row>
    <row r="104" s="1" customFormat="1" spans="1:22">
      <c r="A104" s="3">
        <v>999224034483449</v>
      </c>
      <c r="B104" s="1" t="s">
        <v>835</v>
      </c>
      <c r="C104" s="1" t="s">
        <v>1327</v>
      </c>
      <c r="D104" s="1" t="s">
        <v>1328</v>
      </c>
      <c r="E104" s="1" t="s">
        <v>1329</v>
      </c>
      <c r="F104" s="1" t="s">
        <v>835</v>
      </c>
      <c r="G104" s="1" t="s">
        <v>803</v>
      </c>
      <c r="H104" s="1" t="s">
        <v>804</v>
      </c>
      <c r="I104" s="1" t="s">
        <v>1330</v>
      </c>
      <c r="J104" s="1" t="s">
        <v>806</v>
      </c>
      <c r="K104" s="1" t="s">
        <v>1330</v>
      </c>
      <c r="L104" s="1" t="s">
        <v>1330</v>
      </c>
      <c r="M104" s="1" t="s">
        <v>807</v>
      </c>
      <c r="N104" s="1" t="s">
        <v>807</v>
      </c>
      <c r="O104" s="1" t="s">
        <v>808</v>
      </c>
      <c r="P104" s="1" t="s">
        <v>809</v>
      </c>
      <c r="Q104" s="1" t="s">
        <v>810</v>
      </c>
      <c r="R104" s="1" t="s">
        <v>1331</v>
      </c>
      <c r="S104" s="1" t="s">
        <v>812</v>
      </c>
      <c r="T104" s="1" t="s">
        <v>813</v>
      </c>
      <c r="U104" s="1" t="s">
        <v>814</v>
      </c>
      <c r="V104" s="1" t="s">
        <v>823</v>
      </c>
    </row>
    <row r="105" s="1" customFormat="1" spans="1:22">
      <c r="A105" s="3">
        <v>999224034702142</v>
      </c>
      <c r="B105" s="1" t="s">
        <v>835</v>
      </c>
      <c r="C105" s="1" t="s">
        <v>1332</v>
      </c>
      <c r="D105" s="1" t="s">
        <v>1226</v>
      </c>
      <c r="E105" s="1" t="s">
        <v>1333</v>
      </c>
      <c r="F105" s="1" t="s">
        <v>835</v>
      </c>
      <c r="G105" s="1" t="s">
        <v>803</v>
      </c>
      <c r="H105" s="1" t="s">
        <v>804</v>
      </c>
      <c r="I105" s="1" t="s">
        <v>1334</v>
      </c>
      <c r="J105" s="1" t="s">
        <v>806</v>
      </c>
      <c r="K105" s="1" t="s">
        <v>1334</v>
      </c>
      <c r="L105" s="1" t="s">
        <v>1334</v>
      </c>
      <c r="M105" s="1" t="s">
        <v>807</v>
      </c>
      <c r="N105" s="1" t="s">
        <v>807</v>
      </c>
      <c r="O105" s="1" t="s">
        <v>808</v>
      </c>
      <c r="P105" s="1" t="s">
        <v>809</v>
      </c>
      <c r="Q105" s="1" t="s">
        <v>810</v>
      </c>
      <c r="R105" s="1" t="s">
        <v>1335</v>
      </c>
      <c r="S105" s="1" t="s">
        <v>812</v>
      </c>
      <c r="T105" s="1" t="s">
        <v>813</v>
      </c>
      <c r="U105" s="1" t="s">
        <v>814</v>
      </c>
      <c r="V105" s="1" t="s">
        <v>815</v>
      </c>
    </row>
    <row r="106" s="1" customFormat="1" spans="1:22">
      <c r="A106" s="3">
        <v>999224034881058</v>
      </c>
      <c r="B106" s="1" t="s">
        <v>835</v>
      </c>
      <c r="C106" s="1" t="s">
        <v>1336</v>
      </c>
      <c r="D106" s="1" t="s">
        <v>1337</v>
      </c>
      <c r="E106" s="1" t="s">
        <v>1338</v>
      </c>
      <c r="F106" s="1" t="s">
        <v>835</v>
      </c>
      <c r="G106" s="1" t="s">
        <v>803</v>
      </c>
      <c r="H106" s="1" t="s">
        <v>804</v>
      </c>
      <c r="I106" s="1" t="s">
        <v>1339</v>
      </c>
      <c r="J106" s="1" t="s">
        <v>806</v>
      </c>
      <c r="K106" s="1" t="s">
        <v>1339</v>
      </c>
      <c r="L106" s="1" t="s">
        <v>1339</v>
      </c>
      <c r="M106" s="1" t="s">
        <v>807</v>
      </c>
      <c r="N106" s="1" t="s">
        <v>807</v>
      </c>
      <c r="O106" s="1" t="s">
        <v>808</v>
      </c>
      <c r="P106" s="1" t="s">
        <v>809</v>
      </c>
      <c r="Q106" s="1" t="s">
        <v>810</v>
      </c>
      <c r="R106" s="1" t="s">
        <v>1340</v>
      </c>
      <c r="S106" s="1" t="s">
        <v>812</v>
      </c>
      <c r="T106" s="1" t="s">
        <v>813</v>
      </c>
      <c r="U106" s="1" t="s">
        <v>814</v>
      </c>
      <c r="V106" s="1" t="s">
        <v>823</v>
      </c>
    </row>
    <row r="107" s="1" customFormat="1" spans="1:22">
      <c r="A107" s="3">
        <v>999224035530504</v>
      </c>
      <c r="B107" s="1" t="s">
        <v>835</v>
      </c>
      <c r="C107" s="1" t="s">
        <v>1341</v>
      </c>
      <c r="D107" s="1" t="s">
        <v>1342</v>
      </c>
      <c r="E107" s="1" t="s">
        <v>1343</v>
      </c>
      <c r="F107" s="1" t="s">
        <v>835</v>
      </c>
      <c r="G107" s="1" t="s">
        <v>803</v>
      </c>
      <c r="H107" s="1" t="s">
        <v>804</v>
      </c>
      <c r="I107" s="1" t="s">
        <v>1344</v>
      </c>
      <c r="J107" s="1" t="s">
        <v>806</v>
      </c>
      <c r="K107" s="1" t="s">
        <v>1344</v>
      </c>
      <c r="L107" s="1" t="s">
        <v>1344</v>
      </c>
      <c r="M107" s="1" t="s">
        <v>807</v>
      </c>
      <c r="N107" s="1" t="s">
        <v>807</v>
      </c>
      <c r="O107" s="1" t="s">
        <v>808</v>
      </c>
      <c r="P107" s="1" t="s">
        <v>809</v>
      </c>
      <c r="Q107" s="1" t="s">
        <v>810</v>
      </c>
      <c r="R107" s="1" t="s">
        <v>1345</v>
      </c>
      <c r="S107" s="1" t="s">
        <v>812</v>
      </c>
      <c r="T107" s="1" t="s">
        <v>813</v>
      </c>
      <c r="U107" s="1" t="s">
        <v>814</v>
      </c>
      <c r="V107" s="1" t="s">
        <v>823</v>
      </c>
    </row>
    <row r="108" s="1" customFormat="1" spans="1:22">
      <c r="A108" s="3">
        <v>999224035725634</v>
      </c>
      <c r="B108" s="1" t="s">
        <v>835</v>
      </c>
      <c r="C108" s="1" t="s">
        <v>1346</v>
      </c>
      <c r="D108" s="1" t="s">
        <v>1347</v>
      </c>
      <c r="E108" s="1" t="s">
        <v>1348</v>
      </c>
      <c r="F108" s="1" t="s">
        <v>835</v>
      </c>
      <c r="G108" s="1" t="s">
        <v>803</v>
      </c>
      <c r="H108" s="1" t="s">
        <v>804</v>
      </c>
      <c r="I108" s="1" t="s">
        <v>1349</v>
      </c>
      <c r="J108" s="1" t="s">
        <v>806</v>
      </c>
      <c r="K108" s="1" t="s">
        <v>1349</v>
      </c>
      <c r="L108" s="1" t="s">
        <v>1349</v>
      </c>
      <c r="M108" s="1" t="s">
        <v>807</v>
      </c>
      <c r="N108" s="1" t="s">
        <v>807</v>
      </c>
      <c r="O108" s="1" t="s">
        <v>808</v>
      </c>
      <c r="P108" s="1" t="s">
        <v>809</v>
      </c>
      <c r="Q108" s="1" t="s">
        <v>810</v>
      </c>
      <c r="R108" s="1" t="s">
        <v>1350</v>
      </c>
      <c r="S108" s="1" t="s">
        <v>812</v>
      </c>
      <c r="T108" s="1" t="s">
        <v>813</v>
      </c>
      <c r="U108" s="1" t="s">
        <v>814</v>
      </c>
      <c r="V108" s="1" t="s">
        <v>953</v>
      </c>
    </row>
    <row r="109" s="1" customFormat="1" spans="1:22">
      <c r="A109" s="3">
        <v>999224035733455</v>
      </c>
      <c r="B109" s="1" t="s">
        <v>835</v>
      </c>
      <c r="C109" s="1" t="s">
        <v>1351</v>
      </c>
      <c r="D109" s="1" t="s">
        <v>1352</v>
      </c>
      <c r="E109" s="1" t="s">
        <v>1353</v>
      </c>
      <c r="F109" s="1" t="s">
        <v>835</v>
      </c>
      <c r="G109" s="1" t="s">
        <v>803</v>
      </c>
      <c r="H109" s="1" t="s">
        <v>804</v>
      </c>
      <c r="I109" s="1" t="s">
        <v>1354</v>
      </c>
      <c r="J109" s="1" t="s">
        <v>806</v>
      </c>
      <c r="K109" s="1" t="s">
        <v>1354</v>
      </c>
      <c r="L109" s="1" t="s">
        <v>1354</v>
      </c>
      <c r="M109" s="1" t="s">
        <v>807</v>
      </c>
      <c r="N109" s="1" t="s">
        <v>807</v>
      </c>
      <c r="O109" s="1" t="s">
        <v>808</v>
      </c>
      <c r="P109" s="1" t="s">
        <v>809</v>
      </c>
      <c r="Q109" s="1" t="s">
        <v>810</v>
      </c>
      <c r="R109" s="1" t="s">
        <v>1355</v>
      </c>
      <c r="S109" s="1" t="s">
        <v>812</v>
      </c>
      <c r="T109" s="1" t="s">
        <v>813</v>
      </c>
      <c r="U109" s="1" t="s">
        <v>814</v>
      </c>
      <c r="V109" s="1" t="s">
        <v>947</v>
      </c>
    </row>
    <row r="110" s="1" customFormat="1" spans="1:22">
      <c r="A110" s="3">
        <v>999224035971148</v>
      </c>
      <c r="B110" s="1" t="s">
        <v>835</v>
      </c>
      <c r="C110" s="1" t="s">
        <v>1356</v>
      </c>
      <c r="D110" s="1" t="s">
        <v>1221</v>
      </c>
      <c r="E110" s="1" t="s">
        <v>1357</v>
      </c>
      <c r="F110" s="1" t="s">
        <v>835</v>
      </c>
      <c r="G110" s="1" t="s">
        <v>803</v>
      </c>
      <c r="H110" s="1" t="s">
        <v>804</v>
      </c>
      <c r="I110" s="1" t="s">
        <v>1223</v>
      </c>
      <c r="J110" s="1" t="s">
        <v>806</v>
      </c>
      <c r="K110" s="1" t="s">
        <v>1223</v>
      </c>
      <c r="L110" s="1" t="s">
        <v>1223</v>
      </c>
      <c r="M110" s="1" t="s">
        <v>807</v>
      </c>
      <c r="N110" s="1" t="s">
        <v>807</v>
      </c>
      <c r="O110" s="1" t="s">
        <v>808</v>
      </c>
      <c r="P110" s="1" t="s">
        <v>809</v>
      </c>
      <c r="Q110" s="1" t="s">
        <v>810</v>
      </c>
      <c r="R110" s="1" t="s">
        <v>1358</v>
      </c>
      <c r="S110" s="1" t="s">
        <v>812</v>
      </c>
      <c r="T110" s="1" t="s">
        <v>813</v>
      </c>
      <c r="U110" s="1" t="s">
        <v>814</v>
      </c>
      <c r="V110" s="1" t="s">
        <v>823</v>
      </c>
    </row>
    <row r="111" s="1" customFormat="1" spans="1:22">
      <c r="A111" s="3">
        <v>999224036255327</v>
      </c>
      <c r="B111" s="1" t="s">
        <v>835</v>
      </c>
      <c r="C111" s="1" t="s">
        <v>1359</v>
      </c>
      <c r="D111" s="1" t="s">
        <v>847</v>
      </c>
      <c r="E111" s="1" t="s">
        <v>1360</v>
      </c>
      <c r="F111" s="1" t="s">
        <v>835</v>
      </c>
      <c r="G111" s="1" t="s">
        <v>803</v>
      </c>
      <c r="H111" s="1" t="s">
        <v>804</v>
      </c>
      <c r="I111" s="1" t="s">
        <v>1361</v>
      </c>
      <c r="J111" s="1" t="s">
        <v>806</v>
      </c>
      <c r="K111" s="1" t="s">
        <v>1361</v>
      </c>
      <c r="L111" s="1" t="s">
        <v>1361</v>
      </c>
      <c r="M111" s="1" t="s">
        <v>807</v>
      </c>
      <c r="N111" s="1" t="s">
        <v>807</v>
      </c>
      <c r="O111" s="1" t="s">
        <v>808</v>
      </c>
      <c r="P111" s="1" t="s">
        <v>809</v>
      </c>
      <c r="Q111" s="1" t="s">
        <v>810</v>
      </c>
      <c r="R111" s="1" t="s">
        <v>1362</v>
      </c>
      <c r="S111" s="1" t="s">
        <v>812</v>
      </c>
      <c r="T111" s="1" t="s">
        <v>813</v>
      </c>
      <c r="U111" s="1" t="s">
        <v>814</v>
      </c>
      <c r="V111" s="1" t="s">
        <v>823</v>
      </c>
    </row>
    <row r="112" s="1" customFormat="1" spans="1:22">
      <c r="A112" s="3">
        <v>999224039200925</v>
      </c>
      <c r="B112" s="1" t="s">
        <v>835</v>
      </c>
      <c r="C112" s="1" t="s">
        <v>1363</v>
      </c>
      <c r="D112" s="1" t="s">
        <v>1342</v>
      </c>
      <c r="E112" s="1" t="s">
        <v>1364</v>
      </c>
      <c r="F112" s="1" t="s">
        <v>835</v>
      </c>
      <c r="G112" s="1" t="s">
        <v>803</v>
      </c>
      <c r="H112" s="1" t="s">
        <v>804</v>
      </c>
      <c r="I112" s="1" t="s">
        <v>1344</v>
      </c>
      <c r="J112" s="1" t="s">
        <v>806</v>
      </c>
      <c r="K112" s="1" t="s">
        <v>1344</v>
      </c>
      <c r="L112" s="1" t="s">
        <v>1344</v>
      </c>
      <c r="M112" s="1" t="s">
        <v>807</v>
      </c>
      <c r="N112" s="1" t="s">
        <v>807</v>
      </c>
      <c r="O112" s="1" t="s">
        <v>808</v>
      </c>
      <c r="P112" s="1" t="s">
        <v>809</v>
      </c>
      <c r="Q112" s="1" t="s">
        <v>810</v>
      </c>
      <c r="R112" s="1" t="s">
        <v>1365</v>
      </c>
      <c r="S112" s="1" t="s">
        <v>812</v>
      </c>
      <c r="T112" s="1" t="s">
        <v>813</v>
      </c>
      <c r="U112" s="1" t="s">
        <v>814</v>
      </c>
      <c r="V112" s="1" t="s">
        <v>823</v>
      </c>
    </row>
    <row r="113" s="1" customFormat="1" spans="1:22">
      <c r="A113" s="3">
        <v>999224039489300</v>
      </c>
      <c r="B113" s="1" t="s">
        <v>835</v>
      </c>
      <c r="C113" s="1" t="s">
        <v>1366</v>
      </c>
      <c r="D113" s="1" t="s">
        <v>1221</v>
      </c>
      <c r="E113" s="1" t="s">
        <v>1367</v>
      </c>
      <c r="F113" s="1" t="s">
        <v>835</v>
      </c>
      <c r="G113" s="1" t="s">
        <v>803</v>
      </c>
      <c r="H113" s="1" t="s">
        <v>804</v>
      </c>
      <c r="I113" s="1" t="s">
        <v>1223</v>
      </c>
      <c r="J113" s="1" t="s">
        <v>806</v>
      </c>
      <c r="K113" s="1" t="s">
        <v>1223</v>
      </c>
      <c r="L113" s="1" t="s">
        <v>1223</v>
      </c>
      <c r="M113" s="1" t="s">
        <v>807</v>
      </c>
      <c r="N113" s="1" t="s">
        <v>807</v>
      </c>
      <c r="O113" s="1" t="s">
        <v>808</v>
      </c>
      <c r="P113" s="1" t="s">
        <v>809</v>
      </c>
      <c r="Q113" s="1" t="s">
        <v>810</v>
      </c>
      <c r="R113" s="1" t="s">
        <v>1368</v>
      </c>
      <c r="S113" s="1" t="s">
        <v>812</v>
      </c>
      <c r="T113" s="1" t="s">
        <v>813</v>
      </c>
      <c r="U113" s="1" t="s">
        <v>814</v>
      </c>
      <c r="V113" s="1" t="s">
        <v>823</v>
      </c>
    </row>
    <row r="114" s="1" customFormat="1" spans="1:22">
      <c r="A114" s="3">
        <v>999224040013196</v>
      </c>
      <c r="B114" s="1" t="s">
        <v>835</v>
      </c>
      <c r="C114" s="1" t="s">
        <v>1369</v>
      </c>
      <c r="D114" s="1" t="s">
        <v>1370</v>
      </c>
      <c r="E114" s="1" t="s">
        <v>1371</v>
      </c>
      <c r="F114" s="1" t="s">
        <v>835</v>
      </c>
      <c r="G114" s="1" t="s">
        <v>803</v>
      </c>
      <c r="H114" s="1" t="s">
        <v>804</v>
      </c>
      <c r="I114" s="1" t="s">
        <v>1372</v>
      </c>
      <c r="J114" s="1" t="s">
        <v>806</v>
      </c>
      <c r="K114" s="1" t="s">
        <v>1372</v>
      </c>
      <c r="L114" s="1" t="s">
        <v>1372</v>
      </c>
      <c r="M114" s="1" t="s">
        <v>807</v>
      </c>
      <c r="N114" s="1" t="s">
        <v>807</v>
      </c>
      <c r="O114" s="1" t="s">
        <v>808</v>
      </c>
      <c r="P114" s="1" t="s">
        <v>809</v>
      </c>
      <c r="Q114" s="1" t="s">
        <v>810</v>
      </c>
      <c r="R114" s="1" t="s">
        <v>1373</v>
      </c>
      <c r="S114" s="1" t="s">
        <v>812</v>
      </c>
      <c r="T114" s="1" t="s">
        <v>813</v>
      </c>
      <c r="U114" s="1" t="s">
        <v>814</v>
      </c>
      <c r="V114" s="1" t="s">
        <v>823</v>
      </c>
    </row>
    <row r="115" s="1" customFormat="1" spans="1:22">
      <c r="A115" s="3">
        <v>999224040357027</v>
      </c>
      <c r="B115" s="1" t="s">
        <v>835</v>
      </c>
      <c r="C115" s="1" t="s">
        <v>1374</v>
      </c>
      <c r="D115" s="1" t="s">
        <v>1375</v>
      </c>
      <c r="E115" s="1" t="s">
        <v>1376</v>
      </c>
      <c r="F115" s="1" t="s">
        <v>835</v>
      </c>
      <c r="G115" s="1" t="s">
        <v>803</v>
      </c>
      <c r="H115" s="1" t="s">
        <v>804</v>
      </c>
      <c r="I115" s="1" t="s">
        <v>1377</v>
      </c>
      <c r="J115" s="1" t="s">
        <v>806</v>
      </c>
      <c r="K115" s="1" t="s">
        <v>1377</v>
      </c>
      <c r="L115" s="1" t="s">
        <v>1377</v>
      </c>
      <c r="M115" s="1" t="s">
        <v>807</v>
      </c>
      <c r="N115" s="1" t="s">
        <v>807</v>
      </c>
      <c r="O115" s="1" t="s">
        <v>808</v>
      </c>
      <c r="P115" s="1" t="s">
        <v>809</v>
      </c>
      <c r="Q115" s="1" t="s">
        <v>810</v>
      </c>
      <c r="R115" s="1" t="s">
        <v>1378</v>
      </c>
      <c r="S115" s="1" t="s">
        <v>812</v>
      </c>
      <c r="T115" s="1" t="s">
        <v>813</v>
      </c>
      <c r="U115" s="1" t="s">
        <v>814</v>
      </c>
      <c r="V115" s="1" t="s">
        <v>815</v>
      </c>
    </row>
    <row r="116" s="1" customFormat="1" spans="1:22">
      <c r="A116" s="3">
        <v>999224042324429</v>
      </c>
      <c r="B116" s="1" t="s">
        <v>835</v>
      </c>
      <c r="C116" s="1" t="s">
        <v>1379</v>
      </c>
      <c r="D116" s="1" t="s">
        <v>1380</v>
      </c>
      <c r="E116" s="1" t="s">
        <v>1381</v>
      </c>
      <c r="F116" s="1" t="s">
        <v>835</v>
      </c>
      <c r="G116" s="1" t="s">
        <v>803</v>
      </c>
      <c r="H116" s="1" t="s">
        <v>804</v>
      </c>
      <c r="I116" s="1" t="s">
        <v>1382</v>
      </c>
      <c r="J116" s="1" t="s">
        <v>806</v>
      </c>
      <c r="K116" s="1" t="s">
        <v>1382</v>
      </c>
      <c r="L116" s="1" t="s">
        <v>1382</v>
      </c>
      <c r="M116" s="1" t="s">
        <v>807</v>
      </c>
      <c r="N116" s="1" t="s">
        <v>807</v>
      </c>
      <c r="O116" s="1" t="s">
        <v>808</v>
      </c>
      <c r="P116" s="1" t="s">
        <v>809</v>
      </c>
      <c r="Q116" s="1" t="s">
        <v>810</v>
      </c>
      <c r="R116" s="1" t="s">
        <v>1383</v>
      </c>
      <c r="S116" s="1" t="s">
        <v>812</v>
      </c>
      <c r="T116" s="1" t="s">
        <v>813</v>
      </c>
      <c r="U116" s="1" t="s">
        <v>814</v>
      </c>
      <c r="V116" s="1" t="s">
        <v>823</v>
      </c>
    </row>
    <row r="117" s="1" customFormat="1" spans="1:22">
      <c r="A117" s="3">
        <v>999224042439170</v>
      </c>
      <c r="B117" s="1" t="s">
        <v>835</v>
      </c>
      <c r="C117" s="1" t="s">
        <v>1384</v>
      </c>
      <c r="D117" s="1" t="s">
        <v>1342</v>
      </c>
      <c r="E117" s="1" t="s">
        <v>1385</v>
      </c>
      <c r="F117" s="1" t="s">
        <v>835</v>
      </c>
      <c r="G117" s="1" t="s">
        <v>803</v>
      </c>
      <c r="H117" s="1" t="s">
        <v>804</v>
      </c>
      <c r="I117" s="1" t="s">
        <v>1344</v>
      </c>
      <c r="J117" s="1" t="s">
        <v>806</v>
      </c>
      <c r="K117" s="1" t="s">
        <v>1344</v>
      </c>
      <c r="L117" s="1" t="s">
        <v>1344</v>
      </c>
      <c r="M117" s="1" t="s">
        <v>807</v>
      </c>
      <c r="N117" s="1" t="s">
        <v>807</v>
      </c>
      <c r="O117" s="1" t="s">
        <v>808</v>
      </c>
      <c r="P117" s="1" t="s">
        <v>809</v>
      </c>
      <c r="Q117" s="1" t="s">
        <v>810</v>
      </c>
      <c r="R117" s="1" t="s">
        <v>1386</v>
      </c>
      <c r="S117" s="1" t="s">
        <v>812</v>
      </c>
      <c r="T117" s="1" t="s">
        <v>813</v>
      </c>
      <c r="U117" s="1" t="s">
        <v>814</v>
      </c>
      <c r="V117" s="1" t="s">
        <v>823</v>
      </c>
    </row>
    <row r="118" s="1" customFormat="1" spans="1:22">
      <c r="A118" s="3">
        <v>999224042561258</v>
      </c>
      <c r="B118" s="1" t="s">
        <v>835</v>
      </c>
      <c r="C118" s="1" t="s">
        <v>1387</v>
      </c>
      <c r="D118" s="1" t="s">
        <v>1380</v>
      </c>
      <c r="E118" s="1" t="s">
        <v>1388</v>
      </c>
      <c r="F118" s="1" t="s">
        <v>835</v>
      </c>
      <c r="G118" s="1" t="s">
        <v>803</v>
      </c>
      <c r="H118" s="1" t="s">
        <v>804</v>
      </c>
      <c r="I118" s="1" t="s">
        <v>1382</v>
      </c>
      <c r="J118" s="1" t="s">
        <v>806</v>
      </c>
      <c r="K118" s="1" t="s">
        <v>1382</v>
      </c>
      <c r="L118" s="1" t="s">
        <v>1382</v>
      </c>
      <c r="M118" s="1" t="s">
        <v>807</v>
      </c>
      <c r="N118" s="1" t="s">
        <v>807</v>
      </c>
      <c r="O118" s="1" t="s">
        <v>808</v>
      </c>
      <c r="P118" s="1" t="s">
        <v>809</v>
      </c>
      <c r="Q118" s="1" t="s">
        <v>810</v>
      </c>
      <c r="R118" s="1" t="s">
        <v>1389</v>
      </c>
      <c r="S118" s="1" t="s">
        <v>812</v>
      </c>
      <c r="T118" s="1" t="s">
        <v>813</v>
      </c>
      <c r="U118" s="1" t="s">
        <v>814</v>
      </c>
      <c r="V118" s="1" t="s">
        <v>823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2023-05-11T01:51:00Z</dcterms:created>
  <dcterms:modified xsi:type="dcterms:W3CDTF">2023-05-13T08:23:35Z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6794D1251F1847A19AD27AD0BDCAB2D1_12</vt:lpwstr>
  </property>
  <property fmtid="{D5CDD505-2E9C-101B-9397-08002B2CF9AE}" pid="3" name="KSOProductBuildVer">
    <vt:lpwstr>2052-11.1.0.14036</vt:lpwstr>
  </property>
</Properties>
</file>