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<sst xmlns="http://schemas.openxmlformats.org/spreadsheetml/2006/main" count="222" uniqueCount="136">
  <si>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</si>
  <si>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</si>
  <si>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</si>
  <si>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</si>
  <si>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</si>
  <si>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</si>
  <si>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</si>
  <si>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</si>
  <si>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</si>
  <si>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</si>
  <si>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</si>
  <si>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</si>
  <si>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</si>
  <si>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</si>
  <si>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</si>
  <si>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</si>
  <si>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</si>
  <si>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</si>
  <si>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</si>
  <si>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</si>
  <si>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</si>
  <si>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</si>
  <si>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</si>
  <si>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</si>
  <si>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</si>
  <si>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999223419564073	</t>
  </si>
  <si>
    <t>Ctrip</t>
  </si>
  <si>
    <t>正常</t>
  </si>
  <si>
    <t>[普吉岛]皇家普吉城市酒店(政府卫生认证)(Royal Phuket City Hotel(SHA Extra Plus))(37244062)</t>
  </si>
  <si>
    <t>高级房&lt;2人入住&gt;&lt;不退款&gt;</t>
  </si>
  <si>
    <t>USD</t>
  </si>
  <si>
    <t>Permentilla/Angelica Ariola</t>
  </si>
  <si>
    <t>CA5326230516USD</t>
  </si>
  <si>
    <t>未提现</t>
  </si>
  <si>
    <t>携程开票</t>
  </si>
  <si>
    <t xml:space="preserve">3184326	</t>
  </si>
  <si>
    <t xml:space="preserve">	</t>
  </si>
  <si>
    <t xml:space="preserve">999223866639101	</t>
  </si>
  <si>
    <t>[Racha Thewa]阿玛拉素万那普酒店(Amaranth Suvarnabhumi Hotel)(38635635)</t>
  </si>
  <si>
    <t>豪华房&lt;2人入住&gt;&lt;不退款&gt;</t>
  </si>
  <si>
    <t>Song/chongming</t>
  </si>
  <si>
    <t xml:space="preserve">3294021	</t>
  </si>
  <si>
    <t xml:space="preserve">68398	</t>
  </si>
  <si>
    <t xml:space="preserve">999223881728406	</t>
  </si>
  <si>
    <t>[新加坡]新加坡圣淘沙索菲特度假村及水疗中心(Sofitel Singapore Sentosa Resort &amp; Spa (SG Clean))(37241146)</t>
  </si>
  <si>
    <t>奢华双床房&lt;2人入住&gt;&lt;不退款&gt;</t>
  </si>
  <si>
    <t>ZHOU/CHENGYUAN,WANG/YUZHU</t>
  </si>
  <si>
    <t xml:space="preserve">3298049	</t>
  </si>
  <si>
    <t xml:space="preserve">60727668	</t>
  </si>
  <si>
    <t xml:space="preserve">23992371193	</t>
  </si>
  <si>
    <t>[普吉岛]奈涵度假村(The Nai Harn - Sha Extra Plus)(40718848)</t>
  </si>
  <si>
    <t>至尊海洋景房&lt;2人入住&gt;&lt;不退款&gt;&lt;早餐&gt;</t>
  </si>
  <si>
    <t>WANG/HAO</t>
  </si>
  <si>
    <t xml:space="preserve">3322830	</t>
  </si>
  <si>
    <t xml:space="preserve">465683	</t>
  </si>
  <si>
    <t xml:space="preserve">999224099020531	</t>
  </si>
  <si>
    <t>[曼谷]曼谷亚洲酒店(Asia Hotel Bangkok)(37200463)</t>
  </si>
  <si>
    <t>高级双人或双床房&lt;2人入住&gt;&lt;不退款&gt;</t>
  </si>
  <si>
    <t>CHEN/LIN</t>
  </si>
  <si>
    <t xml:space="preserve">3356176	</t>
  </si>
  <si>
    <t xml:space="preserve">-6971286	</t>
  </si>
  <si>
    <t>,</t>
  </si>
  <si>
    <t>USD 2818</t>
  </si>
  <si>
    <t>A230516092822911</t>
  </si>
  <si>
    <t>A230516093330911</t>
  </si>
  <si>
    <t>USD / HKD 当前参考汇率: 7.83654</t>
  </si>
  <si>
    <t>总计：2818 USD/
22083.37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</si>
  <si>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</si>
  <si>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</si>
  <si>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</si>
  <si>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</si>
  <si>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</si>
  <si>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</si>
  <si>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</si>
  <si>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</si>
  <si>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</si>
  <si>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</si>
  <si>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</si>
  <si>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</si>
  <si>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</si>
  <si>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</si>
  <si>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</si>
  <si>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</si>
  <si>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</si>
  <si>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</si>
  <si>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</si>
  <si>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2023-05-11</t>
  </si>
  <si>
    <t>3356176</t>
  </si>
  <si>
    <t>曼谷亚洲酒店</t>
  </si>
  <si>
    <t>CHEN LIN</t>
  </si>
  <si>
    <t>2023-05-13</t>
  </si>
  <si>
    <t>退房日周结</t>
  </si>
  <si>
    <t>597.73</t>
  </si>
  <si>
    <t>86.00</t>
  </si>
  <si>
    <t>0</t>
  </si>
  <si>
    <t>0.00</t>
  </si>
  <si>
    <t>携程盛景国际直连</t>
  </si>
  <si>
    <t>01.010677</t>
  </si>
  <si>
    <t>2023-05-11 17:31:59</t>
  </si>
  <si>
    <t>否</t>
  </si>
  <si>
    <t>汇智国际旅游发展有限公司</t>
  </si>
  <si>
    <t>直连</t>
  </si>
  <si>
    <t>泰国</t>
  </si>
  <si>
    <t>2023-05-04</t>
  </si>
  <si>
    <t>3322830</t>
  </si>
  <si>
    <t>普吉岛奈涵度假村</t>
  </si>
  <si>
    <t>WANG HAO</t>
  </si>
  <si>
    <t>2668.72</t>
  </si>
  <si>
    <t>384.00</t>
  </si>
  <si>
    <t>2023-05-04 12:02:22</t>
  </si>
  <si>
    <t>直采</t>
  </si>
  <si>
    <t>2023-04-27</t>
  </si>
  <si>
    <t>3298049</t>
  </si>
  <si>
    <t>新加坡圣淘沙索菲特度假村及水疗中心 (Staycation Approved)</t>
  </si>
  <si>
    <t>ZHOU CHENGYUAN,WANG YUZHU</t>
  </si>
  <si>
    <t>2023-05-08</t>
  </si>
  <si>
    <t>10412.70</t>
  </si>
  <si>
    <t>1500.00</t>
  </si>
  <si>
    <t>2023-04-29 12:18:51</t>
  </si>
  <si>
    <t>新加坡</t>
  </si>
  <si>
    <t>2023-04-26</t>
  </si>
  <si>
    <t>3294021</t>
  </si>
  <si>
    <t>阿玛拉素万那普酒店</t>
  </si>
  <si>
    <t>Song chongming,CHEN XU</t>
  </si>
  <si>
    <t>2023-04-29</t>
  </si>
  <si>
    <t>4667.91</t>
  </si>
  <si>
    <t>672.00</t>
  </si>
  <si>
    <t>2023-04-27 14:14:47</t>
  </si>
  <si>
    <t>2023-03-30</t>
  </si>
  <si>
    <t>3184326</t>
  </si>
  <si>
    <t>皇家普吉城市酒店(SHA Plus+)</t>
  </si>
  <si>
    <t>Permentilla Angelica Ariola</t>
  </si>
  <si>
    <t>2023-05-09</t>
  </si>
  <si>
    <t>1215.32</t>
  </si>
  <si>
    <t>176.00</t>
  </si>
  <si>
    <t>2023-03-31 09:31:01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</si>
</sst>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13</xdr:col>
      <xdr:colOff>426720</xdr:colOff>
      <xdr:row>40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646920" cy="4732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10" defaultRowHeight="14.4" outlineLevelRow="5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45055</v>
      </c>
      <c r="G2" s="6">
        <v>45059</v>
      </c>
      <c r="H2" s="4">
        <v>1</v>
      </c>
      <c r="I2" s="4">
        <v>4</v>
      </c>
      <c r="J2" s="4">
        <v>4</v>
      </c>
      <c r="K2" s="4" t="s">
        <v>30</v>
      </c>
      <c r="L2" s="4">
        <v>176</v>
      </c>
      <c r="M2" s="4">
        <v>176</v>
      </c>
      <c r="N2" s="4" t="s">
        <v>31</v>
      </c>
      <c r="O2" s="4" t="s">
        <v>32</v>
      </c>
      <c r="P2" s="4" t="s">
        <v>33</v>
      </c>
      <c r="Q2" s="4">
        <v>0</v>
      </c>
      <c r="R2" s="7">
        <v>45015</v>
      </c>
      <c r="S2" s="6">
        <v>45062</v>
      </c>
      <c r="T2" s="4" t="s">
        <v>34</v>
      </c>
      <c r="U2" s="4">
        <v>176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45045</v>
      </c>
      <c r="G3" s="6">
        <v>45059</v>
      </c>
      <c r="H3" s="4">
        <v>1</v>
      </c>
      <c r="I3" s="4">
        <v>14</v>
      </c>
      <c r="J3" s="4">
        <v>14</v>
      </c>
      <c r="K3" s="4" t="s">
        <v>30</v>
      </c>
      <c r="L3" s="4">
        <v>672</v>
      </c>
      <c r="M3" s="4">
        <v>672</v>
      </c>
      <c r="N3" s="4" t="s">
        <v>40</v>
      </c>
      <c r="O3" s="4" t="s">
        <v>32</v>
      </c>
      <c r="P3" s="4" t="s">
        <v>33</v>
      </c>
      <c r="Q3" s="4">
        <v>0</v>
      </c>
      <c r="R3" s="7">
        <v>45042</v>
      </c>
      <c r="S3" s="6">
        <v>45062</v>
      </c>
      <c r="T3" s="4" t="s">
        <v>34</v>
      </c>
      <c r="U3" s="4">
        <v>672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45054</v>
      </c>
      <c r="G4" s="6">
        <v>45059</v>
      </c>
      <c r="H4" s="4">
        <v>1</v>
      </c>
      <c r="I4" s="4">
        <v>5</v>
      </c>
      <c r="J4" s="4">
        <v>5</v>
      </c>
      <c r="K4" s="4" t="s">
        <v>30</v>
      </c>
      <c r="L4" s="4">
        <v>1500</v>
      </c>
      <c r="M4" s="4">
        <v>1500</v>
      </c>
      <c r="N4" s="4" t="s">
        <v>46</v>
      </c>
      <c r="O4" s="4" t="s">
        <v>32</v>
      </c>
      <c r="P4" s="4" t="s">
        <v>33</v>
      </c>
      <c r="Q4" s="4">
        <v>0</v>
      </c>
      <c r="R4" s="7">
        <v>45043</v>
      </c>
      <c r="S4" s="6">
        <v>45062</v>
      </c>
      <c r="T4" s="4" t="s">
        <v>34</v>
      </c>
      <c r="U4" s="4">
        <v>1500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45057</v>
      </c>
      <c r="G5" s="6">
        <v>45059</v>
      </c>
      <c r="H5" s="4">
        <v>1</v>
      </c>
      <c r="I5" s="4">
        <v>2</v>
      </c>
      <c r="J5" s="4">
        <v>2</v>
      </c>
      <c r="K5" s="4" t="s">
        <v>30</v>
      </c>
      <c r="L5" s="4">
        <v>384</v>
      </c>
      <c r="M5" s="4">
        <v>384</v>
      </c>
      <c r="N5" s="4" t="s">
        <v>52</v>
      </c>
      <c r="O5" s="4" t="s">
        <v>32</v>
      </c>
      <c r="P5" s="4" t="s">
        <v>33</v>
      </c>
      <c r="Q5" s="4">
        <v>0</v>
      </c>
      <c r="R5" s="7">
        <v>45050</v>
      </c>
      <c r="S5" s="6">
        <v>45062</v>
      </c>
      <c r="T5" s="4" t="s">
        <v>34</v>
      </c>
      <c r="U5" s="4">
        <v>384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45057</v>
      </c>
      <c r="G6" s="6">
        <v>45059</v>
      </c>
      <c r="H6" s="4">
        <v>1</v>
      </c>
      <c r="I6" s="4">
        <v>2</v>
      </c>
      <c r="J6" s="4">
        <v>2</v>
      </c>
      <c r="K6" s="4" t="s">
        <v>30</v>
      </c>
      <c r="L6" s="4">
        <v>86</v>
      </c>
      <c r="M6" s="4">
        <v>86</v>
      </c>
      <c r="N6" s="4" t="s">
        <v>58</v>
      </c>
      <c r="O6" s="4" t="s">
        <v>32</v>
      </c>
      <c r="P6" s="4" t="s">
        <v>33</v>
      </c>
      <c r="Q6" s="4">
        <v>0</v>
      </c>
      <c r="R6" s="7">
        <v>45057</v>
      </c>
      <c r="S6" s="6">
        <v>45062</v>
      </c>
      <c r="T6" s="4" t="s">
        <v>34</v>
      </c>
      <c r="U6" s="4">
        <v>86</v>
      </c>
      <c r="V6" s="4">
        <v>0</v>
      </c>
      <c r="W6" s="4">
        <v>0</v>
      </c>
      <c r="X6" s="4" t="s">
        <v>59</v>
      </c>
      <c r="Y6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1" sqref="A11:D14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999223419564073</v>
      </c>
      <c r="B2" s="6">
        <v>45055</v>
      </c>
      <c r="C2" s="6">
        <v>45059</v>
      </c>
      <c r="D2" s="4">
        <v>176</v>
      </c>
      <c r="E2" s="4" t="str">
        <f>VLOOKUP(A2,HOP!A:L,12,0)</f>
        <v>176.00</v>
      </c>
      <c r="F2" s="4" t="str">
        <f>VLOOKUP(A2,HOP!A:C,3,0)</f>
        <v>3184326</v>
      </c>
      <c r="G2" s="4">
        <f>D2-E2</f>
        <v>0</v>
      </c>
      <c r="H2" s="4" t="str">
        <f>$H$1&amp;F2</f>
        <v>,3184326</v>
      </c>
      <c r="I2" s="4" t="str">
        <f>VLOOKUP(A2,HOP!A:U,21,0)</f>
        <v>直采</v>
      </c>
    </row>
    <row r="3" s="4" customFormat="1" spans="1:9">
      <c r="A3" s="5">
        <v>999223866639101</v>
      </c>
      <c r="B3" s="6">
        <v>45045</v>
      </c>
      <c r="C3" s="6">
        <v>45059</v>
      </c>
      <c r="D3" s="4">
        <v>672</v>
      </c>
      <c r="E3" s="4" t="str">
        <f>VLOOKUP(A3,HOP!A:L,12,0)</f>
        <v>672.00</v>
      </c>
      <c r="F3" s="4" t="str">
        <f>VLOOKUP(A3,HOP!A:C,3,0)</f>
        <v>3294021</v>
      </c>
      <c r="G3" s="4">
        <f>D3-E3</f>
        <v>0</v>
      </c>
      <c r="H3" s="4" t="str">
        <f>$H$1&amp;F3</f>
        <v>,3294021</v>
      </c>
      <c r="I3" s="4" t="str">
        <f>VLOOKUP(A3,HOP!A:U,21,0)</f>
        <v>直采</v>
      </c>
    </row>
    <row r="4" s="4" customFormat="1" spans="1:9">
      <c r="A4" s="5">
        <v>999223881728406</v>
      </c>
      <c r="B4" s="6">
        <v>45054</v>
      </c>
      <c r="C4" s="6">
        <v>45059</v>
      </c>
      <c r="D4" s="4">
        <v>1500</v>
      </c>
      <c r="E4" s="4" t="str">
        <f>VLOOKUP(A4,HOP!A:L,12,0)</f>
        <v>1500.00</v>
      </c>
      <c r="F4" s="4" t="str">
        <f>VLOOKUP(A4,HOP!A:C,3,0)</f>
        <v>3298049</v>
      </c>
      <c r="G4" s="4">
        <f>D4-E4</f>
        <v>0</v>
      </c>
      <c r="H4" s="4" t="str">
        <f>$H$1&amp;F4</f>
        <v>,3298049</v>
      </c>
      <c r="I4" s="4" t="str">
        <f>VLOOKUP(A4,HOP!A:U,21,0)</f>
        <v>直采</v>
      </c>
    </row>
    <row r="5" s="4" customFormat="1" spans="1:9">
      <c r="A5" s="5">
        <v>23992371193</v>
      </c>
      <c r="B5" s="6">
        <v>45057</v>
      </c>
      <c r="C5" s="6">
        <v>45059</v>
      </c>
      <c r="D5" s="4">
        <v>384</v>
      </c>
      <c r="E5" s="4" t="str">
        <f>VLOOKUP(A5,HOP!A:L,12,0)</f>
        <v>384.00</v>
      </c>
      <c r="F5" s="4" t="str">
        <f>VLOOKUP(A5,HOP!A:C,3,0)</f>
        <v>3322830</v>
      </c>
      <c r="G5" s="4">
        <f>D5-E5</f>
        <v>0</v>
      </c>
      <c r="H5" s="4" t="str">
        <f>$H$1&amp;F5</f>
        <v>,3322830</v>
      </c>
      <c r="I5" s="4" t="str">
        <f>VLOOKUP(A5,HOP!A:U,21,0)</f>
        <v>直采</v>
      </c>
    </row>
    <row r="6" s="4" customFormat="1" spans="1:9">
      <c r="A6" s="5">
        <v>999224099020531</v>
      </c>
      <c r="B6" s="6">
        <v>45057</v>
      </c>
      <c r="C6" s="6">
        <v>45059</v>
      </c>
      <c r="D6" s="4">
        <v>86</v>
      </c>
      <c r="E6" s="4" t="str">
        <f>VLOOKUP(A6,HOP!A:L,12,0)</f>
        <v>86.00</v>
      </c>
      <c r="F6" s="4" t="str">
        <f>VLOOKUP(A6,HOP!A:C,3,0)</f>
        <v>3356176</v>
      </c>
      <c r="G6" s="4">
        <f>D6-E6</f>
        <v>0</v>
      </c>
      <c r="H6" s="4" t="str">
        <f>$H$1&amp;F6</f>
        <v>,3356176</v>
      </c>
      <c r="I6" s="4" t="str">
        <f>VLOOKUP(A6,HOP!A:U,21,0)</f>
        <v>直连</v>
      </c>
    </row>
    <row r="8" spans="4:4">
      <c r="D8" s="4">
        <f>SUM(D2:D7)</f>
        <v>2818</v>
      </c>
    </row>
    <row r="9" spans="4:4">
      <c r="D9" s="4" t="s">
        <v>62</v>
      </c>
    </row>
    <row r="11" spans="1:4">
      <c r="A11" s="4" t="s">
        <v>63</v>
      </c>
      <c r="C11" s="4">
        <v>2732</v>
      </c>
      <c r="D11" s="4">
        <v>21409.43</v>
      </c>
    </row>
    <row r="12" spans="1:4">
      <c r="A12" s="4" t="s">
        <v>64</v>
      </c>
      <c r="C12" s="4">
        <v>86</v>
      </c>
      <c r="D12" s="4">
        <v>673.94</v>
      </c>
    </row>
    <row r="13" spans="1:4">
      <c r="A13" s="4" t="s">
        <v>65</v>
      </c>
      <c r="C13" s="4">
        <f>SUM(C11:C12)</f>
        <v>2818</v>
      </c>
      <c r="D13" s="4">
        <f>SUM(D11:D12)</f>
        <v>22083.37</v>
      </c>
    </row>
    <row r="14" spans="1:1">
      <c r="A14" s="4" t="s">
        <v>66</v>
      </c>
    </row>
  </sheetData>
  <autoFilter ref="A1:X6">
    <extLst/>
  </autoFilter>
  <conditionalFormatting sqref="A1:A13 A15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C12" sqref="C12"/>
    </sheetView>
  </sheetViews>
  <sheetFormatPr defaultColWidth="8.88888888888889" defaultRowHeight="13.2" outlineLevelRow="5"/>
  <cols>
    <col min="1" max="1" width="12.8888888888889" style="1"/>
    <col min="2" max="16383" width="8.88888888888889" style="1"/>
  </cols>
  <sheetData>
    <row r="1" s="1" customFormat="1" spans="1:22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  <c r="V1" s="2" t="s">
        <v>85</v>
      </c>
    </row>
    <row r="2" s="1" customFormat="1" spans="1:22">
      <c r="A2" s="3">
        <v>999224099020531</v>
      </c>
      <c r="B2" s="1" t="s">
        <v>86</v>
      </c>
      <c r="C2" s="1" t="s">
        <v>87</v>
      </c>
      <c r="D2" s="1" t="s">
        <v>88</v>
      </c>
      <c r="E2" s="1" t="s">
        <v>89</v>
      </c>
      <c r="F2" s="1" t="s">
        <v>86</v>
      </c>
      <c r="G2" s="1" t="s">
        <v>90</v>
      </c>
      <c r="H2" s="1" t="s">
        <v>91</v>
      </c>
      <c r="I2" s="1" t="s">
        <v>92</v>
      </c>
      <c r="J2" s="1" t="s">
        <v>30</v>
      </c>
      <c r="K2" s="1" t="s">
        <v>93</v>
      </c>
      <c r="L2" s="1" t="s">
        <v>93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  <c r="V2" s="1" t="s">
        <v>102</v>
      </c>
    </row>
    <row r="3" s="1" customFormat="1" spans="1:22">
      <c r="A3" s="3">
        <v>23992371193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86</v>
      </c>
      <c r="G3" s="1" t="s">
        <v>90</v>
      </c>
      <c r="H3" s="1" t="s">
        <v>91</v>
      </c>
      <c r="I3" s="1" t="s">
        <v>107</v>
      </c>
      <c r="J3" s="1" t="s">
        <v>30</v>
      </c>
      <c r="K3" s="1" t="s">
        <v>108</v>
      </c>
      <c r="L3" s="1" t="s">
        <v>108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109</v>
      </c>
      <c r="S3" s="1" t="s">
        <v>99</v>
      </c>
      <c r="T3" s="1" t="s">
        <v>100</v>
      </c>
      <c r="U3" s="1" t="s">
        <v>110</v>
      </c>
      <c r="V3" s="1" t="s">
        <v>102</v>
      </c>
    </row>
    <row r="4" s="1" customFormat="1" spans="1:22">
      <c r="A4" s="3">
        <v>999223881728406</v>
      </c>
      <c r="B4" s="1" t="s">
        <v>111</v>
      </c>
      <c r="C4" s="1" t="s">
        <v>112</v>
      </c>
      <c r="D4" s="1" t="s">
        <v>113</v>
      </c>
      <c r="E4" s="1" t="s">
        <v>114</v>
      </c>
      <c r="F4" s="1" t="s">
        <v>115</v>
      </c>
      <c r="G4" s="1" t="s">
        <v>90</v>
      </c>
      <c r="H4" s="1" t="s">
        <v>91</v>
      </c>
      <c r="I4" s="1" t="s">
        <v>116</v>
      </c>
      <c r="J4" s="1" t="s">
        <v>30</v>
      </c>
      <c r="K4" s="1" t="s">
        <v>117</v>
      </c>
      <c r="L4" s="1" t="s">
        <v>117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118</v>
      </c>
      <c r="S4" s="1" t="s">
        <v>99</v>
      </c>
      <c r="T4" s="1" t="s">
        <v>100</v>
      </c>
      <c r="U4" s="1" t="s">
        <v>110</v>
      </c>
      <c r="V4" s="1" t="s">
        <v>119</v>
      </c>
    </row>
    <row r="5" s="1" customFormat="1" spans="1:22">
      <c r="A5" s="3">
        <v>999223866639101</v>
      </c>
      <c r="B5" s="1" t="s">
        <v>120</v>
      </c>
      <c r="C5" s="1" t="s">
        <v>121</v>
      </c>
      <c r="D5" s="1" t="s">
        <v>122</v>
      </c>
      <c r="E5" s="1" t="s">
        <v>123</v>
      </c>
      <c r="F5" s="1" t="s">
        <v>124</v>
      </c>
      <c r="G5" s="1" t="s">
        <v>90</v>
      </c>
      <c r="H5" s="1" t="s">
        <v>91</v>
      </c>
      <c r="I5" s="1" t="s">
        <v>125</v>
      </c>
      <c r="J5" s="1" t="s">
        <v>30</v>
      </c>
      <c r="K5" s="1" t="s">
        <v>126</v>
      </c>
      <c r="L5" s="1" t="s">
        <v>126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127</v>
      </c>
      <c r="S5" s="1" t="s">
        <v>99</v>
      </c>
      <c r="T5" s="1" t="s">
        <v>100</v>
      </c>
      <c r="U5" s="1" t="s">
        <v>110</v>
      </c>
      <c r="V5" s="1" t="s">
        <v>102</v>
      </c>
    </row>
    <row r="6" s="1" customFormat="1" spans="1:22">
      <c r="A6" s="3">
        <v>999223419564073</v>
      </c>
      <c r="B6" s="1" t="s">
        <v>128</v>
      </c>
      <c r="C6" s="1" t="s">
        <v>129</v>
      </c>
      <c r="D6" s="1" t="s">
        <v>130</v>
      </c>
      <c r="E6" s="1" t="s">
        <v>131</v>
      </c>
      <c r="F6" s="1" t="s">
        <v>132</v>
      </c>
      <c r="G6" s="1" t="s">
        <v>90</v>
      </c>
      <c r="H6" s="1" t="s">
        <v>91</v>
      </c>
      <c r="I6" s="1" t="s">
        <v>133</v>
      </c>
      <c r="J6" s="1" t="s">
        <v>30</v>
      </c>
      <c r="K6" s="1" t="s">
        <v>134</v>
      </c>
      <c r="L6" s="1" t="s">
        <v>134</v>
      </c>
      <c r="M6" s="1" t="s">
        <v>94</v>
      </c>
      <c r="N6" s="1" t="s">
        <v>94</v>
      </c>
      <c r="O6" s="1" t="s">
        <v>95</v>
      </c>
      <c r="P6" s="1" t="s">
        <v>96</v>
      </c>
      <c r="Q6" s="1" t="s">
        <v>97</v>
      </c>
      <c r="R6" s="1" t="s">
        <v>135</v>
      </c>
      <c r="S6" s="1" t="s">
        <v>99</v>
      </c>
      <c r="T6" s="1" t="s">
        <v>100</v>
      </c>
      <c r="U6" s="1" t="s">
        <v>110</v>
      </c>
      <c r="V6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2023-05-16T01:21:49Z</dcterms:created>
  <dcterms:modified xsi:type="dcterms:W3CDTF">2023-05-16T01:35:31Z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FCACCF1712C24E03A65749025140DBB4_12</vt:lpwstr>
  </property>
</Properties>
</file>