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对账!$A$1:$X$178</definedName>
  </definedNames>
  <calcPr calcId="144525"/>
</workbook>
</file>

<file path=xl/sharedStrings.xml><?xml version="1.0" encoding="utf-8"?>
<sst xmlns="http://schemas.openxmlformats.org/spreadsheetml/2006/main" count="6003" uniqueCount="2074">
  <si>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</si>
  <si>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</si>
  <si>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</si>
  <si>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</si>
  <si>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</si>
  <si>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</si>
  <si>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</si>
  <si>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</si>
  <si>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</si>
  <si>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</si>
  <si>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</si>
  <si>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</si>
  <si>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</si>
  <si>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</si>
  <si>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</si>
  <si>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</si>
  <si>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</si>
  <si>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</si>
  <si>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</si>
  <si>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</si>
  <si>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</si>
  <si>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</si>
  <si>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</si>
  <si>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</si>
  <si>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</si>
  <si>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999222733593278	</t>
  </si>
  <si>
    <t>Ctrip</t>
  </si>
  <si>
    <t>正常</t>
  </si>
  <si>
    <t>[圣-欧斯特-腾-诺德]贝斯特韦斯特城市中心酒店(Hotel Best Western City Centre)(55270190)</t>
  </si>
  <si>
    <t>客房（双人床）&lt;2人入住&gt;&lt;不退款&gt;</t>
  </si>
  <si>
    <t>HKD</t>
  </si>
  <si>
    <t>NOYAN/EDA,EL-FEKY/SARA</t>
  </si>
  <si>
    <t>CA13030230518HKD</t>
  </si>
  <si>
    <t>未提现</t>
  </si>
  <si>
    <t>携程开票</t>
  </si>
  <si>
    <t xml:space="preserve">3031441	</t>
  </si>
  <si>
    <t xml:space="preserve">	</t>
  </si>
  <si>
    <t xml:space="preserve">999222750626691	</t>
  </si>
  <si>
    <t>[曼谷]曼谷素坤逸卡尔顿酒店 (政府卫生认证)(Carlton Hotel Bangkok Sukhumvit (SHA Plus+))(68545237)</t>
  </si>
  <si>
    <t>豪华房&lt;2人入住&gt;&lt;不退款&gt;&lt;早餐&gt;</t>
  </si>
  <si>
    <t>Chung/Haekyung</t>
  </si>
  <si>
    <t xml:space="preserve">3033901	</t>
  </si>
  <si>
    <t xml:space="preserve">999223353917178	</t>
  </si>
  <si>
    <t>[吉隆坡]太平洋丽晶套房酒店(Pacific Regency Hotel Suites)(55694633)</t>
  </si>
  <si>
    <t>尊贵豪华双床套房&lt;2人入住&gt;&lt;不退款&gt;&lt;早餐&gt;</t>
  </si>
  <si>
    <t>WU/YAO,WU/YAO,HE/ZITAO,HE/ZITAO</t>
  </si>
  <si>
    <t xml:space="preserve">3172322	</t>
  </si>
  <si>
    <t xml:space="preserve">153839	</t>
  </si>
  <si>
    <t xml:space="preserve">999223362522408	</t>
  </si>
  <si>
    <t>[新加坡]新加坡81酒店－兰花(Hotel 81 Orchid Singapore)(55851895)</t>
  </si>
  <si>
    <t>高级大号床房&lt;2人入住&gt;&lt;不退款&gt;</t>
  </si>
  <si>
    <t>DU/XIYING,WU/YANG</t>
  </si>
  <si>
    <t xml:space="preserve">999223382757773	</t>
  </si>
  <si>
    <t>[迪拜]迪拜棕榈岛索菲特水疗度假酒店(Sofitel Dubai the Palm Resort &amp; Spa)(55452021)</t>
  </si>
  <si>
    <t>海景奢华房&lt;2人入住&gt;&lt;不退款&gt;</t>
  </si>
  <si>
    <t>Gundam/Vinay Kumar Reddy</t>
  </si>
  <si>
    <t xml:space="preserve">3177701	</t>
  </si>
  <si>
    <t xml:space="preserve">12877445	</t>
  </si>
  <si>
    <t xml:space="preserve">999223407656079	</t>
  </si>
  <si>
    <t>[麦地那]麦地那铂尔曼扎姆扎姆酒店(Pullman Zamzam Madina)(55653255)</t>
  </si>
  <si>
    <t>城景高级双人房&lt;2人入住&gt;&lt;不退款&gt;&lt;早餐&gt;</t>
  </si>
  <si>
    <t>Khan/Irfan</t>
  </si>
  <si>
    <t xml:space="preserve">3182524	</t>
  </si>
  <si>
    <t xml:space="preserve">44470405	</t>
  </si>
  <si>
    <t xml:space="preserve">999223436360241	</t>
  </si>
  <si>
    <t>[巴厘岛]库塔雷吉安尼欧+ 酒店 - 阿斯顿酒店 - CHSE 认证(Hotel NEO+ Kuta Legian by ASTON)(60467355)</t>
  </si>
  <si>
    <t>高级房&lt;2人入住&gt;&lt;不退款&gt;&lt;早餐&gt;</t>
  </si>
  <si>
    <t>Sherli/Dewi</t>
  </si>
  <si>
    <t xml:space="preserve">3188095	</t>
  </si>
  <si>
    <t xml:space="preserve">71955.	</t>
  </si>
  <si>
    <t xml:space="preserve">999223539892233	</t>
  </si>
  <si>
    <t>[新加坡]新加坡宜必思快捷绿宝酒店(Ibis Budget Singapore Emerald)(55451677)</t>
  </si>
  <si>
    <t>高级房, 2 张单人床&lt;2人入住&gt;&lt;不退款&gt;</t>
  </si>
  <si>
    <t>TRITHAN/SUTHIMON</t>
  </si>
  <si>
    <t xml:space="preserve">3207507	</t>
  </si>
  <si>
    <t xml:space="preserve">999223589612885	</t>
  </si>
  <si>
    <t>[曼谷]曼谷安納塔拉暹邏酒店(Anantara Siam Bangkok Hotel)(55269836)</t>
  </si>
  <si>
    <t>豪华房&lt;2人入住&gt;&lt;不退款&gt;</t>
  </si>
  <si>
    <t>SONG/SIHAO,YU/HAO</t>
  </si>
  <si>
    <t xml:space="preserve">3215912	</t>
  </si>
  <si>
    <t xml:space="preserve">396031125 - 1681184825019322	</t>
  </si>
  <si>
    <t xml:space="preserve">999223620652700	</t>
  </si>
  <si>
    <t>[曼谷]曼谷林布兰套房酒店(Rembrandt Hotel and Suites Bangkok)(55452251)</t>
  </si>
  <si>
    <t>高级房&lt;2人入住&gt;&lt;不退款&gt;</t>
  </si>
  <si>
    <t>WONG/DANNISE,DANG/ELAINE AILAN</t>
  </si>
  <si>
    <t xml:space="preserve">3220890	</t>
  </si>
  <si>
    <t xml:space="preserve">999223678700928	</t>
  </si>
  <si>
    <t>[那不勒斯]萨尔加宫酒店(Palazzo Salgar)(55652988)</t>
  </si>
  <si>
    <t>双人房&lt;2人入住&gt;&lt;不退款&gt;&lt;早餐&gt;</t>
  </si>
  <si>
    <t>Furnari/Andrea,Olivini/Silvia</t>
  </si>
  <si>
    <t xml:space="preserve">3232403	</t>
  </si>
  <si>
    <t xml:space="preserve">999223708549804	</t>
  </si>
  <si>
    <t>[普吉岛]客莱福巴东普吉岛酒店(Hotel Clover Patong Phuket)(69427712)</t>
  </si>
  <si>
    <t>豪华房(按摩浴缸）&lt;2人入住&gt;&lt;不退款&gt;</t>
  </si>
  <si>
    <t>LAM/CHI KIT</t>
  </si>
  <si>
    <t xml:space="preserve">3242096	</t>
  </si>
  <si>
    <t xml:space="preserve">288321	</t>
  </si>
  <si>
    <t xml:space="preserve">999223727561438	</t>
  </si>
  <si>
    <t>[吉隆坡]吉隆坡大华酒店，傲途格精选酒店(The Majestic Hotel Kuala Lumpur, Autograph Collection)(68025853)</t>
  </si>
  <si>
    <t>豪华特大床房塔楼翼&lt;2人入住&gt;&lt;不退款&gt;&lt;早餐&gt;</t>
  </si>
  <si>
    <t>LIU/SHAOQING,LIU/SHAOQING</t>
  </si>
  <si>
    <t xml:space="preserve">3244951	</t>
  </si>
  <si>
    <t xml:space="preserve">270119625	</t>
  </si>
  <si>
    <t xml:space="preserve">999223749482206	</t>
  </si>
  <si>
    <t>[布洛涅－比扬古]巴黎布洛涅酒店(Hotel Paris Boulogne)(80331729)</t>
  </si>
  <si>
    <t>标准双床房&lt;2人入住&gt;&lt;不退款&gt;&lt;早餐&gt;</t>
  </si>
  <si>
    <t>CARDENASRIOS/JIMENA</t>
  </si>
  <si>
    <t xml:space="preserve">3255614	</t>
  </si>
  <si>
    <t xml:space="preserve">999223757755189	</t>
  </si>
  <si>
    <t>[新加坡]81酒店(优质星)(Hotel 81 Premier Star)(78129526)</t>
  </si>
  <si>
    <t>高级双床房&lt;2人入住&gt;</t>
  </si>
  <si>
    <t>XIAO/XINYUE,GOU/YUJIE</t>
  </si>
  <si>
    <t xml:space="preserve">3262075	</t>
  </si>
  <si>
    <t xml:space="preserve">999223772974883	</t>
  </si>
  <si>
    <t>[科隆]科隆梅西道瑞特酒店(Dorint Hotel An der Messe Köln)(56174570)</t>
  </si>
  <si>
    <t>Standard Double Room&lt;2人入住&gt;</t>
  </si>
  <si>
    <t>Schrowang/Thomas</t>
  </si>
  <si>
    <t xml:space="preserve">3268264	</t>
  </si>
  <si>
    <t xml:space="preserve">1496734142	</t>
  </si>
  <si>
    <t xml:space="preserve">999223787776396	</t>
  </si>
  <si>
    <t>[曼谷]曼谷传承酒店(The Heritage Hotels Bangkok)(54503369)</t>
  </si>
  <si>
    <t>舒适房&lt;2人入住&gt;&lt;不退款&gt;</t>
  </si>
  <si>
    <t>KWOK/PIK YEE SARAH,SAEHENG/WIROT</t>
  </si>
  <si>
    <t xml:space="preserve">3272322	</t>
  </si>
  <si>
    <t xml:space="preserve">999223811340302	</t>
  </si>
  <si>
    <t>[普吉岛]感官度假村和泳池别墅(The Senses Resort &amp; Pool Villas)(55439548)</t>
  </si>
  <si>
    <t>Ocean Panoramic&lt;2人入住&gt;&lt;早餐&gt;</t>
  </si>
  <si>
    <t>HABECK/MARIECHEN,DUPLESSIS/ALEXANDER</t>
  </si>
  <si>
    <t xml:space="preserve">3278290	</t>
  </si>
  <si>
    <t xml:space="preserve">1497677346	</t>
  </si>
  <si>
    <t xml:space="preserve">999223825262884	</t>
  </si>
  <si>
    <t>[普吉岛]萨瓦蒂芭东渡假村酒店(Sawaddi Patong Resort &amp; Spa)(55380773)</t>
  </si>
  <si>
    <t>一室房&lt;2人入住&gt;&lt;不退款&gt;</t>
  </si>
  <si>
    <t>LEE/HO LEUNG</t>
  </si>
  <si>
    <t xml:space="preserve">3282271	</t>
  </si>
  <si>
    <t xml:space="preserve">23828916561	</t>
  </si>
  <si>
    <t>[普吉岛]普吉格雷斯兰温泉度假酒店(Phuket Graceland Resort and Spa)(56185699)</t>
  </si>
  <si>
    <t>豪华池景房（内宾）&lt;3人入住&gt;&lt;不退款&gt;&lt;早餐&gt;</t>
  </si>
  <si>
    <t>DU/TINGTING,Liu/Qiao,Liu/Yi</t>
  </si>
  <si>
    <t xml:space="preserve">3283177	</t>
  </si>
  <si>
    <t xml:space="preserve">139125	</t>
  </si>
  <si>
    <t xml:space="preserve">999223832980544	</t>
  </si>
  <si>
    <t>[华盛顿]乔治城格洛弗公园酒店(Glover Park Hotel Georgetown)(55346033)</t>
  </si>
  <si>
    <t>2张大床房&lt;2人入住&gt;&lt;不退款&gt;</t>
  </si>
  <si>
    <t>WAN/QINGYUAN,YE/TINGWEI,WANG/XINYUE,ZHOU/YE</t>
  </si>
  <si>
    <t xml:space="preserve">3284489	</t>
  </si>
  <si>
    <t xml:space="preserve">34489SE054952(Room1)34489SE054953(Room2)	</t>
  </si>
  <si>
    <t xml:space="preserve">999223833560577	</t>
  </si>
  <si>
    <t>[洛杉矶]北好莱坞近环球影城-来克森酒店(Lexen Hotel - North Hollywood Near Universal Studios)(90200723)</t>
  </si>
  <si>
    <t>经典客房, 1 张特大床&lt;2人入住&gt;</t>
  </si>
  <si>
    <t>TIXIER/AMY</t>
  </si>
  <si>
    <t xml:space="preserve">3285036	</t>
  </si>
  <si>
    <t xml:space="preserve">0111AGO629	</t>
  </si>
  <si>
    <t xml:space="preserve">999223836655898	</t>
  </si>
  <si>
    <t>[新加坡]新加坡圣淘沙名胜世界迈克尔酒店(Resorts World Sentosa-Hotel Michael Singapore)(56140504)</t>
  </si>
  <si>
    <t>DAI/XIAOQI,XU/KAI</t>
  </si>
  <si>
    <t xml:space="preserve">3285998	</t>
  </si>
  <si>
    <t xml:space="preserve">4917940195150427589_1DERB	</t>
  </si>
  <si>
    <t xml:space="preserve">999223838707151	</t>
  </si>
  <si>
    <t>[曼谷]纳拉酒店(Narra Hotel)(68545205)</t>
  </si>
  <si>
    <t>标准双人间&lt;2人入住&gt;&lt;不退款&gt;</t>
  </si>
  <si>
    <t>CHAICHANA/ARNON</t>
  </si>
  <si>
    <t xml:space="preserve">3286355	</t>
  </si>
  <si>
    <t xml:space="preserve">999223841924487	</t>
  </si>
  <si>
    <t>[首尔]首尔明洞相铁喜普乐吉酒店(Sotetsu Hotels The Splaisir Seoul Myeongdong)(55299808)</t>
  </si>
  <si>
    <t>标准乳胶双床房&lt;2人入住&gt;&lt;不退款&gt;</t>
  </si>
  <si>
    <t>CHEN/QIUXIN</t>
  </si>
  <si>
    <t xml:space="preserve">3287293	</t>
  </si>
  <si>
    <t xml:space="preserve">999223860552997	</t>
  </si>
  <si>
    <t>[新加坡]新加坡圣淘沙索菲特度假村及水疗中心(Sofitel Singapore Sentosa Resort &amp; Spa (SG Clean))(55439300)</t>
  </si>
  <si>
    <t>奢华双床房&lt;2人入住&gt;&lt;不退款&gt;&lt;早餐&gt;</t>
  </si>
  <si>
    <t>MAK/PEI YI</t>
  </si>
  <si>
    <t xml:space="preserve">3292906	</t>
  </si>
  <si>
    <t xml:space="preserve">60718423	</t>
  </si>
  <si>
    <t xml:space="preserve">999223895756830	</t>
  </si>
  <si>
    <t>[新加坡]新加坡悦乐加东酒店(Village Hotel Katong by Far East Hospitality)(55851944)</t>
  </si>
  <si>
    <t>豪华房&lt;2人入住&gt;</t>
  </si>
  <si>
    <t>ZENG/XILIANG,LIN/XING</t>
  </si>
  <si>
    <t xml:space="preserve">3300850	</t>
  </si>
  <si>
    <t xml:space="preserve">999223903303436	</t>
  </si>
  <si>
    <t>[旧金山]贝提特旅馆(Petite Auberge)(90356166)</t>
  </si>
  <si>
    <t>标准房, 1 张大床, 壁炉&lt;2人入住&gt;&lt;早餐&gt;</t>
  </si>
  <si>
    <t>Prior/Adam</t>
  </si>
  <si>
    <t xml:space="preserve">3303157	</t>
  </si>
  <si>
    <t xml:space="preserve">UM5AY4X9T	</t>
  </si>
  <si>
    <t xml:space="preserve">999223929793955	</t>
  </si>
  <si>
    <t>[巴厘岛]雷吉安乐园酒店(Legian Paradiso Hotel)(55611977)</t>
  </si>
  <si>
    <t>豪华池景房&lt;2人入住&gt;&lt;不退款&gt;</t>
  </si>
  <si>
    <t>rann/gary</t>
  </si>
  <si>
    <t xml:space="preserve">3307522	</t>
  </si>
  <si>
    <t xml:space="preserve">999223966082128	</t>
  </si>
  <si>
    <t>[尼亚加拉瀑布]尼亚加拉瀑布瀑景皇冠假日酒店 - IHG 旗下酒店(Crowne Plaza Hotel-Niagara Falls/Falls View, an IHG Hotel)(55402654)</t>
  </si>
  <si>
    <t>Standard Room, 2 Double Beds (Walk In Shower)&lt;2人入住&gt;</t>
  </si>
  <si>
    <t>Wade/Shay</t>
  </si>
  <si>
    <t xml:space="preserve">3315089	</t>
  </si>
  <si>
    <t xml:space="preserve">20788117	</t>
  </si>
  <si>
    <t xml:space="preserve">999223968054511	</t>
  </si>
  <si>
    <t>[圣莫尼卡]圣莫妮卡普罗佩尔酒店(Santa Monica Proper Hotel)(90198128)</t>
  </si>
  <si>
    <t>华丽客房, 2 张大床, 无烟房&lt;2人入住&gt;</t>
  </si>
  <si>
    <t>WANG/XINLU,Li/Meixin</t>
  </si>
  <si>
    <t xml:space="preserve">3315678	</t>
  </si>
  <si>
    <t xml:space="preserve">84506906	</t>
  </si>
  <si>
    <t xml:space="preserve">23968535483	</t>
  </si>
  <si>
    <t>[清迈]清迈 M 酒店(Hotel M Chiang Mai)(55414466)</t>
  </si>
  <si>
    <t>PACHARAPONG/NIMWONGSA</t>
  </si>
  <si>
    <t xml:space="preserve">3315854	</t>
  </si>
  <si>
    <t xml:space="preserve">999223968969743	</t>
  </si>
  <si>
    <t>[曼谷]曼谷索伊松维亚智选假日酒店(Holiday Inn Express Bangkok Soi Soonvijai, an Ihg Hotel)(55478159)</t>
  </si>
  <si>
    <t>标准大号床房&lt;2人入住&gt;&lt;不退款&gt;&lt;早餐&gt;</t>
  </si>
  <si>
    <t>ZHANG/HUANHUAN,KANG/BO</t>
  </si>
  <si>
    <t xml:space="preserve">3316012	</t>
  </si>
  <si>
    <t xml:space="preserve">29987856	</t>
  </si>
  <si>
    <t xml:space="preserve">999223979360423	</t>
  </si>
  <si>
    <t>[曼谷]素坤逸10号中心点酒店(Centre Point Sukhumvit 10)(68545425)</t>
  </si>
  <si>
    <t>池景豪华房（新翼）&lt;2人入住&gt;</t>
  </si>
  <si>
    <t>HO/JENG BONG KUBLAI,CHAN/HOI TING,CHOI/YING YI</t>
  </si>
  <si>
    <t xml:space="preserve">3318286	</t>
  </si>
  <si>
    <t xml:space="preserve">6387000000057141	</t>
  </si>
  <si>
    <t>取消</t>
  </si>
  <si>
    <t xml:space="preserve">999223980321369	</t>
  </si>
  <si>
    <t>[格伦科夫]格伦科夫宅邸酒店(The Mansion at Glen Cove)(96748185)</t>
  </si>
  <si>
    <t>Premium King Room&lt;2人入住&gt;&lt;早餐&gt;</t>
  </si>
  <si>
    <t>Bell/William</t>
  </si>
  <si>
    <t xml:space="preserve">3318600	</t>
  </si>
  <si>
    <t xml:space="preserve">47886	</t>
  </si>
  <si>
    <t xml:space="preserve">999223981848552	</t>
  </si>
  <si>
    <t>[慕尼黑]慕尼黑艾美酒店(Le Méridien Munich)(55270197)</t>
  </si>
  <si>
    <t>高级房, 1 张特大床房&lt;2人入住&gt;&lt;早餐&gt;</t>
  </si>
  <si>
    <t>CHIANG/HSIAOCHI</t>
  </si>
  <si>
    <t xml:space="preserve">3319150	</t>
  </si>
  <si>
    <t xml:space="preserve">87386103	</t>
  </si>
  <si>
    <t xml:space="preserve">999223984902623	</t>
  </si>
  <si>
    <t>[岘港]阿斯顿岘港西西里亚水疗酒店(Cicilia Danang Hotel &amp; Spa Powered by Aston)(55872539)</t>
  </si>
  <si>
    <t>城景豪华双床房&lt;2人入住&gt;&lt;早餐&gt;</t>
  </si>
  <si>
    <t>Jo/Gaheun</t>
  </si>
  <si>
    <t xml:space="preserve">3320541	</t>
  </si>
  <si>
    <t xml:space="preserve">RZ-3200639	</t>
  </si>
  <si>
    <t xml:space="preserve">999223985514794	</t>
  </si>
  <si>
    <t>[哈灵顿]伦敦希思罗机场宜必思酒店(Ibis London Heathrow Airport)(55626407)</t>
  </si>
  <si>
    <t>标准双人房&lt;2人入住&gt;&lt;不退款&gt;&lt;早餐&gt;</t>
  </si>
  <si>
    <t>CHEN/WENJIE</t>
  </si>
  <si>
    <t xml:space="preserve">3321009	</t>
  </si>
  <si>
    <t xml:space="preserve">999224002094732	</t>
  </si>
  <si>
    <t>[中雅加达]雅加达费尔蒙酒店(Fairmont Jakarta)(55598981)</t>
  </si>
  <si>
    <t>费尔蒙双大床房&lt;2人入住&gt;&lt;不退款&gt;&lt;早餐&gt;</t>
  </si>
  <si>
    <t>WONG/LAI MING ROSSETTI</t>
  </si>
  <si>
    <t xml:space="preserve">3326795	</t>
  </si>
  <si>
    <t xml:space="preserve">999224004375284	</t>
  </si>
  <si>
    <t>[达沃]红星球酒店达沃(Red Planet Davao)(96064534)</t>
  </si>
  <si>
    <t>ALCANTARA/ELIZAR PADILLA</t>
  </si>
  <si>
    <t xml:space="preserve">999224005224718	</t>
  </si>
  <si>
    <t>[布城]普特拉贾亚湖畔希尔顿逸林酒店(DoubleTree by Hilton Putrajaya Lakeside)(60480299)</t>
  </si>
  <si>
    <t>特大床客房&lt;2人入住&gt;&lt;早餐&gt;</t>
  </si>
  <si>
    <t>ZAI/ZAINUDIN</t>
  </si>
  <si>
    <t xml:space="preserve">3327014	</t>
  </si>
  <si>
    <t xml:space="preserve">999224009919461	</t>
  </si>
  <si>
    <t>[旧金山]城市酒店(The Urban)(55572966)</t>
  </si>
  <si>
    <t>客房（带公共浴室）&lt;2人入住&gt;&lt;不退款&gt;</t>
  </si>
  <si>
    <t>LI/JIE,Xue/Ying</t>
  </si>
  <si>
    <t xml:space="preserve">3328380	</t>
  </si>
  <si>
    <t xml:space="preserve">-3982296	</t>
  </si>
  <si>
    <t xml:space="preserve">999224014313748	</t>
  </si>
  <si>
    <t>[洛杉矶]洛杉矶市中心 E 中心酒店(E Central Hotel Downtown Los Angeles)(55745271)</t>
  </si>
  <si>
    <t>高级特大床房&lt;2人入住&gt;</t>
  </si>
  <si>
    <t>SI/LUHAO</t>
  </si>
  <si>
    <t xml:space="preserve">3329901	</t>
  </si>
  <si>
    <t xml:space="preserve">28087SE108347	</t>
  </si>
  <si>
    <t xml:space="preserve">999224016390137	</t>
  </si>
  <si>
    <t>[曼谷]ASAI曼谷唐人街酒店(ASAI Bangkok Chinatown)(90200738)</t>
  </si>
  <si>
    <t>庭院景舒适特大床房&lt;2人入住&gt;</t>
  </si>
  <si>
    <t>fan/yinlan</t>
  </si>
  <si>
    <t xml:space="preserve">3331045	</t>
  </si>
  <si>
    <t xml:space="preserve">-4162086	</t>
  </si>
  <si>
    <t xml:space="preserve">999224023310916	</t>
  </si>
  <si>
    <t>SHEK/YIN YI</t>
  </si>
  <si>
    <t xml:space="preserve">3332827	</t>
  </si>
  <si>
    <t xml:space="preserve">868958	</t>
  </si>
  <si>
    <t xml:space="preserve">999224026565439	</t>
  </si>
  <si>
    <t>[曼谷]曼谷爱侣湾君悦酒店(Grand Hyatt Erawan Bangkok)(55414452)</t>
  </si>
  <si>
    <t>特大床房&lt;2人入住&gt;&lt;不退款&gt;&lt;早餐&gt;</t>
  </si>
  <si>
    <t>wang/jian</t>
  </si>
  <si>
    <t xml:space="preserve">3333605	</t>
  </si>
  <si>
    <t xml:space="preserve">999224033747329	</t>
  </si>
  <si>
    <t>[巴黎]卡斯蒂尼奥那酒店(Hotel de Castiglione Paris)(55290112)</t>
  </si>
  <si>
    <t>高级双床房&lt;2人入住&gt;&lt;不退款&gt;</t>
  </si>
  <si>
    <t>OSLAN/MITA NOVITAWATI</t>
  </si>
  <si>
    <t xml:space="preserve">3335898	</t>
  </si>
  <si>
    <t xml:space="preserve">24033901705	</t>
  </si>
  <si>
    <t>TAKHASHI/KENTA</t>
  </si>
  <si>
    <t xml:space="preserve">3336018	</t>
  </si>
  <si>
    <t xml:space="preserve">124009756	</t>
  </si>
  <si>
    <t xml:space="preserve">999224034967004	</t>
  </si>
  <si>
    <t>[波特兰]公园大道套房酒店(Park Lane Suites &amp; Inn)(55304292)</t>
  </si>
  <si>
    <t>基础双人房（1 张双人床）, 2 张大床&lt;2人入住&gt;</t>
  </si>
  <si>
    <t>Renta/Michael  Vincent</t>
  </si>
  <si>
    <t xml:space="preserve">3336548	</t>
  </si>
  <si>
    <t xml:space="preserve">169735	</t>
  </si>
  <si>
    <t xml:space="preserve">24036249769	</t>
  </si>
  <si>
    <t>[曼谷]金玉素万那普酒店(Golden Jade Suvarnabhumi)(55851976)</t>
  </si>
  <si>
    <t>JIAO/CHENLEI</t>
  </si>
  <si>
    <t xml:space="preserve">3337178	</t>
  </si>
  <si>
    <t xml:space="preserve">-4629361	</t>
  </si>
  <si>
    <t xml:space="preserve">999224045537480	</t>
  </si>
  <si>
    <t>[马尼拉]兰花园套房(Orchid Garden Suites)(55665943)</t>
  </si>
  <si>
    <t>标准房 1张大床&lt;2人入住&gt;&lt;不退款&gt;</t>
  </si>
  <si>
    <t>DOBUYAN/CHRYSTEL ELIZE ONG,DOBUYAN/SHARMAINE CHLOE ONG,ONGDOBUYAN/CLEAH DY,DOBUYAN/SCHUBERT PEDRINA</t>
  </si>
  <si>
    <t xml:space="preserve">3338982	</t>
  </si>
  <si>
    <t xml:space="preserve">7817975	</t>
  </si>
  <si>
    <t xml:space="preserve">24046901697	</t>
  </si>
  <si>
    <t>[巴东]巴东卡提素莱曼威兹普莱姆酒店(Whiz Prime Hotel Khatib Sulaiman Padang)(96746725)</t>
  </si>
  <si>
    <t>标准双床间&lt;2人入住&gt;&lt;不退款&gt;</t>
  </si>
  <si>
    <t>AL AZHARI/IVAN</t>
  </si>
  <si>
    <t xml:space="preserve">3339486	</t>
  </si>
  <si>
    <t xml:space="preserve">168168	</t>
  </si>
  <si>
    <t xml:space="preserve">999224047138884	</t>
  </si>
  <si>
    <t>[爱丁堡]大不列颠爱丁堡酒店(Britannia Edinburgh Hotel)(55653307)</t>
  </si>
  <si>
    <t>无窗房&lt;2人入住&gt;</t>
  </si>
  <si>
    <t>GUAN/RUOFEI</t>
  </si>
  <si>
    <t xml:space="preserve">3339540	</t>
  </si>
  <si>
    <t xml:space="preserve">84957845	</t>
  </si>
  <si>
    <t xml:space="preserve">999224049696103	</t>
  </si>
  <si>
    <t>[新加坡]遨堡圣淘沙酒店(The Outpost Hotel Sentosa by Far East Hospitality)(55779662)</t>
  </si>
  <si>
    <t>池景豪华房&lt;2人入住&gt;&lt;不退款&gt;</t>
  </si>
  <si>
    <t>GUAN/JINGNA</t>
  </si>
  <si>
    <t xml:space="preserve">3340606	</t>
  </si>
  <si>
    <t xml:space="preserve">24050604114	</t>
  </si>
  <si>
    <t>[Donggongon]K 酒店(K Hotel)(96746210)</t>
  </si>
  <si>
    <t>BENJAMIN/NICKHELSOEN</t>
  </si>
  <si>
    <t xml:space="preserve">3340925	</t>
  </si>
  <si>
    <t xml:space="preserve">WEB18787	</t>
  </si>
  <si>
    <t xml:space="preserve">999224051540092	</t>
  </si>
  <si>
    <t>[曼谷]曼谷素坤逸路 12 巷格乐丽雅酒店 - 康帕斯酒店集团旗下(Galleria 12 Sukhumvit Bangkok by Compass Hospitality)(55402695)</t>
  </si>
  <si>
    <t>斯莱德房&lt;2人入住&gt;&lt;不退款&gt;&lt;早餐&gt;</t>
  </si>
  <si>
    <t>SEO/HUN</t>
  </si>
  <si>
    <t xml:space="preserve">3341433	</t>
  </si>
  <si>
    <t xml:space="preserve">61451	</t>
  </si>
  <si>
    <t xml:space="preserve">999224052056948	</t>
  </si>
  <si>
    <t>[普吉岛]R马尔温泉度假酒店(R-Mar Resort and Spa)(70165327)</t>
  </si>
  <si>
    <t>MA/BEIBEI,MA/WENZHI</t>
  </si>
  <si>
    <t xml:space="preserve">3341715	</t>
  </si>
  <si>
    <t xml:space="preserve">16925	</t>
  </si>
  <si>
    <t xml:space="preserve">999224055061153	</t>
  </si>
  <si>
    <t>[普吉岛]普吉岛安纳塔拉迈考度假村(Anantara Vacation Club Mai Khao Phuket)(55799361)</t>
  </si>
  <si>
    <t>一卧室泳池别墅&lt;2人入住&gt;&lt;不退款&gt;</t>
  </si>
  <si>
    <t>NG/PIK SHAN</t>
  </si>
  <si>
    <t xml:space="preserve">3342383	</t>
  </si>
  <si>
    <t xml:space="preserve">999224057701273	</t>
  </si>
  <si>
    <t>[伊斯坦布尔]玛格娜如酒店(Magnaura House Hotel)(94360240)</t>
  </si>
  <si>
    <t>豪华间&lt;2人入住&gt;&lt;不退款&gt;&lt;早餐&gt;</t>
  </si>
  <si>
    <t>dridi/chaima</t>
  </si>
  <si>
    <t xml:space="preserve">3342914	</t>
  </si>
  <si>
    <t xml:space="preserve">999224059997242	</t>
  </si>
  <si>
    <t>[底特律]雅典庙宇套房酒店(Atheneum Suite Hotel)(89918258)</t>
  </si>
  <si>
    <t>豪华套房2张大床&lt;2人入住&gt;</t>
  </si>
  <si>
    <t>Overstreet/Brenda</t>
  </si>
  <si>
    <t xml:space="preserve">3343549	</t>
  </si>
  <si>
    <t xml:space="preserve">26821SE155946	</t>
  </si>
  <si>
    <t xml:space="preserve">999224060898395	</t>
  </si>
  <si>
    <t>标准乳胶双床房&lt;2人入住&gt;</t>
  </si>
  <si>
    <t>OSHIRO/ISSEI</t>
  </si>
  <si>
    <t xml:space="preserve">3343891	</t>
  </si>
  <si>
    <t xml:space="preserve">999224065087639	</t>
  </si>
  <si>
    <t>[曼谷]曼谷新德霍恩凯宾斯基酒店(Sindhorn Kempinski Hotel Bangkok)(91812382)</t>
  </si>
  <si>
    <t>两卧尊贵套房&lt;2人入住&gt;&lt;不退款&gt;&lt;早餐&gt;</t>
  </si>
  <si>
    <t>xu/wenfeng</t>
  </si>
  <si>
    <t xml:space="preserve">3345264	</t>
  </si>
  <si>
    <t xml:space="preserve">999224067587297	</t>
  </si>
  <si>
    <t>[曼谷]娜娜酒店(Nana Hotel)(55439656)</t>
  </si>
  <si>
    <t>标准房&lt;1人入住&gt;&lt;早餐&gt;</t>
  </si>
  <si>
    <t>ZHENG/JUN</t>
  </si>
  <si>
    <t xml:space="preserve">3346067	</t>
  </si>
  <si>
    <t xml:space="preserve">999224074024034	</t>
  </si>
  <si>
    <t>[突尼斯]莱克里欧套房酒店(Le Corail Suites Hotel)(91810399)</t>
  </si>
  <si>
    <t>尊享双人床房&lt;2人入住&gt;&lt;不退款&gt;&lt;早餐&gt;</t>
  </si>
  <si>
    <t>DENG/YUNXIN</t>
  </si>
  <si>
    <t xml:space="preserve">3347369	</t>
  </si>
  <si>
    <t xml:space="preserve">-5743793	</t>
  </si>
  <si>
    <t xml:space="preserve">999224075584656	</t>
  </si>
  <si>
    <t>[曼谷]笃笃旅馆(Tuk Tuk Hostel)(90353617)</t>
  </si>
  <si>
    <t>单人房-带公共浴室&lt;1人入住&gt;</t>
  </si>
  <si>
    <t>PAISOON/SITTISAK</t>
  </si>
  <si>
    <t xml:space="preserve">3347963	</t>
  </si>
  <si>
    <t xml:space="preserve">7830201	</t>
  </si>
  <si>
    <t xml:space="preserve">999224076468746	</t>
  </si>
  <si>
    <t>[哈默史密斯-富勒姆区]希顿概念酒店 - 鲁玛汉默史密斯(Heeton Concept Hotel – Luma Hammersmith)(55694491)</t>
  </si>
  <si>
    <t>鲁玛双床房&lt;2人入住&gt;&lt;不退款&gt;</t>
  </si>
  <si>
    <t>LIEN/CHENGYIN</t>
  </si>
  <si>
    <t xml:space="preserve">3348339	</t>
  </si>
  <si>
    <t xml:space="preserve">5852552	</t>
  </si>
  <si>
    <t xml:space="preserve">999224077050046	</t>
  </si>
  <si>
    <t>[伯明翰]伯明翰中心宜必思快捷酒店(Ibis Budget Birmingham Centre)(55768741)</t>
  </si>
  <si>
    <t>双人床房&lt;2人入住&gt;&lt;不退款&gt;</t>
  </si>
  <si>
    <t>WANG/WEI</t>
  </si>
  <si>
    <t xml:space="preserve">3348493	</t>
  </si>
  <si>
    <t xml:space="preserve">5678XEA636	</t>
  </si>
  <si>
    <t xml:space="preserve">999224081256426	</t>
  </si>
  <si>
    <t>[纽约]纽约柏宁酒店(Park Lane New York)(55281240)</t>
  </si>
  <si>
    <t>帕克莱恩特大床房&lt;2人入住&gt;&lt;不退款&gt;</t>
  </si>
  <si>
    <t>SULEMAN/BISMA</t>
  </si>
  <si>
    <t xml:space="preserve">3350077	</t>
  </si>
  <si>
    <t xml:space="preserve">CI4DRLTE	</t>
  </si>
  <si>
    <t xml:space="preserve">999224089270275	</t>
  </si>
  <si>
    <t>[古晋]港景酒店(Harbour View Hotel)(55337418)</t>
  </si>
  <si>
    <t>豪华房(特大床)&lt;2人入住&gt;&lt;不退款&gt;&lt;早餐&gt;</t>
  </si>
  <si>
    <t>ABDUL MUTALIB/NURFAREENA FATIN</t>
  </si>
  <si>
    <t xml:space="preserve">3352242	</t>
  </si>
  <si>
    <t xml:space="preserve">1075265512	</t>
  </si>
  <si>
    <t xml:space="preserve">999224090693931	</t>
  </si>
  <si>
    <t>[曼谷]曼谷彩虹云宵酒店(Baiyoke Sky Hotel Bangkok)(55831872)</t>
  </si>
  <si>
    <t>高级房(标准区)&lt;2人入住&gt;&lt;不退款&gt;</t>
  </si>
  <si>
    <t>CHEN/HAOFENG</t>
  </si>
  <si>
    <t xml:space="preserve">3352622	</t>
  </si>
  <si>
    <t xml:space="preserve">MTN-4917940446571935173	</t>
  </si>
  <si>
    <t xml:space="preserve">999224091974787	</t>
  </si>
  <si>
    <t>[Playas de Rosarito Municipality]岩石区度假酒店及Spa(Las Rocas Resort &amp; Spa)(96303258)</t>
  </si>
  <si>
    <t>海景标准间&lt;2人入住&gt;&lt;不退款&gt;</t>
  </si>
  <si>
    <t>Bautista/Sonia</t>
  </si>
  <si>
    <t xml:space="preserve">3353268	</t>
  </si>
  <si>
    <t xml:space="preserve">-6533524	</t>
  </si>
  <si>
    <t xml:space="preserve">999224092397083	</t>
  </si>
  <si>
    <t>[巴黎]自由酒店(Hotel Liberty)(89916865)</t>
  </si>
  <si>
    <t>单人房公用浴室&lt;1人入住&gt;&lt;早餐&gt;</t>
  </si>
  <si>
    <t>Henrard/Alexandre</t>
  </si>
  <si>
    <t xml:space="preserve">3353434	</t>
  </si>
  <si>
    <t xml:space="preserve">2443010	</t>
  </si>
  <si>
    <t xml:space="preserve">999224092604657	</t>
  </si>
  <si>
    <t>[佩吉]鲍威尔湖舒眠套房酒店(Sleep Inn &amp; Suites Page at Lake Powell)(55426650)</t>
  </si>
  <si>
    <t>Standard Room, 1 King Bed with Sofabed, Non Smoking&lt;2人入住&gt;&lt;不退款&gt;&lt;早餐&gt;</t>
  </si>
  <si>
    <t>HUANG/SHARON</t>
  </si>
  <si>
    <t xml:space="preserve">3353547	</t>
  </si>
  <si>
    <t xml:space="preserve">999224092930204	</t>
  </si>
  <si>
    <t>[帕拉尼亚克]马尼拉冈田酒店(Okada Manila)(70391723)</t>
  </si>
  <si>
    <t>豪华特大号床间&lt;2人入住&gt;&lt;不退款&gt;&lt;早餐&gt;</t>
  </si>
  <si>
    <t>DIAZ/MARY ANN</t>
  </si>
  <si>
    <t xml:space="preserve">3353729	</t>
  </si>
  <si>
    <t xml:space="preserve">DEB230511074154802	</t>
  </si>
  <si>
    <t xml:space="preserve">999224092932579	</t>
  </si>
  <si>
    <t>[曼谷]察殿曼谷沙吞酒店式公寓(Chatrium Residence Sathon Bangkok)(56206435)</t>
  </si>
  <si>
    <t>豪华双床一卧室&lt;2人入住&gt;&lt;不退款&gt;</t>
  </si>
  <si>
    <t>ZHANG/MEI</t>
  </si>
  <si>
    <t xml:space="preserve">3353730	</t>
  </si>
  <si>
    <t xml:space="preserve">MTN-4917940447500104133	</t>
  </si>
  <si>
    <t xml:space="preserve">999224092974576	</t>
  </si>
  <si>
    <t>[尼亚加拉瀑布]尼加拉瀑布风景区市中心假日酒店 - IHG 旗下酒店(Holiday Inn Niagara Falls-Scenic Downtown, an IHG Hotel)(55290335)</t>
  </si>
  <si>
    <t>双床房&lt;2人入住&gt;&lt;不退款&gt;</t>
  </si>
  <si>
    <t>Diaz/Julio</t>
  </si>
  <si>
    <t xml:space="preserve">3353742	</t>
  </si>
  <si>
    <t xml:space="preserve">67757069	</t>
  </si>
  <si>
    <t xml:space="preserve">999224095902758	</t>
  </si>
  <si>
    <t>[斯科特斯德]3棕榈酒店(3 Palms Hotel)(89916557)</t>
  </si>
  <si>
    <t>豪华客房1张特大床&lt;2人入住&gt;</t>
  </si>
  <si>
    <t>Salahdeen/Isis</t>
  </si>
  <si>
    <t xml:space="preserve">7839225	</t>
  </si>
  <si>
    <t xml:space="preserve">999224096380413	</t>
  </si>
  <si>
    <t>[新加坡]新加坡柏伟诗酒店(Park Regis Singapore)(68031189)</t>
  </si>
  <si>
    <t>标准房, 1 张大床 (Park)&lt;2人入住&gt;&lt;不退款&gt;</t>
  </si>
  <si>
    <t>Robinson/Julie</t>
  </si>
  <si>
    <t xml:space="preserve">3354992	</t>
  </si>
  <si>
    <t xml:space="preserve">-6891318	</t>
  </si>
  <si>
    <t xml:space="preserve">999224096402416	</t>
  </si>
  <si>
    <t>[新加坡]新加坡中山公园华美达酒店(Ramada by Wyndham Singapore at Zhongshan Park (SG Clean))(70391128)</t>
  </si>
  <si>
    <t>园景客房&lt;2人入住&gt;&lt;不退款&gt;</t>
  </si>
  <si>
    <t>XU/XIYU,XU/GAOSHAN</t>
  </si>
  <si>
    <t xml:space="preserve">3355001	</t>
  </si>
  <si>
    <t xml:space="preserve">999224097581654	</t>
  </si>
  <si>
    <t>[曼谷]素万那普九号公园酒店(The Park Nine Hotel Suvarnabhumi)(55573138)</t>
  </si>
  <si>
    <t>豪华双床房&lt;2人入住&gt;&lt;不退款&gt;</t>
  </si>
  <si>
    <t>chen/xiaokai,zhang/li</t>
  </si>
  <si>
    <t xml:space="preserve">3355437	</t>
  </si>
  <si>
    <t xml:space="preserve">EXP-6922959	</t>
  </si>
  <si>
    <t xml:space="preserve">999224099036156	</t>
  </si>
  <si>
    <t>[仰光]仰光美利亚酒店(Meliá Yangon)(55666238)</t>
  </si>
  <si>
    <t>豪华特大床房&lt;2人入住&gt;&lt;不退款&gt;&lt;早餐&gt;</t>
  </si>
  <si>
    <t>GU/XIANKUN</t>
  </si>
  <si>
    <t xml:space="preserve">3356185	</t>
  </si>
  <si>
    <t xml:space="preserve">331885	</t>
  </si>
  <si>
    <t xml:space="preserve">999224099987319	</t>
  </si>
  <si>
    <t>尊贵豪华套房&lt;2人入住&gt;&lt;不退款&gt;</t>
  </si>
  <si>
    <t>TANILA/SAIDI</t>
  </si>
  <si>
    <t xml:space="preserve">3356848	</t>
  </si>
  <si>
    <t xml:space="preserve">1075298434	</t>
  </si>
  <si>
    <t xml:space="preserve">999224100538849	</t>
  </si>
  <si>
    <t>[西雅加达]雅加达牙也马达假日套房酒店 - IHG 酒店(Holiday Inn &amp; Suites Jakarta Gajah Mada, an IHG Hotel)(55254099)</t>
  </si>
  <si>
    <t>城景标准特大床房&lt;2人入住&gt;&lt;不退款&gt;</t>
  </si>
  <si>
    <t>WU/JIE</t>
  </si>
  <si>
    <t xml:space="preserve">3357198	</t>
  </si>
  <si>
    <t xml:space="preserve">65264069	</t>
  </si>
  <si>
    <t xml:space="preserve">999224100781577	</t>
  </si>
  <si>
    <t>[新山]KSL度假酒店(KSL Hotel &amp; Resort)(55680499)</t>
  </si>
  <si>
    <t>高级三人房&lt;3人入住&gt;&lt;不退款&gt;</t>
  </si>
  <si>
    <t>PUAH/JUNLING</t>
  </si>
  <si>
    <t xml:space="preserve">3357441	</t>
  </si>
  <si>
    <t xml:space="preserve">999224100999081	</t>
  </si>
  <si>
    <t>[哥打京那巴鲁]六十三酒店(Hotel Sixty3)(89918515)</t>
  </si>
  <si>
    <t>高级特大床房&lt;2人入住&gt;&lt;不退款&gt;</t>
  </si>
  <si>
    <t>HUANG/XU</t>
  </si>
  <si>
    <t xml:space="preserve">3357570	</t>
  </si>
  <si>
    <t xml:space="preserve">150692	</t>
  </si>
  <si>
    <t xml:space="preserve">999224101258578	</t>
  </si>
  <si>
    <t>[乔治市]香格里拉集团槟城乔治城JEN酒店 (槟城对抗新冠肺炎认证)(Jen Penang Georgetown by Shangri-La)(68545457)</t>
  </si>
  <si>
    <t>豪华房间&lt;2人入住&gt;&lt;不退款&gt;</t>
  </si>
  <si>
    <t>XUE/BOLUN,XUE/BOLUN</t>
  </si>
  <si>
    <t xml:space="preserve">3357813	</t>
  </si>
  <si>
    <t xml:space="preserve">999224101382556	</t>
  </si>
  <si>
    <t>[休斯敦]休斯顿布希国际机场温德姆蔚景酒店(Wingate by Wyndham Houston Bush InterContinental Airport)(55290171)</t>
  </si>
  <si>
    <t>客房, 1 张特大床, 无烟房&lt;2人入住&gt;&lt;不退款&gt;&lt;早餐&gt;</t>
  </si>
  <si>
    <t>PECKHAM/REBECCA</t>
  </si>
  <si>
    <t xml:space="preserve">3357879	</t>
  </si>
  <si>
    <t xml:space="preserve">142146075	</t>
  </si>
  <si>
    <t xml:space="preserve">999224107133249	</t>
  </si>
  <si>
    <t>[布尔诺]都会波比中央酒店(Cosmopolitan Bobycentrum - Czech Leading Hotels)(92027494)</t>
  </si>
  <si>
    <t>豪华双人间 - 带特大号床&lt;2人入住&gt;&lt;不退款&gt;&lt;早餐&gt;</t>
  </si>
  <si>
    <t>LIM/KYOYOUNG</t>
  </si>
  <si>
    <t xml:space="preserve">3358835	</t>
  </si>
  <si>
    <t xml:space="preserve">-7297819	</t>
  </si>
  <si>
    <t xml:space="preserve">999224107150514	</t>
  </si>
  <si>
    <t>[罗马]贝斯特韦斯特格洛巴斯酒店(Best Western Globus Hotel)(55290390)</t>
  </si>
  <si>
    <t>经济双人床房&lt;2人入住&gt;&lt;不退款&gt;</t>
  </si>
  <si>
    <t>Douglass/Rashad</t>
  </si>
  <si>
    <t xml:space="preserve">3358843	</t>
  </si>
  <si>
    <t xml:space="preserve">999224108111512	</t>
  </si>
  <si>
    <t>[费城]费城艾美酒店(Le Meridien Philadelphia)(55354577)</t>
  </si>
  <si>
    <t>客房, 1 张特大床, 无烟房&lt;2人入住&gt;&lt;不退款&gt;</t>
  </si>
  <si>
    <t>Wang/Tianyu</t>
  </si>
  <si>
    <t xml:space="preserve">3359122	</t>
  </si>
  <si>
    <t xml:space="preserve">82690049	</t>
  </si>
  <si>
    <t xml:space="preserve">999224109176093	</t>
  </si>
  <si>
    <t>[桑顿]桑顿太阳与塔(Sandton Sun and Towers)(55328804)</t>
  </si>
  <si>
    <t>桑顿塔豪华双人或双床房&lt;2人入住&gt;&lt;不退款&gt;&lt;早餐&gt;</t>
  </si>
  <si>
    <t>Ike/Angela</t>
  </si>
  <si>
    <t xml:space="preserve">3359365	</t>
  </si>
  <si>
    <t xml:space="preserve">20412256	</t>
  </si>
  <si>
    <t xml:space="preserve">999224110031765	</t>
  </si>
  <si>
    <t>[普吉岛]珍珠酒店(Pearl Hotel)(90352316)</t>
  </si>
  <si>
    <t>标准房&lt;2人入住&gt;&lt;不退款&gt;</t>
  </si>
  <si>
    <t>Tang/Kim Thien Vu,Tang/Kim Thien Vu</t>
  </si>
  <si>
    <t xml:space="preserve">3359572	</t>
  </si>
  <si>
    <t xml:space="preserve">27019124	</t>
  </si>
  <si>
    <t xml:space="preserve">999224112204268	</t>
  </si>
  <si>
    <t>[贝尔花园]贝尔花园 - 洛杉矶凯艺套房酒店(Quality Inn &amp; Suites Bell Gardens)(55270548)</t>
  </si>
  <si>
    <t>标准间 - 带2张特大号床&lt;2人入住&gt;&lt;不退款&gt;&lt;早餐&gt;</t>
  </si>
  <si>
    <t>LIU/JIANPING,KANG/WENQI</t>
  </si>
  <si>
    <t xml:space="preserve">3360061	</t>
  </si>
  <si>
    <t xml:space="preserve">999224112839329	</t>
  </si>
  <si>
    <t>[索利赫尔区]伯明翰国际机场宜必思快捷酒店 - 国家展览中心(Ibis Budget Birmingham International Airport – NEC)(80333455)</t>
  </si>
  <si>
    <t>双人房（1 张双人床）&lt;2人入住&gt;&lt;不退款&gt;</t>
  </si>
  <si>
    <t>Dan/Zhenzhen</t>
  </si>
  <si>
    <t xml:space="preserve">3360162	</t>
  </si>
  <si>
    <t xml:space="preserve">6365XEB670	</t>
  </si>
  <si>
    <t xml:space="preserve">999224113712950	</t>
  </si>
  <si>
    <t>[芭堤雅]芭堤雅皇家克里夫豪华酒店(Royal Cliff Grand Hotel)(56196288)</t>
  </si>
  <si>
    <t>至尊高级海景房&lt;2人入住&gt;&lt;不退款&gt;</t>
  </si>
  <si>
    <t>CHENG/HAIPING</t>
  </si>
  <si>
    <t xml:space="preserve">3360366	</t>
  </si>
  <si>
    <t xml:space="preserve">-7549246	</t>
  </si>
  <si>
    <t xml:space="preserve">999224113754192	</t>
  </si>
  <si>
    <t>[布拉格]克莱门酒店(Hotel Clement)(90352252)</t>
  </si>
  <si>
    <t>标准双人房/双床房&lt;2人入住&gt;&lt;不退款&gt;</t>
  </si>
  <si>
    <t>Girma/Gabriel</t>
  </si>
  <si>
    <t xml:space="preserve">3360373	</t>
  </si>
  <si>
    <t xml:space="preserve">7549769	</t>
  </si>
  <si>
    <t xml:space="preserve">999224114235592	</t>
  </si>
  <si>
    <t>[北干巴鲁]北干巴鲁法维酒店(favehotel Pekanbaru)(55812266)</t>
  </si>
  <si>
    <t>时尚房&lt;2人入住&gt;&lt;不退款&gt;</t>
  </si>
  <si>
    <t>NUGRAHA/BAYU AJI</t>
  </si>
  <si>
    <t xml:space="preserve">3360440	</t>
  </si>
  <si>
    <t xml:space="preserve">RZ-7556702	</t>
  </si>
  <si>
    <t xml:space="preserve">999224114247694	</t>
  </si>
  <si>
    <t>[Kemiri Muka]马戈酒店(The Margo Hotel)(90400900)</t>
  </si>
  <si>
    <t>LI/JUNQIANG</t>
  </si>
  <si>
    <t xml:space="preserve">3360442	</t>
  </si>
  <si>
    <t xml:space="preserve">999224114911380	</t>
  </si>
  <si>
    <t>[鹿特丹]SS鹿特丹酒店与餐厅(Ss Rotterdam Hotel en Restaurants)(56196225)</t>
  </si>
  <si>
    <t>高级房 2张单人床&lt;1人入住&gt;&lt;不退款&gt;</t>
  </si>
  <si>
    <t>Kappert/Margreeth</t>
  </si>
  <si>
    <t xml:space="preserve">3360565	</t>
  </si>
  <si>
    <t xml:space="preserve">43385716	</t>
  </si>
  <si>
    <t xml:space="preserve">999224115090994	</t>
  </si>
  <si>
    <t>[纽伦堡]纽伦堡阿迪娜公寓酒店(Adina Apartment Hotel Nuremberg)(55639666)</t>
  </si>
  <si>
    <t>NAM/KISUK</t>
  </si>
  <si>
    <t xml:space="preserve">3360599	</t>
  </si>
  <si>
    <t xml:space="preserve">-7569231	</t>
  </si>
  <si>
    <t xml:space="preserve">999224115651464	</t>
  </si>
  <si>
    <t>[济州市]华美达济州市酒店(Ramada by Wyndham Jeju City Hall)(55944714)</t>
  </si>
  <si>
    <t>标准双人房&lt;2人入住&gt;&lt;不退款&gt;</t>
  </si>
  <si>
    <t>OH/YERIN</t>
  </si>
  <si>
    <t xml:space="preserve">3360791	</t>
  </si>
  <si>
    <t xml:space="preserve">2305121666625933	</t>
  </si>
  <si>
    <t xml:space="preserve">999224115913664	</t>
  </si>
  <si>
    <t>[曼谷]UHG四分之一华蓝逢(The Quarter Hualamphong by UHG)(55328714)</t>
  </si>
  <si>
    <t>高级双床房&lt;2人入住&gt;&lt;不退款&gt;&lt;早餐&gt;</t>
  </si>
  <si>
    <t>WONGAPAI/NIPRITPON</t>
  </si>
  <si>
    <t xml:space="preserve">3360876	</t>
  </si>
  <si>
    <t xml:space="preserve">999224115945794	</t>
  </si>
  <si>
    <t>豪华双床房&lt;2人入住&gt;&lt;不退款&gt;&lt;早餐&gt;</t>
  </si>
  <si>
    <t xml:space="preserve">3360887	</t>
  </si>
  <si>
    <t xml:space="preserve">999224116388193	</t>
  </si>
  <si>
    <t>家庭豪华房&lt;4人入住&gt;&lt;不退款&gt;</t>
  </si>
  <si>
    <t>WANG/WEIQIAN,YU/ANRAN,YU/FEI,ZHOU/QI</t>
  </si>
  <si>
    <t xml:space="preserve">3361089	</t>
  </si>
  <si>
    <t xml:space="preserve">150743	</t>
  </si>
  <si>
    <t xml:space="preserve">999224118008601	</t>
  </si>
  <si>
    <t>[Ulu Kinta]双威失落的世界大酒店(Sunway Lost World Hotel)(55944780)</t>
  </si>
  <si>
    <t>异域风情特大床房&lt;2人入住&gt;&lt;不退款&gt;&lt;早餐&gt;</t>
  </si>
  <si>
    <t>THANABALAN/KASTURI</t>
  </si>
  <si>
    <t xml:space="preserve">3361680	</t>
  </si>
  <si>
    <t xml:space="preserve">27031312	</t>
  </si>
  <si>
    <t xml:space="preserve">999224118212240	</t>
  </si>
  <si>
    <t>ZHU/JIANWEI</t>
  </si>
  <si>
    <t xml:space="preserve">3361721	</t>
  </si>
  <si>
    <t xml:space="preserve">999224118590870	</t>
  </si>
  <si>
    <t>[伊斯坦布尔]阿克罗波尔GLK尊贵套房及Spa酒店(GLK Premier Acropol Suites &amp; Spa)(91809376)</t>
  </si>
  <si>
    <t>小型双人房（1 张双人床或 2 张单人床）, 1 张双人床或 2 张单人床&lt;2人入住&gt;&lt;不退款&gt;&lt;早餐&gt;</t>
  </si>
  <si>
    <t>DARWISH/MOHAMED MOSTAFA ANWER</t>
  </si>
  <si>
    <t xml:space="preserve">3361923	</t>
  </si>
  <si>
    <t xml:space="preserve">43615107	</t>
  </si>
  <si>
    <t xml:space="preserve">999224119113238	</t>
  </si>
  <si>
    <t>[芭堤雅]阿斯特公寓式酒店(Aster Hotel and Residence)(55414468)</t>
  </si>
  <si>
    <t>新豪华房&lt;2人入住&gt;&lt;不退款&gt;</t>
  </si>
  <si>
    <t>SAKAMOTO/PANATDA</t>
  </si>
  <si>
    <t xml:space="preserve">3362065	</t>
  </si>
  <si>
    <t xml:space="preserve">7670603	</t>
  </si>
  <si>
    <t xml:space="preserve">999224119472716	</t>
  </si>
  <si>
    <t>[Kobenhavn S]哥本哈根竞技场Zleep酒店(Zleep Hotel Copenhagen Arena)(97965520)</t>
  </si>
  <si>
    <t>WANG/QIAN,WANG/YUQI</t>
  </si>
  <si>
    <t xml:space="preserve">3362297	</t>
  </si>
  <si>
    <t xml:space="preserve">900738100145548	</t>
  </si>
  <si>
    <t xml:space="preserve">999224119883789	</t>
  </si>
  <si>
    <t>[洛杉矶]洛杉矶中心区英迪格酒店(Hotel Indigo - Los Angeles Downtown, an IHG Hotel)(55290223)</t>
  </si>
  <si>
    <t>ZHANG/YIHAO,Li/Xiangyi</t>
  </si>
  <si>
    <t xml:space="preserve">3362652	</t>
  </si>
  <si>
    <t xml:space="preserve">27717961	</t>
  </si>
  <si>
    <t xml:space="preserve">999224120159446	</t>
  </si>
  <si>
    <t>[芭堤雅]芭堤雅花园海景大酒店(Garden Cliff Resort &amp; Spa Pattaya)(55626102)</t>
  </si>
  <si>
    <t>豪华海景房&lt;2人入住&gt;&lt;不退款&gt;</t>
  </si>
  <si>
    <t>ZHANG/JIAN,XU/xue ying</t>
  </si>
  <si>
    <t xml:space="preserve">3362748	</t>
  </si>
  <si>
    <t xml:space="preserve">999224120563310	</t>
  </si>
  <si>
    <t>[Telukjambe]阿克沙雅卡拉旺酒店(Front One Akshaya Hotel Karawang)(89933868)</t>
  </si>
  <si>
    <t>豪华双床间&lt;2人入住&gt;&lt;不退款&gt;</t>
  </si>
  <si>
    <t>THIRUCHEIVAM/JAYARUBEN</t>
  </si>
  <si>
    <t xml:space="preserve">3363068	</t>
  </si>
  <si>
    <t xml:space="preserve">999224120571932	</t>
  </si>
  <si>
    <t>[吉隆坡]吉隆坡凯煌酒店(Concorde Hotel Kuala Lumpur)(68545468)</t>
  </si>
  <si>
    <t>ISHAK/NURSAIDA</t>
  </si>
  <si>
    <t xml:space="preserve">3363071	</t>
  </si>
  <si>
    <t xml:space="preserve">999224120658387	</t>
  </si>
  <si>
    <t>[普吉岛]普吉岛铂尔曼阿卡迪亚卡隆海滩酒店(Pullman Phuket Arcadia Karon Beach Resort)(55290484)</t>
  </si>
  <si>
    <t>海景精致特大床套房&lt;2人入住&gt;&lt;不退款&gt;&lt;早餐&gt;</t>
  </si>
  <si>
    <t>CAO/YUMEI,WANG/XIQIN</t>
  </si>
  <si>
    <t xml:space="preserve">3363105	</t>
  </si>
  <si>
    <t xml:space="preserve">64996964	</t>
  </si>
  <si>
    <t xml:space="preserve">999224121695484	</t>
  </si>
  <si>
    <t>[Tanah Tinggi]丹格朗德普里马酒店(D'Primahotel Tangerang)(55299141)</t>
  </si>
  <si>
    <t>HAZAZI/MOHAMMED AHMED A</t>
  </si>
  <si>
    <t xml:space="preserve">3364078	</t>
  </si>
  <si>
    <t xml:space="preserve">999224122020140	</t>
  </si>
  <si>
    <t>[布赖顿]罗彻斯特梦露大道凯隆波因特酒店(Clarion Pointe Rochester Monroe Avenue)(91812646)</t>
  </si>
  <si>
    <t>标准房, 1 张特大床房&lt;2人入住&gt;&lt;不退款&gt;&lt;早餐&gt;</t>
  </si>
  <si>
    <t>Cranston/Jake</t>
  </si>
  <si>
    <t xml:space="preserve">3364413	</t>
  </si>
  <si>
    <t xml:space="preserve">999224122336171	</t>
  </si>
  <si>
    <t>[曼谷]曼谷爱湾酒店(A-One Bangkok Hotel)(70165230)</t>
  </si>
  <si>
    <t>高级双人床房&lt;2人入住&gt;&lt;不退款&gt;</t>
  </si>
  <si>
    <t>CHAPAKDEE/THUNYALUK</t>
  </si>
  <si>
    <t xml:space="preserve">3364693	</t>
  </si>
  <si>
    <t xml:space="preserve">8088990	</t>
  </si>
  <si>
    <t xml:space="preserve">999224122360963	</t>
  </si>
  <si>
    <t>[南雅加达]雅加达克里斯塔尔酒店(Kristal Hotel Jakarta)(55666262)</t>
  </si>
  <si>
    <t>一室套房&lt;2人入住&gt;&lt;不退款&gt;</t>
  </si>
  <si>
    <t>MOSELLE/LUKE</t>
  </si>
  <si>
    <t xml:space="preserve">3364707	</t>
  </si>
  <si>
    <t xml:space="preserve">CF-0203NOV16385	</t>
  </si>
  <si>
    <t xml:space="preserve">999224122791538	</t>
  </si>
  <si>
    <t>[Teluk Tering]巴塔姆中心哈里斯酒店(Harris Hotel Batam Center)(70391162)</t>
  </si>
  <si>
    <t>SARI/PUTRI PUSPITA</t>
  </si>
  <si>
    <t xml:space="preserve">3364968	</t>
  </si>
  <si>
    <t xml:space="preserve">210890	</t>
  </si>
  <si>
    <t xml:space="preserve">999224126702450	</t>
  </si>
  <si>
    <t>[奥兰多]奥兰多华尔道夫度假村及酒店(Waldorf Astoria Orlando)(70391662)</t>
  </si>
  <si>
    <t>豪华特大床房&lt;2人入住&gt;&lt;不退款&gt;</t>
  </si>
  <si>
    <t>Du/Ruo,Chen/Yue</t>
  </si>
  <si>
    <t xml:space="preserve">3365474	</t>
  </si>
  <si>
    <t xml:space="preserve">3376524753	</t>
  </si>
  <si>
    <t xml:space="preserve">999224126701526	</t>
  </si>
  <si>
    <t>[曼谷]拉查达雅庭13公寓式酒店(The Atrium Ratchada 13)(90351625)</t>
  </si>
  <si>
    <t>LIN/CHENG HUNG</t>
  </si>
  <si>
    <t xml:space="preserve">3365473	</t>
  </si>
  <si>
    <t xml:space="preserve">1075364237	</t>
  </si>
  <si>
    <t xml:space="preserve">999224127898244	</t>
  </si>
  <si>
    <t>[芭堤雅]芭堤雅特莱布酒店(Tribe Pattaya Sha Certificated)(55812108)</t>
  </si>
  <si>
    <t>标准双床房&lt;2人入住&gt;&lt;不退款&gt;</t>
  </si>
  <si>
    <t>LIANG/JINYE</t>
  </si>
  <si>
    <t xml:space="preserve">3365717	</t>
  </si>
  <si>
    <t xml:space="preserve">-8169082	</t>
  </si>
  <si>
    <t xml:space="preserve">999224128964042	</t>
  </si>
  <si>
    <t>[乔治市]槟城长荣桂冠酒店(Evergreen Laurel Hotel Penang (PenangFightCovid-19 Certified))(55451685)</t>
  </si>
  <si>
    <t>海景豪华双床房&lt;2人入住&gt;&lt;不退款&gt;&lt;早餐&gt;</t>
  </si>
  <si>
    <t>TANG/XINMING,LAI/HAOHONG</t>
  </si>
  <si>
    <t xml:space="preserve">3366023	</t>
  </si>
  <si>
    <t xml:space="preserve">999224130476499	</t>
  </si>
  <si>
    <t>[新加坡]新加坡柏薇罗切斯特酒店(Park Avenue Rochester (SG Clean))(55851955)</t>
  </si>
  <si>
    <t>Kobayashi/Takuji,Kobayashi/Takuji</t>
  </si>
  <si>
    <t xml:space="preserve">3366588	</t>
  </si>
  <si>
    <t xml:space="preserve">999224130639123	</t>
  </si>
  <si>
    <t>[首尔]明洞莱恩酒店(Line Hotel Myeongdong)(68031160)</t>
  </si>
  <si>
    <t>高级三人房&lt;2人入住&gt;&lt;不退款&gt;</t>
  </si>
  <si>
    <t>LUO/JUN</t>
  </si>
  <si>
    <t xml:space="preserve">3366628	</t>
  </si>
  <si>
    <t xml:space="preserve">酒店前台kang先生确认	</t>
  </si>
  <si>
    <t xml:space="preserve">999224131910401	</t>
  </si>
  <si>
    <t>[曼谷]曼谷京华大酒店(Hotel Royal Bangkok@Chinatown)(55932568)</t>
  </si>
  <si>
    <t>高级房（无窗）&lt;2人入住&gt;&lt;不退款&gt;</t>
  </si>
  <si>
    <t>PONGTIPPITAK/KULLASTREE,ALSHATRI/FAHAD JUMAAN FARAJ</t>
  </si>
  <si>
    <t xml:space="preserve">3367027	</t>
  </si>
  <si>
    <t xml:space="preserve">352727	</t>
  </si>
  <si>
    <t xml:space="preserve">999224132555104	</t>
  </si>
  <si>
    <t>[曼谷]佛罗里达酒店(Florida Hotel)(55254126)</t>
  </si>
  <si>
    <t>高级一卧房&lt;2人入住&gt;&lt;不退款&gt;</t>
  </si>
  <si>
    <t>WANG/PING,ZHU/ZHIQIAN</t>
  </si>
  <si>
    <t xml:space="preserve">3367175	</t>
  </si>
  <si>
    <t xml:space="preserve">9154784042479	</t>
  </si>
  <si>
    <t xml:space="preserve">999224132785461	</t>
  </si>
  <si>
    <t>[桐艾府]阿瓦达酒店(Avada Hotel)(90363469)</t>
  </si>
  <si>
    <t>高级双床间&lt;2人入住&gt;&lt;不退款&gt;</t>
  </si>
  <si>
    <t>PIROMNEN/TEERAPONG</t>
  </si>
  <si>
    <t xml:space="preserve">3367220	</t>
  </si>
  <si>
    <t xml:space="preserve">-8235686	</t>
  </si>
  <si>
    <t xml:space="preserve">999224132938214	</t>
  </si>
  <si>
    <t>[Guntung Payung]班贾巴鲁马辰法维酒店(Favehotel Banjarbaru)(55270126)</t>
  </si>
  <si>
    <t>致爱房&lt;2人入住&gt;&lt;不退款&gt;</t>
  </si>
  <si>
    <t>BAGASWARA/HARYA</t>
  </si>
  <si>
    <t xml:space="preserve">3367250	</t>
  </si>
  <si>
    <t xml:space="preserve">RZ-8237650	</t>
  </si>
  <si>
    <t xml:space="preserve">999224133196523	</t>
  </si>
  <si>
    <t>[中雅加达]丹那阿邦至爱酒店 - 赛德恩格(Favehotel Tanah Abang - Cideng)(55611732)</t>
  </si>
  <si>
    <t>致爱房&lt;2人入住&gt;&lt;不退款&gt;&lt;早餐&gt;</t>
  </si>
  <si>
    <t>RENI/ANITA</t>
  </si>
  <si>
    <t xml:space="preserve">3367456	</t>
  </si>
  <si>
    <t xml:space="preserve">8242164	</t>
  </si>
  <si>
    <t xml:space="preserve">999224133334828	</t>
  </si>
  <si>
    <t>[波尔图]波尔图文奇酒店(Vincci Porto)(55822150)</t>
  </si>
  <si>
    <t>Santamaria Sanchez/Juan Bautista</t>
  </si>
  <si>
    <t xml:space="preserve">3367477	</t>
  </si>
  <si>
    <t xml:space="preserve">999224133598904	</t>
  </si>
  <si>
    <t>高级房（无窗）&lt;1人入住&gt;&lt;不退款&gt;</t>
  </si>
  <si>
    <t>ZHANG/RONGCHAI</t>
  </si>
  <si>
    <t xml:space="preserve">3367527	</t>
  </si>
  <si>
    <t xml:space="preserve">352738	</t>
  </si>
  <si>
    <t xml:space="preserve">999224133724427	</t>
  </si>
  <si>
    <t>[里约热内卢]皇家丽晶皇宫酒店(Royal Regency Palace Hotel)(92028027)</t>
  </si>
  <si>
    <t>豪华双人房&lt;2人入住&gt;&lt;不退款&gt;&lt;早餐&gt;</t>
  </si>
  <si>
    <t>FERNANDES/DEBORA DE SOUZA</t>
  </si>
  <si>
    <t xml:space="preserve">3367550	</t>
  </si>
  <si>
    <t xml:space="preserve">222-105937-1986132406	</t>
  </si>
  <si>
    <t xml:space="preserve">999224134614560	</t>
  </si>
  <si>
    <t>[巴厘巴板]巴厘巴板薇姿普瑞木酒店(Whiz Prime Hotel Balikpapan)(89931891)</t>
  </si>
  <si>
    <t>标准双人或双床间&lt;2人入住&gt;&lt;不退款&gt;</t>
  </si>
  <si>
    <t>TANG/RONG</t>
  </si>
  <si>
    <t xml:space="preserve">3367731	</t>
  </si>
  <si>
    <t xml:space="preserve">999224134666482	</t>
  </si>
  <si>
    <t>标准房&lt;1人入住&gt;&lt;不退款&gt;&lt;早餐&gt;</t>
  </si>
  <si>
    <t>WANG/QIZHI,Lan/ru</t>
  </si>
  <si>
    <t xml:space="preserve">3367745	</t>
  </si>
  <si>
    <t xml:space="preserve">999224135158416	</t>
  </si>
  <si>
    <t>[马卡蒂]我是酒店(I'm Hotel)(56174703)</t>
  </si>
  <si>
    <t>行政尊享特大床房&lt;2人入住&gt;&lt;不退款&gt;&lt;早餐&gt;</t>
  </si>
  <si>
    <t>YOSHIDA/TAKUO</t>
  </si>
  <si>
    <t xml:space="preserve">3368035	</t>
  </si>
  <si>
    <t xml:space="preserve">-8277305	</t>
  </si>
  <si>
    <t xml:space="preserve">999224135271117	</t>
  </si>
  <si>
    <t>[首尔]三井酒店(Hotel Samjung)(55337145)</t>
  </si>
  <si>
    <t>DU/KAI,QIAO/HUAN</t>
  </si>
  <si>
    <t xml:space="preserve">999224135788079	</t>
  </si>
  <si>
    <t>[坎顿]密西根坎顿利沃尼亚区温德姆旅客之家(Econo Lodge)(91808417)</t>
  </si>
  <si>
    <t>大号床间 - 带两张大号床&lt;1人入住&gt;&lt;不退款&gt;</t>
  </si>
  <si>
    <t>GRAY/ROBERT</t>
  </si>
  <si>
    <t xml:space="preserve">3368189	</t>
  </si>
  <si>
    <t xml:space="preserve">999224135819057	</t>
  </si>
  <si>
    <t>[普吉岛]普吉岛芭东度假酒店(Patong Resort Hotel)(55665911)</t>
  </si>
  <si>
    <t>豪华房&lt;1人入住&gt;&lt;不退款&gt;&lt;早餐&gt;</t>
  </si>
  <si>
    <t>VELEZ/ALVARO</t>
  </si>
  <si>
    <t xml:space="preserve">酒店预订部wara女士确认	</t>
  </si>
  <si>
    <t xml:space="preserve">999224135839534	</t>
  </si>
  <si>
    <t>HO/YAU CHUN,HO/YAU TAI</t>
  </si>
  <si>
    <t xml:space="preserve">3368213	</t>
  </si>
  <si>
    <t xml:space="preserve">352775	</t>
  </si>
  <si>
    <t xml:space="preserve">999224135873295	</t>
  </si>
  <si>
    <t>AL-HARETHI/ABDULWAHAB</t>
  </si>
  <si>
    <t xml:space="preserve">3368223	</t>
  </si>
  <si>
    <t xml:space="preserve">999224136154494	</t>
  </si>
  <si>
    <t>[古晋]一点酒店(One Point Hotel)(91811344)</t>
  </si>
  <si>
    <t>景观房（大床）&lt;2人入住&gt;&lt;不退款&gt;</t>
  </si>
  <si>
    <t>LAU/CHIKKANG</t>
  </si>
  <si>
    <t xml:space="preserve">3368315	</t>
  </si>
  <si>
    <t xml:space="preserve">999224136725106	</t>
  </si>
  <si>
    <t>[吉隆坡]武吉加利尔斯普林兹酒店(Springz Hotel-Bukit Jalil)(94360490)</t>
  </si>
  <si>
    <t>Superior&lt;2人入住&gt;&lt;不退款&gt;</t>
  </si>
  <si>
    <t>TANG/PEIWEN</t>
  </si>
  <si>
    <t xml:space="preserve">999224136936517	</t>
  </si>
  <si>
    <t>[卡珀累]奥拉尼迪士尼度假酒店(Aulani, A Disney Resort &amp; Spa)(55680567)</t>
  </si>
  <si>
    <t>景观房&lt;2人入住&gt;&lt;不退款&gt;</t>
  </si>
  <si>
    <t>Chanthasy/Tiffany</t>
  </si>
  <si>
    <t xml:space="preserve">3369091	</t>
  </si>
  <si>
    <t xml:space="preserve">999224137084865	</t>
  </si>
  <si>
    <t>[安塔利亚]埃克斯珀罗亚尔酒店(Exporoyal Hotel)(55270106)</t>
  </si>
  <si>
    <t>标准大床房&lt;2人入住&gt;&lt;不退款&gt;&lt;早餐&gt;</t>
  </si>
  <si>
    <t>Sergeev/Dmitrii,Sergeev/Dmitrii</t>
  </si>
  <si>
    <t xml:space="preserve">3369154	</t>
  </si>
  <si>
    <t xml:space="preserve">8366601	</t>
  </si>
  <si>
    <t xml:space="preserve">999224137124635	</t>
  </si>
  <si>
    <t>[芭堤雅]第五宗滴恩芭堤雅酒店(Fifth Jomtien Pattaya)(55304391)</t>
  </si>
  <si>
    <t>Standard Double or Twin Room, Non Smoking&lt;2人入住&gt;&lt;不退款&gt;</t>
  </si>
  <si>
    <t>CHEN/SIYU,GONG/KEYU,JIANG/XINYU,CHEN/BO</t>
  </si>
  <si>
    <t xml:space="preserve">3369178	</t>
  </si>
  <si>
    <t xml:space="preserve">-8370389	</t>
  </si>
  <si>
    <t xml:space="preserve">999224137266414	</t>
  </si>
  <si>
    <t>[曼谷]萨拉丁伊斯 - 埃塔斯酒店(AT EASE saladaeng by AETAS)(60514132)</t>
  </si>
  <si>
    <t>两卧室套房&lt;3人入住&gt;&lt;不退款&gt;</t>
  </si>
  <si>
    <t>LUO/YUQI</t>
  </si>
  <si>
    <t xml:space="preserve">3369229	</t>
  </si>
  <si>
    <t xml:space="preserve">8384085	</t>
  </si>
  <si>
    <t xml:space="preserve">999224137378074	</t>
  </si>
  <si>
    <t>[兰卡威]特拉加露台精品度假酒店(Telaga Terrace Boutique Resort)(89916795)</t>
  </si>
  <si>
    <t>套房 (Mahsuri)&lt;2人入住&gt;&lt;不退款&gt;&lt;早餐&gt;</t>
  </si>
  <si>
    <t>CHOWCHI/KUEK</t>
  </si>
  <si>
    <t xml:space="preserve">3369282	</t>
  </si>
  <si>
    <t xml:space="preserve">999224137739623	</t>
  </si>
  <si>
    <t>[芭堤雅]芭达雅布莱顿大酒店(Brighton Grand Hotel Pattaya)(55451821)</t>
  </si>
  <si>
    <t>海景豪华双床房&lt;2人入住&gt;&lt;不退款&gt;</t>
  </si>
  <si>
    <t>Wang/Chao</t>
  </si>
  <si>
    <t xml:space="preserve">3369499	</t>
  </si>
  <si>
    <t xml:space="preserve">200240	</t>
  </si>
  <si>
    <t xml:space="preserve">999224138091487	</t>
  </si>
  <si>
    <t>[珀斯]珀斯格蕾特南部酒店(Great Southern Hotel Perth)(55465509)</t>
  </si>
  <si>
    <t>Standard Twin Room&lt;2人入住&gt;&lt;不退款&gt;</t>
  </si>
  <si>
    <t>GARRO/CINTIA</t>
  </si>
  <si>
    <t xml:space="preserve">3369625	</t>
  </si>
  <si>
    <t xml:space="preserve">-8550701	</t>
  </si>
  <si>
    <t xml:space="preserve">999224138628655	</t>
  </si>
  <si>
    <t>[三河]三河城红杉国王峡谷舒适套房及酒店(Comfort Inn &amp; Suites Sequoia Kings Canyon)(55542887)</t>
  </si>
  <si>
    <t>豪华特大床房-禁烟&lt;2人入住&gt;&lt;不退款&gt;&lt;早餐&gt;</t>
  </si>
  <si>
    <t>QIAN/Qiaojun,Hu/Peihong,QIAN/Chengyu,Qiu/Jiacheng</t>
  </si>
  <si>
    <t xml:space="preserve">3369872	</t>
  </si>
  <si>
    <t xml:space="preserve">999224138722616	</t>
  </si>
  <si>
    <t>[比尤特]波由特华美达酒店(Ramada by Wyndham Butte)(90359331)</t>
  </si>
  <si>
    <t>大号床间 - 带两张大号床&lt;2人入住&gt;&lt;不退款&gt;&lt;早餐&gt;</t>
  </si>
  <si>
    <t>CARNEY/LISA</t>
  </si>
  <si>
    <t xml:space="preserve">3369901	</t>
  </si>
  <si>
    <t xml:space="preserve">999224139691170	</t>
  </si>
  <si>
    <t>[阿默斯特]红屋顶PLUS汽车旅馆 +布法罗大学 - 阿默斯特(Red Roof Plus+ University at Buffalo - Amherst)(91595333)</t>
  </si>
  <si>
    <t>标准房(特大床)&lt;2人入住&gt;&lt;不退款&gt;</t>
  </si>
  <si>
    <t>Robertson/Bruce</t>
  </si>
  <si>
    <t xml:space="preserve">3370271	</t>
  </si>
  <si>
    <t xml:space="preserve">999224140309795	</t>
  </si>
  <si>
    <t>[拉斯维加斯]贝拉吉奥度假村(Bellagio)(60493822)</t>
  </si>
  <si>
    <t>安心住度假村两张大床房&lt;2人入住&gt;&lt;不退款&gt;</t>
  </si>
  <si>
    <t>XU/HAISHENG</t>
  </si>
  <si>
    <t xml:space="preserve">3370458	</t>
  </si>
  <si>
    <t xml:space="preserve">999224140493237	</t>
  </si>
  <si>
    <t>[布拉迪斯拉发]安塔芮丝酒店(Hotel Antares)(92027789)</t>
  </si>
  <si>
    <t>客房&lt;2人入住&gt;&lt;不退款&gt;</t>
  </si>
  <si>
    <t>Ambrosch/Markus</t>
  </si>
  <si>
    <t xml:space="preserve">3370620	</t>
  </si>
  <si>
    <t xml:space="preserve">69803600	</t>
  </si>
  <si>
    <t xml:space="preserve">999224140674757	</t>
  </si>
  <si>
    <t>[曼谷]布莱顿酒店(Brighton Hotel)(55451695)</t>
  </si>
  <si>
    <t>2卧室行政套房&lt;2人入住&gt;&lt;不退款&gt;</t>
  </si>
  <si>
    <t>KAEWKHEIW/ATINUCH</t>
  </si>
  <si>
    <t xml:space="preserve">3370708	</t>
  </si>
  <si>
    <t xml:space="preserve">-8647656	</t>
  </si>
  <si>
    <t xml:space="preserve">999224140681647	</t>
  </si>
  <si>
    <t>[波特兰]波特兰派拉蒙特酒店(The Paramount Hotel Portland)(55768445)</t>
  </si>
  <si>
    <t>豪华大号床间 - 带2张大号床&lt;2人入住&gt;&lt;不退款&gt;</t>
  </si>
  <si>
    <t>Valenzuela/Yolanda</t>
  </si>
  <si>
    <t xml:space="preserve">3370713	</t>
  </si>
  <si>
    <t xml:space="preserve">130536076	</t>
  </si>
  <si>
    <t xml:space="preserve">999224140852988	</t>
  </si>
  <si>
    <t>[七岩]斑斓苏安度假酒店(Banlansuan Resort)(55380724)</t>
  </si>
  <si>
    <t>SUWANACHOT/KOTCHAPAN</t>
  </si>
  <si>
    <t xml:space="preserve">3370852	</t>
  </si>
  <si>
    <t xml:space="preserve">999224140855596	</t>
  </si>
  <si>
    <t>[杜塞尔多夫]杜塞尔多夫国王大道莱昂纳多皇家酒店(Leonardo Royal Hotel Düsseldorf Königsallee)(55439722)</t>
  </si>
  <si>
    <t>舒适三人间&lt;2人入住&gt;&lt;不退款&gt;&lt;早餐&gt;</t>
  </si>
  <si>
    <t>LIU/YONG,HU/GANG</t>
  </si>
  <si>
    <t xml:space="preserve">3370855	</t>
  </si>
  <si>
    <t xml:space="preserve">372547	</t>
  </si>
  <si>
    <t xml:space="preserve">999224141159980	</t>
  </si>
  <si>
    <t>[巴黎]鲍曼酒店(Hotel Bowmann)(90352332)</t>
  </si>
  <si>
    <t>XIANGXIANG/LI</t>
  </si>
  <si>
    <t xml:space="preserve">3371052	</t>
  </si>
  <si>
    <t xml:space="preserve">130538163	</t>
  </si>
  <si>
    <t xml:space="preserve">999224141426870	</t>
  </si>
  <si>
    <t>[奥隆阿波]酒馆酒店(The Pub Hotel)(91545110)</t>
  </si>
  <si>
    <t>标准双人床房&lt;2人入住&gt;&lt;不退款&gt;</t>
  </si>
  <si>
    <t>KIM/MOOSEONG</t>
  </si>
  <si>
    <t xml:space="preserve">3371168	</t>
  </si>
  <si>
    <t xml:space="preserve">8672762	</t>
  </si>
  <si>
    <t xml:space="preserve">999224141423423	</t>
  </si>
  <si>
    <t>[South Cikarang]西卡朗萨希德加瓦力宝酒店(Hotel Sahid Jaya Lippo Cikarang)(55768667)</t>
  </si>
  <si>
    <t>YAMAGUCHI/SHIGERU</t>
  </si>
  <si>
    <t xml:space="preserve">3371167	</t>
  </si>
  <si>
    <t xml:space="preserve">7856353	</t>
  </si>
  <si>
    <t xml:space="preserve">999224141662053	</t>
  </si>
  <si>
    <t>[南雅加达]卡迪卡展特拉酒店 - CHSE 认证(Kartika Chandra - Chse Certified)(55800958)</t>
  </si>
  <si>
    <t>豪华间&lt;2人入住&gt;&lt;不退款&gt;</t>
  </si>
  <si>
    <t>utami/Sulastri,utami/Sulastri</t>
  </si>
  <si>
    <t xml:space="preserve">3371380	</t>
  </si>
  <si>
    <t xml:space="preserve">999224141845463	</t>
  </si>
  <si>
    <t>[Dickson]北博恩凉亭酒店(Pavilion On Northbourne)(70391873)</t>
  </si>
  <si>
    <t>中庭酒店房&lt;2人入住&gt;&lt;不退款&gt;</t>
  </si>
  <si>
    <t>BRUCE/MARC RICHARD</t>
  </si>
  <si>
    <t xml:space="preserve">3371567	</t>
  </si>
  <si>
    <t xml:space="preserve">-8685880	</t>
  </si>
  <si>
    <t xml:space="preserve">999224141858912	</t>
  </si>
  <si>
    <t>[中雅加达]1O1 雅加达市区坦林酒店(1O1 Urban Jakarta Thamrin)(60467403)</t>
  </si>
  <si>
    <t>都市高级房&lt;2人入住&gt;&lt;不退款&gt;</t>
  </si>
  <si>
    <t>AKBAR/NURUL</t>
  </si>
  <si>
    <t xml:space="preserve">3371573	</t>
  </si>
  <si>
    <t xml:space="preserve">-8686228	</t>
  </si>
  <si>
    <t xml:space="preserve">999224142043736	</t>
  </si>
  <si>
    <t>[卡萨布兰卡]卡萨布兰卡大莫加多尔城市中心酒店(Grand Mogador City Center Casablanca)(90400414)</t>
  </si>
  <si>
    <t>豪华双人房&lt;2人入住&gt;&lt;不退款&gt;</t>
  </si>
  <si>
    <t>CHEN/HAO,LIAO/YUNHONG</t>
  </si>
  <si>
    <t xml:space="preserve">3371656	</t>
  </si>
  <si>
    <t xml:space="preserve">130542260	</t>
  </si>
  <si>
    <t xml:space="preserve">999224144296610	</t>
  </si>
  <si>
    <t>[八打灵再也]一号大道酒店(One Avenue Hotel)(90352763)</t>
  </si>
  <si>
    <t>高级双人间&lt;2人入住&gt;&lt;不退款&gt;</t>
  </si>
  <si>
    <t>RAHMAN/BUSHRA</t>
  </si>
  <si>
    <t xml:space="preserve">3371846	</t>
  </si>
  <si>
    <t xml:space="preserve">10436460c3c875c91	</t>
  </si>
  <si>
    <t xml:space="preserve">999224146558093	</t>
  </si>
  <si>
    <t>[Rasah]塞伦班棕榈酒店(Palm Seremban Hotel)(90400106)</t>
  </si>
  <si>
    <t>LI/LIANGWEN</t>
  </si>
  <si>
    <t xml:space="preserve">3372193	</t>
  </si>
  <si>
    <t xml:space="preserve">999224147080240	</t>
  </si>
  <si>
    <t>[古邦]克里斯塔尔酒店 库邦(Kristal Hotel Kupang)(55694584)</t>
  </si>
  <si>
    <t>Dacosta/Theodorus,Dacosta/Theodorus</t>
  </si>
  <si>
    <t xml:space="preserve">3372279	</t>
  </si>
  <si>
    <t xml:space="preserve">7856935	</t>
  </si>
  <si>
    <t xml:space="preserve">999224147140450	</t>
  </si>
  <si>
    <t>[East Bogor]阿玛里斯帕库安茂物酒店(Amaris Hotel Pakuan Bogor)(68545400)</t>
  </si>
  <si>
    <t>智能双床房&lt;2人入住&gt;&lt;不退款&gt;&lt;早餐&gt;</t>
  </si>
  <si>
    <t>YUWONO/BUDI</t>
  </si>
  <si>
    <t xml:space="preserve">3372296	</t>
  </si>
  <si>
    <t xml:space="preserve">999224147415438	</t>
  </si>
  <si>
    <t>[瓦伦西亚]欧洲之星阿克特翁酒店(Eurostars Acteón)(60532188)</t>
  </si>
  <si>
    <t>双人间&lt;2人入住&gt;&lt;不退款&gt;</t>
  </si>
  <si>
    <t>Grau Capdevila/Diana</t>
  </si>
  <si>
    <t xml:space="preserve">3372462	</t>
  </si>
  <si>
    <t xml:space="preserve">145483	</t>
  </si>
  <si>
    <t xml:space="preserve">999224148172370	</t>
  </si>
  <si>
    <t>[普吉岛]普吉岛竹子俱乐部精品度假村(Club Bamboo Boutique Resort &amp; Spa)(55254078)</t>
  </si>
  <si>
    <t>ANANSUKKHAN/PHONPHAWIT</t>
  </si>
  <si>
    <t xml:space="preserve">3372760	</t>
  </si>
  <si>
    <t xml:space="preserve">228096460eb292bdd7	</t>
  </si>
  <si>
    <t xml:space="preserve">999224148239738	</t>
  </si>
  <si>
    <t>[法里达巴德]苏拉杰昆德维凡塔酒店 - 国家首都辖区(Vivanta Surajkund, NCR)(55920207)</t>
  </si>
  <si>
    <t>KUMAR/VINAY</t>
  </si>
  <si>
    <t xml:space="preserve">3372787	</t>
  </si>
  <si>
    <t xml:space="preserve">75695SE152599	</t>
  </si>
  <si>
    <t xml:space="preserve">999224148348009	</t>
  </si>
  <si>
    <t>[贝尔维尤]贝尔维尤拉克斯普兰廷全套房酒店(Larkspur Landing Bellevue - An All-Suite Hotel)(55391151)</t>
  </si>
  <si>
    <t>行政套房&lt;2人入住&gt;&lt;不退款&gt;&lt;早餐&gt;</t>
  </si>
  <si>
    <t>robinson/roberta</t>
  </si>
  <si>
    <t xml:space="preserve">3372818	</t>
  </si>
  <si>
    <t xml:space="preserve">11012SE042432	</t>
  </si>
  <si>
    <t xml:space="preserve">999224148373135	</t>
  </si>
  <si>
    <t>[汉诺威]艾伦镇机场戴斯酒店/利哈伊谷(Days Hotel by Wyndham Allentown Airport / Lehigh Valley)(70790624)</t>
  </si>
  <si>
    <t>大号床房(无烟)&lt;2人入住&gt;&lt;不退款&gt;&lt;早餐&gt;</t>
  </si>
  <si>
    <t>CHEN/JUNWEI</t>
  </si>
  <si>
    <t xml:space="preserve">3372823	</t>
  </si>
  <si>
    <t xml:space="preserve">999224149956971	</t>
  </si>
  <si>
    <t>[欧文]格雷普文欧文DFW机场北戴斯酒店(Days Inn by Wyndham Irving Grapevine DFW Airport North)(70789044)</t>
  </si>
  <si>
    <t>大号床间&lt;2人入住&gt;&lt;不退款&gt;&lt;早餐&gt;</t>
  </si>
  <si>
    <t>LI/JUNCHENG</t>
  </si>
  <si>
    <t xml:space="preserve">3373551	</t>
  </si>
  <si>
    <t xml:space="preserve">21868316262	</t>
  </si>
  <si>
    <t>调整</t>
  </si>
  <si>
    <t>[东京]东京芝赛莱斯廷酒店(Hotel The Celestine Tokyo Shiba)(55270114)</t>
  </si>
  <si>
    <t>酒店随机房型&lt;2人入住&gt;&lt;不退款&gt;</t>
  </si>
  <si>
    <t>LAU/AUDREY,wang/vivian</t>
  </si>
  <si>
    <t xml:space="preserve">2858554	</t>
  </si>
  <si>
    <t>,</t>
  </si>
  <si>
    <t>HKD 282107</t>
  </si>
  <si>
    <t>A230518091838911</t>
  </si>
  <si>
    <t>A230518091944911</t>
  </si>
  <si>
    <t>总计：282107HKD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</si>
  <si>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</si>
  <si>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</si>
  <si>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</si>
  <si>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</si>
  <si>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</si>
  <si>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</si>
  <si>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</si>
  <si>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</si>
  <si>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</si>
  <si>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</si>
  <si>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</si>
  <si>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</si>
  <si>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</si>
  <si>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</si>
  <si>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</si>
  <si>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</si>
  <si>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</si>
  <si>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</si>
  <si>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</si>
  <si>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2023-05-15</t>
  </si>
  <si>
    <t>3373551</t>
  </si>
  <si>
    <t>格厄文雷普韦恩 - 北达拉斯沃斯堡机场温德姆戴斯酒店</t>
  </si>
  <si>
    <t>LI JUNCHENG</t>
  </si>
  <si>
    <t>2023-05-14</t>
  </si>
  <si>
    <t>退房日周结</t>
  </si>
  <si>
    <t>479.44</t>
  </si>
  <si>
    <t>539.00</t>
  </si>
  <si>
    <t>0</t>
  </si>
  <si>
    <t>0.00</t>
  </si>
  <si>
    <t>携程汇智国际直连</t>
  </si>
  <si>
    <t>925</t>
  </si>
  <si>
    <t>2023-05-15 01:29:46</t>
  </si>
  <si>
    <t>否</t>
  </si>
  <si>
    <t>汇智国际旅游发展有限公司</t>
  </si>
  <si>
    <t>直连</t>
  </si>
  <si>
    <t>美国</t>
  </si>
  <si>
    <t>3372818</t>
  </si>
  <si>
    <t>贝尔维尤拉克斯普兰廷全套房酒店</t>
  </si>
  <si>
    <t>robinson roberta</t>
  </si>
  <si>
    <t>741.84</t>
  </si>
  <si>
    <t>834.00</t>
  </si>
  <si>
    <t>2023-05-14 22:20:58</t>
  </si>
  <si>
    <t>3372462</t>
  </si>
  <si>
    <t>欧洲之星阿克特翁酒店</t>
  </si>
  <si>
    <t>Grau Capdevila Diana</t>
  </si>
  <si>
    <t>370.92</t>
  </si>
  <si>
    <t>417.00</t>
  </si>
  <si>
    <t>2023-05-14 21:17:49</t>
  </si>
  <si>
    <t>西班牙</t>
  </si>
  <si>
    <t>3372823</t>
  </si>
  <si>
    <t>艾伦镇机场戴斯酒店/利哈伊谷</t>
  </si>
  <si>
    <t>CHEN JUNWEI</t>
  </si>
  <si>
    <t>501.68</t>
  </si>
  <si>
    <t>564.00</t>
  </si>
  <si>
    <t>2023-05-14 22:21:16</t>
  </si>
  <si>
    <t>3372787</t>
  </si>
  <si>
    <t>苏拉杰昆德维凡塔酒店 - 国家首都辖区</t>
  </si>
  <si>
    <t>KUMAR VINAY</t>
  </si>
  <si>
    <t>428.74</t>
  </si>
  <si>
    <t>482.00</t>
  </si>
  <si>
    <t>2023-05-14 22:20:21</t>
  </si>
  <si>
    <t>印度</t>
  </si>
  <si>
    <t>3372193</t>
  </si>
  <si>
    <t>棕榈芙蓉大酒店</t>
  </si>
  <si>
    <t>LI LIANGWEN</t>
  </si>
  <si>
    <t>365.58</t>
  </si>
  <si>
    <t>411.00</t>
  </si>
  <si>
    <t>2023-05-14 20:37:25</t>
  </si>
  <si>
    <t>马来西亚</t>
  </si>
  <si>
    <t>3372279</t>
  </si>
  <si>
    <t>克里斯塔尔酒店 库邦</t>
  </si>
  <si>
    <t>Dacosta Theodorus,Dacosta Theodorus</t>
  </si>
  <si>
    <t>128.09</t>
  </si>
  <si>
    <t>144.00</t>
  </si>
  <si>
    <t>2023-05-14 20:56:02</t>
  </si>
  <si>
    <t>印度尼西亚</t>
  </si>
  <si>
    <t>3372296</t>
  </si>
  <si>
    <t>阿玛里斯帕库安茂物酒店</t>
  </si>
  <si>
    <t>YUWONO BUDI</t>
  </si>
  <si>
    <t>179.68</t>
  </si>
  <si>
    <t>202.00</t>
  </si>
  <si>
    <t>2023-05-14 20:59:18</t>
  </si>
  <si>
    <t>3372760</t>
  </si>
  <si>
    <t>普吉岛竹子俱乐部精品度假村</t>
  </si>
  <si>
    <t>ANANSUKKHAN PHONPHAWIT</t>
  </si>
  <si>
    <t>91.62</t>
  </si>
  <si>
    <t>103.00</t>
  </si>
  <si>
    <t>2023-05-14 22:06:44</t>
  </si>
  <si>
    <t>泰国</t>
  </si>
  <si>
    <t>3371567</t>
  </si>
  <si>
    <t>堪培拉北溪之亭旅馆</t>
  </si>
  <si>
    <t>BRUCE MARC RICHARD</t>
  </si>
  <si>
    <t>527.47</t>
  </si>
  <si>
    <t>593.00</t>
  </si>
  <si>
    <t>2023-05-14 18:09:53</t>
  </si>
  <si>
    <t>澳大利亚</t>
  </si>
  <si>
    <t>3371656</t>
  </si>
  <si>
    <t>卡萨布兰卡大莫加多尔城市中心酒店</t>
  </si>
  <si>
    <t>CHEN HAO,LIAO YUNHONG</t>
  </si>
  <si>
    <t>681.36</t>
  </si>
  <si>
    <t>766.00</t>
  </si>
  <si>
    <t>2023-05-14 18:44:53</t>
  </si>
  <si>
    <t>摩洛哥</t>
  </si>
  <si>
    <t>3371573</t>
  </si>
  <si>
    <t>1O1 雅加达市区坦林酒店</t>
  </si>
  <si>
    <t>AKBAR NURUL</t>
  </si>
  <si>
    <t>302.43</t>
  </si>
  <si>
    <t>340.00</t>
  </si>
  <si>
    <t>2023-05-14 18:11:47</t>
  </si>
  <si>
    <t>3371846</t>
  </si>
  <si>
    <t>一号大道酒店</t>
  </si>
  <si>
    <t>RAHMAN BUSHRA</t>
  </si>
  <si>
    <t>150.33</t>
  </si>
  <si>
    <t>169.00</t>
  </si>
  <si>
    <t>2023-05-14 19:18:59</t>
  </si>
  <si>
    <t>3371052</t>
  </si>
  <si>
    <t>鲍曼酒店</t>
  </si>
  <si>
    <t>XIANGXIANG LI</t>
  </si>
  <si>
    <t>2699.63</t>
  </si>
  <si>
    <t>3035.00</t>
  </si>
  <si>
    <t>2023-05-14 16:14:37</t>
  </si>
  <si>
    <t>法国</t>
  </si>
  <si>
    <t>3371168</t>
  </si>
  <si>
    <t>酒吧酒店</t>
  </si>
  <si>
    <t>KIM MOOSEONG</t>
  </si>
  <si>
    <t>155.66</t>
  </si>
  <si>
    <t>175.00</t>
  </si>
  <si>
    <t>2023-05-14 17:00:08</t>
  </si>
  <si>
    <t>菲律宾</t>
  </si>
  <si>
    <t>3371167</t>
  </si>
  <si>
    <t>西卡朗萨希德加瓦力宝酒店</t>
  </si>
  <si>
    <t>YAMAGUCHI SHIGERU</t>
  </si>
  <si>
    <t>193.91</t>
  </si>
  <si>
    <t>218.00</t>
  </si>
  <si>
    <t>2023-05-14 17:13:22</t>
  </si>
  <si>
    <t>3371380</t>
  </si>
  <si>
    <t>卡迪卡展特拉酒店 - CHSE 认证</t>
  </si>
  <si>
    <t>utami Sulastri,utami Sulastri</t>
  </si>
  <si>
    <t>241.94</t>
  </si>
  <si>
    <t>272.00</t>
  </si>
  <si>
    <t>2023-05-14 17:37:44</t>
  </si>
  <si>
    <t>3370852</t>
  </si>
  <si>
    <t>斑斓苏安度假酒店</t>
  </si>
  <si>
    <t>SUWANACHOT KOTCHAPAN</t>
  </si>
  <si>
    <t>263.29</t>
  </si>
  <si>
    <t>296.00</t>
  </si>
  <si>
    <t>2023-05-14 15:17:47</t>
  </si>
  <si>
    <t>3370620</t>
  </si>
  <si>
    <t>安塔利斯酒店</t>
  </si>
  <si>
    <t>Ambrosch Markus</t>
  </si>
  <si>
    <t>467.88</t>
  </si>
  <si>
    <t>526.00</t>
  </si>
  <si>
    <t>2023-05-14 14:14:33</t>
  </si>
  <si>
    <t>斯洛伐克</t>
  </si>
  <si>
    <t>3370458</t>
  </si>
  <si>
    <t>贝拉吉奥度假村</t>
  </si>
  <si>
    <t>XU HAISHENG</t>
  </si>
  <si>
    <t>1537.06</t>
  </si>
  <si>
    <t>1728.00</t>
  </si>
  <si>
    <t>2023-05-14 13:43:43</t>
  </si>
  <si>
    <t>3370713</t>
  </si>
  <si>
    <t>波特兰派拉蒙特酒店</t>
  </si>
  <si>
    <t>Valenzuela Yolanda</t>
  </si>
  <si>
    <t>952.65</t>
  </si>
  <si>
    <t>1071.00</t>
  </si>
  <si>
    <t>2023-05-14 14:46:56</t>
  </si>
  <si>
    <t>3369901</t>
  </si>
  <si>
    <t>波由特华美达酒店</t>
  </si>
  <si>
    <t>CARNEY LISA</t>
  </si>
  <si>
    <t>584.40</t>
  </si>
  <si>
    <t>657.00</t>
  </si>
  <si>
    <t>2023-05-14 10:41:18</t>
  </si>
  <si>
    <t>3369872</t>
  </si>
  <si>
    <t>三河城红杉国王峡谷舒适套房及酒店</t>
  </si>
  <si>
    <t>QIAN Qiaojun,Hu Peihong,QIAN Chengyu,Qiu Jiacheng</t>
  </si>
  <si>
    <t>2230.87</t>
  </si>
  <si>
    <t>2508.00</t>
  </si>
  <si>
    <t>2023-05-14 10:28:34</t>
  </si>
  <si>
    <t>3370855</t>
  </si>
  <si>
    <t>杜塞尔多夫国王大道莱昂纳多皇家酒店</t>
  </si>
  <si>
    <t>LIU YONG,HU GANG</t>
  </si>
  <si>
    <t>982.01</t>
  </si>
  <si>
    <t>1104.00</t>
  </si>
  <si>
    <t>2023-05-14 15:19:44</t>
  </si>
  <si>
    <t>德国</t>
  </si>
  <si>
    <t>3370271</t>
  </si>
  <si>
    <t>红屋顶PLUS汽车旅馆 +布法罗大学 - 阿默斯特</t>
  </si>
  <si>
    <t>Robertson Bruce</t>
  </si>
  <si>
    <t>401.16</t>
  </si>
  <si>
    <t>451.00</t>
  </si>
  <si>
    <t>2023-05-14 12:33:43</t>
  </si>
  <si>
    <t>3369625</t>
  </si>
  <si>
    <t>南珀斯大酒店</t>
  </si>
  <si>
    <t>GARRO CINTIA</t>
  </si>
  <si>
    <t>440.30</t>
  </si>
  <si>
    <t>495.00</t>
  </si>
  <si>
    <t>2023-05-14 08:59:24</t>
  </si>
  <si>
    <t>3369229</t>
  </si>
  <si>
    <t>曼谷艾特伊斯萨拉达恩酒店</t>
  </si>
  <si>
    <t>LUO YUQI</t>
  </si>
  <si>
    <t>644.60</t>
  </si>
  <si>
    <t>725.00</t>
  </si>
  <si>
    <t>2023-05-14 01:50:27</t>
  </si>
  <si>
    <t>3370708</t>
  </si>
  <si>
    <t>布莱顿酒店</t>
  </si>
  <si>
    <t>KAEWKHEIW ATINUCH</t>
  </si>
  <si>
    <t>760.52</t>
  </si>
  <si>
    <t>855.00</t>
  </si>
  <si>
    <t>2023-05-14 14:45:42</t>
  </si>
  <si>
    <t>3369282</t>
  </si>
  <si>
    <t>特拉加露台精品度假酒店</t>
  </si>
  <si>
    <t>CHOWCHI KUEK</t>
  </si>
  <si>
    <t>731.17</t>
  </si>
  <si>
    <t>822.00</t>
  </si>
  <si>
    <t>2023-05-14 02:26:43</t>
  </si>
  <si>
    <t>3369178</t>
  </si>
  <si>
    <t>第五宗滴恩芭堤雅酒店</t>
  </si>
  <si>
    <t>CHEN SIYU,GONG KEYU,JIANG XINYU,CHEN BO</t>
  </si>
  <si>
    <t>487.23</t>
  </si>
  <si>
    <t>548.00</t>
  </si>
  <si>
    <t>2023-05-14 01:17:50</t>
  </si>
  <si>
    <t>3369499</t>
  </si>
  <si>
    <t>芭堤雅布赖顿大酒店</t>
  </si>
  <si>
    <t>Wang Chao</t>
  </si>
  <si>
    <t>383.37</t>
  </si>
  <si>
    <t>431.00</t>
  </si>
  <si>
    <t>2023-05-14 08:37:23</t>
  </si>
  <si>
    <t>直采</t>
  </si>
  <si>
    <t>2023-05-13</t>
  </si>
  <si>
    <t>3368539</t>
  </si>
  <si>
    <t>武吉加利尔斯普林兹酒店</t>
  </si>
  <si>
    <t>TANG PEIWEN</t>
  </si>
  <si>
    <t>148.48</t>
  </si>
  <si>
    <t>167.00</t>
  </si>
  <si>
    <t>2023-05-14 00:19:47</t>
  </si>
  <si>
    <t>3369091</t>
  </si>
  <si>
    <t>奥拉尼迪斯尼度假酒店</t>
  </si>
  <si>
    <t>Chanthasy Tiffany</t>
  </si>
  <si>
    <t>4242.79</t>
  </si>
  <si>
    <t>4772.00</t>
  </si>
  <si>
    <t>2023-05-14 00:31:35</t>
  </si>
  <si>
    <t>3368213</t>
  </si>
  <si>
    <t>曼谷京华大酒店 (SHA Plus+)</t>
  </si>
  <si>
    <t>HO YAU CHUN,HO YAU TAI</t>
  </si>
  <si>
    <t>247.17</t>
  </si>
  <si>
    <t>278.00</t>
  </si>
  <si>
    <t>2023-05-13 22:22:45</t>
  </si>
  <si>
    <t>3369154</t>
  </si>
  <si>
    <t>艾斯波萝约酒店</t>
  </si>
  <si>
    <t>Sergeev Dmitrii,Sergeev Dmitrii</t>
  </si>
  <si>
    <t>206.27</t>
  </si>
  <si>
    <t>232.00</t>
  </si>
  <si>
    <t>2023-05-14 01:09:05</t>
  </si>
  <si>
    <t>土耳其</t>
  </si>
  <si>
    <t>3368189</t>
  </si>
  <si>
    <t>密西根坎顿利沃尼亚区温德姆旅客之家</t>
  </si>
  <si>
    <t>GRAY ROBERT</t>
  </si>
  <si>
    <t>376.09</t>
  </si>
  <si>
    <t>423.00</t>
  </si>
  <si>
    <t>2023-05-13 22:18:22</t>
  </si>
  <si>
    <t>3368223</t>
  </si>
  <si>
    <t>芭堤雅花园海景大酒店</t>
  </si>
  <si>
    <t>AL-HARETHI ABDULWAHAB</t>
  </si>
  <si>
    <t>303.18</t>
  </si>
  <si>
    <t>341.00</t>
  </si>
  <si>
    <t>2023-05-13 22:25:50</t>
  </si>
  <si>
    <t>3368202</t>
  </si>
  <si>
    <t>普吉岛芭东度假酒店 (SHA Extra Plus)</t>
  </si>
  <si>
    <t>VELEZ ALVARO</t>
  </si>
  <si>
    <t>339.64</t>
  </si>
  <si>
    <t>382.00</t>
  </si>
  <si>
    <t>2023-05-13 22:24:54</t>
  </si>
  <si>
    <t>3368315</t>
  </si>
  <si>
    <t>一点酒店</t>
  </si>
  <si>
    <t>LAU CHIKKANG</t>
  </si>
  <si>
    <t>111.14</t>
  </si>
  <si>
    <t>125.00</t>
  </si>
  <si>
    <t>2023-05-13 22:53:19</t>
  </si>
  <si>
    <t>3367745</t>
  </si>
  <si>
    <t>巴厘巴板薇姿普瑞木酒店</t>
  </si>
  <si>
    <t>WANG QIZHI,Lan ru</t>
  </si>
  <si>
    <t>384.09</t>
  </si>
  <si>
    <t>432.00</t>
  </si>
  <si>
    <t>2023-05-13 20:53:53</t>
  </si>
  <si>
    <t>3367527</t>
  </si>
  <si>
    <t>ZHANG RONGCHAI</t>
  </si>
  <si>
    <t>2023-05-13 19:39:39</t>
  </si>
  <si>
    <t>3368035</t>
  </si>
  <si>
    <t>马尼拉我是酒店</t>
  </si>
  <si>
    <t>YOSHIDA TAKUO</t>
  </si>
  <si>
    <t>1893.78</t>
  </si>
  <si>
    <t>2130.00</t>
  </si>
  <si>
    <t>2023-05-13 21:26:36</t>
  </si>
  <si>
    <t>3367731</t>
  </si>
  <si>
    <t>TANG RONG</t>
  </si>
  <si>
    <t>171.60</t>
  </si>
  <si>
    <t>193.00</t>
  </si>
  <si>
    <t>2023-05-13 20:50:09</t>
  </si>
  <si>
    <t>3367250</t>
  </si>
  <si>
    <t>班贾巴鲁马辰法维酒店</t>
  </si>
  <si>
    <t>BAGASWARA HARYA</t>
  </si>
  <si>
    <t>180.49</t>
  </si>
  <si>
    <t>203.00</t>
  </si>
  <si>
    <t>2023-05-13 18:52:54</t>
  </si>
  <si>
    <t>3368056</t>
  </si>
  <si>
    <t>首尔三井酒店</t>
  </si>
  <si>
    <t>DU KAI,QIAO HUAN</t>
  </si>
  <si>
    <t>611.70</t>
  </si>
  <si>
    <t>688.00</t>
  </si>
  <si>
    <t>2023-05-13 21:38:14</t>
  </si>
  <si>
    <t>韩国</t>
  </si>
  <si>
    <t>3367456</t>
  </si>
  <si>
    <t>丹那阿邦至爱酒店 - 赛德恩格</t>
  </si>
  <si>
    <t>RENI ANITA</t>
  </si>
  <si>
    <t>175.15</t>
  </si>
  <si>
    <t>197.00</t>
  </si>
  <si>
    <t>2023-05-13 19:14:24</t>
  </si>
  <si>
    <t>3367550</t>
  </si>
  <si>
    <t>皇家丽晶皇宫酒店</t>
  </si>
  <si>
    <t>FERNANDES DEBORA DE SOUZA</t>
  </si>
  <si>
    <t>649.93</t>
  </si>
  <si>
    <t>731.00</t>
  </si>
  <si>
    <t>2023-05-13 19:50:06</t>
  </si>
  <si>
    <t>巴西</t>
  </si>
  <si>
    <t>3367027</t>
  </si>
  <si>
    <t>PONGTIPPITAK KULLASTREE,ALSHATRI FAHAD JUMAAN FARAJ</t>
  </si>
  <si>
    <t>2023-05-13 17:43:17</t>
  </si>
  <si>
    <t>3367175</t>
  </si>
  <si>
    <t>佛罗里达酒店</t>
  </si>
  <si>
    <t>WANG PING,ZHU ZHIQIAN</t>
  </si>
  <si>
    <t>232.94</t>
  </si>
  <si>
    <t>262.00</t>
  </si>
  <si>
    <t>2023-05-13 18:26:04</t>
  </si>
  <si>
    <t>3367477</t>
  </si>
  <si>
    <t>波尔图文奇酒店</t>
  </si>
  <si>
    <t>Santamaria Sanchez Juan Bautista</t>
  </si>
  <si>
    <t>629.48</t>
  </si>
  <si>
    <t>708.00</t>
  </si>
  <si>
    <t>2023-05-13 19:21:06</t>
  </si>
  <si>
    <t>葡萄牙</t>
  </si>
  <si>
    <t>3367220</t>
  </si>
  <si>
    <t>阿瓦达酒店</t>
  </si>
  <si>
    <t>PIROMNEN TEERAPONG</t>
  </si>
  <si>
    <t>210.72</t>
  </si>
  <si>
    <t>237.00</t>
  </si>
  <si>
    <t>2023-05-13 18:43:41</t>
  </si>
  <si>
    <t>3366628</t>
  </si>
  <si>
    <t>明洞莱恩酒店</t>
  </si>
  <si>
    <t>LUO JUN</t>
  </si>
  <si>
    <t>270.29</t>
  </si>
  <si>
    <t>304.00</t>
  </si>
  <si>
    <t>2023-05-13 16:20:18</t>
  </si>
  <si>
    <t>3366023</t>
  </si>
  <si>
    <t>槟城长荣桂冠酒店</t>
  </si>
  <si>
    <t>TANG XINMING,LAI HAOHONG</t>
  </si>
  <si>
    <t>463.22</t>
  </si>
  <si>
    <t>521.00</t>
  </si>
  <si>
    <t>2023-05-13 14:22:15</t>
  </si>
  <si>
    <t>3366588</t>
  </si>
  <si>
    <t>新加坡柏薇罗切斯特酒店</t>
  </si>
  <si>
    <t>Kobayashi Takuji,Kobayashi Takuji</t>
  </si>
  <si>
    <t>1057.14</t>
  </si>
  <si>
    <t>1189.00</t>
  </si>
  <si>
    <t>2023-05-13 16:09:04</t>
  </si>
  <si>
    <t>新加坡</t>
  </si>
  <si>
    <t>3365474</t>
  </si>
  <si>
    <t>奥兰多华尔道夫度假村及酒店</t>
  </si>
  <si>
    <t>Du Ruo,Chen Yue</t>
  </si>
  <si>
    <t>5985.42</t>
  </si>
  <si>
    <t>6732.00</t>
  </si>
  <si>
    <t>2023-05-13 12:35:22</t>
  </si>
  <si>
    <t>3364707</t>
  </si>
  <si>
    <t>雅加达克里斯塔尔酒店</t>
  </si>
  <si>
    <t>MOSELLE LUKE</t>
  </si>
  <si>
    <t>604.59</t>
  </si>
  <si>
    <t>680.00</t>
  </si>
  <si>
    <t>2023-05-13 09:30:39</t>
  </si>
  <si>
    <t>3364693</t>
  </si>
  <si>
    <t>曼谷爱湾酒店</t>
  </si>
  <si>
    <t>CHAPAKDEE THUNYALUK</t>
  </si>
  <si>
    <t>493.45</t>
  </si>
  <si>
    <t>555.00</t>
  </si>
  <si>
    <t>2023-05-13 09:34:42</t>
  </si>
  <si>
    <t>3364413</t>
  </si>
  <si>
    <t>罗切斯特梦露大道凯富酒店</t>
  </si>
  <si>
    <t>Cranston Jake</t>
  </si>
  <si>
    <t>873.99</t>
  </si>
  <si>
    <t>983.00</t>
  </si>
  <si>
    <t>2023-05-13 07:55:18</t>
  </si>
  <si>
    <t>3365473</t>
  </si>
  <si>
    <t>拉查达雅庭13公寓式酒店</t>
  </si>
  <si>
    <t>LIN CHENG HUNG</t>
  </si>
  <si>
    <t>176.93</t>
  </si>
  <si>
    <t>199.00</t>
  </si>
  <si>
    <t>2023-05-13 12:35:33</t>
  </si>
  <si>
    <t>2023-05-12</t>
  </si>
  <si>
    <t>3363105</t>
  </si>
  <si>
    <t>普吉岛铂尔曼阿卡迪亚卡隆海滩酒店</t>
  </si>
  <si>
    <t>CAO YUMEI,WANG XIQIN</t>
  </si>
  <si>
    <t>2261.11</t>
  </si>
  <si>
    <t>2544.00</t>
  </si>
  <si>
    <t>2023-05-13 10:46:51</t>
  </si>
  <si>
    <t>3365717</t>
  </si>
  <si>
    <t>芭堤雅特莱布酒店</t>
  </si>
  <si>
    <t>LIANG JINYE</t>
  </si>
  <si>
    <t>367.20</t>
  </si>
  <si>
    <t>413.00</t>
  </si>
  <si>
    <t>2023-05-13 13:22:16</t>
  </si>
  <si>
    <t>3364078</t>
  </si>
  <si>
    <t>丹格朗德普里马酒店</t>
  </si>
  <si>
    <t>HAZAZI MOHAMMED AHMED A</t>
  </si>
  <si>
    <t>215.16</t>
  </si>
  <si>
    <t>242.00</t>
  </si>
  <si>
    <t>2023-05-13 02:43:47</t>
  </si>
  <si>
    <t>3362748</t>
  </si>
  <si>
    <t>ZHANG JIAN,XU xue ying</t>
  </si>
  <si>
    <t>607.94</t>
  </si>
  <si>
    <t>684.00</t>
  </si>
  <si>
    <t>2023-05-12 21:40:34</t>
  </si>
  <si>
    <t>3364968</t>
  </si>
  <si>
    <t>巴塔姆中心哈里斯酒店</t>
  </si>
  <si>
    <t>SARI PUTRI PUSPITA</t>
  </si>
  <si>
    <t>307.63</t>
  </si>
  <si>
    <t>346.00</t>
  </si>
  <si>
    <t>2023-05-13 10:51:51</t>
  </si>
  <si>
    <t>3362297</t>
  </si>
  <si>
    <t>哥本哈根竞技场兹利普酒店</t>
  </si>
  <si>
    <t>WANG QIAN,WANG YUQI</t>
  </si>
  <si>
    <t>2204.22</t>
  </si>
  <si>
    <t>2480.00</t>
  </si>
  <si>
    <t>2023-05-12 20:28:26</t>
  </si>
  <si>
    <t>丹麦</t>
  </si>
  <si>
    <t>3362652</t>
  </si>
  <si>
    <t>洛杉矶中心区英迪格酒店</t>
  </si>
  <si>
    <t>ZHANG YIHAO,Li Xiangyi</t>
  </si>
  <si>
    <t>5445.68</t>
  </si>
  <si>
    <t>6127.00</t>
  </si>
  <si>
    <t>2023-05-12 21:25:50</t>
  </si>
  <si>
    <t>3361923</t>
  </si>
  <si>
    <t>阿克罗波尔GLK尊贵套房及Spa酒店</t>
  </si>
  <si>
    <t>DARWISH MOHAMED MOSTAFA ANWER</t>
  </si>
  <si>
    <t>2042.46</t>
  </si>
  <si>
    <t>2298.00</t>
  </si>
  <si>
    <t>2023-05-12 19:06:09</t>
  </si>
  <si>
    <t>3363071</t>
  </si>
  <si>
    <t>吉隆坡协和酒店</t>
  </si>
  <si>
    <t>ISHAK NURSAIDA</t>
  </si>
  <si>
    <t>1802.49</t>
  </si>
  <si>
    <t>2028.00</t>
  </si>
  <si>
    <t>2023-05-12 22:30:25</t>
  </si>
  <si>
    <t>3363068</t>
  </si>
  <si>
    <t>阿克沙雅卡拉旺酒店</t>
  </si>
  <si>
    <t>THIRUCHEIVAM JAYARUBEN</t>
  </si>
  <si>
    <t>369.74</t>
  </si>
  <si>
    <t>416.00</t>
  </si>
  <si>
    <t>2023-05-12 22:29:26</t>
  </si>
  <si>
    <t>3361089</t>
  </si>
  <si>
    <t>哥打京那巴鲁六十三酒店</t>
  </si>
  <si>
    <t>WANG WEIQIAN,YU ANRAN,YU FEI,ZHOU QI</t>
  </si>
  <si>
    <t>409.74</t>
  </si>
  <si>
    <t>461.00</t>
  </si>
  <si>
    <t>2023-05-12 16:07:57</t>
  </si>
  <si>
    <t>3361721</t>
  </si>
  <si>
    <t>马戈酒店</t>
  </si>
  <si>
    <t>ZHU JIANWEI</t>
  </si>
  <si>
    <t>2023-05-12 18:35:09</t>
  </si>
  <si>
    <t>3360876</t>
  </si>
  <si>
    <t>UHG四分之一华蓝逢</t>
  </si>
  <si>
    <t>WONGAPAI NIPRITPON</t>
  </si>
  <si>
    <t>228.42</t>
  </si>
  <si>
    <t>257.00</t>
  </si>
  <si>
    <t>2023-05-12 15:27:43</t>
  </si>
  <si>
    <t>3361680</t>
  </si>
  <si>
    <t>双威失落的世界大酒店</t>
  </si>
  <si>
    <t>THANABALAN KASTURI</t>
  </si>
  <si>
    <t>1756.27</t>
  </si>
  <si>
    <t>1976.00</t>
  </si>
  <si>
    <t>2023-05-12 18:18:32</t>
  </si>
  <si>
    <t>3362065</t>
  </si>
  <si>
    <t>紫苑公寓酒店</t>
  </si>
  <si>
    <t>SAKAMOTO PANATDA</t>
  </si>
  <si>
    <t>654.16</t>
  </si>
  <si>
    <t>736.00</t>
  </si>
  <si>
    <t>2023-05-12 19:50:06</t>
  </si>
  <si>
    <t>3360565</t>
  </si>
  <si>
    <t>SS鹿特丹酒店与餐厅</t>
  </si>
  <si>
    <t>Kappert Margreeth</t>
  </si>
  <si>
    <t>765.26</t>
  </si>
  <si>
    <t>861.00</t>
  </si>
  <si>
    <t>2023-05-12 14:27:12</t>
  </si>
  <si>
    <t>荷兰</t>
  </si>
  <si>
    <t>3360791</t>
  </si>
  <si>
    <t>华美达济州市酒店</t>
  </si>
  <si>
    <t>OH YERIN</t>
  </si>
  <si>
    <t>368.85</t>
  </si>
  <si>
    <t>415.00</t>
  </si>
  <si>
    <t>2023-05-12 15:07:30</t>
  </si>
  <si>
    <t>3360442</t>
  </si>
  <si>
    <t>LI JUNQIANG</t>
  </si>
  <si>
    <t>899.47</t>
  </si>
  <si>
    <t>1012.00</t>
  </si>
  <si>
    <t>2023-05-12 13:50:43</t>
  </si>
  <si>
    <t>3360373</t>
  </si>
  <si>
    <t>克莱门酒店</t>
  </si>
  <si>
    <t>Girma Gabriel</t>
  </si>
  <si>
    <t>2190.00</t>
  </si>
  <si>
    <t>2464.00</t>
  </si>
  <si>
    <t>2023-05-12 13:26:35</t>
  </si>
  <si>
    <t>捷克</t>
  </si>
  <si>
    <t>3360599</t>
  </si>
  <si>
    <t>纽伦堡阿迪娜公寓酒店</t>
  </si>
  <si>
    <t>NAM KISUK</t>
  </si>
  <si>
    <t>2418.42</t>
  </si>
  <si>
    <t>2721.00</t>
  </si>
  <si>
    <t>2023-05-12 14:34:58</t>
  </si>
  <si>
    <t>3360887</t>
  </si>
  <si>
    <t>279.97</t>
  </si>
  <si>
    <t>315.00</t>
  </si>
  <si>
    <t>2023-05-12 15:30:35</t>
  </si>
  <si>
    <t>3360061</t>
  </si>
  <si>
    <t>贝尔花园 - 洛杉矶凯艺套房酒店</t>
  </si>
  <si>
    <t>LIU JIANPING,KANG WENQI</t>
  </si>
  <si>
    <t>2757.06</t>
  </si>
  <si>
    <t>3102.00</t>
  </si>
  <si>
    <t>2023-05-12 12:09:51</t>
  </si>
  <si>
    <t>3359365</t>
  </si>
  <si>
    <t>桑顿太阳</t>
  </si>
  <si>
    <t>Ike Angela</t>
  </si>
  <si>
    <t>3405.88</t>
  </si>
  <si>
    <t>3832.00</t>
  </si>
  <si>
    <t>2023-05-12 09:37:37</t>
  </si>
  <si>
    <t>南非</t>
  </si>
  <si>
    <t>3360366</t>
  </si>
  <si>
    <t>芭堤雅皇家克里夫豪华酒店</t>
  </si>
  <si>
    <t>CHENG HAIPING</t>
  </si>
  <si>
    <t>2026.46</t>
  </si>
  <si>
    <t>2280.00</t>
  </si>
  <si>
    <t>2023-05-12 13:24:53</t>
  </si>
  <si>
    <t>3360162</t>
  </si>
  <si>
    <t>伯明翰国际机场宜必思快捷酒店 - 国家展览中心</t>
  </si>
  <si>
    <t>Dan Zhenzhen</t>
  </si>
  <si>
    <t>2396.20</t>
  </si>
  <si>
    <t>2696.00</t>
  </si>
  <si>
    <t>2023-05-12 12:41:14</t>
  </si>
  <si>
    <t>英国</t>
  </si>
  <si>
    <t>3360440</t>
  </si>
  <si>
    <t>北干巴鲁飞舞酒店</t>
  </si>
  <si>
    <t>NUGRAHA BAYU AJI</t>
  </si>
  <si>
    <t>147.54</t>
  </si>
  <si>
    <t>166.00</t>
  </si>
  <si>
    <t>2023-05-12 13:50:22</t>
  </si>
  <si>
    <t>3359572</t>
  </si>
  <si>
    <t>珍珠酒店</t>
  </si>
  <si>
    <t>Tang Kim Thien Vu,Tang Kim Thien Vu</t>
  </si>
  <si>
    <t>394.63</t>
  </si>
  <si>
    <t>444.00</t>
  </si>
  <si>
    <t>2023-05-12 10:25:46</t>
  </si>
  <si>
    <t>2023-05-11</t>
  </si>
  <si>
    <t>3357879</t>
  </si>
  <si>
    <t>休斯顿布希国际机场温德姆蔚景酒店</t>
  </si>
  <si>
    <t>PECKHAM REBECCA</t>
  </si>
  <si>
    <t>1799.65</t>
  </si>
  <si>
    <t>2023-05-11 22:18:55</t>
  </si>
  <si>
    <t>3359122</t>
  </si>
  <si>
    <t>费城艾美酒店</t>
  </si>
  <si>
    <t>Wang Tianyu</t>
  </si>
  <si>
    <t>3819.17</t>
  </si>
  <si>
    <t>4297.00</t>
  </si>
  <si>
    <t>2023-05-12 08:21:05</t>
  </si>
  <si>
    <t>3357570</t>
  </si>
  <si>
    <t>HUANG XU</t>
  </si>
  <si>
    <t>307.04</t>
  </si>
  <si>
    <t>2023-05-11 21:31:40</t>
  </si>
  <si>
    <t>3357441</t>
  </si>
  <si>
    <t>KSL度假酒店</t>
  </si>
  <si>
    <t>PUAH JUNLING</t>
  </si>
  <si>
    <t>348.75</t>
  </si>
  <si>
    <t>393.00</t>
  </si>
  <si>
    <t>2023-05-11 21:04:48</t>
  </si>
  <si>
    <t>3357813</t>
  </si>
  <si>
    <t>香格里拉集团槟城乔治城JEN酒店 (槟城对抗新冠肺炎认证)</t>
  </si>
  <si>
    <t>XUE BOLUN,XUE BOLUN</t>
  </si>
  <si>
    <t>1041.81</t>
  </si>
  <si>
    <t>1174.00</t>
  </si>
  <si>
    <t>2023-05-11 22:03:32</t>
  </si>
  <si>
    <t>3356848</t>
  </si>
  <si>
    <t>太平洋丽晶套房酒店</t>
  </si>
  <si>
    <t>TANILA SAIDI</t>
  </si>
  <si>
    <t>589.23</t>
  </si>
  <si>
    <t>664.00</t>
  </si>
  <si>
    <t>2023-05-11 19:27:44</t>
  </si>
  <si>
    <t>3358835</t>
  </si>
  <si>
    <t>都会波比中央酒店</t>
  </si>
  <si>
    <t>LIM KYOYOUNG</t>
  </si>
  <si>
    <t>375.07</t>
  </si>
  <si>
    <t>422.00</t>
  </si>
  <si>
    <t>2023-05-12 04:30:14</t>
  </si>
  <si>
    <t>3358843</t>
  </si>
  <si>
    <t>贝斯特韦斯特格洛巴斯酒店</t>
  </si>
  <si>
    <t>Douglass Rashad</t>
  </si>
  <si>
    <t>816.81</t>
  </si>
  <si>
    <t>919.00</t>
  </si>
  <si>
    <t>2023-05-12 04:36:27</t>
  </si>
  <si>
    <t>意大利</t>
  </si>
  <si>
    <t>3356185</t>
  </si>
  <si>
    <t>仰光美利亚酒店</t>
  </si>
  <si>
    <t>GU XIANKUN</t>
  </si>
  <si>
    <t>1629.27</t>
  </si>
  <si>
    <t>1836.00</t>
  </si>
  <si>
    <t>2023-05-11 19:31:32</t>
  </si>
  <si>
    <t>缅甸</t>
  </si>
  <si>
    <t>3355437</t>
  </si>
  <si>
    <t>素万那普9号公园酒店</t>
  </si>
  <si>
    <t>chen xiaokai,zhang li</t>
  </si>
  <si>
    <t>432.16</t>
  </si>
  <si>
    <t>487.00</t>
  </si>
  <si>
    <t>2023-05-11 14:57:47</t>
  </si>
  <si>
    <t>3357198</t>
  </si>
  <si>
    <t>雅加达牙也马达假日套房酒店 - IHG 酒店</t>
  </si>
  <si>
    <t>WU JIE</t>
  </si>
  <si>
    <t>700.16</t>
  </si>
  <si>
    <t>789.00</t>
  </si>
  <si>
    <t>2023-05-11 20:34:54</t>
  </si>
  <si>
    <t>3353742</t>
  </si>
  <si>
    <t>尼加拉瀑布风景区市中心假日酒店 - IHG 旗下酒店</t>
  </si>
  <si>
    <t>Diaz Julio</t>
  </si>
  <si>
    <t>2088.94</t>
  </si>
  <si>
    <t>2354.00</t>
  </si>
  <si>
    <t>2023-05-11 07:52:15</t>
  </si>
  <si>
    <t>3353730</t>
  </si>
  <si>
    <t>曼谷察殿沙吞酒店式公寓</t>
  </si>
  <si>
    <t>ZHANG MEI</t>
  </si>
  <si>
    <t>437.49</t>
  </si>
  <si>
    <t>493.00</t>
  </si>
  <si>
    <t>2023-05-11 07:42:37</t>
  </si>
  <si>
    <t>3353729</t>
  </si>
  <si>
    <t>岡田马尼拉</t>
  </si>
  <si>
    <t>DIAZ MARY ANN</t>
  </si>
  <si>
    <t>1726.88</t>
  </si>
  <si>
    <t>1946.00</t>
  </si>
  <si>
    <t>2023-05-11 07:41:57</t>
  </si>
  <si>
    <t>3353547</t>
  </si>
  <si>
    <t>鲍威尔湖舒眠套房酒店</t>
  </si>
  <si>
    <t>HUANG SHARON</t>
  </si>
  <si>
    <t>707.26</t>
  </si>
  <si>
    <t>797.00</t>
  </si>
  <si>
    <t>2023-05-11 04:51:13</t>
  </si>
  <si>
    <t>3354992</t>
  </si>
  <si>
    <t>新加坡柏伟诗酒店</t>
  </si>
  <si>
    <t>Robinson Julie</t>
  </si>
  <si>
    <t>5225.90</t>
  </si>
  <si>
    <t>5889.00</t>
  </si>
  <si>
    <t>2023-05-11 13:06:30</t>
  </si>
  <si>
    <t>3354785</t>
  </si>
  <si>
    <t>3棕榈酒店</t>
  </si>
  <si>
    <t>Salahdeen Isis</t>
  </si>
  <si>
    <t>531.55</t>
  </si>
  <si>
    <t>599.00</t>
  </si>
  <si>
    <t>2023-05-11 12:27:41</t>
  </si>
  <si>
    <t>2023-05-10</t>
  </si>
  <si>
    <t>3350077</t>
  </si>
  <si>
    <t>纽约柏宁酒店</t>
  </si>
  <si>
    <t>SULEMAN BISMA</t>
  </si>
  <si>
    <t>9029.86</t>
  </si>
  <si>
    <t>10209.00</t>
  </si>
  <si>
    <t>2023-05-10 14:11:30</t>
  </si>
  <si>
    <t>3348493</t>
  </si>
  <si>
    <t>伯明翰中心宜必思快捷酒店</t>
  </si>
  <si>
    <t>WANG WEI</t>
  </si>
  <si>
    <t>2065.31</t>
  </si>
  <si>
    <t>2335.00</t>
  </si>
  <si>
    <t>2023-05-10 02:53:27</t>
  </si>
  <si>
    <t>3355001</t>
  </si>
  <si>
    <t>新加坡中山公园华美达酒店</t>
  </si>
  <si>
    <t>XU XIYU,XU GAOSHAN</t>
  </si>
  <si>
    <t>7416.89</t>
  </si>
  <si>
    <t>8358.00</t>
  </si>
  <si>
    <t>2023-05-11 13:18:13</t>
  </si>
  <si>
    <t>3352242</t>
  </si>
  <si>
    <t>港景酒店</t>
  </si>
  <si>
    <t>ABDUL MUTALIB NURFAREENA FATIN</t>
  </si>
  <si>
    <t>313.11</t>
  </si>
  <si>
    <t>354.00</t>
  </si>
  <si>
    <t>2023-05-10 21:50:54</t>
  </si>
  <si>
    <t>3348339</t>
  </si>
  <si>
    <t>希顿概念酒店 - 鲁玛汉默史密斯</t>
  </si>
  <si>
    <t>LIEN CHENGYIN</t>
  </si>
  <si>
    <t>1902.22</t>
  </si>
  <si>
    <t>2155.00</t>
  </si>
  <si>
    <t>2023-05-10 00:32:12</t>
  </si>
  <si>
    <t>3353434</t>
  </si>
  <si>
    <t>自由酒店</t>
  </si>
  <si>
    <t>Henrard Alexandre</t>
  </si>
  <si>
    <t>371.82</t>
  </si>
  <si>
    <t>419.00</t>
  </si>
  <si>
    <t>2023-05-11 02:41:25</t>
  </si>
  <si>
    <t>2023-05-09</t>
  </si>
  <si>
    <t>3347369</t>
  </si>
  <si>
    <t>莱克里欧套房酒店</t>
  </si>
  <si>
    <t>DENG YUNXIN</t>
  </si>
  <si>
    <t>6070.33</t>
  </si>
  <si>
    <t>6877.00</t>
  </si>
  <si>
    <t>2023-05-09 21:32:34</t>
  </si>
  <si>
    <t>突尼斯</t>
  </si>
  <si>
    <t>3346067</t>
  </si>
  <si>
    <t>娜娜酒店</t>
  </si>
  <si>
    <t>ZHENG JUN</t>
  </si>
  <si>
    <t>635.54</t>
  </si>
  <si>
    <t>720.00</t>
  </si>
  <si>
    <t>2023-05-09 17:01:01</t>
  </si>
  <si>
    <t>3347963</t>
  </si>
  <si>
    <t>图克图克青年旅舍</t>
  </si>
  <si>
    <t>PAISOON SITTISAK</t>
  </si>
  <si>
    <t>60.91</t>
  </si>
  <si>
    <t>69.00</t>
  </si>
  <si>
    <t>2023-05-09 23:05:09</t>
  </si>
  <si>
    <t>2023-05-08</t>
  </si>
  <si>
    <t>3342383</t>
  </si>
  <si>
    <t>普吉岛安纳塔拉迈考度假村(SHA Extra Plus)</t>
  </si>
  <si>
    <t>NG PIK SHAN</t>
  </si>
  <si>
    <t>4274.13</t>
  </si>
  <si>
    <t>4852.00</t>
  </si>
  <si>
    <t>2023-05-08 18:32:04</t>
  </si>
  <si>
    <t>3343549</t>
  </si>
  <si>
    <t>雅典庙宇套房酒店</t>
  </si>
  <si>
    <t>Overstreet Brenda</t>
  </si>
  <si>
    <t>2886.71</t>
  </si>
  <si>
    <t>3277.00</t>
  </si>
  <si>
    <t>2023-05-08 23:07:02</t>
  </si>
  <si>
    <t>3342914</t>
  </si>
  <si>
    <t>马格诺拉小屋酒店</t>
  </si>
  <si>
    <t>dridi chaima</t>
  </si>
  <si>
    <t>3579.10</t>
  </si>
  <si>
    <t>4063.00</t>
  </si>
  <si>
    <t>2023-05-08 20:34:06</t>
  </si>
  <si>
    <t>3340925</t>
  </si>
  <si>
    <t>K 酒店</t>
  </si>
  <si>
    <t>BENJAMIN NICKHELSOEN</t>
  </si>
  <si>
    <t>177.94</t>
  </si>
  <si>
    <t>2023-05-08 12:43:42</t>
  </si>
  <si>
    <t>3345264</t>
  </si>
  <si>
    <t>曼谷辛德霍恩凯宾斯基</t>
  </si>
  <si>
    <t>xu wenfeng</t>
  </si>
  <si>
    <t>15840.93</t>
  </si>
  <si>
    <t>17946.00</t>
  </si>
  <si>
    <t>2023-05-09 13:12:07</t>
  </si>
  <si>
    <t>3341433</t>
  </si>
  <si>
    <t>曼谷格乐丽雅12酒店</t>
  </si>
  <si>
    <t>SEO HUN</t>
  </si>
  <si>
    <t>1400.63</t>
  </si>
  <si>
    <t>1590.00</t>
  </si>
  <si>
    <t>2023-05-08 15:27:05</t>
  </si>
  <si>
    <t>2023-05-07</t>
  </si>
  <si>
    <t>3338982</t>
  </si>
  <si>
    <t>兰花园套房</t>
  </si>
  <si>
    <t>DOBUYAN CHRYSTEL ELIZE ONG,DOBUYAN SHARMAINE CHLOE ONG,ONGDOBUYAN CLEAH DY,DOBUYAN SCHUBERT PEDRINA</t>
  </si>
  <si>
    <t>581.39</t>
  </si>
  <si>
    <t>660.00</t>
  </si>
  <si>
    <t>2023-05-07 21:33:19</t>
  </si>
  <si>
    <t>3340606</t>
  </si>
  <si>
    <t>遨堡圣淘沙酒店</t>
  </si>
  <si>
    <t>GUAN JINGNA</t>
  </si>
  <si>
    <t>5245.76</t>
  </si>
  <si>
    <t>5955.00</t>
  </si>
  <si>
    <t>2023-05-08 11:06:52</t>
  </si>
  <si>
    <t>3341715</t>
  </si>
  <si>
    <t>R马尔温泉度假酒店</t>
  </si>
  <si>
    <t>MA BEIBEI,MA WENZHI</t>
  </si>
  <si>
    <t>569.06</t>
  </si>
  <si>
    <t>646.00</t>
  </si>
  <si>
    <t>2023-05-08 15:59:44</t>
  </si>
  <si>
    <t>3337178</t>
  </si>
  <si>
    <t>曼谷金玉素旺纳普酒店</t>
  </si>
  <si>
    <t>JIAO CHENLEI</t>
  </si>
  <si>
    <t>956.66</t>
  </si>
  <si>
    <t>1086.00</t>
  </si>
  <si>
    <t>2023-05-07 14:21:30</t>
  </si>
  <si>
    <t>3336548</t>
  </si>
  <si>
    <t>公园大道套房酒店</t>
  </si>
  <si>
    <t>Renta Michael  Vincent</t>
  </si>
  <si>
    <t>694.15</t>
  </si>
  <si>
    <t>788.00</t>
  </si>
  <si>
    <t>2023-05-07 11:19:29</t>
  </si>
  <si>
    <t>2023-05-06</t>
  </si>
  <si>
    <t>3333605</t>
  </si>
  <si>
    <t>曼谷爱侣湾君悦酒店 (SHA Plus+)</t>
  </si>
  <si>
    <t>wang jian</t>
  </si>
  <si>
    <t>6027.08</t>
  </si>
  <si>
    <t>6828.00</t>
  </si>
  <si>
    <t>2023-05-06 15:48:45</t>
  </si>
  <si>
    <t>3339540</t>
  </si>
  <si>
    <t>大不列颠爱丁堡酒店</t>
  </si>
  <si>
    <t>GUAN RUOFEI</t>
  </si>
  <si>
    <t>1620.86</t>
  </si>
  <si>
    <t>1840.00</t>
  </si>
  <si>
    <t>2023-05-08 00:18:20</t>
  </si>
  <si>
    <t>3335898</t>
  </si>
  <si>
    <t>巴黎卡斯蒂尼奥那酒店</t>
  </si>
  <si>
    <t>OSLAN MITA NOVITAWATI</t>
  </si>
  <si>
    <t>1374.20</t>
  </si>
  <si>
    <t>1560.00</t>
  </si>
  <si>
    <t>2023-05-07 03:58:23</t>
  </si>
  <si>
    <t>3332827</t>
  </si>
  <si>
    <t>雅加达费尔蒙酒店</t>
  </si>
  <si>
    <t>SHEK YIN YI</t>
  </si>
  <si>
    <t>2957.05</t>
  </si>
  <si>
    <t>3350.00</t>
  </si>
  <si>
    <t>2023-05-06 12:14:36</t>
  </si>
  <si>
    <t>3336018</t>
  </si>
  <si>
    <t>曼谷瑞博朗得酒店</t>
  </si>
  <si>
    <t>TAKHASHI KENTA</t>
  </si>
  <si>
    <t>572.59</t>
  </si>
  <si>
    <t>650.00</t>
  </si>
  <si>
    <t>2023-05-07 12:28:09</t>
  </si>
  <si>
    <t>2023-05-05</t>
  </si>
  <si>
    <t>3329901</t>
  </si>
  <si>
    <t>洛杉矶市中心 E 中心酒店</t>
  </si>
  <si>
    <t>SI LUHAO</t>
  </si>
  <si>
    <t>896.04</t>
  </si>
  <si>
    <t>1015.00</t>
  </si>
  <si>
    <t>2023-05-05 18:38:31</t>
  </si>
  <si>
    <t>2023-05-04</t>
  </si>
  <si>
    <t>3326795</t>
  </si>
  <si>
    <t>WONG LAI MING ROSSETTI</t>
  </si>
  <si>
    <t>2951.65</t>
  </si>
  <si>
    <t>3342.00</t>
  </si>
  <si>
    <t>2023-05-04 23:10:45</t>
  </si>
  <si>
    <t>3328380</t>
  </si>
  <si>
    <t>城市酒店</t>
  </si>
  <si>
    <t>LI JIE,Xue Ying</t>
  </si>
  <si>
    <t>1371.87</t>
  </si>
  <si>
    <t>1554.00</t>
  </si>
  <si>
    <t>2023-05-05 12:38:02</t>
  </si>
  <si>
    <t>3331045</t>
  </si>
  <si>
    <t>ASAI曼谷唐人街酒店</t>
  </si>
  <si>
    <t>fan yinlan</t>
  </si>
  <si>
    <t>386.67</t>
  </si>
  <si>
    <t>438.00</t>
  </si>
  <si>
    <t>2023-05-05 22:34:51</t>
  </si>
  <si>
    <t>3326837</t>
  </si>
  <si>
    <t>红星球酒店达沃</t>
  </si>
  <si>
    <t>ALCANTARA ELIZAR PADILLA</t>
  </si>
  <si>
    <t>284.39</t>
  </si>
  <si>
    <t>322.00</t>
  </si>
  <si>
    <t>2023-05-04 23:30:27</t>
  </si>
  <si>
    <t>2023-05-03</t>
  </si>
  <si>
    <t>3321009</t>
  </si>
  <si>
    <t>伦敦希思罗机场宜必思酒店</t>
  </si>
  <si>
    <t>CHEN WENJIE</t>
  </si>
  <si>
    <t>745.17</t>
  </si>
  <si>
    <t>842.00</t>
  </si>
  <si>
    <t>2023-05-03 17:21:06</t>
  </si>
  <si>
    <t>3318600</t>
  </si>
  <si>
    <t>格伦科夫宅邸酒店</t>
  </si>
  <si>
    <t>Bell William</t>
  </si>
  <si>
    <t>2420.75</t>
  </si>
  <si>
    <t>2735.00</t>
  </si>
  <si>
    <t>2023-05-03 00:46:09</t>
  </si>
  <si>
    <t>2023-05-02</t>
  </si>
  <si>
    <t>3316012</t>
  </si>
  <si>
    <t>曼谷索伊松维亚智选假日酒店</t>
  </si>
  <si>
    <t>ZHANG HUANHUAN,KANG BO</t>
  </si>
  <si>
    <t>1412.62</t>
  </si>
  <si>
    <t>1596.00</t>
  </si>
  <si>
    <t>2023-05-02 13:06:27</t>
  </si>
  <si>
    <t>3327014</t>
  </si>
  <si>
    <t>布城希尔顿逸林酒店</t>
  </si>
  <si>
    <t>ZAI ZAINUDIN</t>
  </si>
  <si>
    <t>463.68</t>
  </si>
  <si>
    <t>525.00</t>
  </si>
  <si>
    <t>2023-05-05 00:10:58</t>
  </si>
  <si>
    <t>3319150</t>
  </si>
  <si>
    <t>慕尼黑艾美酒店</t>
  </si>
  <si>
    <t>CHIANG HSIAOCHI</t>
  </si>
  <si>
    <t>3396.63</t>
  </si>
  <si>
    <t>3838.00</t>
  </si>
  <si>
    <t>2023-05-03 08:53:41</t>
  </si>
  <si>
    <t>3315854</t>
  </si>
  <si>
    <t>清迈M酒店</t>
  </si>
  <si>
    <t>PACHARAPONG NIMWONGSA</t>
  </si>
  <si>
    <t>803.67</t>
  </si>
  <si>
    <t>908.00</t>
  </si>
  <si>
    <t>2023-05-02 12:20:09</t>
  </si>
  <si>
    <t>2023-04-24</t>
  </si>
  <si>
    <t>3282271</t>
  </si>
  <si>
    <t>萨瓦蒂芭东渡假村酒店</t>
  </si>
  <si>
    <t>LEE HO LEUNG</t>
  </si>
  <si>
    <t>551.82</t>
  </si>
  <si>
    <t>627.00</t>
  </si>
  <si>
    <t>2023-04-24 15:35:12</t>
  </si>
  <si>
    <t>3320541</t>
  </si>
  <si>
    <t>岘港西西里亚水疗酒店</t>
  </si>
  <si>
    <t>Jo Gaheun</t>
  </si>
  <si>
    <t>554.90</t>
  </si>
  <si>
    <t>2023-05-03 15:33:37</t>
  </si>
  <si>
    <t>越南</t>
  </si>
  <si>
    <t>2023-04-25</t>
  </si>
  <si>
    <t>3285998</t>
  </si>
  <si>
    <t>新加坡圣淘沙名胜世界-迈克尔酒店</t>
  </si>
  <si>
    <t>DAI XIAOQI,XU KAI</t>
  </si>
  <si>
    <t>1651.82</t>
  </si>
  <si>
    <t>1876.00</t>
  </si>
  <si>
    <t>2023-04-25 12:15:56</t>
  </si>
  <si>
    <t>2023-04-23</t>
  </si>
  <si>
    <t>3278290</t>
  </si>
  <si>
    <t>感官度假村和泳池别墅 (SHA Extra Plus)</t>
  </si>
  <si>
    <t>HABECK MARIECHEN,DUPLESSIS ALEXANDER</t>
  </si>
  <si>
    <t>3278.75</t>
  </si>
  <si>
    <t>3725.00</t>
  </si>
  <si>
    <t>2023-04-23 19:07:41</t>
  </si>
  <si>
    <t>3315089</t>
  </si>
  <si>
    <t>尼亚加拉瀑布瀑景皇冠假日酒店 - IHG 旗下酒店</t>
  </si>
  <si>
    <t>Wade Shay</t>
  </si>
  <si>
    <t>1887.92</t>
  </si>
  <si>
    <t>2133.00</t>
  </si>
  <si>
    <t>2023-05-02 05:48:48</t>
  </si>
  <si>
    <t>加拿大</t>
  </si>
  <si>
    <t>2023-02-15</t>
  </si>
  <si>
    <t>3031441</t>
  </si>
  <si>
    <t>贝斯特韦斯特城市中心酒店</t>
  </si>
  <si>
    <t>NOYAN EDA,EL-FEKY SARA</t>
  </si>
  <si>
    <t>1040.52</t>
  </si>
  <si>
    <t>1196.00</t>
  </si>
  <si>
    <t>2023-02-15 02:58:48</t>
  </si>
  <si>
    <t>比利时</t>
  </si>
  <si>
    <t>3283177</t>
  </si>
  <si>
    <t>普吉岛格雷斯兰度假村</t>
  </si>
  <si>
    <t>DU TINGTING,Liu Qiao,Liu Yi</t>
  </si>
  <si>
    <t>3076.83</t>
  </si>
  <si>
    <t>3496.00</t>
  </si>
  <si>
    <t>2023-04-24 18:59:42</t>
  </si>
  <si>
    <t>2023-04-11</t>
  </si>
  <si>
    <t>3215912</t>
  </si>
  <si>
    <t>曼谷暹罗安纳塔拉酒店</t>
  </si>
  <si>
    <t>SONG SIHAO,YU HAO</t>
  </si>
  <si>
    <t>2710.27</t>
  </si>
  <si>
    <t>3083.00</t>
  </si>
  <si>
    <t>2023-04-11 11:47:08</t>
  </si>
  <si>
    <t>2023-03-31</t>
  </si>
  <si>
    <t>3188095</t>
  </si>
  <si>
    <t>巴厘岛尼欧库塔酒店</t>
  </si>
  <si>
    <t>Sherli Dewi</t>
  </si>
  <si>
    <t>379.21</t>
  </si>
  <si>
    <t>2023-03-31 23:13:32</t>
  </si>
  <si>
    <t>2023-04-16</t>
  </si>
  <si>
    <t>3232403</t>
  </si>
  <si>
    <t>萨尔加宫酒店</t>
  </si>
  <si>
    <t>Furnari Andrea,Olivini Silvia</t>
  </si>
  <si>
    <t>2112.54</t>
  </si>
  <si>
    <t>2408.00</t>
  </si>
  <si>
    <t>2023-04-16 01:28:12</t>
  </si>
  <si>
    <t>2023-04-30</t>
  </si>
  <si>
    <t>3307522</t>
  </si>
  <si>
    <t>雷吉安乐园酒店</t>
  </si>
  <si>
    <t>rann gary</t>
  </si>
  <si>
    <t>429.43</t>
  </si>
  <si>
    <t>486.00</t>
  </si>
  <si>
    <t>2023-04-30 11:53:31</t>
  </si>
  <si>
    <t>2023-04-07</t>
  </si>
  <si>
    <t>3207507</t>
  </si>
  <si>
    <t>新加坡宜必思快捷绿宝酒店(政府卫生认证)</t>
  </si>
  <si>
    <t>TRITHAN SUTHIMON</t>
  </si>
  <si>
    <t>505.67</t>
  </si>
  <si>
    <t>576.00</t>
  </si>
  <si>
    <t>2023-04-07 23:52:25</t>
  </si>
  <si>
    <t>2023-04-26</t>
  </si>
  <si>
    <t>3292906</t>
  </si>
  <si>
    <t>新加坡圣淘沙索菲特度假村及水疗中心 (Staycation Approved)</t>
  </si>
  <si>
    <t>MAK PEI YI</t>
  </si>
  <si>
    <t>4351.35</t>
  </si>
  <si>
    <t>4919.00</t>
  </si>
  <si>
    <t>2023-04-28 20:50:39</t>
  </si>
  <si>
    <t>2023-03-28</t>
  </si>
  <si>
    <t>3177701</t>
  </si>
  <si>
    <t>迪拜棕榈岛索菲特Spa度假酒店</t>
  </si>
  <si>
    <t>Gundam Vinay Kumar Reddy</t>
  </si>
  <si>
    <t>4678.73</t>
  </si>
  <si>
    <t>5324.00</t>
  </si>
  <si>
    <t>2023-03-28 12:55:57</t>
  </si>
  <si>
    <t>阿拉伯联合酋长国</t>
  </si>
  <si>
    <t>2023-04-22</t>
  </si>
  <si>
    <t>3272322</t>
  </si>
  <si>
    <t>曼谷传承酒店</t>
  </si>
  <si>
    <t>KWOK PIK YEE SARAH,SAEHENG WIROT</t>
  </si>
  <si>
    <t>823.96</t>
  </si>
  <si>
    <t>936.00</t>
  </si>
  <si>
    <t>2023-04-22 14:28:54</t>
  </si>
  <si>
    <t>2023-03-26</t>
  </si>
  <si>
    <t>3173765</t>
  </si>
  <si>
    <t>新加坡81酒店－兰花 (Staycation Approved)</t>
  </si>
  <si>
    <t>DU XIYING,WU YANG</t>
  </si>
  <si>
    <t>1094.37</t>
  </si>
  <si>
    <t>1248.00</t>
  </si>
  <si>
    <t>2023-03-26 18:47:21</t>
  </si>
  <si>
    <t>2023-03-30</t>
  </si>
  <si>
    <t>3182524</t>
  </si>
  <si>
    <t>麦地那铂尔曼扎姆扎姆酒店</t>
  </si>
  <si>
    <t>Khan Irfan</t>
  </si>
  <si>
    <t>3727.78</t>
  </si>
  <si>
    <t>4239.00</t>
  </si>
  <si>
    <t>2023-03-30 09:11:58</t>
  </si>
  <si>
    <t>沙特阿拉伯</t>
  </si>
  <si>
    <t>2023-04-13</t>
  </si>
  <si>
    <t>3220890</t>
  </si>
  <si>
    <t>WONG DANNISE,DANG ELAINE AILAN</t>
  </si>
  <si>
    <t>1129.02</t>
  </si>
  <si>
    <t>1284.00</t>
  </si>
  <si>
    <t>2023-04-13 14:57:13</t>
  </si>
  <si>
    <t>2023-04-21</t>
  </si>
  <si>
    <t>3268264</t>
  </si>
  <si>
    <t>科隆梅西道瑞特酒店</t>
  </si>
  <si>
    <t>Schrowang Thomas</t>
  </si>
  <si>
    <t>709.10</t>
  </si>
  <si>
    <t>808.00</t>
  </si>
  <si>
    <t>2023-04-21 16:45:04</t>
  </si>
  <si>
    <t>2023-04-20</t>
  </si>
  <si>
    <t>3262075</t>
  </si>
  <si>
    <t>81酒店(优质星)(Staycation Approved)</t>
  </si>
  <si>
    <t>XIAO XINYUE,GOU YUJIE</t>
  </si>
  <si>
    <t>1095.61</t>
  </si>
  <si>
    <t>1246.00</t>
  </si>
  <si>
    <t>2023-04-20 18:10:46</t>
  </si>
  <si>
    <t>3287293</t>
  </si>
  <si>
    <t>首尔明洞喜普乐吉酒店</t>
  </si>
  <si>
    <t>CHEN QIUXIN</t>
  </si>
  <si>
    <t>425.28</t>
  </si>
  <si>
    <t>483.00</t>
  </si>
  <si>
    <t>2023-04-25 16:48:43</t>
  </si>
  <si>
    <t>2023-04-18</t>
  </si>
  <si>
    <t>3244951</t>
  </si>
  <si>
    <t>吉隆坡大华酒店 - 傲途格精选酒店</t>
  </si>
  <si>
    <t>LIU SHAOQING,LIU SHAOQING</t>
  </si>
  <si>
    <t>689.78</t>
  </si>
  <si>
    <t>785.00</t>
  </si>
  <si>
    <t>2023-04-18 21:09:13</t>
  </si>
  <si>
    <t>2023-03-25</t>
  </si>
  <si>
    <t>3172322</t>
  </si>
  <si>
    <t>WU YAO,WU YAO,HE ZITAO,HE ZITAO</t>
  </si>
  <si>
    <t>6428.85</t>
  </si>
  <si>
    <t>7328.00</t>
  </si>
  <si>
    <t>2023-03-26 13:02:02</t>
  </si>
  <si>
    <t>2023-04-17</t>
  </si>
  <si>
    <t>3242096</t>
  </si>
  <si>
    <t>客莱福巴东普吉岛酒店 (SHA Plus+)</t>
  </si>
  <si>
    <t>LAM CHI KIT</t>
  </si>
  <si>
    <t>1154.53</t>
  </si>
  <si>
    <t>1316.00</t>
  </si>
  <si>
    <t>2023-04-18 10:54:34</t>
  </si>
  <si>
    <t>3285036</t>
  </si>
  <si>
    <t>北好莱坞近环球影城-来克森酒店</t>
  </si>
  <si>
    <t>TIXIER AMY</t>
  </si>
  <si>
    <t>1426.41</t>
  </si>
  <si>
    <t>1620.00</t>
  </si>
  <si>
    <t>2023-04-25 08:22:35</t>
  </si>
  <si>
    <t>3255614</t>
  </si>
  <si>
    <t>巴黎布洛涅酒店</t>
  </si>
  <si>
    <t>CARDENASRIOS JIMENA</t>
  </si>
  <si>
    <t>2426.87</t>
  </si>
  <si>
    <t>2760.00</t>
  </si>
  <si>
    <t>2023-04-20 05:27:37</t>
  </si>
  <si>
    <t>3033901</t>
  </si>
  <si>
    <t>曼谷素坤逸卡尔顿酒店 (SHA Plus+)</t>
  </si>
  <si>
    <t>Chung Haekyung</t>
  </si>
  <si>
    <t>1759.14</t>
  </si>
  <si>
    <t>2022.00</t>
  </si>
  <si>
    <t>2023-02-16 15:31:15</t>
  </si>
  <si>
    <t>3284489</t>
  </si>
  <si>
    <t>乔治城格洛弗公园酒店</t>
  </si>
  <si>
    <t>WAN QINGYUAN,YE TINGWEI,WANG XINYUE,ZHOU YE</t>
  </si>
  <si>
    <t>1909.82</t>
  </si>
  <si>
    <t>2170.00</t>
  </si>
  <si>
    <t>2023-04-25 01:02:31</t>
  </si>
  <si>
    <t>2023-04-29</t>
  </si>
  <si>
    <t>3303157</t>
  </si>
  <si>
    <t>贝提特旅馆</t>
  </si>
  <si>
    <t>Prior Adam</t>
  </si>
  <si>
    <t>3584.98</t>
  </si>
  <si>
    <t>4060.00</t>
  </si>
  <si>
    <t>2023-04-29 02:02:26</t>
  </si>
  <si>
    <t>3286355</t>
  </si>
  <si>
    <t>纳拉酒店</t>
  </si>
  <si>
    <t>CHAICHANA ARNON</t>
  </si>
  <si>
    <t>166.41</t>
  </si>
  <si>
    <t>189.00</t>
  </si>
  <si>
    <t>2023-04-25 13:34:45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</si>
</sst>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6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45059</v>
      </c>
      <c r="G2" s="6">
        <v>45061</v>
      </c>
      <c r="H2" s="4">
        <v>1</v>
      </c>
      <c r="I2" s="4">
        <v>2</v>
      </c>
      <c r="J2" s="4">
        <v>2</v>
      </c>
      <c r="K2" s="4" t="s">
        <v>30</v>
      </c>
      <c r="L2" s="4">
        <v>1196</v>
      </c>
      <c r="M2" s="4">
        <v>1196</v>
      </c>
      <c r="N2" s="4" t="s">
        <v>31</v>
      </c>
      <c r="O2" s="4" t="s">
        <v>32</v>
      </c>
      <c r="P2" s="4" t="s">
        <v>33</v>
      </c>
      <c r="Q2" s="4">
        <v>0</v>
      </c>
      <c r="R2" s="7">
        <v>44972</v>
      </c>
      <c r="S2" s="6">
        <v>45064</v>
      </c>
      <c r="T2" s="4" t="s">
        <v>34</v>
      </c>
      <c r="U2" s="4">
        <v>1196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45059</v>
      </c>
      <c r="G3" s="6">
        <v>45061</v>
      </c>
      <c r="H3" s="4">
        <v>1</v>
      </c>
      <c r="I3" s="4">
        <v>2</v>
      </c>
      <c r="J3" s="4">
        <v>2</v>
      </c>
      <c r="K3" s="4" t="s">
        <v>30</v>
      </c>
      <c r="L3" s="4">
        <v>2022</v>
      </c>
      <c r="M3" s="4">
        <v>2022</v>
      </c>
      <c r="N3" s="4" t="s">
        <v>40</v>
      </c>
      <c r="O3" s="4" t="s">
        <v>32</v>
      </c>
      <c r="P3" s="4" t="s">
        <v>33</v>
      </c>
      <c r="Q3" s="4">
        <v>0</v>
      </c>
      <c r="R3" s="7">
        <v>44972</v>
      </c>
      <c r="S3" s="6">
        <v>45064</v>
      </c>
      <c r="T3" s="4" t="s">
        <v>34</v>
      </c>
      <c r="U3" s="4">
        <v>2022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45057</v>
      </c>
      <c r="G4" s="6">
        <v>45061</v>
      </c>
      <c r="H4" s="4">
        <v>4</v>
      </c>
      <c r="I4" s="4">
        <v>4</v>
      </c>
      <c r="J4" s="4">
        <v>16</v>
      </c>
      <c r="K4" s="4" t="s">
        <v>30</v>
      </c>
      <c r="L4" s="4">
        <v>7328</v>
      </c>
      <c r="M4" s="4">
        <v>7328</v>
      </c>
      <c r="N4" s="4" t="s">
        <v>45</v>
      </c>
      <c r="O4" s="4" t="s">
        <v>32</v>
      </c>
      <c r="P4" s="4" t="s">
        <v>33</v>
      </c>
      <c r="Q4" s="4">
        <v>0</v>
      </c>
      <c r="R4" s="7">
        <v>45010</v>
      </c>
      <c r="S4" s="6">
        <v>45064</v>
      </c>
      <c r="T4" s="4" t="s">
        <v>34</v>
      </c>
      <c r="U4" s="4">
        <v>7328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45059</v>
      </c>
      <c r="G5" s="6">
        <v>45061</v>
      </c>
      <c r="H5" s="4">
        <v>1</v>
      </c>
      <c r="I5" s="4">
        <v>2</v>
      </c>
      <c r="J5" s="4">
        <v>2</v>
      </c>
      <c r="K5" s="4" t="s">
        <v>30</v>
      </c>
      <c r="L5" s="4">
        <v>1248</v>
      </c>
      <c r="M5" s="4">
        <v>1248</v>
      </c>
      <c r="N5" s="4" t="s">
        <v>51</v>
      </c>
      <c r="O5" s="4" t="s">
        <v>32</v>
      </c>
      <c r="P5" s="4" t="s">
        <v>33</v>
      </c>
      <c r="Q5" s="4">
        <v>0</v>
      </c>
      <c r="R5" s="7">
        <v>45011</v>
      </c>
      <c r="S5" s="6">
        <v>45064</v>
      </c>
      <c r="T5" s="4" t="s">
        <v>34</v>
      </c>
      <c r="U5" s="4">
        <v>1248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45057</v>
      </c>
      <c r="G6" s="6">
        <v>45061</v>
      </c>
      <c r="H6" s="4">
        <v>1</v>
      </c>
      <c r="I6" s="4">
        <v>4</v>
      </c>
      <c r="J6" s="4">
        <v>4</v>
      </c>
      <c r="K6" s="4" t="s">
        <v>30</v>
      </c>
      <c r="L6" s="4">
        <v>5324</v>
      </c>
      <c r="M6" s="4">
        <v>5324</v>
      </c>
      <c r="N6" s="4" t="s">
        <v>55</v>
      </c>
      <c r="O6" s="4" t="s">
        <v>32</v>
      </c>
      <c r="P6" s="4" t="s">
        <v>33</v>
      </c>
      <c r="Q6" s="4">
        <v>0</v>
      </c>
      <c r="R6" s="7">
        <v>45013</v>
      </c>
      <c r="S6" s="6">
        <v>45064</v>
      </c>
      <c r="T6" s="4" t="s">
        <v>34</v>
      </c>
      <c r="U6" s="4">
        <v>5324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45058</v>
      </c>
      <c r="G7" s="6">
        <v>45061</v>
      </c>
      <c r="H7" s="4">
        <v>1</v>
      </c>
      <c r="I7" s="4">
        <v>3</v>
      </c>
      <c r="J7" s="4">
        <v>3</v>
      </c>
      <c r="K7" s="4" t="s">
        <v>30</v>
      </c>
      <c r="L7" s="4">
        <v>4239</v>
      </c>
      <c r="M7" s="4">
        <v>4239</v>
      </c>
      <c r="N7" s="4" t="s">
        <v>61</v>
      </c>
      <c r="O7" s="4" t="s">
        <v>32</v>
      </c>
      <c r="P7" s="4" t="s">
        <v>33</v>
      </c>
      <c r="Q7" s="4">
        <v>0</v>
      </c>
      <c r="R7" s="7">
        <v>45015</v>
      </c>
      <c r="S7" s="6">
        <v>45064</v>
      </c>
      <c r="T7" s="4" t="s">
        <v>34</v>
      </c>
      <c r="U7" s="4">
        <v>4239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45059</v>
      </c>
      <c r="G8" s="6">
        <v>45061</v>
      </c>
      <c r="H8" s="4">
        <v>1</v>
      </c>
      <c r="I8" s="4">
        <v>2</v>
      </c>
      <c r="J8" s="4">
        <v>2</v>
      </c>
      <c r="K8" s="4" t="s">
        <v>30</v>
      </c>
      <c r="L8" s="4">
        <v>432</v>
      </c>
      <c r="M8" s="4">
        <v>432</v>
      </c>
      <c r="N8" s="4" t="s">
        <v>67</v>
      </c>
      <c r="O8" s="4" t="s">
        <v>32</v>
      </c>
      <c r="P8" s="4" t="s">
        <v>33</v>
      </c>
      <c r="Q8" s="4">
        <v>0</v>
      </c>
      <c r="R8" s="7">
        <v>45016</v>
      </c>
      <c r="S8" s="6">
        <v>45064</v>
      </c>
      <c r="T8" s="4" t="s">
        <v>34</v>
      </c>
      <c r="U8" s="4">
        <v>432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45060</v>
      </c>
      <c r="G9" s="6">
        <v>45061</v>
      </c>
      <c r="H9" s="4">
        <v>1</v>
      </c>
      <c r="I9" s="4">
        <v>1</v>
      </c>
      <c r="J9" s="4">
        <v>1</v>
      </c>
      <c r="K9" s="4" t="s">
        <v>30</v>
      </c>
      <c r="L9" s="4">
        <v>576</v>
      </c>
      <c r="M9" s="4">
        <v>576</v>
      </c>
      <c r="N9" s="4" t="s">
        <v>73</v>
      </c>
      <c r="O9" s="4" t="s">
        <v>32</v>
      </c>
      <c r="P9" s="4" t="s">
        <v>33</v>
      </c>
      <c r="Q9" s="4">
        <v>0</v>
      </c>
      <c r="R9" s="7">
        <v>45023</v>
      </c>
      <c r="S9" s="6">
        <v>45064</v>
      </c>
      <c r="T9" s="4" t="s">
        <v>34</v>
      </c>
      <c r="U9" s="4">
        <v>576</v>
      </c>
      <c r="V9" s="4">
        <v>0</v>
      </c>
      <c r="W9" s="4">
        <v>0</v>
      </c>
      <c r="X9" s="4" t="s">
        <v>74</v>
      </c>
      <c r="Y9" s="4" t="s">
        <v>36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45059</v>
      </c>
      <c r="G10" s="6">
        <v>45061</v>
      </c>
      <c r="H10" s="4">
        <v>1</v>
      </c>
      <c r="I10" s="4">
        <v>2</v>
      </c>
      <c r="J10" s="4">
        <v>2</v>
      </c>
      <c r="K10" s="4" t="s">
        <v>30</v>
      </c>
      <c r="L10" s="4">
        <v>3083</v>
      </c>
      <c r="M10" s="4">
        <v>3083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45027</v>
      </c>
      <c r="S10" s="6">
        <v>45064</v>
      </c>
      <c r="T10" s="4" t="s">
        <v>34</v>
      </c>
      <c r="U10" s="4">
        <v>3083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45057</v>
      </c>
      <c r="G11" s="6">
        <v>45061</v>
      </c>
      <c r="H11" s="4">
        <v>1</v>
      </c>
      <c r="I11" s="4">
        <v>4</v>
      </c>
      <c r="J11" s="4">
        <v>4</v>
      </c>
      <c r="K11" s="4" t="s">
        <v>30</v>
      </c>
      <c r="L11" s="4">
        <v>1284</v>
      </c>
      <c r="M11" s="4">
        <v>1284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45029</v>
      </c>
      <c r="S11" s="6">
        <v>45064</v>
      </c>
      <c r="T11" s="4" t="s">
        <v>34</v>
      </c>
      <c r="U11" s="4">
        <v>1284</v>
      </c>
      <c r="V11" s="4">
        <v>0</v>
      </c>
      <c r="W11" s="4">
        <v>0</v>
      </c>
      <c r="X11" s="4" t="s">
        <v>85</v>
      </c>
      <c r="Y11" s="4" t="s">
        <v>36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45059</v>
      </c>
      <c r="G12" s="6">
        <v>45061</v>
      </c>
      <c r="H12" s="4">
        <v>1</v>
      </c>
      <c r="I12" s="4">
        <v>2</v>
      </c>
      <c r="J12" s="4">
        <v>2</v>
      </c>
      <c r="K12" s="4" t="s">
        <v>30</v>
      </c>
      <c r="L12" s="4">
        <v>2408</v>
      </c>
      <c r="M12" s="4">
        <v>2408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45032</v>
      </c>
      <c r="S12" s="6">
        <v>45064</v>
      </c>
      <c r="T12" s="4" t="s">
        <v>34</v>
      </c>
      <c r="U12" s="4">
        <v>2408</v>
      </c>
      <c r="V12" s="4">
        <v>0</v>
      </c>
      <c r="W12" s="4">
        <v>0</v>
      </c>
      <c r="X12" s="4" t="s">
        <v>90</v>
      </c>
      <c r="Y12" s="4" t="s">
        <v>36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45059</v>
      </c>
      <c r="G13" s="6">
        <v>45061</v>
      </c>
      <c r="H13" s="4">
        <v>1</v>
      </c>
      <c r="I13" s="4">
        <v>2</v>
      </c>
      <c r="J13" s="4">
        <v>2</v>
      </c>
      <c r="K13" s="4" t="s">
        <v>30</v>
      </c>
      <c r="L13" s="4">
        <v>1316</v>
      </c>
      <c r="M13" s="4">
        <v>1316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45033</v>
      </c>
      <c r="S13" s="6">
        <v>45064</v>
      </c>
      <c r="T13" s="4" t="s">
        <v>34</v>
      </c>
      <c r="U13" s="4">
        <v>1316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45060</v>
      </c>
      <c r="G14" s="6">
        <v>45061</v>
      </c>
      <c r="H14" s="4">
        <v>1</v>
      </c>
      <c r="I14" s="4">
        <v>1</v>
      </c>
      <c r="J14" s="4">
        <v>1</v>
      </c>
      <c r="K14" s="4" t="s">
        <v>30</v>
      </c>
      <c r="L14" s="4">
        <v>785</v>
      </c>
      <c r="M14" s="4">
        <v>785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45034</v>
      </c>
      <c r="S14" s="6">
        <v>45064</v>
      </c>
      <c r="T14" s="4" t="s">
        <v>34</v>
      </c>
      <c r="U14" s="4">
        <v>785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45058</v>
      </c>
      <c r="G15" s="6">
        <v>45061</v>
      </c>
      <c r="H15" s="4">
        <v>1</v>
      </c>
      <c r="I15" s="4">
        <v>3</v>
      </c>
      <c r="J15" s="4">
        <v>3</v>
      </c>
      <c r="K15" s="4" t="s">
        <v>30</v>
      </c>
      <c r="L15" s="4">
        <v>2760</v>
      </c>
      <c r="M15" s="4">
        <v>2760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45036</v>
      </c>
      <c r="S15" s="6">
        <v>45064</v>
      </c>
      <c r="T15" s="4" t="s">
        <v>34</v>
      </c>
      <c r="U15" s="4">
        <v>2760</v>
      </c>
      <c r="V15" s="4">
        <v>0</v>
      </c>
      <c r="W15" s="4">
        <v>0</v>
      </c>
      <c r="X15" s="4" t="s">
        <v>107</v>
      </c>
      <c r="Y15" s="4" t="s">
        <v>36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45059</v>
      </c>
      <c r="G16" s="6">
        <v>45061</v>
      </c>
      <c r="H16" s="4">
        <v>1</v>
      </c>
      <c r="I16" s="4">
        <v>2</v>
      </c>
      <c r="J16" s="4">
        <v>2</v>
      </c>
      <c r="K16" s="4" t="s">
        <v>30</v>
      </c>
      <c r="L16" s="4">
        <v>1246</v>
      </c>
      <c r="M16" s="4">
        <v>1246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45036</v>
      </c>
      <c r="S16" s="6">
        <v>45064</v>
      </c>
      <c r="T16" s="4" t="s">
        <v>34</v>
      </c>
      <c r="U16" s="4">
        <v>1246</v>
      </c>
      <c r="V16" s="4">
        <v>0</v>
      </c>
      <c r="W16" s="4">
        <v>0</v>
      </c>
      <c r="X16" s="4" t="s">
        <v>112</v>
      </c>
      <c r="Y16" s="4" t="s">
        <v>36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45060</v>
      </c>
      <c r="G17" s="6">
        <v>45061</v>
      </c>
      <c r="H17" s="4">
        <v>1</v>
      </c>
      <c r="I17" s="4">
        <v>1</v>
      </c>
      <c r="J17" s="4">
        <v>1</v>
      </c>
      <c r="K17" s="4" t="s">
        <v>30</v>
      </c>
      <c r="L17" s="4">
        <v>808</v>
      </c>
      <c r="M17" s="4">
        <v>808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45037</v>
      </c>
      <c r="S17" s="6">
        <v>45064</v>
      </c>
      <c r="T17" s="4" t="s">
        <v>34</v>
      </c>
      <c r="U17" s="4">
        <v>808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45057</v>
      </c>
      <c r="G18" s="6">
        <v>45061</v>
      </c>
      <c r="H18" s="4">
        <v>1</v>
      </c>
      <c r="I18" s="4">
        <v>4</v>
      </c>
      <c r="J18" s="4">
        <v>4</v>
      </c>
      <c r="K18" s="4" t="s">
        <v>30</v>
      </c>
      <c r="L18" s="4">
        <v>936</v>
      </c>
      <c r="M18" s="4">
        <v>936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45038</v>
      </c>
      <c r="S18" s="6">
        <v>45064</v>
      </c>
      <c r="T18" s="4" t="s">
        <v>34</v>
      </c>
      <c r="U18" s="4">
        <v>936</v>
      </c>
      <c r="V18" s="4">
        <v>0</v>
      </c>
      <c r="W18" s="4">
        <v>0</v>
      </c>
      <c r="X18" s="4" t="s">
        <v>123</v>
      </c>
      <c r="Y18" s="4" t="s">
        <v>36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45056</v>
      </c>
      <c r="G19" s="6">
        <v>45061</v>
      </c>
      <c r="H19" s="4">
        <v>1</v>
      </c>
      <c r="I19" s="4">
        <v>5</v>
      </c>
      <c r="J19" s="4">
        <v>5</v>
      </c>
      <c r="K19" s="4" t="s">
        <v>30</v>
      </c>
      <c r="L19" s="4">
        <v>3725</v>
      </c>
      <c r="M19" s="4">
        <v>3725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45039</v>
      </c>
      <c r="S19" s="6">
        <v>45064</v>
      </c>
      <c r="T19" s="4" t="s">
        <v>34</v>
      </c>
      <c r="U19" s="4">
        <v>3725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45058</v>
      </c>
      <c r="G20" s="6">
        <v>45061</v>
      </c>
      <c r="H20" s="4">
        <v>1</v>
      </c>
      <c r="I20" s="4">
        <v>3</v>
      </c>
      <c r="J20" s="4">
        <v>3</v>
      </c>
      <c r="K20" s="4" t="s">
        <v>30</v>
      </c>
      <c r="L20" s="4">
        <v>627</v>
      </c>
      <c r="M20" s="4">
        <v>627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45040</v>
      </c>
      <c r="S20" s="6">
        <v>45064</v>
      </c>
      <c r="T20" s="4" t="s">
        <v>34</v>
      </c>
      <c r="U20" s="4">
        <v>627</v>
      </c>
      <c r="V20" s="4">
        <v>0</v>
      </c>
      <c r="W20" s="4">
        <v>0</v>
      </c>
      <c r="X20" s="4" t="s">
        <v>134</v>
      </c>
      <c r="Y20" s="4" t="s">
        <v>36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45057</v>
      </c>
      <c r="G21" s="6">
        <v>45061</v>
      </c>
      <c r="H21" s="4">
        <v>1</v>
      </c>
      <c r="I21" s="4">
        <v>4</v>
      </c>
      <c r="J21" s="4">
        <v>4</v>
      </c>
      <c r="K21" s="4" t="s">
        <v>30</v>
      </c>
      <c r="L21" s="4">
        <v>3496</v>
      </c>
      <c r="M21" s="4">
        <v>3496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45040</v>
      </c>
      <c r="S21" s="6">
        <v>45064</v>
      </c>
      <c r="T21" s="4" t="s">
        <v>34</v>
      </c>
      <c r="U21" s="4">
        <v>3496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45060</v>
      </c>
      <c r="G22" s="6">
        <v>45061</v>
      </c>
      <c r="H22" s="4">
        <v>2</v>
      </c>
      <c r="I22" s="4">
        <v>1</v>
      </c>
      <c r="J22" s="4">
        <v>2</v>
      </c>
      <c r="K22" s="4" t="s">
        <v>30</v>
      </c>
      <c r="L22" s="4">
        <v>2170</v>
      </c>
      <c r="M22" s="4">
        <v>2170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45041</v>
      </c>
      <c r="S22" s="6">
        <v>45064</v>
      </c>
      <c r="T22" s="4" t="s">
        <v>34</v>
      </c>
      <c r="U22" s="4">
        <v>2170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45060</v>
      </c>
      <c r="G23" s="6">
        <v>45061</v>
      </c>
      <c r="H23" s="4">
        <v>1</v>
      </c>
      <c r="I23" s="4">
        <v>1</v>
      </c>
      <c r="J23" s="4">
        <v>1</v>
      </c>
      <c r="K23" s="4" t="s">
        <v>30</v>
      </c>
      <c r="L23" s="4">
        <v>1620</v>
      </c>
      <c r="M23" s="4">
        <v>1620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45041</v>
      </c>
      <c r="S23" s="6">
        <v>45064</v>
      </c>
      <c r="T23" s="4" t="s">
        <v>34</v>
      </c>
      <c r="U23" s="4">
        <v>1620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77</v>
      </c>
      <c r="F24" s="6">
        <v>45060</v>
      </c>
      <c r="G24" s="6">
        <v>45061</v>
      </c>
      <c r="H24" s="4">
        <v>1</v>
      </c>
      <c r="I24" s="4">
        <v>1</v>
      </c>
      <c r="J24" s="4">
        <v>1</v>
      </c>
      <c r="K24" s="4" t="s">
        <v>30</v>
      </c>
      <c r="L24" s="4">
        <v>1876</v>
      </c>
      <c r="M24" s="4">
        <v>1876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45041</v>
      </c>
      <c r="S24" s="6">
        <v>45064</v>
      </c>
      <c r="T24" s="4" t="s">
        <v>34</v>
      </c>
      <c r="U24" s="4">
        <v>1876</v>
      </c>
      <c r="V24" s="4">
        <v>0</v>
      </c>
      <c r="W24" s="4">
        <v>0</v>
      </c>
      <c r="X24" s="4" t="s">
        <v>156</v>
      </c>
      <c r="Y24" s="4" t="s">
        <v>157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159</v>
      </c>
      <c r="E25" s="4" t="s">
        <v>160</v>
      </c>
      <c r="F25" s="6">
        <v>45060</v>
      </c>
      <c r="G25" s="6">
        <v>45061</v>
      </c>
      <c r="H25" s="4">
        <v>1</v>
      </c>
      <c r="I25" s="4">
        <v>1</v>
      </c>
      <c r="J25" s="4">
        <v>1</v>
      </c>
      <c r="K25" s="4" t="s">
        <v>30</v>
      </c>
      <c r="L25" s="4">
        <v>189</v>
      </c>
      <c r="M25" s="4">
        <v>189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45041</v>
      </c>
      <c r="S25" s="6">
        <v>45064</v>
      </c>
      <c r="T25" s="4" t="s">
        <v>34</v>
      </c>
      <c r="U25" s="4">
        <v>189</v>
      </c>
      <c r="V25" s="4">
        <v>0</v>
      </c>
      <c r="W25" s="4">
        <v>0</v>
      </c>
      <c r="X25" s="4" t="s">
        <v>162</v>
      </c>
      <c r="Y25" s="4" t="s">
        <v>36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45060</v>
      </c>
      <c r="G26" s="6">
        <v>45061</v>
      </c>
      <c r="H26" s="4">
        <v>1</v>
      </c>
      <c r="I26" s="4">
        <v>1</v>
      </c>
      <c r="J26" s="4">
        <v>1</v>
      </c>
      <c r="K26" s="4" t="s">
        <v>30</v>
      </c>
      <c r="L26" s="4">
        <v>483</v>
      </c>
      <c r="M26" s="4">
        <v>483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45041</v>
      </c>
      <c r="S26" s="6">
        <v>45064</v>
      </c>
      <c r="T26" s="4" t="s">
        <v>34</v>
      </c>
      <c r="U26" s="4">
        <v>483</v>
      </c>
      <c r="V26" s="4">
        <v>0</v>
      </c>
      <c r="W26" s="4">
        <v>0</v>
      </c>
      <c r="X26" s="4" t="s">
        <v>167</v>
      </c>
      <c r="Y26" s="4" t="s">
        <v>36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45059</v>
      </c>
      <c r="G27" s="6">
        <v>45061</v>
      </c>
      <c r="H27" s="4">
        <v>1</v>
      </c>
      <c r="I27" s="4">
        <v>2</v>
      </c>
      <c r="J27" s="4">
        <v>2</v>
      </c>
      <c r="K27" s="4" t="s">
        <v>30</v>
      </c>
      <c r="L27" s="4">
        <v>4919</v>
      </c>
      <c r="M27" s="4">
        <v>4919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45042</v>
      </c>
      <c r="S27" s="6">
        <v>45064</v>
      </c>
      <c r="T27" s="4" t="s">
        <v>34</v>
      </c>
      <c r="U27" s="4">
        <v>4919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45059</v>
      </c>
      <c r="G28" s="6">
        <v>45061</v>
      </c>
      <c r="H28" s="4">
        <v>1</v>
      </c>
      <c r="I28" s="4">
        <v>2</v>
      </c>
      <c r="J28" s="4">
        <v>2</v>
      </c>
      <c r="K28" s="4" t="s">
        <v>30</v>
      </c>
      <c r="L28" s="4">
        <v>2406</v>
      </c>
      <c r="M28" s="4">
        <v>2406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45044</v>
      </c>
      <c r="S28" s="6">
        <v>45064</v>
      </c>
      <c r="T28" s="4" t="s">
        <v>34</v>
      </c>
      <c r="U28" s="4">
        <v>2406</v>
      </c>
      <c r="V28" s="4">
        <v>0</v>
      </c>
      <c r="W28" s="4">
        <v>0</v>
      </c>
      <c r="X28" s="4" t="s">
        <v>178</v>
      </c>
      <c r="Y28" s="4" t="s">
        <v>36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45058</v>
      </c>
      <c r="G29" s="6">
        <v>45061</v>
      </c>
      <c r="H29" s="4">
        <v>1</v>
      </c>
      <c r="I29" s="4">
        <v>3</v>
      </c>
      <c r="J29" s="4">
        <v>3</v>
      </c>
      <c r="K29" s="4" t="s">
        <v>30</v>
      </c>
      <c r="L29" s="4">
        <v>4060</v>
      </c>
      <c r="M29" s="4">
        <v>4060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45045</v>
      </c>
      <c r="S29" s="6">
        <v>45064</v>
      </c>
      <c r="T29" s="4" t="s">
        <v>34</v>
      </c>
      <c r="U29" s="4">
        <v>4060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45058</v>
      </c>
      <c r="G30" s="6">
        <v>45061</v>
      </c>
      <c r="H30" s="4">
        <v>1</v>
      </c>
      <c r="I30" s="4">
        <v>3</v>
      </c>
      <c r="J30" s="4">
        <v>3</v>
      </c>
      <c r="K30" s="4" t="s">
        <v>30</v>
      </c>
      <c r="L30" s="4">
        <v>486</v>
      </c>
      <c r="M30" s="4">
        <v>486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45046</v>
      </c>
      <c r="S30" s="6">
        <v>45064</v>
      </c>
      <c r="T30" s="4" t="s">
        <v>34</v>
      </c>
      <c r="U30" s="4">
        <v>486</v>
      </c>
      <c r="V30" s="4">
        <v>0</v>
      </c>
      <c r="W30" s="4">
        <v>0</v>
      </c>
      <c r="X30" s="4" t="s">
        <v>189</v>
      </c>
      <c r="Y30" s="4" t="s">
        <v>36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45059</v>
      </c>
      <c r="G31" s="6">
        <v>45061</v>
      </c>
      <c r="H31" s="4">
        <v>1</v>
      </c>
      <c r="I31" s="4">
        <v>2</v>
      </c>
      <c r="J31" s="4">
        <v>2</v>
      </c>
      <c r="K31" s="4" t="s">
        <v>30</v>
      </c>
      <c r="L31" s="4">
        <v>2133</v>
      </c>
      <c r="M31" s="4">
        <v>2133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45048</v>
      </c>
      <c r="S31" s="6">
        <v>45064</v>
      </c>
      <c r="T31" s="4" t="s">
        <v>34</v>
      </c>
      <c r="U31" s="4">
        <v>2133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45060</v>
      </c>
      <c r="G32" s="6">
        <v>45061</v>
      </c>
      <c r="H32" s="4">
        <v>1</v>
      </c>
      <c r="I32" s="4">
        <v>1</v>
      </c>
      <c r="J32" s="4">
        <v>1</v>
      </c>
      <c r="K32" s="4" t="s">
        <v>30</v>
      </c>
      <c r="L32" s="4">
        <v>4875</v>
      </c>
      <c r="M32" s="4">
        <v>4875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45048</v>
      </c>
      <c r="S32" s="6">
        <v>45064</v>
      </c>
      <c r="T32" s="4" t="s">
        <v>34</v>
      </c>
      <c r="U32" s="4">
        <v>4875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203</v>
      </c>
      <c r="E33" s="4" t="s">
        <v>66</v>
      </c>
      <c r="F33" s="6">
        <v>45059</v>
      </c>
      <c r="G33" s="6">
        <v>45061</v>
      </c>
      <c r="H33" s="4">
        <v>2</v>
      </c>
      <c r="I33" s="4">
        <v>2</v>
      </c>
      <c r="J33" s="4">
        <v>4</v>
      </c>
      <c r="K33" s="4" t="s">
        <v>30</v>
      </c>
      <c r="L33" s="4">
        <v>908</v>
      </c>
      <c r="M33" s="4">
        <v>908</v>
      </c>
      <c r="N33" s="4" t="s">
        <v>204</v>
      </c>
      <c r="O33" s="4" t="s">
        <v>32</v>
      </c>
      <c r="P33" s="4" t="s">
        <v>33</v>
      </c>
      <c r="Q33" s="4">
        <v>0</v>
      </c>
      <c r="R33" s="7">
        <v>45048</v>
      </c>
      <c r="S33" s="6">
        <v>45064</v>
      </c>
      <c r="T33" s="4" t="s">
        <v>34</v>
      </c>
      <c r="U33" s="4">
        <v>908</v>
      </c>
      <c r="V33" s="4">
        <v>0</v>
      </c>
      <c r="W33" s="4">
        <v>0</v>
      </c>
      <c r="X33" s="4" t="s">
        <v>205</v>
      </c>
      <c r="Y33" s="4" t="s">
        <v>36</v>
      </c>
    </row>
    <row r="34" s="4" customFormat="1" spans="1:25">
      <c r="A34" s="4" t="s">
        <v>206</v>
      </c>
      <c r="B34" s="4" t="s">
        <v>26</v>
      </c>
      <c r="C34" s="4" t="s">
        <v>27</v>
      </c>
      <c r="D34" s="4" t="s">
        <v>207</v>
      </c>
      <c r="E34" s="4" t="s">
        <v>208</v>
      </c>
      <c r="F34" s="6">
        <v>45056</v>
      </c>
      <c r="G34" s="6">
        <v>45061</v>
      </c>
      <c r="H34" s="4">
        <v>1</v>
      </c>
      <c r="I34" s="4">
        <v>5</v>
      </c>
      <c r="J34" s="4">
        <v>5</v>
      </c>
      <c r="K34" s="4" t="s">
        <v>30</v>
      </c>
      <c r="L34" s="4">
        <v>1596</v>
      </c>
      <c r="M34" s="4">
        <v>1596</v>
      </c>
      <c r="N34" s="4" t="s">
        <v>209</v>
      </c>
      <c r="O34" s="4" t="s">
        <v>32</v>
      </c>
      <c r="P34" s="4" t="s">
        <v>33</v>
      </c>
      <c r="Q34" s="4">
        <v>0</v>
      </c>
      <c r="R34" s="7">
        <v>45048</v>
      </c>
      <c r="S34" s="6">
        <v>45064</v>
      </c>
      <c r="T34" s="4" t="s">
        <v>34</v>
      </c>
      <c r="U34" s="4">
        <v>1596</v>
      </c>
      <c r="V34" s="4">
        <v>0</v>
      </c>
      <c r="W34" s="4">
        <v>0</v>
      </c>
      <c r="X34" s="4" t="s">
        <v>210</v>
      </c>
      <c r="Y34" s="4" t="s">
        <v>211</v>
      </c>
    </row>
    <row r="35" s="4" customFormat="1" spans="1:25">
      <c r="A35" s="4" t="s">
        <v>212</v>
      </c>
      <c r="B35" s="4" t="s">
        <v>26</v>
      </c>
      <c r="C35" s="4" t="s">
        <v>27</v>
      </c>
      <c r="D35" s="4" t="s">
        <v>213</v>
      </c>
      <c r="E35" s="4" t="s">
        <v>214</v>
      </c>
      <c r="F35" s="6">
        <v>45059</v>
      </c>
      <c r="G35" s="6">
        <v>45061</v>
      </c>
      <c r="H35" s="4">
        <v>2</v>
      </c>
      <c r="I35" s="4">
        <v>2</v>
      </c>
      <c r="J35" s="4">
        <v>4</v>
      </c>
      <c r="K35" s="4" t="s">
        <v>30</v>
      </c>
      <c r="L35" s="4">
        <v>2104</v>
      </c>
      <c r="M35" s="4">
        <v>2104</v>
      </c>
      <c r="N35" s="4" t="s">
        <v>215</v>
      </c>
      <c r="O35" s="4" t="s">
        <v>32</v>
      </c>
      <c r="P35" s="4" t="s">
        <v>33</v>
      </c>
      <c r="Q35" s="4">
        <v>0</v>
      </c>
      <c r="R35" s="7">
        <v>45048</v>
      </c>
      <c r="S35" s="6">
        <v>45064</v>
      </c>
      <c r="T35" s="4" t="s">
        <v>34</v>
      </c>
      <c r="U35" s="4">
        <v>2104</v>
      </c>
      <c r="V35" s="4">
        <v>0</v>
      </c>
      <c r="W35" s="4">
        <v>0</v>
      </c>
      <c r="X35" s="4" t="s">
        <v>216</v>
      </c>
      <c r="Y35" s="4" t="s">
        <v>217</v>
      </c>
    </row>
    <row r="36" s="4" customFormat="1" spans="1:25">
      <c r="A36" s="4" t="s">
        <v>174</v>
      </c>
      <c r="B36" s="4" t="s">
        <v>26</v>
      </c>
      <c r="C36" s="4" t="s">
        <v>218</v>
      </c>
      <c r="D36" s="4" t="s">
        <v>175</v>
      </c>
      <c r="E36" s="4" t="s">
        <v>176</v>
      </c>
      <c r="F36" s="6">
        <v>45059</v>
      </c>
      <c r="G36" s="6">
        <v>45061</v>
      </c>
      <c r="H36" s="4">
        <v>1</v>
      </c>
      <c r="I36" s="4">
        <v>2</v>
      </c>
      <c r="J36" s="4">
        <v>2</v>
      </c>
      <c r="K36" s="4" t="s">
        <v>30</v>
      </c>
      <c r="L36" s="4">
        <v>-2406</v>
      </c>
      <c r="M36" s="4">
        <v>-2406</v>
      </c>
      <c r="N36" s="4" t="s">
        <v>177</v>
      </c>
      <c r="O36" s="4" t="s">
        <v>32</v>
      </c>
      <c r="P36" s="4" t="s">
        <v>33</v>
      </c>
      <c r="Q36" s="4">
        <v>0</v>
      </c>
      <c r="R36" s="7">
        <v>45044</v>
      </c>
      <c r="S36" s="6">
        <v>45064</v>
      </c>
      <c r="T36" s="4" t="s">
        <v>34</v>
      </c>
      <c r="U36" s="4">
        <v>-2406</v>
      </c>
      <c r="V36" s="4">
        <v>0</v>
      </c>
      <c r="W36" s="4">
        <v>0</v>
      </c>
      <c r="X36" s="4" t="s">
        <v>178</v>
      </c>
      <c r="Y36" s="4" t="s">
        <v>36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45059</v>
      </c>
      <c r="G37" s="6">
        <v>45061</v>
      </c>
      <c r="H37" s="4">
        <v>1</v>
      </c>
      <c r="I37" s="4">
        <v>2</v>
      </c>
      <c r="J37" s="4">
        <v>2</v>
      </c>
      <c r="K37" s="4" t="s">
        <v>30</v>
      </c>
      <c r="L37" s="4">
        <v>2735</v>
      </c>
      <c r="M37" s="4">
        <v>2735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45049</v>
      </c>
      <c r="S37" s="6">
        <v>45064</v>
      </c>
      <c r="T37" s="4" t="s">
        <v>34</v>
      </c>
      <c r="U37" s="4">
        <v>2735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226</v>
      </c>
      <c r="E38" s="4" t="s">
        <v>227</v>
      </c>
      <c r="F38" s="6">
        <v>45059</v>
      </c>
      <c r="G38" s="6">
        <v>45061</v>
      </c>
      <c r="H38" s="4">
        <v>1</v>
      </c>
      <c r="I38" s="4">
        <v>2</v>
      </c>
      <c r="J38" s="4">
        <v>2</v>
      </c>
      <c r="K38" s="4" t="s">
        <v>30</v>
      </c>
      <c r="L38" s="4">
        <v>3838</v>
      </c>
      <c r="M38" s="4">
        <v>3838</v>
      </c>
      <c r="N38" s="4" t="s">
        <v>228</v>
      </c>
      <c r="O38" s="4" t="s">
        <v>32</v>
      </c>
      <c r="P38" s="4" t="s">
        <v>33</v>
      </c>
      <c r="Q38" s="4">
        <v>0</v>
      </c>
      <c r="R38" s="7">
        <v>45049</v>
      </c>
      <c r="S38" s="6">
        <v>45064</v>
      </c>
      <c r="T38" s="4" t="s">
        <v>34</v>
      </c>
      <c r="U38" s="4">
        <v>3838</v>
      </c>
      <c r="V38" s="4">
        <v>0</v>
      </c>
      <c r="W38" s="4">
        <v>0</v>
      </c>
      <c r="X38" s="4" t="s">
        <v>229</v>
      </c>
      <c r="Y38" s="4" t="s">
        <v>230</v>
      </c>
    </row>
    <row r="39" s="4" customFormat="1" spans="1:25">
      <c r="A39" s="4" t="s">
        <v>231</v>
      </c>
      <c r="B39" s="4" t="s">
        <v>26</v>
      </c>
      <c r="C39" s="4" t="s">
        <v>27</v>
      </c>
      <c r="D39" s="4" t="s">
        <v>232</v>
      </c>
      <c r="E39" s="4" t="s">
        <v>233</v>
      </c>
      <c r="F39" s="6">
        <v>45058</v>
      </c>
      <c r="G39" s="6">
        <v>45061</v>
      </c>
      <c r="H39" s="4">
        <v>1</v>
      </c>
      <c r="I39" s="4">
        <v>3</v>
      </c>
      <c r="J39" s="4">
        <v>3</v>
      </c>
      <c r="K39" s="4" t="s">
        <v>30</v>
      </c>
      <c r="L39" s="4">
        <v>627</v>
      </c>
      <c r="M39" s="4">
        <v>627</v>
      </c>
      <c r="N39" s="4" t="s">
        <v>234</v>
      </c>
      <c r="O39" s="4" t="s">
        <v>32</v>
      </c>
      <c r="P39" s="4" t="s">
        <v>33</v>
      </c>
      <c r="Q39" s="4">
        <v>0</v>
      </c>
      <c r="R39" s="7">
        <v>45049</v>
      </c>
      <c r="S39" s="6">
        <v>45064</v>
      </c>
      <c r="T39" s="4" t="s">
        <v>34</v>
      </c>
      <c r="U39" s="4">
        <v>627</v>
      </c>
      <c r="V39" s="4">
        <v>0</v>
      </c>
      <c r="W39" s="4">
        <v>0</v>
      </c>
      <c r="X39" s="4" t="s">
        <v>235</v>
      </c>
      <c r="Y39" s="4" t="s">
        <v>236</v>
      </c>
    </row>
    <row r="40" s="4" customFormat="1" spans="1:25">
      <c r="A40" s="4" t="s">
        <v>212</v>
      </c>
      <c r="B40" s="4" t="s">
        <v>26</v>
      </c>
      <c r="C40" s="4" t="s">
        <v>218</v>
      </c>
      <c r="D40" s="4" t="s">
        <v>213</v>
      </c>
      <c r="E40" s="4" t="s">
        <v>214</v>
      </c>
      <c r="F40" s="6">
        <v>45059</v>
      </c>
      <c r="G40" s="6">
        <v>45061</v>
      </c>
      <c r="H40" s="4">
        <v>2</v>
      </c>
      <c r="I40" s="4">
        <v>2</v>
      </c>
      <c r="J40" s="4">
        <v>4</v>
      </c>
      <c r="K40" s="4" t="s">
        <v>30</v>
      </c>
      <c r="L40" s="4">
        <v>-2104</v>
      </c>
      <c r="M40" s="4">
        <v>-2104</v>
      </c>
      <c r="N40" s="4" t="s">
        <v>215</v>
      </c>
      <c r="O40" s="4" t="s">
        <v>32</v>
      </c>
      <c r="P40" s="4" t="s">
        <v>33</v>
      </c>
      <c r="Q40" s="4">
        <v>0</v>
      </c>
      <c r="R40" s="7">
        <v>45048</v>
      </c>
      <c r="S40" s="6">
        <v>45064</v>
      </c>
      <c r="T40" s="4" t="s">
        <v>34</v>
      </c>
      <c r="U40" s="4">
        <v>-2104</v>
      </c>
      <c r="V40" s="4">
        <v>0</v>
      </c>
      <c r="W40" s="4">
        <v>0</v>
      </c>
      <c r="X40" s="4" t="s">
        <v>216</v>
      </c>
      <c r="Y40" s="4" t="s">
        <v>217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45060</v>
      </c>
      <c r="G41" s="6">
        <v>45061</v>
      </c>
      <c r="H41" s="4">
        <v>1</v>
      </c>
      <c r="I41" s="4">
        <v>1</v>
      </c>
      <c r="J41" s="4">
        <v>1</v>
      </c>
      <c r="K41" s="4" t="s">
        <v>30</v>
      </c>
      <c r="L41" s="4">
        <v>842</v>
      </c>
      <c r="M41" s="4">
        <v>842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45049</v>
      </c>
      <c r="S41" s="6">
        <v>45064</v>
      </c>
      <c r="T41" s="4" t="s">
        <v>34</v>
      </c>
      <c r="U41" s="4">
        <v>842</v>
      </c>
      <c r="V41" s="4">
        <v>0</v>
      </c>
      <c r="W41" s="4">
        <v>0</v>
      </c>
      <c r="X41" s="4" t="s">
        <v>241</v>
      </c>
      <c r="Y41" s="4" t="s">
        <v>36</v>
      </c>
    </row>
    <row r="42" s="4" customFormat="1" spans="1:25">
      <c r="A42" s="4" t="s">
        <v>242</v>
      </c>
      <c r="B42" s="4" t="s">
        <v>26</v>
      </c>
      <c r="C42" s="4" t="s">
        <v>27</v>
      </c>
      <c r="D42" s="4" t="s">
        <v>243</v>
      </c>
      <c r="E42" s="4" t="s">
        <v>244</v>
      </c>
      <c r="F42" s="6">
        <v>45059</v>
      </c>
      <c r="G42" s="6">
        <v>45061</v>
      </c>
      <c r="H42" s="4">
        <v>1</v>
      </c>
      <c r="I42" s="4">
        <v>2</v>
      </c>
      <c r="J42" s="4">
        <v>2</v>
      </c>
      <c r="K42" s="4" t="s">
        <v>30</v>
      </c>
      <c r="L42" s="4">
        <v>3342</v>
      </c>
      <c r="M42" s="4">
        <v>3342</v>
      </c>
      <c r="N42" s="4" t="s">
        <v>245</v>
      </c>
      <c r="O42" s="4" t="s">
        <v>32</v>
      </c>
      <c r="P42" s="4" t="s">
        <v>33</v>
      </c>
      <c r="Q42" s="4">
        <v>0</v>
      </c>
      <c r="R42" s="7">
        <v>45050</v>
      </c>
      <c r="S42" s="6">
        <v>45064</v>
      </c>
      <c r="T42" s="4" t="s">
        <v>34</v>
      </c>
      <c r="U42" s="4">
        <v>3342</v>
      </c>
      <c r="V42" s="4">
        <v>0</v>
      </c>
      <c r="W42" s="4">
        <v>0</v>
      </c>
      <c r="X42" s="4" t="s">
        <v>246</v>
      </c>
      <c r="Y42" s="4" t="s">
        <v>36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248</v>
      </c>
      <c r="E43" s="4" t="s">
        <v>88</v>
      </c>
      <c r="F43" s="6">
        <v>45060</v>
      </c>
      <c r="G43" s="6">
        <v>45061</v>
      </c>
      <c r="H43" s="4">
        <v>1</v>
      </c>
      <c r="I43" s="4">
        <v>1</v>
      </c>
      <c r="J43" s="4">
        <v>1</v>
      </c>
      <c r="K43" s="4" t="s">
        <v>30</v>
      </c>
      <c r="L43" s="4">
        <v>322</v>
      </c>
      <c r="M43" s="4">
        <v>322</v>
      </c>
      <c r="N43" s="4" t="s">
        <v>249</v>
      </c>
      <c r="O43" s="4" t="s">
        <v>32</v>
      </c>
      <c r="P43" s="4" t="s">
        <v>33</v>
      </c>
      <c r="Q43" s="4">
        <v>0</v>
      </c>
      <c r="R43" s="7">
        <v>45050</v>
      </c>
      <c r="S43" s="6">
        <v>45064</v>
      </c>
      <c r="T43" s="4" t="s">
        <v>34</v>
      </c>
      <c r="U43" s="4">
        <v>322</v>
      </c>
      <c r="V43" s="4">
        <v>0</v>
      </c>
      <c r="W43" s="4">
        <v>0</v>
      </c>
      <c r="X43" s="4" t="s">
        <v>36</v>
      </c>
      <c r="Y43" s="4" t="s">
        <v>36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45060</v>
      </c>
      <c r="G44" s="6">
        <v>45061</v>
      </c>
      <c r="H44" s="4">
        <v>1</v>
      </c>
      <c r="I44" s="4">
        <v>1</v>
      </c>
      <c r="J44" s="4">
        <v>1</v>
      </c>
      <c r="K44" s="4" t="s">
        <v>30</v>
      </c>
      <c r="L44" s="4">
        <v>525</v>
      </c>
      <c r="M44" s="4">
        <v>525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45051</v>
      </c>
      <c r="S44" s="6">
        <v>45064</v>
      </c>
      <c r="T44" s="4" t="s">
        <v>34</v>
      </c>
      <c r="U44" s="4">
        <v>525</v>
      </c>
      <c r="V44" s="4">
        <v>0</v>
      </c>
      <c r="W44" s="4">
        <v>0</v>
      </c>
      <c r="X44" s="4" t="s">
        <v>254</v>
      </c>
      <c r="Y44" s="4" t="s">
        <v>36</v>
      </c>
    </row>
    <row r="45" s="4" customFormat="1" spans="1:25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257</v>
      </c>
      <c r="F45" s="6">
        <v>45059</v>
      </c>
      <c r="G45" s="6">
        <v>45061</v>
      </c>
      <c r="H45" s="4">
        <v>1</v>
      </c>
      <c r="I45" s="4">
        <v>2</v>
      </c>
      <c r="J45" s="4">
        <v>2</v>
      </c>
      <c r="K45" s="4" t="s">
        <v>30</v>
      </c>
      <c r="L45" s="4">
        <v>1554</v>
      </c>
      <c r="M45" s="4">
        <v>1554</v>
      </c>
      <c r="N45" s="4" t="s">
        <v>258</v>
      </c>
      <c r="O45" s="4" t="s">
        <v>32</v>
      </c>
      <c r="P45" s="4" t="s">
        <v>33</v>
      </c>
      <c r="Q45" s="4">
        <v>0</v>
      </c>
      <c r="R45" s="7">
        <v>45051</v>
      </c>
      <c r="S45" s="6">
        <v>45064</v>
      </c>
      <c r="T45" s="4" t="s">
        <v>34</v>
      </c>
      <c r="U45" s="4">
        <v>1554</v>
      </c>
      <c r="V45" s="4">
        <v>0</v>
      </c>
      <c r="W45" s="4">
        <v>0</v>
      </c>
      <c r="X45" s="4" t="s">
        <v>259</v>
      </c>
      <c r="Y45" s="4" t="s">
        <v>260</v>
      </c>
    </row>
    <row r="46" s="4" customFormat="1" spans="1:25">
      <c r="A46" s="4" t="s">
        <v>261</v>
      </c>
      <c r="B46" s="4" t="s">
        <v>26</v>
      </c>
      <c r="C46" s="4" t="s">
        <v>27</v>
      </c>
      <c r="D46" s="4" t="s">
        <v>262</v>
      </c>
      <c r="E46" s="4" t="s">
        <v>263</v>
      </c>
      <c r="F46" s="6">
        <v>45060</v>
      </c>
      <c r="G46" s="6">
        <v>45061</v>
      </c>
      <c r="H46" s="4">
        <v>1</v>
      </c>
      <c r="I46" s="4">
        <v>1</v>
      </c>
      <c r="J46" s="4">
        <v>1</v>
      </c>
      <c r="K46" s="4" t="s">
        <v>30</v>
      </c>
      <c r="L46" s="4">
        <v>1015</v>
      </c>
      <c r="M46" s="4">
        <v>1015</v>
      </c>
      <c r="N46" s="4" t="s">
        <v>264</v>
      </c>
      <c r="O46" s="4" t="s">
        <v>32</v>
      </c>
      <c r="P46" s="4" t="s">
        <v>33</v>
      </c>
      <c r="Q46" s="4">
        <v>0</v>
      </c>
      <c r="R46" s="7">
        <v>45051</v>
      </c>
      <c r="S46" s="6">
        <v>45064</v>
      </c>
      <c r="T46" s="4" t="s">
        <v>34</v>
      </c>
      <c r="U46" s="4">
        <v>1015</v>
      </c>
      <c r="V46" s="4">
        <v>0</v>
      </c>
      <c r="W46" s="4">
        <v>0</v>
      </c>
      <c r="X46" s="4" t="s">
        <v>265</v>
      </c>
      <c r="Y46" s="4" t="s">
        <v>266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268</v>
      </c>
      <c r="E47" s="4" t="s">
        <v>269</v>
      </c>
      <c r="F47" s="6">
        <v>45060</v>
      </c>
      <c r="G47" s="6">
        <v>45061</v>
      </c>
      <c r="H47" s="4">
        <v>1</v>
      </c>
      <c r="I47" s="4">
        <v>1</v>
      </c>
      <c r="J47" s="4">
        <v>1</v>
      </c>
      <c r="K47" s="4" t="s">
        <v>30</v>
      </c>
      <c r="L47" s="4">
        <v>438</v>
      </c>
      <c r="M47" s="4">
        <v>438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45051</v>
      </c>
      <c r="S47" s="6">
        <v>45064</v>
      </c>
      <c r="T47" s="4" t="s">
        <v>34</v>
      </c>
      <c r="U47" s="4">
        <v>438</v>
      </c>
      <c r="V47" s="4">
        <v>0</v>
      </c>
      <c r="W47" s="4">
        <v>0</v>
      </c>
      <c r="X47" s="4" t="s">
        <v>271</v>
      </c>
      <c r="Y47" s="4" t="s">
        <v>272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243</v>
      </c>
      <c r="E48" s="4" t="s">
        <v>244</v>
      </c>
      <c r="F48" s="6">
        <v>45059</v>
      </c>
      <c r="G48" s="6">
        <v>45061</v>
      </c>
      <c r="H48" s="4">
        <v>1</v>
      </c>
      <c r="I48" s="4">
        <v>2</v>
      </c>
      <c r="J48" s="4">
        <v>2</v>
      </c>
      <c r="K48" s="4" t="s">
        <v>30</v>
      </c>
      <c r="L48" s="4">
        <v>3350</v>
      </c>
      <c r="M48" s="4">
        <v>3350</v>
      </c>
      <c r="N48" s="4" t="s">
        <v>274</v>
      </c>
      <c r="O48" s="4" t="s">
        <v>32</v>
      </c>
      <c r="P48" s="4" t="s">
        <v>33</v>
      </c>
      <c r="Q48" s="4">
        <v>0</v>
      </c>
      <c r="R48" s="7">
        <v>45052</v>
      </c>
      <c r="S48" s="6">
        <v>45064</v>
      </c>
      <c r="T48" s="4" t="s">
        <v>34</v>
      </c>
      <c r="U48" s="4">
        <v>3350</v>
      </c>
      <c r="V48" s="4">
        <v>0</v>
      </c>
      <c r="W48" s="4">
        <v>0</v>
      </c>
      <c r="X48" s="4" t="s">
        <v>275</v>
      </c>
      <c r="Y48" s="4" t="s">
        <v>276</v>
      </c>
    </row>
    <row r="49" s="4" customFormat="1" spans="1:25">
      <c r="A49" s="4" t="s">
        <v>277</v>
      </c>
      <c r="B49" s="4" t="s">
        <v>26</v>
      </c>
      <c r="C49" s="4" t="s">
        <v>27</v>
      </c>
      <c r="D49" s="4" t="s">
        <v>278</v>
      </c>
      <c r="E49" s="4" t="s">
        <v>279</v>
      </c>
      <c r="F49" s="6">
        <v>45057</v>
      </c>
      <c r="G49" s="6">
        <v>45061</v>
      </c>
      <c r="H49" s="4">
        <v>1</v>
      </c>
      <c r="I49" s="4">
        <v>4</v>
      </c>
      <c r="J49" s="4">
        <v>4</v>
      </c>
      <c r="K49" s="4" t="s">
        <v>30</v>
      </c>
      <c r="L49" s="4">
        <v>6828</v>
      </c>
      <c r="M49" s="4">
        <v>6828</v>
      </c>
      <c r="N49" s="4" t="s">
        <v>280</v>
      </c>
      <c r="O49" s="4" t="s">
        <v>32</v>
      </c>
      <c r="P49" s="4" t="s">
        <v>33</v>
      </c>
      <c r="Q49" s="4">
        <v>0</v>
      </c>
      <c r="R49" s="7">
        <v>45052</v>
      </c>
      <c r="S49" s="6">
        <v>45064</v>
      </c>
      <c r="T49" s="4" t="s">
        <v>34</v>
      </c>
      <c r="U49" s="4">
        <v>6828</v>
      </c>
      <c r="V49" s="4">
        <v>0</v>
      </c>
      <c r="W49" s="4">
        <v>0</v>
      </c>
      <c r="X49" s="4" t="s">
        <v>281</v>
      </c>
      <c r="Y49" s="4" t="s">
        <v>36</v>
      </c>
    </row>
    <row r="50" s="4" customFormat="1" spans="1:25">
      <c r="A50" s="4" t="s">
        <v>282</v>
      </c>
      <c r="B50" s="4" t="s">
        <v>26</v>
      </c>
      <c r="C50" s="4" t="s">
        <v>27</v>
      </c>
      <c r="D50" s="4" t="s">
        <v>283</v>
      </c>
      <c r="E50" s="4" t="s">
        <v>284</v>
      </c>
      <c r="F50" s="6">
        <v>45060</v>
      </c>
      <c r="G50" s="6">
        <v>45061</v>
      </c>
      <c r="H50" s="4">
        <v>1</v>
      </c>
      <c r="I50" s="4">
        <v>1</v>
      </c>
      <c r="J50" s="4">
        <v>1</v>
      </c>
      <c r="K50" s="4" t="s">
        <v>30</v>
      </c>
      <c r="L50" s="4">
        <v>1560</v>
      </c>
      <c r="M50" s="4">
        <v>1560</v>
      </c>
      <c r="N50" s="4" t="s">
        <v>285</v>
      </c>
      <c r="O50" s="4" t="s">
        <v>32</v>
      </c>
      <c r="P50" s="4" t="s">
        <v>33</v>
      </c>
      <c r="Q50" s="4">
        <v>0</v>
      </c>
      <c r="R50" s="7">
        <v>45053</v>
      </c>
      <c r="S50" s="6">
        <v>45064</v>
      </c>
      <c r="T50" s="4" t="s">
        <v>34</v>
      </c>
      <c r="U50" s="4">
        <v>1560</v>
      </c>
      <c r="V50" s="4">
        <v>0</v>
      </c>
      <c r="W50" s="4">
        <v>0</v>
      </c>
      <c r="X50" s="4" t="s">
        <v>286</v>
      </c>
      <c r="Y50" s="4" t="s">
        <v>36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82</v>
      </c>
      <c r="E51" s="4" t="s">
        <v>83</v>
      </c>
      <c r="F51" s="6">
        <v>45059</v>
      </c>
      <c r="G51" s="6">
        <v>45061</v>
      </c>
      <c r="H51" s="4">
        <v>1</v>
      </c>
      <c r="I51" s="4">
        <v>2</v>
      </c>
      <c r="J51" s="4">
        <v>2</v>
      </c>
      <c r="K51" s="4" t="s">
        <v>30</v>
      </c>
      <c r="L51" s="4">
        <v>650</v>
      </c>
      <c r="M51" s="4">
        <v>650</v>
      </c>
      <c r="N51" s="4" t="s">
        <v>288</v>
      </c>
      <c r="O51" s="4" t="s">
        <v>32</v>
      </c>
      <c r="P51" s="4" t="s">
        <v>33</v>
      </c>
      <c r="Q51" s="4">
        <v>0</v>
      </c>
      <c r="R51" s="7">
        <v>45053</v>
      </c>
      <c r="S51" s="6">
        <v>45064</v>
      </c>
      <c r="T51" s="4" t="s">
        <v>34</v>
      </c>
      <c r="U51" s="4">
        <v>650</v>
      </c>
      <c r="V51" s="4">
        <v>0</v>
      </c>
      <c r="W51" s="4">
        <v>0</v>
      </c>
      <c r="X51" s="4" t="s">
        <v>289</v>
      </c>
      <c r="Y51" s="4" t="s">
        <v>290</v>
      </c>
    </row>
    <row r="52" s="4" customFormat="1" spans="1:25">
      <c r="A52" s="4" t="s">
        <v>291</v>
      </c>
      <c r="B52" s="4" t="s">
        <v>26</v>
      </c>
      <c r="C52" s="4" t="s">
        <v>27</v>
      </c>
      <c r="D52" s="4" t="s">
        <v>292</v>
      </c>
      <c r="E52" s="4" t="s">
        <v>293</v>
      </c>
      <c r="F52" s="6">
        <v>45060</v>
      </c>
      <c r="G52" s="6">
        <v>45061</v>
      </c>
      <c r="H52" s="4">
        <v>1</v>
      </c>
      <c r="I52" s="4">
        <v>1</v>
      </c>
      <c r="J52" s="4">
        <v>1</v>
      </c>
      <c r="K52" s="4" t="s">
        <v>30</v>
      </c>
      <c r="L52" s="4">
        <v>788</v>
      </c>
      <c r="M52" s="4">
        <v>788</v>
      </c>
      <c r="N52" s="4" t="s">
        <v>294</v>
      </c>
      <c r="O52" s="4" t="s">
        <v>32</v>
      </c>
      <c r="P52" s="4" t="s">
        <v>33</v>
      </c>
      <c r="Q52" s="4">
        <v>0</v>
      </c>
      <c r="R52" s="7">
        <v>45053</v>
      </c>
      <c r="S52" s="6">
        <v>45064</v>
      </c>
      <c r="T52" s="4" t="s">
        <v>34</v>
      </c>
      <c r="U52" s="4">
        <v>788</v>
      </c>
      <c r="V52" s="4">
        <v>0</v>
      </c>
      <c r="W52" s="4">
        <v>0</v>
      </c>
      <c r="X52" s="4" t="s">
        <v>295</v>
      </c>
      <c r="Y52" s="4" t="s">
        <v>296</v>
      </c>
    </row>
    <row r="53" s="4" customFormat="1" spans="1:25">
      <c r="A53" s="4" t="s">
        <v>297</v>
      </c>
      <c r="B53" s="4" t="s">
        <v>26</v>
      </c>
      <c r="C53" s="4" t="s">
        <v>27</v>
      </c>
      <c r="D53" s="4" t="s">
        <v>298</v>
      </c>
      <c r="E53" s="4" t="s">
        <v>83</v>
      </c>
      <c r="F53" s="6">
        <v>45055</v>
      </c>
      <c r="G53" s="6">
        <v>45061</v>
      </c>
      <c r="H53" s="4">
        <v>1</v>
      </c>
      <c r="I53" s="4">
        <v>6</v>
      </c>
      <c r="J53" s="4">
        <v>6</v>
      </c>
      <c r="K53" s="4" t="s">
        <v>30</v>
      </c>
      <c r="L53" s="4">
        <v>1086</v>
      </c>
      <c r="M53" s="4">
        <v>1086</v>
      </c>
      <c r="N53" s="4" t="s">
        <v>299</v>
      </c>
      <c r="O53" s="4" t="s">
        <v>32</v>
      </c>
      <c r="P53" s="4" t="s">
        <v>33</v>
      </c>
      <c r="Q53" s="4">
        <v>0</v>
      </c>
      <c r="R53" s="7">
        <v>45053</v>
      </c>
      <c r="S53" s="6">
        <v>45064</v>
      </c>
      <c r="T53" s="4" t="s">
        <v>34</v>
      </c>
      <c r="U53" s="4">
        <v>1086</v>
      </c>
      <c r="V53" s="4">
        <v>0</v>
      </c>
      <c r="W53" s="4">
        <v>0</v>
      </c>
      <c r="X53" s="4" t="s">
        <v>300</v>
      </c>
      <c r="Y53" s="4" t="s">
        <v>301</v>
      </c>
    </row>
    <row r="54" s="4" customFormat="1" spans="1:26">
      <c r="A54" s="4" t="s">
        <v>302</v>
      </c>
      <c r="B54" s="4" t="s">
        <v>26</v>
      </c>
      <c r="C54" s="4" t="s">
        <v>27</v>
      </c>
      <c r="D54" s="4" t="s">
        <v>303</v>
      </c>
      <c r="E54" s="4" t="s">
        <v>304</v>
      </c>
      <c r="F54" s="6">
        <v>45060</v>
      </c>
      <c r="G54" s="6">
        <v>45061</v>
      </c>
      <c r="H54" s="4">
        <v>2</v>
      </c>
      <c r="I54" s="4">
        <v>1</v>
      </c>
      <c r="J54" s="4">
        <v>2</v>
      </c>
      <c r="K54" s="4" t="s">
        <v>30</v>
      </c>
      <c r="L54" s="4">
        <v>660</v>
      </c>
      <c r="M54" s="4">
        <v>660</v>
      </c>
      <c r="N54" s="4" t="s">
        <v>305</v>
      </c>
      <c r="O54" s="4" t="s">
        <v>32</v>
      </c>
      <c r="P54" s="4" t="s">
        <v>33</v>
      </c>
      <c r="Q54" s="4">
        <v>0</v>
      </c>
      <c r="R54" s="7">
        <v>45053</v>
      </c>
      <c r="S54" s="6">
        <v>45064</v>
      </c>
      <c r="T54" s="4" t="s">
        <v>34</v>
      </c>
      <c r="U54" s="4">
        <v>660</v>
      </c>
      <c r="V54" s="4">
        <v>0</v>
      </c>
      <c r="W54" s="4">
        <v>0</v>
      </c>
      <c r="X54" s="4" t="s">
        <v>306</v>
      </c>
      <c r="Y54" s="4">
        <v>7817974</v>
      </c>
      <c r="Z54" s="4" t="s">
        <v>307</v>
      </c>
    </row>
    <row r="55" s="4" customFormat="1" spans="1:25">
      <c r="A55" s="4" t="s">
        <v>308</v>
      </c>
      <c r="B55" s="4" t="s">
        <v>26</v>
      </c>
      <c r="C55" s="4" t="s">
        <v>27</v>
      </c>
      <c r="D55" s="4" t="s">
        <v>309</v>
      </c>
      <c r="E55" s="4" t="s">
        <v>310</v>
      </c>
      <c r="F55" s="6">
        <v>45060</v>
      </c>
      <c r="G55" s="6">
        <v>45061</v>
      </c>
      <c r="H55" s="4">
        <v>1</v>
      </c>
      <c r="I55" s="4">
        <v>1</v>
      </c>
      <c r="J55" s="4">
        <v>1</v>
      </c>
      <c r="K55" s="4" t="s">
        <v>30</v>
      </c>
      <c r="L55" s="4">
        <v>215</v>
      </c>
      <c r="M55" s="4">
        <v>215</v>
      </c>
      <c r="N55" s="4" t="s">
        <v>311</v>
      </c>
      <c r="O55" s="4" t="s">
        <v>32</v>
      </c>
      <c r="P55" s="4" t="s">
        <v>33</v>
      </c>
      <c r="Q55" s="4">
        <v>0</v>
      </c>
      <c r="R55" s="7">
        <v>45053</v>
      </c>
      <c r="S55" s="6">
        <v>45064</v>
      </c>
      <c r="T55" s="4" t="s">
        <v>34</v>
      </c>
      <c r="U55" s="4">
        <v>215</v>
      </c>
      <c r="V55" s="4">
        <v>0</v>
      </c>
      <c r="W55" s="4">
        <v>0</v>
      </c>
      <c r="X55" s="4" t="s">
        <v>312</v>
      </c>
      <c r="Y55" s="4" t="s">
        <v>313</v>
      </c>
    </row>
    <row r="56" s="4" customFormat="1" spans="1:25">
      <c r="A56" s="4" t="s">
        <v>314</v>
      </c>
      <c r="B56" s="4" t="s">
        <v>26</v>
      </c>
      <c r="C56" s="4" t="s">
        <v>27</v>
      </c>
      <c r="D56" s="4" t="s">
        <v>315</v>
      </c>
      <c r="E56" s="4" t="s">
        <v>316</v>
      </c>
      <c r="F56" s="6">
        <v>45059</v>
      </c>
      <c r="G56" s="6">
        <v>45061</v>
      </c>
      <c r="H56" s="4">
        <v>1</v>
      </c>
      <c r="I56" s="4">
        <v>2</v>
      </c>
      <c r="J56" s="4">
        <v>2</v>
      </c>
      <c r="K56" s="4" t="s">
        <v>30</v>
      </c>
      <c r="L56" s="4">
        <v>1840</v>
      </c>
      <c r="M56" s="4">
        <v>1840</v>
      </c>
      <c r="N56" s="4" t="s">
        <v>317</v>
      </c>
      <c r="O56" s="4" t="s">
        <v>32</v>
      </c>
      <c r="P56" s="4" t="s">
        <v>33</v>
      </c>
      <c r="Q56" s="4">
        <v>0</v>
      </c>
      <c r="R56" s="7">
        <v>45053</v>
      </c>
      <c r="S56" s="6">
        <v>45064</v>
      </c>
      <c r="T56" s="4" t="s">
        <v>34</v>
      </c>
      <c r="U56" s="4">
        <v>1840</v>
      </c>
      <c r="V56" s="4">
        <v>0</v>
      </c>
      <c r="W56" s="4">
        <v>0</v>
      </c>
      <c r="X56" s="4" t="s">
        <v>318</v>
      </c>
      <c r="Y56" s="4" t="s">
        <v>319</v>
      </c>
    </row>
    <row r="57" s="4" customFormat="1" spans="1:25">
      <c r="A57" s="4" t="s">
        <v>320</v>
      </c>
      <c r="B57" s="4" t="s">
        <v>26</v>
      </c>
      <c r="C57" s="4" t="s">
        <v>27</v>
      </c>
      <c r="D57" s="4" t="s">
        <v>321</v>
      </c>
      <c r="E57" s="4" t="s">
        <v>322</v>
      </c>
      <c r="F57" s="6">
        <v>45058</v>
      </c>
      <c r="G57" s="6">
        <v>45061</v>
      </c>
      <c r="H57" s="4">
        <v>1</v>
      </c>
      <c r="I57" s="4">
        <v>3</v>
      </c>
      <c r="J57" s="4">
        <v>3</v>
      </c>
      <c r="K57" s="4" t="s">
        <v>30</v>
      </c>
      <c r="L57" s="4">
        <v>5955</v>
      </c>
      <c r="M57" s="4">
        <v>5955</v>
      </c>
      <c r="N57" s="4" t="s">
        <v>323</v>
      </c>
      <c r="O57" s="4" t="s">
        <v>32</v>
      </c>
      <c r="P57" s="4" t="s">
        <v>33</v>
      </c>
      <c r="Q57" s="4">
        <v>0</v>
      </c>
      <c r="R57" s="7">
        <v>45054</v>
      </c>
      <c r="S57" s="6">
        <v>45064</v>
      </c>
      <c r="T57" s="4" t="s">
        <v>34</v>
      </c>
      <c r="U57" s="4">
        <v>5955</v>
      </c>
      <c r="V57" s="4">
        <v>0</v>
      </c>
      <c r="W57" s="4">
        <v>0</v>
      </c>
      <c r="X57" s="4" t="s">
        <v>324</v>
      </c>
      <c r="Y57" s="4" t="s">
        <v>36</v>
      </c>
    </row>
    <row r="58" s="4" customFormat="1" spans="1:25">
      <c r="A58" s="4" t="s">
        <v>325</v>
      </c>
      <c r="B58" s="4" t="s">
        <v>26</v>
      </c>
      <c r="C58" s="4" t="s">
        <v>27</v>
      </c>
      <c r="D58" s="4" t="s">
        <v>326</v>
      </c>
      <c r="E58" s="4" t="s">
        <v>263</v>
      </c>
      <c r="F58" s="6">
        <v>45060</v>
      </c>
      <c r="G58" s="6">
        <v>45061</v>
      </c>
      <c r="H58" s="4">
        <v>1</v>
      </c>
      <c r="I58" s="4">
        <v>1</v>
      </c>
      <c r="J58" s="4">
        <v>1</v>
      </c>
      <c r="K58" s="4" t="s">
        <v>30</v>
      </c>
      <c r="L58" s="4">
        <v>202</v>
      </c>
      <c r="M58" s="4">
        <v>202</v>
      </c>
      <c r="N58" s="4" t="s">
        <v>327</v>
      </c>
      <c r="O58" s="4" t="s">
        <v>32</v>
      </c>
      <c r="P58" s="4" t="s">
        <v>33</v>
      </c>
      <c r="Q58" s="4">
        <v>0</v>
      </c>
      <c r="R58" s="7">
        <v>45054</v>
      </c>
      <c r="S58" s="6">
        <v>45064</v>
      </c>
      <c r="T58" s="4" t="s">
        <v>34</v>
      </c>
      <c r="U58" s="4">
        <v>202</v>
      </c>
      <c r="V58" s="4">
        <v>0</v>
      </c>
      <c r="W58" s="4">
        <v>0</v>
      </c>
      <c r="X58" s="4" t="s">
        <v>328</v>
      </c>
      <c r="Y58" s="4" t="s">
        <v>329</v>
      </c>
    </row>
    <row r="59" s="4" customFormat="1" spans="1:25">
      <c r="A59" s="4" t="s">
        <v>330</v>
      </c>
      <c r="B59" s="4" t="s">
        <v>26</v>
      </c>
      <c r="C59" s="4" t="s">
        <v>27</v>
      </c>
      <c r="D59" s="4" t="s">
        <v>331</v>
      </c>
      <c r="E59" s="4" t="s">
        <v>332</v>
      </c>
      <c r="F59" s="6">
        <v>45056</v>
      </c>
      <c r="G59" s="6">
        <v>45061</v>
      </c>
      <c r="H59" s="4">
        <v>1</v>
      </c>
      <c r="I59" s="4">
        <v>5</v>
      </c>
      <c r="J59" s="4">
        <v>5</v>
      </c>
      <c r="K59" s="4" t="s">
        <v>30</v>
      </c>
      <c r="L59" s="4">
        <v>1590</v>
      </c>
      <c r="M59" s="4">
        <v>1590</v>
      </c>
      <c r="N59" s="4" t="s">
        <v>333</v>
      </c>
      <c r="O59" s="4" t="s">
        <v>32</v>
      </c>
      <c r="P59" s="4" t="s">
        <v>33</v>
      </c>
      <c r="Q59" s="4">
        <v>0</v>
      </c>
      <c r="R59" s="7">
        <v>45054</v>
      </c>
      <c r="S59" s="6">
        <v>45064</v>
      </c>
      <c r="T59" s="4" t="s">
        <v>34</v>
      </c>
      <c r="U59" s="4">
        <v>1590</v>
      </c>
      <c r="V59" s="4">
        <v>0</v>
      </c>
      <c r="W59" s="4">
        <v>0</v>
      </c>
      <c r="X59" s="4" t="s">
        <v>334</v>
      </c>
      <c r="Y59" s="4" t="s">
        <v>335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337</v>
      </c>
      <c r="E60" s="4" t="s">
        <v>176</v>
      </c>
      <c r="F60" s="6">
        <v>45059</v>
      </c>
      <c r="G60" s="6">
        <v>45061</v>
      </c>
      <c r="H60" s="4">
        <v>1</v>
      </c>
      <c r="I60" s="4">
        <v>2</v>
      </c>
      <c r="J60" s="4">
        <v>2</v>
      </c>
      <c r="K60" s="4" t="s">
        <v>30</v>
      </c>
      <c r="L60" s="4">
        <v>646</v>
      </c>
      <c r="M60" s="4">
        <v>646</v>
      </c>
      <c r="N60" s="4" t="s">
        <v>338</v>
      </c>
      <c r="O60" s="4" t="s">
        <v>32</v>
      </c>
      <c r="P60" s="4" t="s">
        <v>33</v>
      </c>
      <c r="Q60" s="4">
        <v>0</v>
      </c>
      <c r="R60" s="7">
        <v>45054</v>
      </c>
      <c r="S60" s="6">
        <v>45064</v>
      </c>
      <c r="T60" s="4" t="s">
        <v>34</v>
      </c>
      <c r="U60" s="4">
        <v>646</v>
      </c>
      <c r="V60" s="4">
        <v>0</v>
      </c>
      <c r="W60" s="4">
        <v>0</v>
      </c>
      <c r="X60" s="4" t="s">
        <v>339</v>
      </c>
      <c r="Y60" s="4" t="s">
        <v>340</v>
      </c>
    </row>
    <row r="61" s="4" customFormat="1" spans="1:25">
      <c r="A61" s="4" t="s">
        <v>341</v>
      </c>
      <c r="B61" s="4" t="s">
        <v>26</v>
      </c>
      <c r="C61" s="4" t="s">
        <v>27</v>
      </c>
      <c r="D61" s="4" t="s">
        <v>342</v>
      </c>
      <c r="E61" s="4" t="s">
        <v>343</v>
      </c>
      <c r="F61" s="6">
        <v>45059</v>
      </c>
      <c r="G61" s="6">
        <v>45061</v>
      </c>
      <c r="H61" s="4">
        <v>1</v>
      </c>
      <c r="I61" s="4">
        <v>2</v>
      </c>
      <c r="J61" s="4">
        <v>2</v>
      </c>
      <c r="K61" s="4" t="s">
        <v>30</v>
      </c>
      <c r="L61" s="4">
        <v>4852</v>
      </c>
      <c r="M61" s="4">
        <v>4852</v>
      </c>
      <c r="N61" s="4" t="s">
        <v>344</v>
      </c>
      <c r="O61" s="4" t="s">
        <v>32</v>
      </c>
      <c r="P61" s="4" t="s">
        <v>33</v>
      </c>
      <c r="Q61" s="4">
        <v>0</v>
      </c>
      <c r="R61" s="7">
        <v>45054</v>
      </c>
      <c r="S61" s="6">
        <v>45064</v>
      </c>
      <c r="T61" s="4" t="s">
        <v>34</v>
      </c>
      <c r="U61" s="4">
        <v>4852</v>
      </c>
      <c r="V61" s="4">
        <v>0</v>
      </c>
      <c r="W61" s="4">
        <v>0</v>
      </c>
      <c r="X61" s="4" t="s">
        <v>345</v>
      </c>
      <c r="Y61" s="4" t="s">
        <v>36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347</v>
      </c>
      <c r="E62" s="4" t="s">
        <v>348</v>
      </c>
      <c r="F62" s="6">
        <v>45054</v>
      </c>
      <c r="G62" s="6">
        <v>45061</v>
      </c>
      <c r="H62" s="4">
        <v>1</v>
      </c>
      <c r="I62" s="4">
        <v>7</v>
      </c>
      <c r="J62" s="4">
        <v>7</v>
      </c>
      <c r="K62" s="4" t="s">
        <v>30</v>
      </c>
      <c r="L62" s="4">
        <v>4063</v>
      </c>
      <c r="M62" s="4">
        <v>4063</v>
      </c>
      <c r="N62" s="4" t="s">
        <v>349</v>
      </c>
      <c r="O62" s="4" t="s">
        <v>32</v>
      </c>
      <c r="P62" s="4" t="s">
        <v>33</v>
      </c>
      <c r="Q62" s="4">
        <v>0</v>
      </c>
      <c r="R62" s="7">
        <v>45054</v>
      </c>
      <c r="S62" s="6">
        <v>45064</v>
      </c>
      <c r="T62" s="4" t="s">
        <v>34</v>
      </c>
      <c r="U62" s="4">
        <v>4063</v>
      </c>
      <c r="V62" s="4">
        <v>0</v>
      </c>
      <c r="W62" s="4">
        <v>0</v>
      </c>
      <c r="X62" s="4" t="s">
        <v>350</v>
      </c>
      <c r="Y62" s="4" t="s">
        <v>36</v>
      </c>
    </row>
    <row r="63" s="4" customFormat="1" spans="1:25">
      <c r="A63" s="4" t="s">
        <v>351</v>
      </c>
      <c r="B63" s="4" t="s">
        <v>26</v>
      </c>
      <c r="C63" s="4" t="s">
        <v>27</v>
      </c>
      <c r="D63" s="4" t="s">
        <v>352</v>
      </c>
      <c r="E63" s="4" t="s">
        <v>353</v>
      </c>
      <c r="F63" s="6">
        <v>45059</v>
      </c>
      <c r="G63" s="6">
        <v>45061</v>
      </c>
      <c r="H63" s="4">
        <v>1</v>
      </c>
      <c r="I63" s="4">
        <v>2</v>
      </c>
      <c r="J63" s="4">
        <v>2</v>
      </c>
      <c r="K63" s="4" t="s">
        <v>30</v>
      </c>
      <c r="L63" s="4">
        <v>3277</v>
      </c>
      <c r="M63" s="4">
        <v>3277</v>
      </c>
      <c r="N63" s="4" t="s">
        <v>354</v>
      </c>
      <c r="O63" s="4" t="s">
        <v>32</v>
      </c>
      <c r="P63" s="4" t="s">
        <v>33</v>
      </c>
      <c r="Q63" s="4">
        <v>0</v>
      </c>
      <c r="R63" s="7">
        <v>45054</v>
      </c>
      <c r="S63" s="6">
        <v>45064</v>
      </c>
      <c r="T63" s="4" t="s">
        <v>34</v>
      </c>
      <c r="U63" s="4">
        <v>3277</v>
      </c>
      <c r="V63" s="4">
        <v>0</v>
      </c>
      <c r="W63" s="4">
        <v>0</v>
      </c>
      <c r="X63" s="4" t="s">
        <v>355</v>
      </c>
      <c r="Y63" s="4" t="s">
        <v>356</v>
      </c>
    </row>
    <row r="64" s="4" customFormat="1" spans="1:25">
      <c r="A64" s="4" t="s">
        <v>357</v>
      </c>
      <c r="B64" s="4" t="s">
        <v>26</v>
      </c>
      <c r="C64" s="4" t="s">
        <v>27</v>
      </c>
      <c r="D64" s="4" t="s">
        <v>164</v>
      </c>
      <c r="E64" s="4" t="s">
        <v>358</v>
      </c>
      <c r="F64" s="6">
        <v>45060</v>
      </c>
      <c r="G64" s="6">
        <v>45061</v>
      </c>
      <c r="H64" s="4">
        <v>1</v>
      </c>
      <c r="I64" s="4">
        <v>1</v>
      </c>
      <c r="J64" s="4">
        <v>1</v>
      </c>
      <c r="K64" s="4" t="s">
        <v>30</v>
      </c>
      <c r="L64" s="4">
        <v>498</v>
      </c>
      <c r="M64" s="4">
        <v>498</v>
      </c>
      <c r="N64" s="4" t="s">
        <v>359</v>
      </c>
      <c r="O64" s="4" t="s">
        <v>32</v>
      </c>
      <c r="P64" s="4" t="s">
        <v>33</v>
      </c>
      <c r="Q64" s="4">
        <v>0</v>
      </c>
      <c r="R64" s="7">
        <v>45055</v>
      </c>
      <c r="S64" s="6">
        <v>45064</v>
      </c>
      <c r="T64" s="4" t="s">
        <v>34</v>
      </c>
      <c r="U64" s="4">
        <v>498</v>
      </c>
      <c r="V64" s="4">
        <v>0</v>
      </c>
      <c r="W64" s="4">
        <v>0</v>
      </c>
      <c r="X64" s="4" t="s">
        <v>360</v>
      </c>
      <c r="Y64" s="4" t="s">
        <v>36</v>
      </c>
    </row>
    <row r="65" s="4" customFormat="1" spans="1:25">
      <c r="A65" s="4" t="s">
        <v>357</v>
      </c>
      <c r="B65" s="4" t="s">
        <v>26</v>
      </c>
      <c r="C65" s="4" t="s">
        <v>218</v>
      </c>
      <c r="D65" s="4" t="s">
        <v>164</v>
      </c>
      <c r="E65" s="4" t="s">
        <v>358</v>
      </c>
      <c r="F65" s="6">
        <v>45060</v>
      </c>
      <c r="G65" s="6">
        <v>45061</v>
      </c>
      <c r="H65" s="4">
        <v>1</v>
      </c>
      <c r="I65" s="4">
        <v>1</v>
      </c>
      <c r="J65" s="4">
        <v>1</v>
      </c>
      <c r="K65" s="4" t="s">
        <v>30</v>
      </c>
      <c r="L65" s="4">
        <v>-498</v>
      </c>
      <c r="M65" s="4">
        <v>-498</v>
      </c>
      <c r="N65" s="4" t="s">
        <v>359</v>
      </c>
      <c r="O65" s="4" t="s">
        <v>32</v>
      </c>
      <c r="P65" s="4" t="s">
        <v>33</v>
      </c>
      <c r="Q65" s="4">
        <v>0</v>
      </c>
      <c r="R65" s="7">
        <v>45055</v>
      </c>
      <c r="S65" s="6">
        <v>45064</v>
      </c>
      <c r="T65" s="4" t="s">
        <v>34</v>
      </c>
      <c r="U65" s="4">
        <v>-498</v>
      </c>
      <c r="V65" s="4">
        <v>0</v>
      </c>
      <c r="W65" s="4">
        <v>0</v>
      </c>
      <c r="X65" s="4" t="s">
        <v>360</v>
      </c>
      <c r="Y65" s="4" t="s">
        <v>36</v>
      </c>
    </row>
    <row r="66" s="4" customFormat="1" spans="1:25">
      <c r="A66" s="4" t="s">
        <v>361</v>
      </c>
      <c r="B66" s="4" t="s">
        <v>26</v>
      </c>
      <c r="C66" s="4" t="s">
        <v>27</v>
      </c>
      <c r="D66" s="4" t="s">
        <v>362</v>
      </c>
      <c r="E66" s="4" t="s">
        <v>363</v>
      </c>
      <c r="F66" s="6">
        <v>45058</v>
      </c>
      <c r="G66" s="6">
        <v>45061</v>
      </c>
      <c r="H66" s="4">
        <v>1</v>
      </c>
      <c r="I66" s="4">
        <v>3</v>
      </c>
      <c r="J66" s="4">
        <v>3</v>
      </c>
      <c r="K66" s="4" t="s">
        <v>30</v>
      </c>
      <c r="L66" s="4">
        <v>17946</v>
      </c>
      <c r="M66" s="4">
        <v>17946</v>
      </c>
      <c r="N66" s="4" t="s">
        <v>364</v>
      </c>
      <c r="O66" s="4" t="s">
        <v>32</v>
      </c>
      <c r="P66" s="4" t="s">
        <v>33</v>
      </c>
      <c r="Q66" s="4">
        <v>0</v>
      </c>
      <c r="R66" s="7">
        <v>45055</v>
      </c>
      <c r="S66" s="6">
        <v>45064</v>
      </c>
      <c r="T66" s="4" t="s">
        <v>34</v>
      </c>
      <c r="U66" s="4">
        <v>17946</v>
      </c>
      <c r="V66" s="4">
        <v>0</v>
      </c>
      <c r="W66" s="4">
        <v>0</v>
      </c>
      <c r="X66" s="4" t="s">
        <v>365</v>
      </c>
      <c r="Y66" s="4" t="s">
        <v>36</v>
      </c>
    </row>
    <row r="67" s="4" customFormat="1" spans="1:25">
      <c r="A67" s="4" t="s">
        <v>366</v>
      </c>
      <c r="B67" s="4" t="s">
        <v>26</v>
      </c>
      <c r="C67" s="4" t="s">
        <v>27</v>
      </c>
      <c r="D67" s="4" t="s">
        <v>367</v>
      </c>
      <c r="E67" s="4" t="s">
        <v>368</v>
      </c>
      <c r="F67" s="6">
        <v>45059</v>
      </c>
      <c r="G67" s="6">
        <v>45061</v>
      </c>
      <c r="H67" s="4">
        <v>1</v>
      </c>
      <c r="I67" s="4">
        <v>2</v>
      </c>
      <c r="J67" s="4">
        <v>2</v>
      </c>
      <c r="K67" s="4" t="s">
        <v>30</v>
      </c>
      <c r="L67" s="4">
        <v>720</v>
      </c>
      <c r="M67" s="4">
        <v>720</v>
      </c>
      <c r="N67" s="4" t="s">
        <v>369</v>
      </c>
      <c r="O67" s="4" t="s">
        <v>32</v>
      </c>
      <c r="P67" s="4" t="s">
        <v>33</v>
      </c>
      <c r="Q67" s="4">
        <v>0</v>
      </c>
      <c r="R67" s="7">
        <v>45055</v>
      </c>
      <c r="S67" s="6">
        <v>45064</v>
      </c>
      <c r="T67" s="4" t="s">
        <v>34</v>
      </c>
      <c r="U67" s="4">
        <v>720</v>
      </c>
      <c r="V67" s="4">
        <v>0</v>
      </c>
      <c r="W67" s="4">
        <v>0</v>
      </c>
      <c r="X67" s="4" t="s">
        <v>370</v>
      </c>
      <c r="Y67" s="4" t="s">
        <v>36</v>
      </c>
    </row>
    <row r="68" s="4" customFormat="1" spans="1:25">
      <c r="A68" s="4" t="s">
        <v>371</v>
      </c>
      <c r="B68" s="4" t="s">
        <v>26</v>
      </c>
      <c r="C68" s="4" t="s">
        <v>27</v>
      </c>
      <c r="D68" s="4" t="s">
        <v>372</v>
      </c>
      <c r="E68" s="4" t="s">
        <v>373</v>
      </c>
      <c r="F68" s="6">
        <v>45055</v>
      </c>
      <c r="G68" s="6">
        <v>45061</v>
      </c>
      <c r="H68" s="4">
        <v>1</v>
      </c>
      <c r="I68" s="4">
        <v>6</v>
      </c>
      <c r="J68" s="4">
        <v>6</v>
      </c>
      <c r="K68" s="4" t="s">
        <v>30</v>
      </c>
      <c r="L68" s="4">
        <v>6877</v>
      </c>
      <c r="M68" s="4">
        <v>6877</v>
      </c>
      <c r="N68" s="4" t="s">
        <v>374</v>
      </c>
      <c r="O68" s="4" t="s">
        <v>32</v>
      </c>
      <c r="P68" s="4" t="s">
        <v>33</v>
      </c>
      <c r="Q68" s="4">
        <v>0</v>
      </c>
      <c r="R68" s="7">
        <v>45055</v>
      </c>
      <c r="S68" s="6">
        <v>45064</v>
      </c>
      <c r="T68" s="4" t="s">
        <v>34</v>
      </c>
      <c r="U68" s="4">
        <v>6877</v>
      </c>
      <c r="V68" s="4">
        <v>0</v>
      </c>
      <c r="W68" s="4">
        <v>0</v>
      </c>
      <c r="X68" s="4" t="s">
        <v>375</v>
      </c>
      <c r="Y68" s="4" t="s">
        <v>376</v>
      </c>
    </row>
    <row r="69" s="4" customFormat="1" spans="1:25">
      <c r="A69" s="4" t="s">
        <v>377</v>
      </c>
      <c r="B69" s="4" t="s">
        <v>26</v>
      </c>
      <c r="C69" s="4" t="s">
        <v>27</v>
      </c>
      <c r="D69" s="4" t="s">
        <v>378</v>
      </c>
      <c r="E69" s="4" t="s">
        <v>379</v>
      </c>
      <c r="F69" s="6">
        <v>45060</v>
      </c>
      <c r="G69" s="6">
        <v>45061</v>
      </c>
      <c r="H69" s="4">
        <v>1</v>
      </c>
      <c r="I69" s="4">
        <v>1</v>
      </c>
      <c r="J69" s="4">
        <v>1</v>
      </c>
      <c r="K69" s="4" t="s">
        <v>30</v>
      </c>
      <c r="L69" s="4">
        <v>69</v>
      </c>
      <c r="M69" s="4">
        <v>69</v>
      </c>
      <c r="N69" s="4" t="s">
        <v>380</v>
      </c>
      <c r="O69" s="4" t="s">
        <v>32</v>
      </c>
      <c r="P69" s="4" t="s">
        <v>33</v>
      </c>
      <c r="Q69" s="4">
        <v>0</v>
      </c>
      <c r="R69" s="7">
        <v>45055</v>
      </c>
      <c r="S69" s="6">
        <v>45064</v>
      </c>
      <c r="T69" s="4" t="s">
        <v>34</v>
      </c>
      <c r="U69" s="4">
        <v>69</v>
      </c>
      <c r="V69" s="4">
        <v>0</v>
      </c>
      <c r="W69" s="4">
        <v>0</v>
      </c>
      <c r="X69" s="4" t="s">
        <v>381</v>
      </c>
      <c r="Y69" s="4" t="s">
        <v>382</v>
      </c>
    </row>
    <row r="70" s="4" customFormat="1" spans="1:25">
      <c r="A70" s="4" t="s">
        <v>383</v>
      </c>
      <c r="B70" s="4" t="s">
        <v>26</v>
      </c>
      <c r="C70" s="4" t="s">
        <v>27</v>
      </c>
      <c r="D70" s="4" t="s">
        <v>384</v>
      </c>
      <c r="E70" s="4" t="s">
        <v>385</v>
      </c>
      <c r="F70" s="6">
        <v>45059</v>
      </c>
      <c r="G70" s="6">
        <v>45061</v>
      </c>
      <c r="H70" s="4">
        <v>1</v>
      </c>
      <c r="I70" s="4">
        <v>2</v>
      </c>
      <c r="J70" s="4">
        <v>2</v>
      </c>
      <c r="K70" s="4" t="s">
        <v>30</v>
      </c>
      <c r="L70" s="4">
        <v>2155</v>
      </c>
      <c r="M70" s="4">
        <v>2155</v>
      </c>
      <c r="N70" s="4" t="s">
        <v>386</v>
      </c>
      <c r="O70" s="4" t="s">
        <v>32</v>
      </c>
      <c r="P70" s="4" t="s">
        <v>33</v>
      </c>
      <c r="Q70" s="4">
        <v>0</v>
      </c>
      <c r="R70" s="7">
        <v>45056</v>
      </c>
      <c r="S70" s="6">
        <v>45064</v>
      </c>
      <c r="T70" s="4" t="s">
        <v>34</v>
      </c>
      <c r="U70" s="4">
        <v>2155</v>
      </c>
      <c r="V70" s="4">
        <v>0</v>
      </c>
      <c r="W70" s="4">
        <v>0</v>
      </c>
      <c r="X70" s="4" t="s">
        <v>387</v>
      </c>
      <c r="Y70" s="4" t="s">
        <v>388</v>
      </c>
    </row>
    <row r="71" s="4" customFormat="1" spans="1:25">
      <c r="A71" s="4" t="s">
        <v>389</v>
      </c>
      <c r="B71" s="4" t="s">
        <v>26</v>
      </c>
      <c r="C71" s="4" t="s">
        <v>27</v>
      </c>
      <c r="D71" s="4" t="s">
        <v>390</v>
      </c>
      <c r="E71" s="4" t="s">
        <v>391</v>
      </c>
      <c r="F71" s="6">
        <v>45057</v>
      </c>
      <c r="G71" s="6">
        <v>45061</v>
      </c>
      <c r="H71" s="4">
        <v>1</v>
      </c>
      <c r="I71" s="4">
        <v>4</v>
      </c>
      <c r="J71" s="4">
        <v>4</v>
      </c>
      <c r="K71" s="4" t="s">
        <v>30</v>
      </c>
      <c r="L71" s="4">
        <v>2335</v>
      </c>
      <c r="M71" s="4">
        <v>2335</v>
      </c>
      <c r="N71" s="4" t="s">
        <v>392</v>
      </c>
      <c r="O71" s="4" t="s">
        <v>32</v>
      </c>
      <c r="P71" s="4" t="s">
        <v>33</v>
      </c>
      <c r="Q71" s="4">
        <v>0</v>
      </c>
      <c r="R71" s="7">
        <v>45056</v>
      </c>
      <c r="S71" s="6">
        <v>45064</v>
      </c>
      <c r="T71" s="4" t="s">
        <v>34</v>
      </c>
      <c r="U71" s="4">
        <v>2335</v>
      </c>
      <c r="V71" s="4">
        <v>0</v>
      </c>
      <c r="W71" s="4">
        <v>0</v>
      </c>
      <c r="X71" s="4" t="s">
        <v>393</v>
      </c>
      <c r="Y71" s="4" t="s">
        <v>394</v>
      </c>
    </row>
    <row r="72" s="4" customFormat="1" spans="1:25">
      <c r="A72" s="4" t="s">
        <v>395</v>
      </c>
      <c r="B72" s="4" t="s">
        <v>26</v>
      </c>
      <c r="C72" s="4" t="s">
        <v>27</v>
      </c>
      <c r="D72" s="4" t="s">
        <v>396</v>
      </c>
      <c r="E72" s="4" t="s">
        <v>397</v>
      </c>
      <c r="F72" s="6">
        <v>45058</v>
      </c>
      <c r="G72" s="6">
        <v>45061</v>
      </c>
      <c r="H72" s="4">
        <v>1</v>
      </c>
      <c r="I72" s="4">
        <v>3</v>
      </c>
      <c r="J72" s="4">
        <v>3</v>
      </c>
      <c r="K72" s="4" t="s">
        <v>30</v>
      </c>
      <c r="L72" s="4">
        <v>10209</v>
      </c>
      <c r="M72" s="4">
        <v>10209</v>
      </c>
      <c r="N72" s="4" t="s">
        <v>398</v>
      </c>
      <c r="O72" s="4" t="s">
        <v>32</v>
      </c>
      <c r="P72" s="4" t="s">
        <v>33</v>
      </c>
      <c r="Q72" s="4">
        <v>0</v>
      </c>
      <c r="R72" s="7">
        <v>45056</v>
      </c>
      <c r="S72" s="6">
        <v>45064</v>
      </c>
      <c r="T72" s="4" t="s">
        <v>34</v>
      </c>
      <c r="U72" s="4">
        <v>10209</v>
      </c>
      <c r="V72" s="4">
        <v>0</v>
      </c>
      <c r="W72" s="4">
        <v>0</v>
      </c>
      <c r="X72" s="4" t="s">
        <v>399</v>
      </c>
      <c r="Y72" s="4" t="s">
        <v>400</v>
      </c>
    </row>
    <row r="73" s="4" customFormat="1" spans="1:25">
      <c r="A73" s="4" t="s">
        <v>401</v>
      </c>
      <c r="B73" s="4" t="s">
        <v>26</v>
      </c>
      <c r="C73" s="4" t="s">
        <v>27</v>
      </c>
      <c r="D73" s="4" t="s">
        <v>402</v>
      </c>
      <c r="E73" s="4" t="s">
        <v>403</v>
      </c>
      <c r="F73" s="6">
        <v>45060</v>
      </c>
      <c r="G73" s="6">
        <v>45061</v>
      </c>
      <c r="H73" s="4">
        <v>1</v>
      </c>
      <c r="I73" s="4">
        <v>1</v>
      </c>
      <c r="J73" s="4">
        <v>1</v>
      </c>
      <c r="K73" s="4" t="s">
        <v>30</v>
      </c>
      <c r="L73" s="4">
        <v>354</v>
      </c>
      <c r="M73" s="4">
        <v>354</v>
      </c>
      <c r="N73" s="4" t="s">
        <v>404</v>
      </c>
      <c r="O73" s="4" t="s">
        <v>32</v>
      </c>
      <c r="P73" s="4" t="s">
        <v>33</v>
      </c>
      <c r="Q73" s="4">
        <v>0</v>
      </c>
      <c r="R73" s="7">
        <v>45056</v>
      </c>
      <c r="S73" s="6">
        <v>45064</v>
      </c>
      <c r="T73" s="4" t="s">
        <v>34</v>
      </c>
      <c r="U73" s="4">
        <v>354</v>
      </c>
      <c r="V73" s="4">
        <v>0</v>
      </c>
      <c r="W73" s="4">
        <v>0</v>
      </c>
      <c r="X73" s="4" t="s">
        <v>405</v>
      </c>
      <c r="Y73" s="4" t="s">
        <v>406</v>
      </c>
    </row>
    <row r="74" s="4" customFormat="1" spans="1:25">
      <c r="A74" s="4" t="s">
        <v>407</v>
      </c>
      <c r="B74" s="4" t="s">
        <v>26</v>
      </c>
      <c r="C74" s="4" t="s">
        <v>27</v>
      </c>
      <c r="D74" s="4" t="s">
        <v>408</v>
      </c>
      <c r="E74" s="4" t="s">
        <v>409</v>
      </c>
      <c r="F74" s="6">
        <v>45059</v>
      </c>
      <c r="G74" s="6">
        <v>45061</v>
      </c>
      <c r="H74" s="4">
        <v>1</v>
      </c>
      <c r="I74" s="4">
        <v>2</v>
      </c>
      <c r="J74" s="4">
        <v>2</v>
      </c>
      <c r="K74" s="4" t="s">
        <v>30</v>
      </c>
      <c r="L74" s="4">
        <v>962</v>
      </c>
      <c r="M74" s="4">
        <v>962</v>
      </c>
      <c r="N74" s="4" t="s">
        <v>410</v>
      </c>
      <c r="O74" s="4" t="s">
        <v>32</v>
      </c>
      <c r="P74" s="4" t="s">
        <v>33</v>
      </c>
      <c r="Q74" s="4">
        <v>0</v>
      </c>
      <c r="R74" s="7">
        <v>45056</v>
      </c>
      <c r="S74" s="6">
        <v>45064</v>
      </c>
      <c r="T74" s="4" t="s">
        <v>34</v>
      </c>
      <c r="U74" s="4">
        <v>962</v>
      </c>
      <c r="V74" s="4">
        <v>0</v>
      </c>
      <c r="W74" s="4">
        <v>0</v>
      </c>
      <c r="X74" s="4" t="s">
        <v>411</v>
      </c>
      <c r="Y74" s="4" t="s">
        <v>412</v>
      </c>
    </row>
    <row r="75" s="4" customFormat="1" spans="1:25">
      <c r="A75" s="4" t="s">
        <v>413</v>
      </c>
      <c r="B75" s="4" t="s">
        <v>26</v>
      </c>
      <c r="C75" s="4" t="s">
        <v>27</v>
      </c>
      <c r="D75" s="4" t="s">
        <v>414</v>
      </c>
      <c r="E75" s="4" t="s">
        <v>415</v>
      </c>
      <c r="F75" s="6">
        <v>45060</v>
      </c>
      <c r="G75" s="6">
        <v>45061</v>
      </c>
      <c r="H75" s="4">
        <v>1</v>
      </c>
      <c r="I75" s="4">
        <v>1</v>
      </c>
      <c r="J75" s="4">
        <v>1</v>
      </c>
      <c r="K75" s="4" t="s">
        <v>30</v>
      </c>
      <c r="L75" s="4">
        <v>544</v>
      </c>
      <c r="M75" s="4">
        <v>544</v>
      </c>
      <c r="N75" s="4" t="s">
        <v>416</v>
      </c>
      <c r="O75" s="4" t="s">
        <v>32</v>
      </c>
      <c r="P75" s="4" t="s">
        <v>33</v>
      </c>
      <c r="Q75" s="4">
        <v>0</v>
      </c>
      <c r="R75" s="7">
        <v>45057</v>
      </c>
      <c r="S75" s="6">
        <v>45064</v>
      </c>
      <c r="T75" s="4" t="s">
        <v>34</v>
      </c>
      <c r="U75" s="4">
        <v>544</v>
      </c>
      <c r="V75" s="4">
        <v>0</v>
      </c>
      <c r="W75" s="4">
        <v>0</v>
      </c>
      <c r="X75" s="4" t="s">
        <v>417</v>
      </c>
      <c r="Y75" s="4" t="s">
        <v>418</v>
      </c>
    </row>
    <row r="76" s="4" customFormat="1" spans="1:25">
      <c r="A76" s="4" t="s">
        <v>419</v>
      </c>
      <c r="B76" s="4" t="s">
        <v>26</v>
      </c>
      <c r="C76" s="4" t="s">
        <v>27</v>
      </c>
      <c r="D76" s="4" t="s">
        <v>420</v>
      </c>
      <c r="E76" s="4" t="s">
        <v>421</v>
      </c>
      <c r="F76" s="6">
        <v>45060</v>
      </c>
      <c r="G76" s="6">
        <v>45061</v>
      </c>
      <c r="H76" s="4">
        <v>1</v>
      </c>
      <c r="I76" s="4">
        <v>1</v>
      </c>
      <c r="J76" s="4">
        <v>1</v>
      </c>
      <c r="K76" s="4" t="s">
        <v>30</v>
      </c>
      <c r="L76" s="4">
        <v>419</v>
      </c>
      <c r="M76" s="4">
        <v>419</v>
      </c>
      <c r="N76" s="4" t="s">
        <v>422</v>
      </c>
      <c r="O76" s="4" t="s">
        <v>32</v>
      </c>
      <c r="P76" s="4" t="s">
        <v>33</v>
      </c>
      <c r="Q76" s="4">
        <v>0</v>
      </c>
      <c r="R76" s="7">
        <v>45057</v>
      </c>
      <c r="S76" s="6">
        <v>45064</v>
      </c>
      <c r="T76" s="4" t="s">
        <v>34</v>
      </c>
      <c r="U76" s="4">
        <v>419</v>
      </c>
      <c r="V76" s="4">
        <v>0</v>
      </c>
      <c r="W76" s="4">
        <v>0</v>
      </c>
      <c r="X76" s="4" t="s">
        <v>423</v>
      </c>
      <c r="Y76" s="4" t="s">
        <v>424</v>
      </c>
    </row>
    <row r="77" s="4" customFormat="1" spans="1:25">
      <c r="A77" s="4" t="s">
        <v>425</v>
      </c>
      <c r="B77" s="4" t="s">
        <v>26</v>
      </c>
      <c r="C77" s="4" t="s">
        <v>27</v>
      </c>
      <c r="D77" s="4" t="s">
        <v>426</v>
      </c>
      <c r="E77" s="4" t="s">
        <v>427</v>
      </c>
      <c r="F77" s="6">
        <v>45060</v>
      </c>
      <c r="G77" s="6">
        <v>45061</v>
      </c>
      <c r="H77" s="4">
        <v>1</v>
      </c>
      <c r="I77" s="4">
        <v>1</v>
      </c>
      <c r="J77" s="4">
        <v>1</v>
      </c>
      <c r="K77" s="4" t="s">
        <v>30</v>
      </c>
      <c r="L77" s="4">
        <v>797</v>
      </c>
      <c r="M77" s="4">
        <v>797</v>
      </c>
      <c r="N77" s="4" t="s">
        <v>428</v>
      </c>
      <c r="O77" s="4" t="s">
        <v>32</v>
      </c>
      <c r="P77" s="4" t="s">
        <v>33</v>
      </c>
      <c r="Q77" s="4">
        <v>0</v>
      </c>
      <c r="R77" s="7">
        <v>45057</v>
      </c>
      <c r="S77" s="6">
        <v>45064</v>
      </c>
      <c r="T77" s="4" t="s">
        <v>34</v>
      </c>
      <c r="U77" s="4">
        <v>797</v>
      </c>
      <c r="V77" s="4">
        <v>0</v>
      </c>
      <c r="W77" s="4">
        <v>0</v>
      </c>
      <c r="X77" s="4" t="s">
        <v>429</v>
      </c>
      <c r="Y77" s="4" t="s">
        <v>36</v>
      </c>
    </row>
    <row r="78" s="4" customFormat="1" spans="1:25">
      <c r="A78" s="4" t="s">
        <v>430</v>
      </c>
      <c r="B78" s="4" t="s">
        <v>26</v>
      </c>
      <c r="C78" s="4" t="s">
        <v>27</v>
      </c>
      <c r="D78" s="4" t="s">
        <v>431</v>
      </c>
      <c r="E78" s="4" t="s">
        <v>432</v>
      </c>
      <c r="F78" s="6">
        <v>45060</v>
      </c>
      <c r="G78" s="6">
        <v>45061</v>
      </c>
      <c r="H78" s="4">
        <v>1</v>
      </c>
      <c r="I78" s="4">
        <v>1</v>
      </c>
      <c r="J78" s="4">
        <v>1</v>
      </c>
      <c r="K78" s="4" t="s">
        <v>30</v>
      </c>
      <c r="L78" s="4">
        <v>1946</v>
      </c>
      <c r="M78" s="4">
        <v>1946</v>
      </c>
      <c r="N78" s="4" t="s">
        <v>433</v>
      </c>
      <c r="O78" s="4" t="s">
        <v>32</v>
      </c>
      <c r="P78" s="4" t="s">
        <v>33</v>
      </c>
      <c r="Q78" s="4">
        <v>0</v>
      </c>
      <c r="R78" s="7">
        <v>45057</v>
      </c>
      <c r="S78" s="6">
        <v>45064</v>
      </c>
      <c r="T78" s="4" t="s">
        <v>34</v>
      </c>
      <c r="U78" s="4">
        <v>1946</v>
      </c>
      <c r="V78" s="4">
        <v>0</v>
      </c>
      <c r="W78" s="4">
        <v>0</v>
      </c>
      <c r="X78" s="4" t="s">
        <v>434</v>
      </c>
      <c r="Y78" s="4" t="s">
        <v>435</v>
      </c>
    </row>
    <row r="79" s="4" customFormat="1" spans="1:25">
      <c r="A79" s="4" t="s">
        <v>436</v>
      </c>
      <c r="B79" s="4" t="s">
        <v>26</v>
      </c>
      <c r="C79" s="4" t="s">
        <v>27</v>
      </c>
      <c r="D79" s="4" t="s">
        <v>437</v>
      </c>
      <c r="E79" s="4" t="s">
        <v>438</v>
      </c>
      <c r="F79" s="6">
        <v>45060</v>
      </c>
      <c r="G79" s="6">
        <v>45061</v>
      </c>
      <c r="H79" s="4">
        <v>1</v>
      </c>
      <c r="I79" s="4">
        <v>1</v>
      </c>
      <c r="J79" s="4">
        <v>1</v>
      </c>
      <c r="K79" s="4" t="s">
        <v>30</v>
      </c>
      <c r="L79" s="4">
        <v>493</v>
      </c>
      <c r="M79" s="4">
        <v>493</v>
      </c>
      <c r="N79" s="4" t="s">
        <v>439</v>
      </c>
      <c r="O79" s="4" t="s">
        <v>32</v>
      </c>
      <c r="P79" s="4" t="s">
        <v>33</v>
      </c>
      <c r="Q79" s="4">
        <v>0</v>
      </c>
      <c r="R79" s="7">
        <v>45057</v>
      </c>
      <c r="S79" s="6">
        <v>45064</v>
      </c>
      <c r="T79" s="4" t="s">
        <v>34</v>
      </c>
      <c r="U79" s="4">
        <v>493</v>
      </c>
      <c r="V79" s="4">
        <v>0</v>
      </c>
      <c r="W79" s="4">
        <v>0</v>
      </c>
      <c r="X79" s="4" t="s">
        <v>440</v>
      </c>
      <c r="Y79" s="4" t="s">
        <v>441</v>
      </c>
    </row>
    <row r="80" s="4" customFormat="1" spans="1:25">
      <c r="A80" s="4" t="s">
        <v>442</v>
      </c>
      <c r="B80" s="4" t="s">
        <v>26</v>
      </c>
      <c r="C80" s="4" t="s">
        <v>27</v>
      </c>
      <c r="D80" s="4" t="s">
        <v>443</v>
      </c>
      <c r="E80" s="4" t="s">
        <v>444</v>
      </c>
      <c r="F80" s="6">
        <v>45059</v>
      </c>
      <c r="G80" s="6">
        <v>45061</v>
      </c>
      <c r="H80" s="4">
        <v>1</v>
      </c>
      <c r="I80" s="4">
        <v>2</v>
      </c>
      <c r="J80" s="4">
        <v>2</v>
      </c>
      <c r="K80" s="4" t="s">
        <v>30</v>
      </c>
      <c r="L80" s="4">
        <v>2354</v>
      </c>
      <c r="M80" s="4">
        <v>2354</v>
      </c>
      <c r="N80" s="4" t="s">
        <v>445</v>
      </c>
      <c r="O80" s="4" t="s">
        <v>32</v>
      </c>
      <c r="P80" s="4" t="s">
        <v>33</v>
      </c>
      <c r="Q80" s="4">
        <v>0</v>
      </c>
      <c r="R80" s="7">
        <v>45057</v>
      </c>
      <c r="S80" s="6">
        <v>45064</v>
      </c>
      <c r="T80" s="4" t="s">
        <v>34</v>
      </c>
      <c r="U80" s="4">
        <v>2354</v>
      </c>
      <c r="V80" s="4">
        <v>0</v>
      </c>
      <c r="W80" s="4">
        <v>0</v>
      </c>
      <c r="X80" s="4" t="s">
        <v>446</v>
      </c>
      <c r="Y80" s="4" t="s">
        <v>447</v>
      </c>
    </row>
    <row r="81" s="4" customFormat="1" spans="1:25">
      <c r="A81" s="4" t="s">
        <v>448</v>
      </c>
      <c r="B81" s="4" t="s">
        <v>26</v>
      </c>
      <c r="C81" s="4" t="s">
        <v>27</v>
      </c>
      <c r="D81" s="4" t="s">
        <v>449</v>
      </c>
      <c r="E81" s="4" t="s">
        <v>450</v>
      </c>
      <c r="F81" s="6">
        <v>45060</v>
      </c>
      <c r="G81" s="6">
        <v>45061</v>
      </c>
      <c r="H81" s="4">
        <v>1</v>
      </c>
      <c r="I81" s="4">
        <v>1</v>
      </c>
      <c r="J81" s="4">
        <v>1</v>
      </c>
      <c r="K81" s="4" t="s">
        <v>30</v>
      </c>
      <c r="L81" s="4">
        <v>599</v>
      </c>
      <c r="M81" s="4">
        <v>599</v>
      </c>
      <c r="N81" s="4" t="s">
        <v>451</v>
      </c>
      <c r="O81" s="4" t="s">
        <v>32</v>
      </c>
      <c r="P81" s="4" t="s">
        <v>33</v>
      </c>
      <c r="Q81" s="4">
        <v>0</v>
      </c>
      <c r="R81" s="7">
        <v>45057</v>
      </c>
      <c r="S81" s="6">
        <v>45064</v>
      </c>
      <c r="T81" s="4" t="s">
        <v>34</v>
      </c>
      <c r="U81" s="4">
        <v>599</v>
      </c>
      <c r="V81" s="4">
        <v>0</v>
      </c>
      <c r="W81" s="4">
        <v>0</v>
      </c>
      <c r="X81" s="4" t="s">
        <v>36</v>
      </c>
      <c r="Y81" s="4" t="s">
        <v>452</v>
      </c>
    </row>
    <row r="82" s="4" customFormat="1" spans="1:25">
      <c r="A82" s="4" t="s">
        <v>453</v>
      </c>
      <c r="B82" s="4" t="s">
        <v>26</v>
      </c>
      <c r="C82" s="4" t="s">
        <v>27</v>
      </c>
      <c r="D82" s="4" t="s">
        <v>454</v>
      </c>
      <c r="E82" s="4" t="s">
        <v>455</v>
      </c>
      <c r="F82" s="6">
        <v>45057</v>
      </c>
      <c r="G82" s="6">
        <v>45061</v>
      </c>
      <c r="H82" s="4">
        <v>1</v>
      </c>
      <c r="I82" s="4">
        <v>4</v>
      </c>
      <c r="J82" s="4">
        <v>4</v>
      </c>
      <c r="K82" s="4" t="s">
        <v>30</v>
      </c>
      <c r="L82" s="4">
        <v>5889</v>
      </c>
      <c r="M82" s="4">
        <v>5889</v>
      </c>
      <c r="N82" s="4" t="s">
        <v>456</v>
      </c>
      <c r="O82" s="4" t="s">
        <v>32</v>
      </c>
      <c r="P82" s="4" t="s">
        <v>33</v>
      </c>
      <c r="Q82" s="4">
        <v>0</v>
      </c>
      <c r="R82" s="7">
        <v>45057</v>
      </c>
      <c r="S82" s="6">
        <v>45064</v>
      </c>
      <c r="T82" s="4" t="s">
        <v>34</v>
      </c>
      <c r="U82" s="4">
        <v>5889</v>
      </c>
      <c r="V82" s="4">
        <v>0</v>
      </c>
      <c r="W82" s="4">
        <v>0</v>
      </c>
      <c r="X82" s="4" t="s">
        <v>457</v>
      </c>
      <c r="Y82" s="4" t="s">
        <v>458</v>
      </c>
    </row>
    <row r="83" s="4" customFormat="1" spans="1:25">
      <c r="A83" s="4" t="s">
        <v>459</v>
      </c>
      <c r="B83" s="4" t="s">
        <v>26</v>
      </c>
      <c r="C83" s="4" t="s">
        <v>27</v>
      </c>
      <c r="D83" s="4" t="s">
        <v>460</v>
      </c>
      <c r="E83" s="4" t="s">
        <v>461</v>
      </c>
      <c r="F83" s="6">
        <v>45058</v>
      </c>
      <c r="G83" s="6">
        <v>45061</v>
      </c>
      <c r="H83" s="4">
        <v>2</v>
      </c>
      <c r="I83" s="4">
        <v>3</v>
      </c>
      <c r="J83" s="4">
        <v>6</v>
      </c>
      <c r="K83" s="4" t="s">
        <v>30</v>
      </c>
      <c r="L83" s="4">
        <v>8358</v>
      </c>
      <c r="M83" s="4">
        <v>8358</v>
      </c>
      <c r="N83" s="4" t="s">
        <v>462</v>
      </c>
      <c r="O83" s="4" t="s">
        <v>32</v>
      </c>
      <c r="P83" s="4" t="s">
        <v>33</v>
      </c>
      <c r="Q83" s="4">
        <v>0</v>
      </c>
      <c r="R83" s="7">
        <v>45057</v>
      </c>
      <c r="S83" s="6">
        <v>45064</v>
      </c>
      <c r="T83" s="4" t="s">
        <v>34</v>
      </c>
      <c r="U83" s="4">
        <v>8358</v>
      </c>
      <c r="V83" s="4">
        <v>0</v>
      </c>
      <c r="W83" s="4">
        <v>0</v>
      </c>
      <c r="X83" s="4" t="s">
        <v>463</v>
      </c>
      <c r="Y83" s="4" t="s">
        <v>36</v>
      </c>
    </row>
    <row r="84" s="4" customFormat="1" spans="1:25">
      <c r="A84" s="4" t="s">
        <v>464</v>
      </c>
      <c r="B84" s="4" t="s">
        <v>26</v>
      </c>
      <c r="C84" s="4" t="s">
        <v>27</v>
      </c>
      <c r="D84" s="4" t="s">
        <v>465</v>
      </c>
      <c r="E84" s="4" t="s">
        <v>466</v>
      </c>
      <c r="F84" s="6">
        <v>45060</v>
      </c>
      <c r="G84" s="6">
        <v>45061</v>
      </c>
      <c r="H84" s="4">
        <v>1</v>
      </c>
      <c r="I84" s="4">
        <v>1</v>
      </c>
      <c r="J84" s="4">
        <v>1</v>
      </c>
      <c r="K84" s="4" t="s">
        <v>30</v>
      </c>
      <c r="L84" s="4">
        <v>487</v>
      </c>
      <c r="M84" s="4">
        <v>487</v>
      </c>
      <c r="N84" s="4" t="s">
        <v>467</v>
      </c>
      <c r="O84" s="4" t="s">
        <v>32</v>
      </c>
      <c r="P84" s="4" t="s">
        <v>33</v>
      </c>
      <c r="Q84" s="4">
        <v>0</v>
      </c>
      <c r="R84" s="7">
        <v>45057</v>
      </c>
      <c r="S84" s="6">
        <v>45064</v>
      </c>
      <c r="T84" s="4" t="s">
        <v>34</v>
      </c>
      <c r="U84" s="4">
        <v>487</v>
      </c>
      <c r="V84" s="4">
        <v>0</v>
      </c>
      <c r="W84" s="4">
        <v>0</v>
      </c>
      <c r="X84" s="4" t="s">
        <v>468</v>
      </c>
      <c r="Y84" s="4" t="s">
        <v>469</v>
      </c>
    </row>
    <row r="85" s="4" customFormat="1" spans="1:25">
      <c r="A85" s="4" t="s">
        <v>470</v>
      </c>
      <c r="B85" s="4" t="s">
        <v>26</v>
      </c>
      <c r="C85" s="4" t="s">
        <v>27</v>
      </c>
      <c r="D85" s="4" t="s">
        <v>471</v>
      </c>
      <c r="E85" s="4" t="s">
        <v>472</v>
      </c>
      <c r="F85" s="6">
        <v>45058</v>
      </c>
      <c r="G85" s="6">
        <v>45061</v>
      </c>
      <c r="H85" s="4">
        <v>1</v>
      </c>
      <c r="I85" s="4">
        <v>3</v>
      </c>
      <c r="J85" s="4">
        <v>3</v>
      </c>
      <c r="K85" s="4" t="s">
        <v>30</v>
      </c>
      <c r="L85" s="4">
        <v>1836</v>
      </c>
      <c r="M85" s="4">
        <v>1836</v>
      </c>
      <c r="N85" s="4" t="s">
        <v>473</v>
      </c>
      <c r="O85" s="4" t="s">
        <v>32</v>
      </c>
      <c r="P85" s="4" t="s">
        <v>33</v>
      </c>
      <c r="Q85" s="4">
        <v>0</v>
      </c>
      <c r="R85" s="7">
        <v>45057</v>
      </c>
      <c r="S85" s="6">
        <v>45064</v>
      </c>
      <c r="T85" s="4" t="s">
        <v>34</v>
      </c>
      <c r="U85" s="4">
        <v>1836</v>
      </c>
      <c r="V85" s="4">
        <v>0</v>
      </c>
      <c r="W85" s="4">
        <v>0</v>
      </c>
      <c r="X85" s="4" t="s">
        <v>474</v>
      </c>
      <c r="Y85" s="4" t="s">
        <v>475</v>
      </c>
    </row>
    <row r="86" s="4" customFormat="1" spans="1:25">
      <c r="A86" s="4" t="s">
        <v>413</v>
      </c>
      <c r="B86" s="4" t="s">
        <v>26</v>
      </c>
      <c r="C86" s="4" t="s">
        <v>218</v>
      </c>
      <c r="D86" s="4" t="s">
        <v>414</v>
      </c>
      <c r="E86" s="4" t="s">
        <v>415</v>
      </c>
      <c r="F86" s="6">
        <v>45060</v>
      </c>
      <c r="G86" s="6">
        <v>45061</v>
      </c>
      <c r="H86" s="4">
        <v>1</v>
      </c>
      <c r="I86" s="4">
        <v>1</v>
      </c>
      <c r="J86" s="4">
        <v>1</v>
      </c>
      <c r="K86" s="4" t="s">
        <v>30</v>
      </c>
      <c r="L86" s="4">
        <v>-544</v>
      </c>
      <c r="M86" s="4">
        <v>-544</v>
      </c>
      <c r="N86" s="4" t="s">
        <v>416</v>
      </c>
      <c r="O86" s="4" t="s">
        <v>32</v>
      </c>
      <c r="P86" s="4" t="s">
        <v>33</v>
      </c>
      <c r="Q86" s="4">
        <v>0</v>
      </c>
      <c r="R86" s="7">
        <v>45057</v>
      </c>
      <c r="S86" s="6">
        <v>45064</v>
      </c>
      <c r="T86" s="4" t="s">
        <v>34</v>
      </c>
      <c r="U86" s="4">
        <v>-544</v>
      </c>
      <c r="V86" s="4">
        <v>0</v>
      </c>
      <c r="W86" s="4">
        <v>0</v>
      </c>
      <c r="X86" s="4" t="s">
        <v>417</v>
      </c>
      <c r="Y86" s="4" t="s">
        <v>418</v>
      </c>
    </row>
    <row r="87" s="4" customFormat="1" spans="1:25">
      <c r="A87" s="4" t="s">
        <v>476</v>
      </c>
      <c r="B87" s="4" t="s">
        <v>26</v>
      </c>
      <c r="C87" s="4" t="s">
        <v>27</v>
      </c>
      <c r="D87" s="4" t="s">
        <v>43</v>
      </c>
      <c r="E87" s="4" t="s">
        <v>477</v>
      </c>
      <c r="F87" s="6">
        <v>45059</v>
      </c>
      <c r="G87" s="6">
        <v>45061</v>
      </c>
      <c r="H87" s="4">
        <v>1</v>
      </c>
      <c r="I87" s="4">
        <v>2</v>
      </c>
      <c r="J87" s="4">
        <v>2</v>
      </c>
      <c r="K87" s="4" t="s">
        <v>30</v>
      </c>
      <c r="L87" s="4">
        <v>664</v>
      </c>
      <c r="M87" s="4">
        <v>664</v>
      </c>
      <c r="N87" s="4" t="s">
        <v>478</v>
      </c>
      <c r="O87" s="4" t="s">
        <v>32</v>
      </c>
      <c r="P87" s="4" t="s">
        <v>33</v>
      </c>
      <c r="Q87" s="4">
        <v>0</v>
      </c>
      <c r="R87" s="7">
        <v>45057</v>
      </c>
      <c r="S87" s="6">
        <v>45064</v>
      </c>
      <c r="T87" s="4" t="s">
        <v>34</v>
      </c>
      <c r="U87" s="4">
        <v>664</v>
      </c>
      <c r="V87" s="4">
        <v>0</v>
      </c>
      <c r="W87" s="4">
        <v>0</v>
      </c>
      <c r="X87" s="4" t="s">
        <v>479</v>
      </c>
      <c r="Y87" s="4" t="s">
        <v>480</v>
      </c>
    </row>
    <row r="88" s="4" customFormat="1" spans="1:25">
      <c r="A88" s="4" t="s">
        <v>481</v>
      </c>
      <c r="B88" s="4" t="s">
        <v>26</v>
      </c>
      <c r="C88" s="4" t="s">
        <v>27</v>
      </c>
      <c r="D88" s="4" t="s">
        <v>482</v>
      </c>
      <c r="E88" s="4" t="s">
        <v>483</v>
      </c>
      <c r="F88" s="6">
        <v>45059</v>
      </c>
      <c r="G88" s="6">
        <v>45061</v>
      </c>
      <c r="H88" s="4">
        <v>1</v>
      </c>
      <c r="I88" s="4">
        <v>2</v>
      </c>
      <c r="J88" s="4">
        <v>2</v>
      </c>
      <c r="K88" s="4" t="s">
        <v>30</v>
      </c>
      <c r="L88" s="4">
        <v>789</v>
      </c>
      <c r="M88" s="4">
        <v>789</v>
      </c>
      <c r="N88" s="4" t="s">
        <v>484</v>
      </c>
      <c r="O88" s="4" t="s">
        <v>32</v>
      </c>
      <c r="P88" s="4" t="s">
        <v>33</v>
      </c>
      <c r="Q88" s="4">
        <v>0</v>
      </c>
      <c r="R88" s="7">
        <v>45057</v>
      </c>
      <c r="S88" s="6">
        <v>45064</v>
      </c>
      <c r="T88" s="4" t="s">
        <v>34</v>
      </c>
      <c r="U88" s="4">
        <v>789</v>
      </c>
      <c r="V88" s="4">
        <v>0</v>
      </c>
      <c r="W88" s="4">
        <v>0</v>
      </c>
      <c r="X88" s="4" t="s">
        <v>485</v>
      </c>
      <c r="Y88" s="4" t="s">
        <v>486</v>
      </c>
    </row>
    <row r="89" s="4" customFormat="1" spans="1:25">
      <c r="A89" s="4" t="s">
        <v>487</v>
      </c>
      <c r="B89" s="4" t="s">
        <v>26</v>
      </c>
      <c r="C89" s="4" t="s">
        <v>27</v>
      </c>
      <c r="D89" s="4" t="s">
        <v>488</v>
      </c>
      <c r="E89" s="4" t="s">
        <v>489</v>
      </c>
      <c r="F89" s="6">
        <v>45060</v>
      </c>
      <c r="G89" s="6">
        <v>45061</v>
      </c>
      <c r="H89" s="4">
        <v>1</v>
      </c>
      <c r="I89" s="4">
        <v>1</v>
      </c>
      <c r="J89" s="4">
        <v>1</v>
      </c>
      <c r="K89" s="4" t="s">
        <v>30</v>
      </c>
      <c r="L89" s="4">
        <v>393</v>
      </c>
      <c r="M89" s="4">
        <v>393</v>
      </c>
      <c r="N89" s="4" t="s">
        <v>490</v>
      </c>
      <c r="O89" s="4" t="s">
        <v>32</v>
      </c>
      <c r="P89" s="4" t="s">
        <v>33</v>
      </c>
      <c r="Q89" s="4">
        <v>0</v>
      </c>
      <c r="R89" s="7">
        <v>45057</v>
      </c>
      <c r="S89" s="6">
        <v>45064</v>
      </c>
      <c r="T89" s="4" t="s">
        <v>34</v>
      </c>
      <c r="U89" s="4">
        <v>393</v>
      </c>
      <c r="V89" s="4">
        <v>0</v>
      </c>
      <c r="W89" s="4">
        <v>0</v>
      </c>
      <c r="X89" s="4" t="s">
        <v>491</v>
      </c>
      <c r="Y89" s="4" t="s">
        <v>36</v>
      </c>
    </row>
    <row r="90" s="4" customFormat="1" spans="1:25">
      <c r="A90" s="4" t="s">
        <v>492</v>
      </c>
      <c r="B90" s="4" t="s">
        <v>26</v>
      </c>
      <c r="C90" s="4" t="s">
        <v>27</v>
      </c>
      <c r="D90" s="4" t="s">
        <v>493</v>
      </c>
      <c r="E90" s="4" t="s">
        <v>494</v>
      </c>
      <c r="F90" s="6">
        <v>45060</v>
      </c>
      <c r="G90" s="6">
        <v>45061</v>
      </c>
      <c r="H90" s="4">
        <v>1</v>
      </c>
      <c r="I90" s="4">
        <v>1</v>
      </c>
      <c r="J90" s="4">
        <v>1</v>
      </c>
      <c r="K90" s="4" t="s">
        <v>30</v>
      </c>
      <c r="L90" s="4">
        <v>346</v>
      </c>
      <c r="M90" s="4">
        <v>346</v>
      </c>
      <c r="N90" s="4" t="s">
        <v>495</v>
      </c>
      <c r="O90" s="4" t="s">
        <v>32</v>
      </c>
      <c r="P90" s="4" t="s">
        <v>33</v>
      </c>
      <c r="Q90" s="4">
        <v>0</v>
      </c>
      <c r="R90" s="7">
        <v>45057</v>
      </c>
      <c r="S90" s="6">
        <v>45064</v>
      </c>
      <c r="T90" s="4" t="s">
        <v>34</v>
      </c>
      <c r="U90" s="4">
        <v>346</v>
      </c>
      <c r="V90" s="4">
        <v>0</v>
      </c>
      <c r="W90" s="4">
        <v>0</v>
      </c>
      <c r="X90" s="4" t="s">
        <v>496</v>
      </c>
      <c r="Y90" s="4" t="s">
        <v>497</v>
      </c>
    </row>
    <row r="91" s="4" customFormat="1" spans="1:25">
      <c r="A91" s="4" t="s">
        <v>498</v>
      </c>
      <c r="B91" s="4" t="s">
        <v>26</v>
      </c>
      <c r="C91" s="4" t="s">
        <v>27</v>
      </c>
      <c r="D91" s="4" t="s">
        <v>499</v>
      </c>
      <c r="E91" s="4" t="s">
        <v>500</v>
      </c>
      <c r="F91" s="6">
        <v>45059</v>
      </c>
      <c r="G91" s="6">
        <v>45061</v>
      </c>
      <c r="H91" s="4">
        <v>1</v>
      </c>
      <c r="I91" s="4">
        <v>2</v>
      </c>
      <c r="J91" s="4">
        <v>2</v>
      </c>
      <c r="K91" s="4" t="s">
        <v>30</v>
      </c>
      <c r="L91" s="4">
        <v>1174</v>
      </c>
      <c r="M91" s="4">
        <v>1174</v>
      </c>
      <c r="N91" s="4" t="s">
        <v>501</v>
      </c>
      <c r="O91" s="4" t="s">
        <v>32</v>
      </c>
      <c r="P91" s="4" t="s">
        <v>33</v>
      </c>
      <c r="Q91" s="4">
        <v>0</v>
      </c>
      <c r="R91" s="7">
        <v>45057</v>
      </c>
      <c r="S91" s="6">
        <v>45064</v>
      </c>
      <c r="T91" s="4" t="s">
        <v>34</v>
      </c>
      <c r="U91" s="4">
        <v>1174</v>
      </c>
      <c r="V91" s="4">
        <v>0</v>
      </c>
      <c r="W91" s="4">
        <v>0</v>
      </c>
      <c r="X91" s="4" t="s">
        <v>502</v>
      </c>
      <c r="Y91" s="4" t="s">
        <v>36</v>
      </c>
    </row>
    <row r="92" s="4" customFormat="1" spans="1:25">
      <c r="A92" s="4" t="s">
        <v>503</v>
      </c>
      <c r="B92" s="4" t="s">
        <v>26</v>
      </c>
      <c r="C92" s="4" t="s">
        <v>27</v>
      </c>
      <c r="D92" s="4" t="s">
        <v>504</v>
      </c>
      <c r="E92" s="4" t="s">
        <v>505</v>
      </c>
      <c r="F92" s="6">
        <v>45057</v>
      </c>
      <c r="G92" s="6">
        <v>45061</v>
      </c>
      <c r="H92" s="4">
        <v>1</v>
      </c>
      <c r="I92" s="4">
        <v>4</v>
      </c>
      <c r="J92" s="4">
        <v>4</v>
      </c>
      <c r="K92" s="4" t="s">
        <v>30</v>
      </c>
      <c r="L92" s="4">
        <v>2028</v>
      </c>
      <c r="M92" s="4">
        <v>2028</v>
      </c>
      <c r="N92" s="4" t="s">
        <v>506</v>
      </c>
      <c r="O92" s="4" t="s">
        <v>32</v>
      </c>
      <c r="P92" s="4" t="s">
        <v>33</v>
      </c>
      <c r="Q92" s="4">
        <v>0</v>
      </c>
      <c r="R92" s="7">
        <v>45057</v>
      </c>
      <c r="S92" s="6">
        <v>45064</v>
      </c>
      <c r="T92" s="4" t="s">
        <v>34</v>
      </c>
      <c r="U92" s="4">
        <v>2028</v>
      </c>
      <c r="V92" s="4">
        <v>0</v>
      </c>
      <c r="W92" s="4">
        <v>0</v>
      </c>
      <c r="X92" s="4" t="s">
        <v>507</v>
      </c>
      <c r="Y92" s="4" t="s">
        <v>508</v>
      </c>
    </row>
    <row r="93" s="4" customFormat="1" spans="1:25">
      <c r="A93" s="4" t="s">
        <v>509</v>
      </c>
      <c r="B93" s="4" t="s">
        <v>26</v>
      </c>
      <c r="C93" s="4" t="s">
        <v>27</v>
      </c>
      <c r="D93" s="4" t="s">
        <v>510</v>
      </c>
      <c r="E93" s="4" t="s">
        <v>511</v>
      </c>
      <c r="F93" s="6">
        <v>45060</v>
      </c>
      <c r="G93" s="6">
        <v>45061</v>
      </c>
      <c r="H93" s="4">
        <v>1</v>
      </c>
      <c r="I93" s="4">
        <v>1</v>
      </c>
      <c r="J93" s="4">
        <v>1</v>
      </c>
      <c r="K93" s="4" t="s">
        <v>30</v>
      </c>
      <c r="L93" s="4">
        <v>421</v>
      </c>
      <c r="M93" s="4">
        <v>421</v>
      </c>
      <c r="N93" s="4" t="s">
        <v>512</v>
      </c>
      <c r="O93" s="4" t="s">
        <v>32</v>
      </c>
      <c r="P93" s="4" t="s">
        <v>33</v>
      </c>
      <c r="Q93" s="4">
        <v>0</v>
      </c>
      <c r="R93" s="7">
        <v>45058</v>
      </c>
      <c r="S93" s="6">
        <v>45064</v>
      </c>
      <c r="T93" s="4" t="s">
        <v>34</v>
      </c>
      <c r="U93" s="4">
        <v>421</v>
      </c>
      <c r="V93" s="4">
        <v>0</v>
      </c>
      <c r="W93" s="4">
        <v>0</v>
      </c>
      <c r="X93" s="4" t="s">
        <v>513</v>
      </c>
      <c r="Y93" s="4" t="s">
        <v>514</v>
      </c>
    </row>
    <row r="94" s="4" customFormat="1" spans="1:25">
      <c r="A94" s="4" t="s">
        <v>515</v>
      </c>
      <c r="B94" s="4" t="s">
        <v>26</v>
      </c>
      <c r="C94" s="4" t="s">
        <v>27</v>
      </c>
      <c r="D94" s="4" t="s">
        <v>516</v>
      </c>
      <c r="E94" s="4" t="s">
        <v>517</v>
      </c>
      <c r="F94" s="6">
        <v>45060</v>
      </c>
      <c r="G94" s="6">
        <v>45061</v>
      </c>
      <c r="H94" s="4">
        <v>1</v>
      </c>
      <c r="I94" s="4">
        <v>1</v>
      </c>
      <c r="J94" s="4">
        <v>1</v>
      </c>
      <c r="K94" s="4" t="s">
        <v>30</v>
      </c>
      <c r="L94" s="4">
        <v>919</v>
      </c>
      <c r="M94" s="4">
        <v>919</v>
      </c>
      <c r="N94" s="4" t="s">
        <v>518</v>
      </c>
      <c r="O94" s="4" t="s">
        <v>32</v>
      </c>
      <c r="P94" s="4" t="s">
        <v>33</v>
      </c>
      <c r="Q94" s="4">
        <v>0</v>
      </c>
      <c r="R94" s="7">
        <v>45058</v>
      </c>
      <c r="S94" s="6">
        <v>45064</v>
      </c>
      <c r="T94" s="4" t="s">
        <v>34</v>
      </c>
      <c r="U94" s="4">
        <v>919</v>
      </c>
      <c r="V94" s="4">
        <v>0</v>
      </c>
      <c r="W94" s="4">
        <v>0</v>
      </c>
      <c r="X94" s="4" t="s">
        <v>519</v>
      </c>
      <c r="Y94" s="4" t="s">
        <v>36</v>
      </c>
    </row>
    <row r="95" s="4" customFormat="1" spans="1:25">
      <c r="A95" s="4" t="s">
        <v>520</v>
      </c>
      <c r="B95" s="4" t="s">
        <v>26</v>
      </c>
      <c r="C95" s="4" t="s">
        <v>27</v>
      </c>
      <c r="D95" s="4" t="s">
        <v>521</v>
      </c>
      <c r="E95" s="4" t="s">
        <v>522</v>
      </c>
      <c r="F95" s="6">
        <v>45059</v>
      </c>
      <c r="G95" s="6">
        <v>45061</v>
      </c>
      <c r="H95" s="4">
        <v>1</v>
      </c>
      <c r="I95" s="4">
        <v>2</v>
      </c>
      <c r="J95" s="4">
        <v>2</v>
      </c>
      <c r="K95" s="4" t="s">
        <v>30</v>
      </c>
      <c r="L95" s="4">
        <v>4297</v>
      </c>
      <c r="M95" s="4">
        <v>4297</v>
      </c>
      <c r="N95" s="4" t="s">
        <v>523</v>
      </c>
      <c r="O95" s="4" t="s">
        <v>32</v>
      </c>
      <c r="P95" s="4" t="s">
        <v>33</v>
      </c>
      <c r="Q95" s="4">
        <v>0</v>
      </c>
      <c r="R95" s="7">
        <v>45058</v>
      </c>
      <c r="S95" s="6">
        <v>45064</v>
      </c>
      <c r="T95" s="4" t="s">
        <v>34</v>
      </c>
      <c r="U95" s="4">
        <v>4297</v>
      </c>
      <c r="V95" s="4">
        <v>0</v>
      </c>
      <c r="W95" s="4">
        <v>0</v>
      </c>
      <c r="X95" s="4" t="s">
        <v>524</v>
      </c>
      <c r="Y95" s="4" t="s">
        <v>525</v>
      </c>
    </row>
    <row r="96" s="4" customFormat="1" spans="1:25">
      <c r="A96" s="4" t="s">
        <v>526</v>
      </c>
      <c r="B96" s="4" t="s">
        <v>26</v>
      </c>
      <c r="C96" s="4" t="s">
        <v>27</v>
      </c>
      <c r="D96" s="4" t="s">
        <v>527</v>
      </c>
      <c r="E96" s="4" t="s">
        <v>528</v>
      </c>
      <c r="F96" s="6">
        <v>45058</v>
      </c>
      <c r="G96" s="6">
        <v>45061</v>
      </c>
      <c r="H96" s="4">
        <v>1</v>
      </c>
      <c r="I96" s="4">
        <v>3</v>
      </c>
      <c r="J96" s="4">
        <v>3</v>
      </c>
      <c r="K96" s="4" t="s">
        <v>30</v>
      </c>
      <c r="L96" s="4">
        <v>3832</v>
      </c>
      <c r="M96" s="4">
        <v>3832</v>
      </c>
      <c r="N96" s="4" t="s">
        <v>529</v>
      </c>
      <c r="O96" s="4" t="s">
        <v>32</v>
      </c>
      <c r="P96" s="4" t="s">
        <v>33</v>
      </c>
      <c r="Q96" s="4">
        <v>0</v>
      </c>
      <c r="R96" s="7">
        <v>45058</v>
      </c>
      <c r="S96" s="6">
        <v>45064</v>
      </c>
      <c r="T96" s="4" t="s">
        <v>34</v>
      </c>
      <c r="U96" s="4">
        <v>3832</v>
      </c>
      <c r="V96" s="4">
        <v>0</v>
      </c>
      <c r="W96" s="4">
        <v>0</v>
      </c>
      <c r="X96" s="4" t="s">
        <v>530</v>
      </c>
      <c r="Y96" s="4" t="s">
        <v>531</v>
      </c>
    </row>
    <row r="97" s="4" customFormat="1" spans="1:25">
      <c r="A97" s="4" t="s">
        <v>532</v>
      </c>
      <c r="B97" s="4" t="s">
        <v>26</v>
      </c>
      <c r="C97" s="4" t="s">
        <v>27</v>
      </c>
      <c r="D97" s="4" t="s">
        <v>533</v>
      </c>
      <c r="E97" s="4" t="s">
        <v>534</v>
      </c>
      <c r="F97" s="6">
        <v>45059</v>
      </c>
      <c r="G97" s="6">
        <v>45061</v>
      </c>
      <c r="H97" s="4">
        <v>1</v>
      </c>
      <c r="I97" s="4">
        <v>2</v>
      </c>
      <c r="J97" s="4">
        <v>2</v>
      </c>
      <c r="K97" s="4" t="s">
        <v>30</v>
      </c>
      <c r="L97" s="4">
        <v>444</v>
      </c>
      <c r="M97" s="4">
        <v>444</v>
      </c>
      <c r="N97" s="4" t="s">
        <v>535</v>
      </c>
      <c r="O97" s="4" t="s">
        <v>32</v>
      </c>
      <c r="P97" s="4" t="s">
        <v>33</v>
      </c>
      <c r="Q97" s="4">
        <v>0</v>
      </c>
      <c r="R97" s="7">
        <v>45058</v>
      </c>
      <c r="S97" s="6">
        <v>45064</v>
      </c>
      <c r="T97" s="4" t="s">
        <v>34</v>
      </c>
      <c r="U97" s="4">
        <v>444</v>
      </c>
      <c r="V97" s="4">
        <v>0</v>
      </c>
      <c r="W97" s="4">
        <v>0</v>
      </c>
      <c r="X97" s="4" t="s">
        <v>536</v>
      </c>
      <c r="Y97" s="4" t="s">
        <v>537</v>
      </c>
    </row>
    <row r="98" s="4" customFormat="1" spans="1:25">
      <c r="A98" s="4" t="s">
        <v>538</v>
      </c>
      <c r="B98" s="4" t="s">
        <v>26</v>
      </c>
      <c r="C98" s="4" t="s">
        <v>27</v>
      </c>
      <c r="D98" s="4" t="s">
        <v>539</v>
      </c>
      <c r="E98" s="4" t="s">
        <v>540</v>
      </c>
      <c r="F98" s="6">
        <v>45058</v>
      </c>
      <c r="G98" s="6">
        <v>45061</v>
      </c>
      <c r="H98" s="4">
        <v>1</v>
      </c>
      <c r="I98" s="4">
        <v>3</v>
      </c>
      <c r="J98" s="4">
        <v>3</v>
      </c>
      <c r="K98" s="4" t="s">
        <v>30</v>
      </c>
      <c r="L98" s="4">
        <v>3102</v>
      </c>
      <c r="M98" s="4">
        <v>3102</v>
      </c>
      <c r="N98" s="4" t="s">
        <v>541</v>
      </c>
      <c r="O98" s="4" t="s">
        <v>32</v>
      </c>
      <c r="P98" s="4" t="s">
        <v>33</v>
      </c>
      <c r="Q98" s="4">
        <v>0</v>
      </c>
      <c r="R98" s="7">
        <v>45058</v>
      </c>
      <c r="S98" s="6">
        <v>45064</v>
      </c>
      <c r="T98" s="4" t="s">
        <v>34</v>
      </c>
      <c r="U98" s="4">
        <v>3102</v>
      </c>
      <c r="V98" s="4">
        <v>0</v>
      </c>
      <c r="W98" s="4">
        <v>0</v>
      </c>
      <c r="X98" s="4" t="s">
        <v>542</v>
      </c>
      <c r="Y98" s="4" t="s">
        <v>36</v>
      </c>
    </row>
    <row r="99" s="4" customFormat="1" spans="1:25">
      <c r="A99" s="4" t="s">
        <v>543</v>
      </c>
      <c r="B99" s="4" t="s">
        <v>26</v>
      </c>
      <c r="C99" s="4" t="s">
        <v>27</v>
      </c>
      <c r="D99" s="4" t="s">
        <v>544</v>
      </c>
      <c r="E99" s="4" t="s">
        <v>545</v>
      </c>
      <c r="F99" s="6">
        <v>45058</v>
      </c>
      <c r="G99" s="6">
        <v>45061</v>
      </c>
      <c r="H99" s="4">
        <v>1</v>
      </c>
      <c r="I99" s="4">
        <v>3</v>
      </c>
      <c r="J99" s="4">
        <v>3</v>
      </c>
      <c r="K99" s="4" t="s">
        <v>30</v>
      </c>
      <c r="L99" s="4">
        <v>2696</v>
      </c>
      <c r="M99" s="4">
        <v>2696</v>
      </c>
      <c r="N99" s="4" t="s">
        <v>546</v>
      </c>
      <c r="O99" s="4" t="s">
        <v>32</v>
      </c>
      <c r="P99" s="4" t="s">
        <v>33</v>
      </c>
      <c r="Q99" s="4">
        <v>0</v>
      </c>
      <c r="R99" s="7">
        <v>45058</v>
      </c>
      <c r="S99" s="6">
        <v>45064</v>
      </c>
      <c r="T99" s="4" t="s">
        <v>34</v>
      </c>
      <c r="U99" s="4">
        <v>2696</v>
      </c>
      <c r="V99" s="4">
        <v>0</v>
      </c>
      <c r="W99" s="4">
        <v>0</v>
      </c>
      <c r="X99" s="4" t="s">
        <v>547</v>
      </c>
      <c r="Y99" s="4" t="s">
        <v>548</v>
      </c>
    </row>
    <row r="100" s="4" customFormat="1" spans="1:25">
      <c r="A100" s="4" t="s">
        <v>549</v>
      </c>
      <c r="B100" s="4" t="s">
        <v>26</v>
      </c>
      <c r="C100" s="4" t="s">
        <v>27</v>
      </c>
      <c r="D100" s="4" t="s">
        <v>550</v>
      </c>
      <c r="E100" s="4" t="s">
        <v>551</v>
      </c>
      <c r="F100" s="6">
        <v>45059</v>
      </c>
      <c r="G100" s="6">
        <v>45061</v>
      </c>
      <c r="H100" s="4">
        <v>1</v>
      </c>
      <c r="I100" s="4">
        <v>2</v>
      </c>
      <c r="J100" s="4">
        <v>2</v>
      </c>
      <c r="K100" s="4" t="s">
        <v>30</v>
      </c>
      <c r="L100" s="4">
        <v>2280</v>
      </c>
      <c r="M100" s="4">
        <v>2280</v>
      </c>
      <c r="N100" s="4" t="s">
        <v>552</v>
      </c>
      <c r="O100" s="4" t="s">
        <v>32</v>
      </c>
      <c r="P100" s="4" t="s">
        <v>33</v>
      </c>
      <c r="Q100" s="4">
        <v>0</v>
      </c>
      <c r="R100" s="7">
        <v>45058</v>
      </c>
      <c r="S100" s="6">
        <v>45064</v>
      </c>
      <c r="T100" s="4" t="s">
        <v>34</v>
      </c>
      <c r="U100" s="4">
        <v>2280</v>
      </c>
      <c r="V100" s="4">
        <v>0</v>
      </c>
      <c r="W100" s="4">
        <v>0</v>
      </c>
      <c r="X100" s="4" t="s">
        <v>553</v>
      </c>
      <c r="Y100" s="4" t="s">
        <v>554</v>
      </c>
    </row>
    <row r="101" s="4" customFormat="1" spans="1:25">
      <c r="A101" s="4" t="s">
        <v>555</v>
      </c>
      <c r="B101" s="4" t="s">
        <v>26</v>
      </c>
      <c r="C101" s="4" t="s">
        <v>27</v>
      </c>
      <c r="D101" s="4" t="s">
        <v>556</v>
      </c>
      <c r="E101" s="4" t="s">
        <v>557</v>
      </c>
      <c r="F101" s="6">
        <v>45058</v>
      </c>
      <c r="G101" s="6">
        <v>45061</v>
      </c>
      <c r="H101" s="4">
        <v>1</v>
      </c>
      <c r="I101" s="4">
        <v>3</v>
      </c>
      <c r="J101" s="4">
        <v>3</v>
      </c>
      <c r="K101" s="4" t="s">
        <v>30</v>
      </c>
      <c r="L101" s="4">
        <v>2464</v>
      </c>
      <c r="M101" s="4">
        <v>2464</v>
      </c>
      <c r="N101" s="4" t="s">
        <v>558</v>
      </c>
      <c r="O101" s="4" t="s">
        <v>32</v>
      </c>
      <c r="P101" s="4" t="s">
        <v>33</v>
      </c>
      <c r="Q101" s="4">
        <v>0</v>
      </c>
      <c r="R101" s="7">
        <v>45058</v>
      </c>
      <c r="S101" s="6">
        <v>45064</v>
      </c>
      <c r="T101" s="4" t="s">
        <v>34</v>
      </c>
      <c r="U101" s="4">
        <v>2464</v>
      </c>
      <c r="V101" s="4">
        <v>0</v>
      </c>
      <c r="W101" s="4">
        <v>0</v>
      </c>
      <c r="X101" s="4" t="s">
        <v>559</v>
      </c>
      <c r="Y101" s="4" t="s">
        <v>560</v>
      </c>
    </row>
    <row r="102" s="4" customFormat="1" spans="1:25">
      <c r="A102" s="4" t="s">
        <v>561</v>
      </c>
      <c r="B102" s="4" t="s">
        <v>26</v>
      </c>
      <c r="C102" s="4" t="s">
        <v>27</v>
      </c>
      <c r="D102" s="4" t="s">
        <v>562</v>
      </c>
      <c r="E102" s="4" t="s">
        <v>563</v>
      </c>
      <c r="F102" s="6">
        <v>45060</v>
      </c>
      <c r="G102" s="6">
        <v>45061</v>
      </c>
      <c r="H102" s="4">
        <v>1</v>
      </c>
      <c r="I102" s="4">
        <v>1</v>
      </c>
      <c r="J102" s="4">
        <v>1</v>
      </c>
      <c r="K102" s="4" t="s">
        <v>30</v>
      </c>
      <c r="L102" s="4">
        <v>166</v>
      </c>
      <c r="M102" s="4">
        <v>166</v>
      </c>
      <c r="N102" s="4" t="s">
        <v>564</v>
      </c>
      <c r="O102" s="4" t="s">
        <v>32</v>
      </c>
      <c r="P102" s="4" t="s">
        <v>33</v>
      </c>
      <c r="Q102" s="4">
        <v>0</v>
      </c>
      <c r="R102" s="7">
        <v>45058</v>
      </c>
      <c r="S102" s="6">
        <v>45064</v>
      </c>
      <c r="T102" s="4" t="s">
        <v>34</v>
      </c>
      <c r="U102" s="4">
        <v>166</v>
      </c>
      <c r="V102" s="4">
        <v>0</v>
      </c>
      <c r="W102" s="4">
        <v>0</v>
      </c>
      <c r="X102" s="4" t="s">
        <v>565</v>
      </c>
      <c r="Y102" s="4" t="s">
        <v>566</v>
      </c>
    </row>
    <row r="103" s="4" customFormat="1" spans="1:25">
      <c r="A103" s="4" t="s">
        <v>567</v>
      </c>
      <c r="B103" s="4" t="s">
        <v>26</v>
      </c>
      <c r="C103" s="4" t="s">
        <v>27</v>
      </c>
      <c r="D103" s="4" t="s">
        <v>568</v>
      </c>
      <c r="E103" s="4" t="s">
        <v>472</v>
      </c>
      <c r="F103" s="6">
        <v>45059</v>
      </c>
      <c r="G103" s="6">
        <v>45061</v>
      </c>
      <c r="H103" s="4">
        <v>1</v>
      </c>
      <c r="I103" s="4">
        <v>2</v>
      </c>
      <c r="J103" s="4">
        <v>2</v>
      </c>
      <c r="K103" s="4" t="s">
        <v>30</v>
      </c>
      <c r="L103" s="4">
        <v>1012</v>
      </c>
      <c r="M103" s="4">
        <v>1012</v>
      </c>
      <c r="N103" s="4" t="s">
        <v>569</v>
      </c>
      <c r="O103" s="4" t="s">
        <v>32</v>
      </c>
      <c r="P103" s="4" t="s">
        <v>33</v>
      </c>
      <c r="Q103" s="4">
        <v>0</v>
      </c>
      <c r="R103" s="7">
        <v>45058</v>
      </c>
      <c r="S103" s="6">
        <v>45064</v>
      </c>
      <c r="T103" s="4" t="s">
        <v>34</v>
      </c>
      <c r="U103" s="4">
        <v>1012</v>
      </c>
      <c r="V103" s="4">
        <v>0</v>
      </c>
      <c r="W103" s="4">
        <v>0</v>
      </c>
      <c r="X103" s="4" t="s">
        <v>570</v>
      </c>
      <c r="Y103" s="4" t="s">
        <v>36</v>
      </c>
    </row>
    <row r="104" s="4" customFormat="1" spans="1:25">
      <c r="A104" s="4" t="s">
        <v>571</v>
      </c>
      <c r="B104" s="4" t="s">
        <v>26</v>
      </c>
      <c r="C104" s="4" t="s">
        <v>27</v>
      </c>
      <c r="D104" s="4" t="s">
        <v>572</v>
      </c>
      <c r="E104" s="4" t="s">
        <v>573</v>
      </c>
      <c r="F104" s="6">
        <v>45060</v>
      </c>
      <c r="G104" s="6">
        <v>45061</v>
      </c>
      <c r="H104" s="4">
        <v>1</v>
      </c>
      <c r="I104" s="4">
        <v>1</v>
      </c>
      <c r="J104" s="4">
        <v>1</v>
      </c>
      <c r="K104" s="4" t="s">
        <v>30</v>
      </c>
      <c r="L104" s="4">
        <v>861</v>
      </c>
      <c r="M104" s="4">
        <v>861</v>
      </c>
      <c r="N104" s="4" t="s">
        <v>574</v>
      </c>
      <c r="O104" s="4" t="s">
        <v>32</v>
      </c>
      <c r="P104" s="4" t="s">
        <v>33</v>
      </c>
      <c r="Q104" s="4">
        <v>0</v>
      </c>
      <c r="R104" s="7">
        <v>45058</v>
      </c>
      <c r="S104" s="6">
        <v>45064</v>
      </c>
      <c r="T104" s="4" t="s">
        <v>34</v>
      </c>
      <c r="U104" s="4">
        <v>861</v>
      </c>
      <c r="V104" s="4">
        <v>0</v>
      </c>
      <c r="W104" s="4">
        <v>0</v>
      </c>
      <c r="X104" s="4" t="s">
        <v>575</v>
      </c>
      <c r="Y104" s="4" t="s">
        <v>576</v>
      </c>
    </row>
    <row r="105" s="4" customFormat="1" spans="1:25">
      <c r="A105" s="4" t="s">
        <v>577</v>
      </c>
      <c r="B105" s="4" t="s">
        <v>26</v>
      </c>
      <c r="C105" s="4" t="s">
        <v>27</v>
      </c>
      <c r="D105" s="4" t="s">
        <v>578</v>
      </c>
      <c r="E105" s="4" t="s">
        <v>132</v>
      </c>
      <c r="F105" s="6">
        <v>45058</v>
      </c>
      <c r="G105" s="6">
        <v>45061</v>
      </c>
      <c r="H105" s="4">
        <v>1</v>
      </c>
      <c r="I105" s="4">
        <v>3</v>
      </c>
      <c r="J105" s="4">
        <v>3</v>
      </c>
      <c r="K105" s="4" t="s">
        <v>30</v>
      </c>
      <c r="L105" s="4">
        <v>2721</v>
      </c>
      <c r="M105" s="4">
        <v>2721</v>
      </c>
      <c r="N105" s="4" t="s">
        <v>579</v>
      </c>
      <c r="O105" s="4" t="s">
        <v>32</v>
      </c>
      <c r="P105" s="4" t="s">
        <v>33</v>
      </c>
      <c r="Q105" s="4">
        <v>0</v>
      </c>
      <c r="R105" s="7">
        <v>45058</v>
      </c>
      <c r="S105" s="6">
        <v>45064</v>
      </c>
      <c r="T105" s="4" t="s">
        <v>34</v>
      </c>
      <c r="U105" s="4">
        <v>2721</v>
      </c>
      <c r="V105" s="4">
        <v>0</v>
      </c>
      <c r="W105" s="4">
        <v>0</v>
      </c>
      <c r="X105" s="4" t="s">
        <v>580</v>
      </c>
      <c r="Y105" s="4" t="s">
        <v>581</v>
      </c>
    </row>
    <row r="106" s="4" customFormat="1" spans="1:25">
      <c r="A106" s="4" t="s">
        <v>582</v>
      </c>
      <c r="B106" s="4" t="s">
        <v>26</v>
      </c>
      <c r="C106" s="4" t="s">
        <v>27</v>
      </c>
      <c r="D106" s="4" t="s">
        <v>583</v>
      </c>
      <c r="E106" s="4" t="s">
        <v>584</v>
      </c>
      <c r="F106" s="6">
        <v>45060</v>
      </c>
      <c r="G106" s="6">
        <v>45061</v>
      </c>
      <c r="H106" s="4">
        <v>1</v>
      </c>
      <c r="I106" s="4">
        <v>1</v>
      </c>
      <c r="J106" s="4">
        <v>1</v>
      </c>
      <c r="K106" s="4" t="s">
        <v>30</v>
      </c>
      <c r="L106" s="4">
        <v>415</v>
      </c>
      <c r="M106" s="4">
        <v>415</v>
      </c>
      <c r="N106" s="4" t="s">
        <v>585</v>
      </c>
      <c r="O106" s="4" t="s">
        <v>32</v>
      </c>
      <c r="P106" s="4" t="s">
        <v>33</v>
      </c>
      <c r="Q106" s="4">
        <v>0</v>
      </c>
      <c r="R106" s="7">
        <v>45058</v>
      </c>
      <c r="S106" s="6">
        <v>45064</v>
      </c>
      <c r="T106" s="4" t="s">
        <v>34</v>
      </c>
      <c r="U106" s="4">
        <v>415</v>
      </c>
      <c r="V106" s="4">
        <v>0</v>
      </c>
      <c r="W106" s="4">
        <v>0</v>
      </c>
      <c r="X106" s="4" t="s">
        <v>586</v>
      </c>
      <c r="Y106" s="4" t="s">
        <v>587</v>
      </c>
    </row>
    <row r="107" s="4" customFormat="1" spans="1:25">
      <c r="A107" s="4" t="s">
        <v>588</v>
      </c>
      <c r="B107" s="4" t="s">
        <v>26</v>
      </c>
      <c r="C107" s="4" t="s">
        <v>27</v>
      </c>
      <c r="D107" s="4" t="s">
        <v>589</v>
      </c>
      <c r="E107" s="4" t="s">
        <v>590</v>
      </c>
      <c r="F107" s="6">
        <v>45060</v>
      </c>
      <c r="G107" s="6">
        <v>45061</v>
      </c>
      <c r="H107" s="4">
        <v>1</v>
      </c>
      <c r="I107" s="4">
        <v>1</v>
      </c>
      <c r="J107" s="4">
        <v>1</v>
      </c>
      <c r="K107" s="4" t="s">
        <v>30</v>
      </c>
      <c r="L107" s="4">
        <v>257</v>
      </c>
      <c r="M107" s="4">
        <v>257</v>
      </c>
      <c r="N107" s="4" t="s">
        <v>591</v>
      </c>
      <c r="O107" s="4" t="s">
        <v>32</v>
      </c>
      <c r="P107" s="4" t="s">
        <v>33</v>
      </c>
      <c r="Q107" s="4">
        <v>0</v>
      </c>
      <c r="R107" s="7">
        <v>45058</v>
      </c>
      <c r="S107" s="6">
        <v>45064</v>
      </c>
      <c r="T107" s="4" t="s">
        <v>34</v>
      </c>
      <c r="U107" s="4">
        <v>257</v>
      </c>
      <c r="V107" s="4">
        <v>0</v>
      </c>
      <c r="W107" s="4">
        <v>0</v>
      </c>
      <c r="X107" s="4" t="s">
        <v>592</v>
      </c>
      <c r="Y107" s="4" t="s">
        <v>36</v>
      </c>
    </row>
    <row r="108" s="4" customFormat="1" spans="1:25">
      <c r="A108" s="4" t="s">
        <v>593</v>
      </c>
      <c r="B108" s="4" t="s">
        <v>26</v>
      </c>
      <c r="C108" s="4" t="s">
        <v>27</v>
      </c>
      <c r="D108" s="4" t="s">
        <v>589</v>
      </c>
      <c r="E108" s="4" t="s">
        <v>594</v>
      </c>
      <c r="F108" s="6">
        <v>45060</v>
      </c>
      <c r="G108" s="6">
        <v>45061</v>
      </c>
      <c r="H108" s="4">
        <v>1</v>
      </c>
      <c r="I108" s="4">
        <v>1</v>
      </c>
      <c r="J108" s="4">
        <v>1</v>
      </c>
      <c r="K108" s="4" t="s">
        <v>30</v>
      </c>
      <c r="L108" s="4">
        <v>315</v>
      </c>
      <c r="M108" s="4">
        <v>315</v>
      </c>
      <c r="N108" s="4" t="s">
        <v>591</v>
      </c>
      <c r="O108" s="4" t="s">
        <v>32</v>
      </c>
      <c r="P108" s="4" t="s">
        <v>33</v>
      </c>
      <c r="Q108" s="4">
        <v>0</v>
      </c>
      <c r="R108" s="7">
        <v>45058</v>
      </c>
      <c r="S108" s="6">
        <v>45064</v>
      </c>
      <c r="T108" s="4" t="s">
        <v>34</v>
      </c>
      <c r="U108" s="4">
        <v>315</v>
      </c>
      <c r="V108" s="4">
        <v>0</v>
      </c>
      <c r="W108" s="4">
        <v>0</v>
      </c>
      <c r="X108" s="4" t="s">
        <v>595</v>
      </c>
      <c r="Y108" s="4" t="s">
        <v>36</v>
      </c>
    </row>
    <row r="109" s="4" customFormat="1" spans="1:25">
      <c r="A109" s="4" t="s">
        <v>596</v>
      </c>
      <c r="B109" s="4" t="s">
        <v>26</v>
      </c>
      <c r="C109" s="4" t="s">
        <v>27</v>
      </c>
      <c r="D109" s="4" t="s">
        <v>493</v>
      </c>
      <c r="E109" s="4" t="s">
        <v>597</v>
      </c>
      <c r="F109" s="6">
        <v>45060</v>
      </c>
      <c r="G109" s="6">
        <v>45061</v>
      </c>
      <c r="H109" s="4">
        <v>1</v>
      </c>
      <c r="I109" s="4">
        <v>1</v>
      </c>
      <c r="J109" s="4">
        <v>1</v>
      </c>
      <c r="K109" s="4" t="s">
        <v>30</v>
      </c>
      <c r="L109" s="4">
        <v>461</v>
      </c>
      <c r="M109" s="4">
        <v>461</v>
      </c>
      <c r="N109" s="4" t="s">
        <v>598</v>
      </c>
      <c r="O109" s="4" t="s">
        <v>32</v>
      </c>
      <c r="P109" s="4" t="s">
        <v>33</v>
      </c>
      <c r="Q109" s="4">
        <v>0</v>
      </c>
      <c r="R109" s="7">
        <v>45058</v>
      </c>
      <c r="S109" s="6">
        <v>45064</v>
      </c>
      <c r="T109" s="4" t="s">
        <v>34</v>
      </c>
      <c r="U109" s="4">
        <v>461</v>
      </c>
      <c r="V109" s="4">
        <v>0</v>
      </c>
      <c r="W109" s="4">
        <v>0</v>
      </c>
      <c r="X109" s="4" t="s">
        <v>599</v>
      </c>
      <c r="Y109" s="4" t="s">
        <v>600</v>
      </c>
    </row>
    <row r="110" s="4" customFormat="1" spans="1:25">
      <c r="A110" s="4" t="s">
        <v>308</v>
      </c>
      <c r="B110" s="4" t="s">
        <v>26</v>
      </c>
      <c r="C110" s="4" t="s">
        <v>218</v>
      </c>
      <c r="D110" s="4" t="s">
        <v>309</v>
      </c>
      <c r="E110" s="4" t="s">
        <v>310</v>
      </c>
      <c r="F110" s="6">
        <v>45060</v>
      </c>
      <c r="G110" s="6">
        <v>45061</v>
      </c>
      <c r="H110" s="4">
        <v>1</v>
      </c>
      <c r="I110" s="4">
        <v>1</v>
      </c>
      <c r="J110" s="4">
        <v>1</v>
      </c>
      <c r="K110" s="4" t="s">
        <v>30</v>
      </c>
      <c r="L110" s="4">
        <v>-215</v>
      </c>
      <c r="M110" s="4">
        <v>-215</v>
      </c>
      <c r="N110" s="4" t="s">
        <v>311</v>
      </c>
      <c r="O110" s="4" t="s">
        <v>32</v>
      </c>
      <c r="P110" s="4" t="s">
        <v>33</v>
      </c>
      <c r="Q110" s="4">
        <v>0</v>
      </c>
      <c r="R110" s="7">
        <v>45053</v>
      </c>
      <c r="S110" s="6">
        <v>45064</v>
      </c>
      <c r="T110" s="4" t="s">
        <v>34</v>
      </c>
      <c r="U110" s="4">
        <v>-215</v>
      </c>
      <c r="V110" s="4">
        <v>0</v>
      </c>
      <c r="W110" s="4">
        <v>0</v>
      </c>
      <c r="X110" s="4" t="s">
        <v>312</v>
      </c>
      <c r="Y110" s="4" t="s">
        <v>313</v>
      </c>
    </row>
    <row r="111" s="4" customFormat="1" spans="1:25">
      <c r="A111" s="4" t="s">
        <v>601</v>
      </c>
      <c r="B111" s="4" t="s">
        <v>26</v>
      </c>
      <c r="C111" s="4" t="s">
        <v>27</v>
      </c>
      <c r="D111" s="4" t="s">
        <v>602</v>
      </c>
      <c r="E111" s="4" t="s">
        <v>603</v>
      </c>
      <c r="F111" s="6">
        <v>45060</v>
      </c>
      <c r="G111" s="6">
        <v>45061</v>
      </c>
      <c r="H111" s="4">
        <v>4</v>
      </c>
      <c r="I111" s="4">
        <v>1</v>
      </c>
      <c r="J111" s="4">
        <v>4</v>
      </c>
      <c r="K111" s="4" t="s">
        <v>30</v>
      </c>
      <c r="L111" s="4">
        <v>1976</v>
      </c>
      <c r="M111" s="4">
        <v>1976</v>
      </c>
      <c r="N111" s="4" t="s">
        <v>604</v>
      </c>
      <c r="O111" s="4" t="s">
        <v>32</v>
      </c>
      <c r="P111" s="4" t="s">
        <v>33</v>
      </c>
      <c r="Q111" s="4">
        <v>0</v>
      </c>
      <c r="R111" s="7">
        <v>45058</v>
      </c>
      <c r="S111" s="6">
        <v>45064</v>
      </c>
      <c r="T111" s="4" t="s">
        <v>34</v>
      </c>
      <c r="U111" s="4">
        <v>1976</v>
      </c>
      <c r="V111" s="4">
        <v>0</v>
      </c>
      <c r="W111" s="4">
        <v>0</v>
      </c>
      <c r="X111" s="4" t="s">
        <v>605</v>
      </c>
      <c r="Y111" s="4" t="s">
        <v>606</v>
      </c>
    </row>
    <row r="112" s="4" customFormat="1" spans="1:25">
      <c r="A112" s="4" t="s">
        <v>607</v>
      </c>
      <c r="B112" s="4" t="s">
        <v>26</v>
      </c>
      <c r="C112" s="4" t="s">
        <v>27</v>
      </c>
      <c r="D112" s="4" t="s">
        <v>568</v>
      </c>
      <c r="E112" s="4" t="s">
        <v>472</v>
      </c>
      <c r="F112" s="6">
        <v>45060</v>
      </c>
      <c r="G112" s="6">
        <v>45061</v>
      </c>
      <c r="H112" s="4">
        <v>1</v>
      </c>
      <c r="I112" s="4">
        <v>1</v>
      </c>
      <c r="J112" s="4">
        <v>1</v>
      </c>
      <c r="K112" s="4" t="s">
        <v>30</v>
      </c>
      <c r="L112" s="4">
        <v>461</v>
      </c>
      <c r="M112" s="4">
        <v>461</v>
      </c>
      <c r="N112" s="4" t="s">
        <v>608</v>
      </c>
      <c r="O112" s="4" t="s">
        <v>32</v>
      </c>
      <c r="P112" s="4" t="s">
        <v>33</v>
      </c>
      <c r="Q112" s="4">
        <v>0</v>
      </c>
      <c r="R112" s="7">
        <v>45058</v>
      </c>
      <c r="S112" s="6">
        <v>45064</v>
      </c>
      <c r="T112" s="4" t="s">
        <v>34</v>
      </c>
      <c r="U112" s="4">
        <v>461</v>
      </c>
      <c r="V112" s="4">
        <v>0</v>
      </c>
      <c r="W112" s="4">
        <v>0</v>
      </c>
      <c r="X112" s="4" t="s">
        <v>609</v>
      </c>
      <c r="Y112" s="4" t="s">
        <v>36</v>
      </c>
    </row>
    <row r="113" s="4" customFormat="1" spans="1:25">
      <c r="A113" s="4" t="s">
        <v>610</v>
      </c>
      <c r="B113" s="4" t="s">
        <v>26</v>
      </c>
      <c r="C113" s="4" t="s">
        <v>27</v>
      </c>
      <c r="D113" s="4" t="s">
        <v>611</v>
      </c>
      <c r="E113" s="4" t="s">
        <v>612</v>
      </c>
      <c r="F113" s="6">
        <v>45058</v>
      </c>
      <c r="G113" s="6">
        <v>45061</v>
      </c>
      <c r="H113" s="4">
        <v>1</v>
      </c>
      <c r="I113" s="4">
        <v>3</v>
      </c>
      <c r="J113" s="4">
        <v>3</v>
      </c>
      <c r="K113" s="4" t="s">
        <v>30</v>
      </c>
      <c r="L113" s="4">
        <v>2298</v>
      </c>
      <c r="M113" s="4">
        <v>2298</v>
      </c>
      <c r="N113" s="4" t="s">
        <v>613</v>
      </c>
      <c r="O113" s="4" t="s">
        <v>32</v>
      </c>
      <c r="P113" s="4" t="s">
        <v>33</v>
      </c>
      <c r="Q113" s="4">
        <v>0</v>
      </c>
      <c r="R113" s="7">
        <v>45058</v>
      </c>
      <c r="S113" s="6">
        <v>45064</v>
      </c>
      <c r="T113" s="4" t="s">
        <v>34</v>
      </c>
      <c r="U113" s="4">
        <v>2298</v>
      </c>
      <c r="V113" s="4">
        <v>0</v>
      </c>
      <c r="W113" s="4">
        <v>0</v>
      </c>
      <c r="X113" s="4" t="s">
        <v>614</v>
      </c>
      <c r="Y113" s="4" t="s">
        <v>615</v>
      </c>
    </row>
    <row r="114" s="4" customFormat="1" spans="1:25">
      <c r="A114" s="4" t="s">
        <v>616</v>
      </c>
      <c r="B114" s="4" t="s">
        <v>26</v>
      </c>
      <c r="C114" s="4" t="s">
        <v>27</v>
      </c>
      <c r="D114" s="4" t="s">
        <v>617</v>
      </c>
      <c r="E114" s="4" t="s">
        <v>618</v>
      </c>
      <c r="F114" s="6">
        <v>45058</v>
      </c>
      <c r="G114" s="6">
        <v>45061</v>
      </c>
      <c r="H114" s="4">
        <v>1</v>
      </c>
      <c r="I114" s="4">
        <v>3</v>
      </c>
      <c r="J114" s="4">
        <v>3</v>
      </c>
      <c r="K114" s="4" t="s">
        <v>30</v>
      </c>
      <c r="L114" s="4">
        <v>736</v>
      </c>
      <c r="M114" s="4">
        <v>736</v>
      </c>
      <c r="N114" s="4" t="s">
        <v>619</v>
      </c>
      <c r="O114" s="4" t="s">
        <v>32</v>
      </c>
      <c r="P114" s="4" t="s">
        <v>33</v>
      </c>
      <c r="Q114" s="4">
        <v>0</v>
      </c>
      <c r="R114" s="7">
        <v>45058</v>
      </c>
      <c r="S114" s="6">
        <v>45064</v>
      </c>
      <c r="T114" s="4" t="s">
        <v>34</v>
      </c>
      <c r="U114" s="4">
        <v>736</v>
      </c>
      <c r="V114" s="4">
        <v>0</v>
      </c>
      <c r="W114" s="4">
        <v>0</v>
      </c>
      <c r="X114" s="4" t="s">
        <v>620</v>
      </c>
      <c r="Y114" s="4" t="s">
        <v>621</v>
      </c>
    </row>
    <row r="115" s="4" customFormat="1" spans="1:25">
      <c r="A115" s="4" t="s">
        <v>622</v>
      </c>
      <c r="B115" s="4" t="s">
        <v>26</v>
      </c>
      <c r="C115" s="4" t="s">
        <v>27</v>
      </c>
      <c r="D115" s="4" t="s">
        <v>623</v>
      </c>
      <c r="E115" s="4" t="s">
        <v>310</v>
      </c>
      <c r="F115" s="6">
        <v>45058</v>
      </c>
      <c r="G115" s="6">
        <v>45061</v>
      </c>
      <c r="H115" s="4">
        <v>1</v>
      </c>
      <c r="I115" s="4">
        <v>3</v>
      </c>
      <c r="J115" s="4">
        <v>3</v>
      </c>
      <c r="K115" s="4" t="s">
        <v>30</v>
      </c>
      <c r="L115" s="4">
        <v>2480</v>
      </c>
      <c r="M115" s="4">
        <v>2480</v>
      </c>
      <c r="N115" s="4" t="s">
        <v>624</v>
      </c>
      <c r="O115" s="4" t="s">
        <v>32</v>
      </c>
      <c r="P115" s="4" t="s">
        <v>33</v>
      </c>
      <c r="Q115" s="4">
        <v>0</v>
      </c>
      <c r="R115" s="7">
        <v>45058</v>
      </c>
      <c r="S115" s="6">
        <v>45064</v>
      </c>
      <c r="T115" s="4" t="s">
        <v>34</v>
      </c>
      <c r="U115" s="4">
        <v>2480</v>
      </c>
      <c r="V115" s="4">
        <v>0</v>
      </c>
      <c r="W115" s="4">
        <v>0</v>
      </c>
      <c r="X115" s="4" t="s">
        <v>625</v>
      </c>
      <c r="Y115" s="4" t="s">
        <v>626</v>
      </c>
    </row>
    <row r="116" s="4" customFormat="1" spans="1:25">
      <c r="A116" s="4" t="s">
        <v>627</v>
      </c>
      <c r="B116" s="4" t="s">
        <v>26</v>
      </c>
      <c r="C116" s="4" t="s">
        <v>27</v>
      </c>
      <c r="D116" s="4" t="s">
        <v>628</v>
      </c>
      <c r="E116" s="4" t="s">
        <v>534</v>
      </c>
      <c r="F116" s="6">
        <v>45058</v>
      </c>
      <c r="G116" s="6">
        <v>45061</v>
      </c>
      <c r="H116" s="4">
        <v>1</v>
      </c>
      <c r="I116" s="4">
        <v>3</v>
      </c>
      <c r="J116" s="4">
        <v>3</v>
      </c>
      <c r="K116" s="4" t="s">
        <v>30</v>
      </c>
      <c r="L116" s="4">
        <v>6127</v>
      </c>
      <c r="M116" s="4">
        <v>6127</v>
      </c>
      <c r="N116" s="4" t="s">
        <v>629</v>
      </c>
      <c r="O116" s="4" t="s">
        <v>32</v>
      </c>
      <c r="P116" s="4" t="s">
        <v>33</v>
      </c>
      <c r="Q116" s="4">
        <v>0</v>
      </c>
      <c r="R116" s="7">
        <v>45058</v>
      </c>
      <c r="S116" s="6">
        <v>45064</v>
      </c>
      <c r="T116" s="4" t="s">
        <v>34</v>
      </c>
      <c r="U116" s="4">
        <v>6127</v>
      </c>
      <c r="V116" s="4">
        <v>0</v>
      </c>
      <c r="W116" s="4">
        <v>0</v>
      </c>
      <c r="X116" s="4" t="s">
        <v>630</v>
      </c>
      <c r="Y116" s="4" t="s">
        <v>631</v>
      </c>
    </row>
    <row r="117" s="4" customFormat="1" spans="1:25">
      <c r="A117" s="4" t="s">
        <v>632</v>
      </c>
      <c r="B117" s="4" t="s">
        <v>26</v>
      </c>
      <c r="C117" s="4" t="s">
        <v>27</v>
      </c>
      <c r="D117" s="4" t="s">
        <v>633</v>
      </c>
      <c r="E117" s="4" t="s">
        <v>634</v>
      </c>
      <c r="F117" s="6">
        <v>45059</v>
      </c>
      <c r="G117" s="6">
        <v>45061</v>
      </c>
      <c r="H117" s="4">
        <v>1</v>
      </c>
      <c r="I117" s="4">
        <v>2</v>
      </c>
      <c r="J117" s="4">
        <v>2</v>
      </c>
      <c r="K117" s="4" t="s">
        <v>30</v>
      </c>
      <c r="L117" s="4">
        <v>684</v>
      </c>
      <c r="M117" s="4">
        <v>684</v>
      </c>
      <c r="N117" s="4" t="s">
        <v>635</v>
      </c>
      <c r="O117" s="4" t="s">
        <v>32</v>
      </c>
      <c r="P117" s="4" t="s">
        <v>33</v>
      </c>
      <c r="Q117" s="4">
        <v>0</v>
      </c>
      <c r="R117" s="7">
        <v>45058</v>
      </c>
      <c r="S117" s="6">
        <v>45064</v>
      </c>
      <c r="T117" s="4" t="s">
        <v>34</v>
      </c>
      <c r="U117" s="4">
        <v>684</v>
      </c>
      <c r="V117" s="4">
        <v>0</v>
      </c>
      <c r="W117" s="4">
        <v>0</v>
      </c>
      <c r="X117" s="4" t="s">
        <v>636</v>
      </c>
      <c r="Y117" s="4" t="s">
        <v>36</v>
      </c>
    </row>
    <row r="118" s="4" customFormat="1" spans="1:25">
      <c r="A118" s="4" t="s">
        <v>637</v>
      </c>
      <c r="B118" s="4" t="s">
        <v>26</v>
      </c>
      <c r="C118" s="4" t="s">
        <v>27</v>
      </c>
      <c r="D118" s="4" t="s">
        <v>638</v>
      </c>
      <c r="E118" s="4" t="s">
        <v>639</v>
      </c>
      <c r="F118" s="6">
        <v>45059</v>
      </c>
      <c r="G118" s="6">
        <v>45061</v>
      </c>
      <c r="H118" s="4">
        <v>1</v>
      </c>
      <c r="I118" s="4">
        <v>2</v>
      </c>
      <c r="J118" s="4">
        <v>2</v>
      </c>
      <c r="K118" s="4" t="s">
        <v>30</v>
      </c>
      <c r="L118" s="4">
        <v>416</v>
      </c>
      <c r="M118" s="4">
        <v>416</v>
      </c>
      <c r="N118" s="4" t="s">
        <v>640</v>
      </c>
      <c r="O118" s="4" t="s">
        <v>32</v>
      </c>
      <c r="P118" s="4" t="s">
        <v>33</v>
      </c>
      <c r="Q118" s="4">
        <v>0</v>
      </c>
      <c r="R118" s="7">
        <v>45058</v>
      </c>
      <c r="S118" s="6">
        <v>45064</v>
      </c>
      <c r="T118" s="4" t="s">
        <v>34</v>
      </c>
      <c r="U118" s="4">
        <v>416</v>
      </c>
      <c r="V118" s="4">
        <v>0</v>
      </c>
      <c r="W118" s="4">
        <v>0</v>
      </c>
      <c r="X118" s="4" t="s">
        <v>641</v>
      </c>
      <c r="Y118" s="4" t="s">
        <v>36</v>
      </c>
    </row>
    <row r="119" s="4" customFormat="1" spans="1:25">
      <c r="A119" s="4" t="s">
        <v>642</v>
      </c>
      <c r="B119" s="4" t="s">
        <v>26</v>
      </c>
      <c r="C119" s="4" t="s">
        <v>27</v>
      </c>
      <c r="D119" s="4" t="s">
        <v>643</v>
      </c>
      <c r="E119" s="4" t="s">
        <v>39</v>
      </c>
      <c r="F119" s="6">
        <v>45059</v>
      </c>
      <c r="G119" s="6">
        <v>45061</v>
      </c>
      <c r="H119" s="4">
        <v>2</v>
      </c>
      <c r="I119" s="4">
        <v>2</v>
      </c>
      <c r="J119" s="4">
        <v>4</v>
      </c>
      <c r="K119" s="4" t="s">
        <v>30</v>
      </c>
      <c r="L119" s="4">
        <v>2028</v>
      </c>
      <c r="M119" s="4">
        <v>2028</v>
      </c>
      <c r="N119" s="4" t="s">
        <v>644</v>
      </c>
      <c r="O119" s="4" t="s">
        <v>32</v>
      </c>
      <c r="P119" s="4" t="s">
        <v>33</v>
      </c>
      <c r="Q119" s="4">
        <v>0</v>
      </c>
      <c r="R119" s="7">
        <v>45058</v>
      </c>
      <c r="S119" s="6">
        <v>45064</v>
      </c>
      <c r="T119" s="4" t="s">
        <v>34</v>
      </c>
      <c r="U119" s="4">
        <v>2028</v>
      </c>
      <c r="V119" s="4">
        <v>0</v>
      </c>
      <c r="W119" s="4">
        <v>0</v>
      </c>
      <c r="X119" s="4" t="s">
        <v>645</v>
      </c>
      <c r="Y119" s="4" t="s">
        <v>36</v>
      </c>
    </row>
    <row r="120" s="4" customFormat="1" spans="1:25">
      <c r="A120" s="4" t="s">
        <v>646</v>
      </c>
      <c r="B120" s="4" t="s">
        <v>26</v>
      </c>
      <c r="C120" s="4" t="s">
        <v>27</v>
      </c>
      <c r="D120" s="4" t="s">
        <v>647</v>
      </c>
      <c r="E120" s="4" t="s">
        <v>648</v>
      </c>
      <c r="F120" s="6">
        <v>45059</v>
      </c>
      <c r="G120" s="6">
        <v>45061</v>
      </c>
      <c r="H120" s="4">
        <v>1</v>
      </c>
      <c r="I120" s="4">
        <v>2</v>
      </c>
      <c r="J120" s="4">
        <v>2</v>
      </c>
      <c r="K120" s="4" t="s">
        <v>30</v>
      </c>
      <c r="L120" s="4">
        <v>2544</v>
      </c>
      <c r="M120" s="4">
        <v>2544</v>
      </c>
      <c r="N120" s="4" t="s">
        <v>649</v>
      </c>
      <c r="O120" s="4" t="s">
        <v>32</v>
      </c>
      <c r="P120" s="4" t="s">
        <v>33</v>
      </c>
      <c r="Q120" s="4">
        <v>0</v>
      </c>
      <c r="R120" s="7">
        <v>45058</v>
      </c>
      <c r="S120" s="6">
        <v>45064</v>
      </c>
      <c r="T120" s="4" t="s">
        <v>34</v>
      </c>
      <c r="U120" s="4">
        <v>2544</v>
      </c>
      <c r="V120" s="4">
        <v>0</v>
      </c>
      <c r="W120" s="4">
        <v>0</v>
      </c>
      <c r="X120" s="4" t="s">
        <v>650</v>
      </c>
      <c r="Y120" s="4" t="s">
        <v>651</v>
      </c>
    </row>
    <row r="121" s="4" customFormat="1" spans="1:25">
      <c r="A121" s="4" t="s">
        <v>652</v>
      </c>
      <c r="B121" s="4" t="s">
        <v>26</v>
      </c>
      <c r="C121" s="4" t="s">
        <v>27</v>
      </c>
      <c r="D121" s="4" t="s">
        <v>653</v>
      </c>
      <c r="E121" s="4" t="s">
        <v>77</v>
      </c>
      <c r="F121" s="6">
        <v>45060</v>
      </c>
      <c r="G121" s="6">
        <v>45061</v>
      </c>
      <c r="H121" s="4">
        <v>1</v>
      </c>
      <c r="I121" s="4">
        <v>1</v>
      </c>
      <c r="J121" s="4">
        <v>1</v>
      </c>
      <c r="K121" s="4" t="s">
        <v>30</v>
      </c>
      <c r="L121" s="4">
        <v>242</v>
      </c>
      <c r="M121" s="4">
        <v>242</v>
      </c>
      <c r="N121" s="4" t="s">
        <v>654</v>
      </c>
      <c r="O121" s="4" t="s">
        <v>32</v>
      </c>
      <c r="P121" s="4" t="s">
        <v>33</v>
      </c>
      <c r="Q121" s="4">
        <v>0</v>
      </c>
      <c r="R121" s="7">
        <v>45059</v>
      </c>
      <c r="S121" s="6">
        <v>45064</v>
      </c>
      <c r="T121" s="4" t="s">
        <v>34</v>
      </c>
      <c r="U121" s="4">
        <v>242</v>
      </c>
      <c r="V121" s="4">
        <v>0</v>
      </c>
      <c r="W121" s="4">
        <v>0</v>
      </c>
      <c r="X121" s="4" t="s">
        <v>655</v>
      </c>
      <c r="Y121" s="4" t="s">
        <v>36</v>
      </c>
    </row>
    <row r="122" s="4" customFormat="1" spans="1:25">
      <c r="A122" s="4" t="s">
        <v>656</v>
      </c>
      <c r="B122" s="4" t="s">
        <v>26</v>
      </c>
      <c r="C122" s="4" t="s">
        <v>27</v>
      </c>
      <c r="D122" s="4" t="s">
        <v>657</v>
      </c>
      <c r="E122" s="4" t="s">
        <v>658</v>
      </c>
      <c r="F122" s="6">
        <v>45060</v>
      </c>
      <c r="G122" s="6">
        <v>45061</v>
      </c>
      <c r="H122" s="4">
        <v>1</v>
      </c>
      <c r="I122" s="4">
        <v>1</v>
      </c>
      <c r="J122" s="4">
        <v>1</v>
      </c>
      <c r="K122" s="4" t="s">
        <v>30</v>
      </c>
      <c r="L122" s="4">
        <v>983</v>
      </c>
      <c r="M122" s="4">
        <v>983</v>
      </c>
      <c r="N122" s="4" t="s">
        <v>659</v>
      </c>
      <c r="O122" s="4" t="s">
        <v>32</v>
      </c>
      <c r="P122" s="4" t="s">
        <v>33</v>
      </c>
      <c r="Q122" s="4">
        <v>0</v>
      </c>
      <c r="R122" s="7">
        <v>45059</v>
      </c>
      <c r="S122" s="6">
        <v>45064</v>
      </c>
      <c r="T122" s="4" t="s">
        <v>34</v>
      </c>
      <c r="U122" s="4">
        <v>983</v>
      </c>
      <c r="V122" s="4">
        <v>0</v>
      </c>
      <c r="W122" s="4">
        <v>0</v>
      </c>
      <c r="X122" s="4" t="s">
        <v>660</v>
      </c>
      <c r="Y122" s="4" t="s">
        <v>36</v>
      </c>
    </row>
    <row r="123" s="4" customFormat="1" spans="1:25">
      <c r="A123" s="4" t="s">
        <v>661</v>
      </c>
      <c r="B123" s="4" t="s">
        <v>26</v>
      </c>
      <c r="C123" s="4" t="s">
        <v>27</v>
      </c>
      <c r="D123" s="4" t="s">
        <v>662</v>
      </c>
      <c r="E123" s="4" t="s">
        <v>663</v>
      </c>
      <c r="F123" s="6">
        <v>45059</v>
      </c>
      <c r="G123" s="6">
        <v>45061</v>
      </c>
      <c r="H123" s="4">
        <v>1</v>
      </c>
      <c r="I123" s="4">
        <v>2</v>
      </c>
      <c r="J123" s="4">
        <v>2</v>
      </c>
      <c r="K123" s="4" t="s">
        <v>30</v>
      </c>
      <c r="L123" s="4">
        <v>555</v>
      </c>
      <c r="M123" s="4">
        <v>555</v>
      </c>
      <c r="N123" s="4" t="s">
        <v>664</v>
      </c>
      <c r="O123" s="4" t="s">
        <v>32</v>
      </c>
      <c r="P123" s="4" t="s">
        <v>33</v>
      </c>
      <c r="Q123" s="4">
        <v>0</v>
      </c>
      <c r="R123" s="7">
        <v>45059</v>
      </c>
      <c r="S123" s="6">
        <v>45064</v>
      </c>
      <c r="T123" s="4" t="s">
        <v>34</v>
      </c>
      <c r="U123" s="4">
        <v>555</v>
      </c>
      <c r="V123" s="4">
        <v>0</v>
      </c>
      <c r="W123" s="4">
        <v>0</v>
      </c>
      <c r="X123" s="4" t="s">
        <v>665</v>
      </c>
      <c r="Y123" s="4" t="s">
        <v>666</v>
      </c>
    </row>
    <row r="124" s="4" customFormat="1" spans="1:25">
      <c r="A124" s="4" t="s">
        <v>667</v>
      </c>
      <c r="B124" s="4" t="s">
        <v>26</v>
      </c>
      <c r="C124" s="4" t="s">
        <v>27</v>
      </c>
      <c r="D124" s="4" t="s">
        <v>668</v>
      </c>
      <c r="E124" s="4" t="s">
        <v>669</v>
      </c>
      <c r="F124" s="6">
        <v>45059</v>
      </c>
      <c r="G124" s="6">
        <v>45061</v>
      </c>
      <c r="H124" s="4">
        <v>1</v>
      </c>
      <c r="I124" s="4">
        <v>2</v>
      </c>
      <c r="J124" s="4">
        <v>2</v>
      </c>
      <c r="K124" s="4" t="s">
        <v>30</v>
      </c>
      <c r="L124" s="4">
        <v>680</v>
      </c>
      <c r="M124" s="4">
        <v>680</v>
      </c>
      <c r="N124" s="4" t="s">
        <v>670</v>
      </c>
      <c r="O124" s="4" t="s">
        <v>32</v>
      </c>
      <c r="P124" s="4" t="s">
        <v>33</v>
      </c>
      <c r="Q124" s="4">
        <v>0</v>
      </c>
      <c r="R124" s="7">
        <v>45059</v>
      </c>
      <c r="S124" s="6">
        <v>45064</v>
      </c>
      <c r="T124" s="4" t="s">
        <v>34</v>
      </c>
      <c r="U124" s="4">
        <v>680</v>
      </c>
      <c r="V124" s="4">
        <v>0</v>
      </c>
      <c r="W124" s="4">
        <v>0</v>
      </c>
      <c r="X124" s="4" t="s">
        <v>671</v>
      </c>
      <c r="Y124" s="4" t="s">
        <v>672</v>
      </c>
    </row>
    <row r="125" s="4" customFormat="1" spans="1:25">
      <c r="A125" s="4" t="s">
        <v>673</v>
      </c>
      <c r="B125" s="4" t="s">
        <v>26</v>
      </c>
      <c r="C125" s="4" t="s">
        <v>27</v>
      </c>
      <c r="D125" s="4" t="s">
        <v>674</v>
      </c>
      <c r="E125" s="4" t="s">
        <v>534</v>
      </c>
      <c r="F125" s="6">
        <v>45060</v>
      </c>
      <c r="G125" s="6">
        <v>45061</v>
      </c>
      <c r="H125" s="4">
        <v>1</v>
      </c>
      <c r="I125" s="4">
        <v>1</v>
      </c>
      <c r="J125" s="4">
        <v>1</v>
      </c>
      <c r="K125" s="4" t="s">
        <v>30</v>
      </c>
      <c r="L125" s="4">
        <v>346</v>
      </c>
      <c r="M125" s="4">
        <v>346</v>
      </c>
      <c r="N125" s="4" t="s">
        <v>675</v>
      </c>
      <c r="O125" s="4" t="s">
        <v>32</v>
      </c>
      <c r="P125" s="4" t="s">
        <v>33</v>
      </c>
      <c r="Q125" s="4">
        <v>0</v>
      </c>
      <c r="R125" s="7">
        <v>45059</v>
      </c>
      <c r="S125" s="6">
        <v>45064</v>
      </c>
      <c r="T125" s="4" t="s">
        <v>34</v>
      </c>
      <c r="U125" s="4">
        <v>346</v>
      </c>
      <c r="V125" s="4">
        <v>0</v>
      </c>
      <c r="W125" s="4">
        <v>0</v>
      </c>
      <c r="X125" s="4" t="s">
        <v>676</v>
      </c>
      <c r="Y125" s="4" t="s">
        <v>677</v>
      </c>
    </row>
    <row r="126" s="4" customFormat="1" spans="1:25">
      <c r="A126" s="4" t="s">
        <v>407</v>
      </c>
      <c r="B126" s="4" t="s">
        <v>26</v>
      </c>
      <c r="C126" s="4" t="s">
        <v>218</v>
      </c>
      <c r="D126" s="4" t="s">
        <v>408</v>
      </c>
      <c r="E126" s="4" t="s">
        <v>409</v>
      </c>
      <c r="F126" s="6">
        <v>45059</v>
      </c>
      <c r="G126" s="6">
        <v>45061</v>
      </c>
      <c r="H126" s="4">
        <v>1</v>
      </c>
      <c r="I126" s="4">
        <v>2</v>
      </c>
      <c r="J126" s="4">
        <v>2</v>
      </c>
      <c r="K126" s="4" t="s">
        <v>30</v>
      </c>
      <c r="L126" s="4">
        <v>-962</v>
      </c>
      <c r="M126" s="4">
        <v>-962</v>
      </c>
      <c r="N126" s="4" t="s">
        <v>410</v>
      </c>
      <c r="O126" s="4" t="s">
        <v>32</v>
      </c>
      <c r="P126" s="4" t="s">
        <v>33</v>
      </c>
      <c r="Q126" s="4">
        <v>0</v>
      </c>
      <c r="R126" s="7">
        <v>45056</v>
      </c>
      <c r="S126" s="6">
        <v>45064</v>
      </c>
      <c r="T126" s="4" t="s">
        <v>34</v>
      </c>
      <c r="U126" s="4">
        <v>-962</v>
      </c>
      <c r="V126" s="4">
        <v>0</v>
      </c>
      <c r="W126" s="4">
        <v>0</v>
      </c>
      <c r="X126" s="4" t="s">
        <v>411</v>
      </c>
      <c r="Y126" s="4" t="s">
        <v>412</v>
      </c>
    </row>
    <row r="127" s="4" customFormat="1" spans="1:25">
      <c r="A127" s="4" t="s">
        <v>678</v>
      </c>
      <c r="B127" s="4" t="s">
        <v>26</v>
      </c>
      <c r="C127" s="4" t="s">
        <v>27</v>
      </c>
      <c r="D127" s="4" t="s">
        <v>679</v>
      </c>
      <c r="E127" s="4" t="s">
        <v>680</v>
      </c>
      <c r="F127" s="6">
        <v>45059</v>
      </c>
      <c r="G127" s="6">
        <v>45061</v>
      </c>
      <c r="H127" s="4">
        <v>1</v>
      </c>
      <c r="I127" s="4">
        <v>2</v>
      </c>
      <c r="J127" s="4">
        <v>2</v>
      </c>
      <c r="K127" s="4" t="s">
        <v>30</v>
      </c>
      <c r="L127" s="4">
        <v>6732</v>
      </c>
      <c r="M127" s="4">
        <v>6732</v>
      </c>
      <c r="N127" s="4" t="s">
        <v>681</v>
      </c>
      <c r="O127" s="4" t="s">
        <v>32</v>
      </c>
      <c r="P127" s="4" t="s">
        <v>33</v>
      </c>
      <c r="Q127" s="4">
        <v>0</v>
      </c>
      <c r="R127" s="7">
        <v>45059</v>
      </c>
      <c r="S127" s="6">
        <v>45064</v>
      </c>
      <c r="T127" s="4" t="s">
        <v>34</v>
      </c>
      <c r="U127" s="4">
        <v>6732</v>
      </c>
      <c r="V127" s="4">
        <v>0</v>
      </c>
      <c r="W127" s="4">
        <v>0</v>
      </c>
      <c r="X127" s="4" t="s">
        <v>682</v>
      </c>
      <c r="Y127" s="4" t="s">
        <v>683</v>
      </c>
    </row>
    <row r="128" s="4" customFormat="1" spans="1:25">
      <c r="A128" s="4" t="s">
        <v>684</v>
      </c>
      <c r="B128" s="4" t="s">
        <v>26</v>
      </c>
      <c r="C128" s="4" t="s">
        <v>27</v>
      </c>
      <c r="D128" s="4" t="s">
        <v>685</v>
      </c>
      <c r="E128" s="4" t="s">
        <v>83</v>
      </c>
      <c r="F128" s="6">
        <v>45060</v>
      </c>
      <c r="G128" s="6">
        <v>45061</v>
      </c>
      <c r="H128" s="4">
        <v>1</v>
      </c>
      <c r="I128" s="4">
        <v>1</v>
      </c>
      <c r="J128" s="4">
        <v>1</v>
      </c>
      <c r="K128" s="4" t="s">
        <v>30</v>
      </c>
      <c r="L128" s="4">
        <v>199</v>
      </c>
      <c r="M128" s="4">
        <v>199</v>
      </c>
      <c r="N128" s="4" t="s">
        <v>686</v>
      </c>
      <c r="O128" s="4" t="s">
        <v>32</v>
      </c>
      <c r="P128" s="4" t="s">
        <v>33</v>
      </c>
      <c r="Q128" s="4">
        <v>0</v>
      </c>
      <c r="R128" s="7">
        <v>45059</v>
      </c>
      <c r="S128" s="6">
        <v>45064</v>
      </c>
      <c r="T128" s="4" t="s">
        <v>34</v>
      </c>
      <c r="U128" s="4">
        <v>199</v>
      </c>
      <c r="V128" s="4">
        <v>0</v>
      </c>
      <c r="W128" s="4">
        <v>0</v>
      </c>
      <c r="X128" s="4" t="s">
        <v>687</v>
      </c>
      <c r="Y128" s="4" t="s">
        <v>688</v>
      </c>
    </row>
    <row r="129" s="4" customFormat="1" spans="1:25">
      <c r="A129" s="4" t="s">
        <v>689</v>
      </c>
      <c r="B129" s="4" t="s">
        <v>26</v>
      </c>
      <c r="C129" s="4" t="s">
        <v>27</v>
      </c>
      <c r="D129" s="4" t="s">
        <v>690</v>
      </c>
      <c r="E129" s="4" t="s">
        <v>691</v>
      </c>
      <c r="F129" s="6">
        <v>45059</v>
      </c>
      <c r="G129" s="6">
        <v>45061</v>
      </c>
      <c r="H129" s="4">
        <v>1</v>
      </c>
      <c r="I129" s="4">
        <v>2</v>
      </c>
      <c r="J129" s="4">
        <v>2</v>
      </c>
      <c r="K129" s="4" t="s">
        <v>30</v>
      </c>
      <c r="L129" s="4">
        <v>413</v>
      </c>
      <c r="M129" s="4">
        <v>413</v>
      </c>
      <c r="N129" s="4" t="s">
        <v>692</v>
      </c>
      <c r="O129" s="4" t="s">
        <v>32</v>
      </c>
      <c r="P129" s="4" t="s">
        <v>33</v>
      </c>
      <c r="Q129" s="4">
        <v>0</v>
      </c>
      <c r="R129" s="7">
        <v>45059</v>
      </c>
      <c r="S129" s="6">
        <v>45064</v>
      </c>
      <c r="T129" s="4" t="s">
        <v>34</v>
      </c>
      <c r="U129" s="4">
        <v>413</v>
      </c>
      <c r="V129" s="4">
        <v>0</v>
      </c>
      <c r="W129" s="4">
        <v>0</v>
      </c>
      <c r="X129" s="4" t="s">
        <v>693</v>
      </c>
      <c r="Y129" s="4" t="s">
        <v>694</v>
      </c>
    </row>
    <row r="130" s="4" customFormat="1" spans="1:25">
      <c r="A130" s="4" t="s">
        <v>695</v>
      </c>
      <c r="B130" s="4" t="s">
        <v>26</v>
      </c>
      <c r="C130" s="4" t="s">
        <v>27</v>
      </c>
      <c r="D130" s="4" t="s">
        <v>696</v>
      </c>
      <c r="E130" s="4" t="s">
        <v>697</v>
      </c>
      <c r="F130" s="6">
        <v>45060</v>
      </c>
      <c r="G130" s="6">
        <v>45061</v>
      </c>
      <c r="H130" s="4">
        <v>1</v>
      </c>
      <c r="I130" s="4">
        <v>1</v>
      </c>
      <c r="J130" s="4">
        <v>1</v>
      </c>
      <c r="K130" s="4" t="s">
        <v>30</v>
      </c>
      <c r="L130" s="4">
        <v>521</v>
      </c>
      <c r="M130" s="4">
        <v>521</v>
      </c>
      <c r="N130" s="4" t="s">
        <v>698</v>
      </c>
      <c r="O130" s="4" t="s">
        <v>32</v>
      </c>
      <c r="P130" s="4" t="s">
        <v>33</v>
      </c>
      <c r="Q130" s="4">
        <v>0</v>
      </c>
      <c r="R130" s="7">
        <v>45059</v>
      </c>
      <c r="S130" s="6">
        <v>45064</v>
      </c>
      <c r="T130" s="4" t="s">
        <v>34</v>
      </c>
      <c r="U130" s="4">
        <v>521</v>
      </c>
      <c r="V130" s="4">
        <v>0</v>
      </c>
      <c r="W130" s="4">
        <v>0</v>
      </c>
      <c r="X130" s="4" t="s">
        <v>699</v>
      </c>
      <c r="Y130" s="4" t="s">
        <v>36</v>
      </c>
    </row>
    <row r="131" s="4" customFormat="1" spans="1:25">
      <c r="A131" s="4" t="s">
        <v>700</v>
      </c>
      <c r="B131" s="4" t="s">
        <v>26</v>
      </c>
      <c r="C131" s="4" t="s">
        <v>27</v>
      </c>
      <c r="D131" s="4" t="s">
        <v>701</v>
      </c>
      <c r="E131" s="4" t="s">
        <v>83</v>
      </c>
      <c r="F131" s="6">
        <v>45060</v>
      </c>
      <c r="G131" s="6">
        <v>45061</v>
      </c>
      <c r="H131" s="4">
        <v>1</v>
      </c>
      <c r="I131" s="4">
        <v>1</v>
      </c>
      <c r="J131" s="4">
        <v>1</v>
      </c>
      <c r="K131" s="4" t="s">
        <v>30</v>
      </c>
      <c r="L131" s="4">
        <v>1189</v>
      </c>
      <c r="M131" s="4">
        <v>1189</v>
      </c>
      <c r="N131" s="4" t="s">
        <v>702</v>
      </c>
      <c r="O131" s="4" t="s">
        <v>32</v>
      </c>
      <c r="P131" s="4" t="s">
        <v>33</v>
      </c>
      <c r="Q131" s="4">
        <v>0</v>
      </c>
      <c r="R131" s="7">
        <v>45059</v>
      </c>
      <c r="S131" s="6">
        <v>45064</v>
      </c>
      <c r="T131" s="4" t="s">
        <v>34</v>
      </c>
      <c r="U131" s="4">
        <v>1189</v>
      </c>
      <c r="V131" s="4">
        <v>0</v>
      </c>
      <c r="W131" s="4">
        <v>0</v>
      </c>
      <c r="X131" s="4" t="s">
        <v>703</v>
      </c>
      <c r="Y131" s="4" t="s">
        <v>36</v>
      </c>
    </row>
    <row r="132" s="4" customFormat="1" spans="1:25">
      <c r="A132" s="4" t="s">
        <v>704</v>
      </c>
      <c r="B132" s="4" t="s">
        <v>26</v>
      </c>
      <c r="C132" s="4" t="s">
        <v>27</v>
      </c>
      <c r="D132" s="4" t="s">
        <v>705</v>
      </c>
      <c r="E132" s="4" t="s">
        <v>706</v>
      </c>
      <c r="F132" s="6">
        <v>45060</v>
      </c>
      <c r="G132" s="6">
        <v>45061</v>
      </c>
      <c r="H132" s="4">
        <v>1</v>
      </c>
      <c r="I132" s="4">
        <v>1</v>
      </c>
      <c r="J132" s="4">
        <v>1</v>
      </c>
      <c r="K132" s="4" t="s">
        <v>30</v>
      </c>
      <c r="L132" s="4">
        <v>304</v>
      </c>
      <c r="M132" s="4">
        <v>304</v>
      </c>
      <c r="N132" s="4" t="s">
        <v>707</v>
      </c>
      <c r="O132" s="4" t="s">
        <v>32</v>
      </c>
      <c r="P132" s="4" t="s">
        <v>33</v>
      </c>
      <c r="Q132" s="4">
        <v>0</v>
      </c>
      <c r="R132" s="7">
        <v>45059</v>
      </c>
      <c r="S132" s="6">
        <v>45064</v>
      </c>
      <c r="T132" s="4" t="s">
        <v>34</v>
      </c>
      <c r="U132" s="4">
        <v>304</v>
      </c>
      <c r="V132" s="4">
        <v>0</v>
      </c>
      <c r="W132" s="4">
        <v>0</v>
      </c>
      <c r="X132" s="4" t="s">
        <v>708</v>
      </c>
      <c r="Y132" s="4" t="s">
        <v>709</v>
      </c>
    </row>
    <row r="133" s="4" customFormat="1" spans="1:25">
      <c r="A133" s="4" t="s">
        <v>710</v>
      </c>
      <c r="B133" s="4" t="s">
        <v>26</v>
      </c>
      <c r="C133" s="4" t="s">
        <v>27</v>
      </c>
      <c r="D133" s="4" t="s">
        <v>711</v>
      </c>
      <c r="E133" s="4" t="s">
        <v>712</v>
      </c>
      <c r="F133" s="6">
        <v>45060</v>
      </c>
      <c r="G133" s="6">
        <v>45061</v>
      </c>
      <c r="H133" s="4">
        <v>1</v>
      </c>
      <c r="I133" s="4">
        <v>1</v>
      </c>
      <c r="J133" s="4">
        <v>1</v>
      </c>
      <c r="K133" s="4" t="s">
        <v>30</v>
      </c>
      <c r="L133" s="4">
        <v>278</v>
      </c>
      <c r="M133" s="4">
        <v>278</v>
      </c>
      <c r="N133" s="4" t="s">
        <v>713</v>
      </c>
      <c r="O133" s="4" t="s">
        <v>32</v>
      </c>
      <c r="P133" s="4" t="s">
        <v>33</v>
      </c>
      <c r="Q133" s="4">
        <v>0</v>
      </c>
      <c r="R133" s="7">
        <v>45059</v>
      </c>
      <c r="S133" s="6">
        <v>45064</v>
      </c>
      <c r="T133" s="4" t="s">
        <v>34</v>
      </c>
      <c r="U133" s="4">
        <v>278</v>
      </c>
      <c r="V133" s="4">
        <v>0</v>
      </c>
      <c r="W133" s="4">
        <v>0</v>
      </c>
      <c r="X133" s="4" t="s">
        <v>714</v>
      </c>
      <c r="Y133" s="4" t="s">
        <v>715</v>
      </c>
    </row>
    <row r="134" s="4" customFormat="1" spans="1:25">
      <c r="A134" s="4" t="s">
        <v>716</v>
      </c>
      <c r="B134" s="4" t="s">
        <v>26</v>
      </c>
      <c r="C134" s="4" t="s">
        <v>27</v>
      </c>
      <c r="D134" s="4" t="s">
        <v>717</v>
      </c>
      <c r="E134" s="4" t="s">
        <v>718</v>
      </c>
      <c r="F134" s="6">
        <v>45060</v>
      </c>
      <c r="G134" s="6">
        <v>45061</v>
      </c>
      <c r="H134" s="4">
        <v>1</v>
      </c>
      <c r="I134" s="4">
        <v>1</v>
      </c>
      <c r="J134" s="4">
        <v>1</v>
      </c>
      <c r="K134" s="4" t="s">
        <v>30</v>
      </c>
      <c r="L134" s="4">
        <v>262</v>
      </c>
      <c r="M134" s="4">
        <v>262</v>
      </c>
      <c r="N134" s="4" t="s">
        <v>719</v>
      </c>
      <c r="O134" s="4" t="s">
        <v>32</v>
      </c>
      <c r="P134" s="4" t="s">
        <v>33</v>
      </c>
      <c r="Q134" s="4">
        <v>0</v>
      </c>
      <c r="R134" s="7">
        <v>45059</v>
      </c>
      <c r="S134" s="6">
        <v>45064</v>
      </c>
      <c r="T134" s="4" t="s">
        <v>34</v>
      </c>
      <c r="U134" s="4">
        <v>262</v>
      </c>
      <c r="V134" s="4">
        <v>0</v>
      </c>
      <c r="W134" s="4">
        <v>0</v>
      </c>
      <c r="X134" s="4" t="s">
        <v>720</v>
      </c>
      <c r="Y134" s="4" t="s">
        <v>721</v>
      </c>
    </row>
    <row r="135" s="4" customFormat="1" spans="1:25">
      <c r="A135" s="4" t="s">
        <v>722</v>
      </c>
      <c r="B135" s="4" t="s">
        <v>26</v>
      </c>
      <c r="C135" s="4" t="s">
        <v>27</v>
      </c>
      <c r="D135" s="4" t="s">
        <v>723</v>
      </c>
      <c r="E135" s="4" t="s">
        <v>724</v>
      </c>
      <c r="F135" s="6">
        <v>45060</v>
      </c>
      <c r="G135" s="6">
        <v>45061</v>
      </c>
      <c r="H135" s="4">
        <v>1</v>
      </c>
      <c r="I135" s="4">
        <v>1</v>
      </c>
      <c r="J135" s="4">
        <v>1</v>
      </c>
      <c r="K135" s="4" t="s">
        <v>30</v>
      </c>
      <c r="L135" s="4">
        <v>237</v>
      </c>
      <c r="M135" s="4">
        <v>237</v>
      </c>
      <c r="N135" s="4" t="s">
        <v>725</v>
      </c>
      <c r="O135" s="4" t="s">
        <v>32</v>
      </c>
      <c r="P135" s="4" t="s">
        <v>33</v>
      </c>
      <c r="Q135" s="4">
        <v>0</v>
      </c>
      <c r="R135" s="7">
        <v>45059</v>
      </c>
      <c r="S135" s="6">
        <v>45064</v>
      </c>
      <c r="T135" s="4" t="s">
        <v>34</v>
      </c>
      <c r="U135" s="4">
        <v>237</v>
      </c>
      <c r="V135" s="4">
        <v>0</v>
      </c>
      <c r="W135" s="4">
        <v>0</v>
      </c>
      <c r="X135" s="4" t="s">
        <v>726</v>
      </c>
      <c r="Y135" s="4" t="s">
        <v>727</v>
      </c>
    </row>
    <row r="136" s="4" customFormat="1" spans="1:25">
      <c r="A136" s="4" t="s">
        <v>728</v>
      </c>
      <c r="B136" s="4" t="s">
        <v>26</v>
      </c>
      <c r="C136" s="4" t="s">
        <v>27</v>
      </c>
      <c r="D136" s="4" t="s">
        <v>729</v>
      </c>
      <c r="E136" s="4" t="s">
        <v>730</v>
      </c>
      <c r="F136" s="6">
        <v>45060</v>
      </c>
      <c r="G136" s="6">
        <v>45061</v>
      </c>
      <c r="H136" s="4">
        <v>1</v>
      </c>
      <c r="I136" s="4">
        <v>1</v>
      </c>
      <c r="J136" s="4">
        <v>1</v>
      </c>
      <c r="K136" s="4" t="s">
        <v>30</v>
      </c>
      <c r="L136" s="4">
        <v>203</v>
      </c>
      <c r="M136" s="4">
        <v>203</v>
      </c>
      <c r="N136" s="4" t="s">
        <v>731</v>
      </c>
      <c r="O136" s="4" t="s">
        <v>32</v>
      </c>
      <c r="P136" s="4" t="s">
        <v>33</v>
      </c>
      <c r="Q136" s="4">
        <v>0</v>
      </c>
      <c r="R136" s="7">
        <v>45059</v>
      </c>
      <c r="S136" s="6">
        <v>45064</v>
      </c>
      <c r="T136" s="4" t="s">
        <v>34</v>
      </c>
      <c r="U136" s="4">
        <v>203</v>
      </c>
      <c r="V136" s="4">
        <v>0</v>
      </c>
      <c r="W136" s="4">
        <v>0</v>
      </c>
      <c r="X136" s="4" t="s">
        <v>732</v>
      </c>
      <c r="Y136" s="4" t="s">
        <v>733</v>
      </c>
    </row>
    <row r="137" s="4" customFormat="1" spans="1:25">
      <c r="A137" s="4" t="s">
        <v>734</v>
      </c>
      <c r="B137" s="4" t="s">
        <v>26</v>
      </c>
      <c r="C137" s="4" t="s">
        <v>27</v>
      </c>
      <c r="D137" s="4" t="s">
        <v>735</v>
      </c>
      <c r="E137" s="4" t="s">
        <v>736</v>
      </c>
      <c r="F137" s="6">
        <v>45060</v>
      </c>
      <c r="G137" s="6">
        <v>45061</v>
      </c>
      <c r="H137" s="4">
        <v>1</v>
      </c>
      <c r="I137" s="4">
        <v>1</v>
      </c>
      <c r="J137" s="4">
        <v>1</v>
      </c>
      <c r="K137" s="4" t="s">
        <v>30</v>
      </c>
      <c r="L137" s="4">
        <v>197</v>
      </c>
      <c r="M137" s="4">
        <v>197</v>
      </c>
      <c r="N137" s="4" t="s">
        <v>737</v>
      </c>
      <c r="O137" s="4" t="s">
        <v>32</v>
      </c>
      <c r="P137" s="4" t="s">
        <v>33</v>
      </c>
      <c r="Q137" s="4">
        <v>0</v>
      </c>
      <c r="R137" s="7">
        <v>45059</v>
      </c>
      <c r="S137" s="6">
        <v>45064</v>
      </c>
      <c r="T137" s="4" t="s">
        <v>34</v>
      </c>
      <c r="U137" s="4">
        <v>197</v>
      </c>
      <c r="V137" s="4">
        <v>0</v>
      </c>
      <c r="W137" s="4">
        <v>0</v>
      </c>
      <c r="X137" s="4" t="s">
        <v>738</v>
      </c>
      <c r="Y137" s="4" t="s">
        <v>739</v>
      </c>
    </row>
    <row r="138" s="4" customFormat="1" spans="1:25">
      <c r="A138" s="4" t="s">
        <v>740</v>
      </c>
      <c r="B138" s="4" t="s">
        <v>26</v>
      </c>
      <c r="C138" s="4" t="s">
        <v>27</v>
      </c>
      <c r="D138" s="4" t="s">
        <v>741</v>
      </c>
      <c r="E138" s="4" t="s">
        <v>391</v>
      </c>
      <c r="F138" s="6">
        <v>45060</v>
      </c>
      <c r="G138" s="6">
        <v>45061</v>
      </c>
      <c r="H138" s="4">
        <v>1</v>
      </c>
      <c r="I138" s="4">
        <v>1</v>
      </c>
      <c r="J138" s="4">
        <v>1</v>
      </c>
      <c r="K138" s="4" t="s">
        <v>30</v>
      </c>
      <c r="L138" s="4">
        <v>708</v>
      </c>
      <c r="M138" s="4">
        <v>708</v>
      </c>
      <c r="N138" s="4" t="s">
        <v>742</v>
      </c>
      <c r="O138" s="4" t="s">
        <v>32</v>
      </c>
      <c r="P138" s="4" t="s">
        <v>33</v>
      </c>
      <c r="Q138" s="4">
        <v>0</v>
      </c>
      <c r="R138" s="7">
        <v>45059</v>
      </c>
      <c r="S138" s="6">
        <v>45064</v>
      </c>
      <c r="T138" s="4" t="s">
        <v>34</v>
      </c>
      <c r="U138" s="4">
        <v>708</v>
      </c>
      <c r="V138" s="4">
        <v>0</v>
      </c>
      <c r="W138" s="4">
        <v>0</v>
      </c>
      <c r="X138" s="4" t="s">
        <v>743</v>
      </c>
      <c r="Y138" s="4" t="s">
        <v>36</v>
      </c>
    </row>
    <row r="139" s="4" customFormat="1" spans="1:25">
      <c r="A139" s="4" t="s">
        <v>744</v>
      </c>
      <c r="B139" s="4" t="s">
        <v>26</v>
      </c>
      <c r="C139" s="4" t="s">
        <v>27</v>
      </c>
      <c r="D139" s="4" t="s">
        <v>711</v>
      </c>
      <c r="E139" s="4" t="s">
        <v>745</v>
      </c>
      <c r="F139" s="6">
        <v>45060</v>
      </c>
      <c r="G139" s="6">
        <v>45061</v>
      </c>
      <c r="H139" s="4">
        <v>1</v>
      </c>
      <c r="I139" s="4">
        <v>1</v>
      </c>
      <c r="J139" s="4">
        <v>1</v>
      </c>
      <c r="K139" s="4" t="s">
        <v>30</v>
      </c>
      <c r="L139" s="4">
        <v>278</v>
      </c>
      <c r="M139" s="4">
        <v>278</v>
      </c>
      <c r="N139" s="4" t="s">
        <v>746</v>
      </c>
      <c r="O139" s="4" t="s">
        <v>32</v>
      </c>
      <c r="P139" s="4" t="s">
        <v>33</v>
      </c>
      <c r="Q139" s="4">
        <v>0</v>
      </c>
      <c r="R139" s="7">
        <v>45059</v>
      </c>
      <c r="S139" s="6">
        <v>45064</v>
      </c>
      <c r="T139" s="4" t="s">
        <v>34</v>
      </c>
      <c r="U139" s="4">
        <v>278</v>
      </c>
      <c r="V139" s="4">
        <v>0</v>
      </c>
      <c r="W139" s="4">
        <v>0</v>
      </c>
      <c r="X139" s="4" t="s">
        <v>747</v>
      </c>
      <c r="Y139" s="4" t="s">
        <v>748</v>
      </c>
    </row>
    <row r="140" s="4" customFormat="1" spans="1:25">
      <c r="A140" s="4" t="s">
        <v>749</v>
      </c>
      <c r="B140" s="4" t="s">
        <v>26</v>
      </c>
      <c r="C140" s="4" t="s">
        <v>27</v>
      </c>
      <c r="D140" s="4" t="s">
        <v>750</v>
      </c>
      <c r="E140" s="4" t="s">
        <v>751</v>
      </c>
      <c r="F140" s="6">
        <v>45059</v>
      </c>
      <c r="G140" s="6">
        <v>45061</v>
      </c>
      <c r="H140" s="4">
        <v>1</v>
      </c>
      <c r="I140" s="4">
        <v>2</v>
      </c>
      <c r="J140" s="4">
        <v>2</v>
      </c>
      <c r="K140" s="4" t="s">
        <v>30</v>
      </c>
      <c r="L140" s="4">
        <v>731</v>
      </c>
      <c r="M140" s="4">
        <v>731</v>
      </c>
      <c r="N140" s="4" t="s">
        <v>752</v>
      </c>
      <c r="O140" s="4" t="s">
        <v>32</v>
      </c>
      <c r="P140" s="4" t="s">
        <v>33</v>
      </c>
      <c r="Q140" s="4">
        <v>0</v>
      </c>
      <c r="R140" s="7">
        <v>45059</v>
      </c>
      <c r="S140" s="6">
        <v>45064</v>
      </c>
      <c r="T140" s="4" t="s">
        <v>34</v>
      </c>
      <c r="U140" s="4">
        <v>731</v>
      </c>
      <c r="V140" s="4">
        <v>0</v>
      </c>
      <c r="W140" s="4">
        <v>0</v>
      </c>
      <c r="X140" s="4" t="s">
        <v>753</v>
      </c>
      <c r="Y140" s="4" t="s">
        <v>754</v>
      </c>
    </row>
    <row r="141" s="4" customFormat="1" spans="1:25">
      <c r="A141" s="4" t="s">
        <v>755</v>
      </c>
      <c r="B141" s="4" t="s">
        <v>26</v>
      </c>
      <c r="C141" s="4" t="s">
        <v>27</v>
      </c>
      <c r="D141" s="4" t="s">
        <v>756</v>
      </c>
      <c r="E141" s="4" t="s">
        <v>757</v>
      </c>
      <c r="F141" s="6">
        <v>45060</v>
      </c>
      <c r="G141" s="6">
        <v>45061</v>
      </c>
      <c r="H141" s="4">
        <v>1</v>
      </c>
      <c r="I141" s="4">
        <v>1</v>
      </c>
      <c r="J141" s="4">
        <v>1</v>
      </c>
      <c r="K141" s="4" t="s">
        <v>30</v>
      </c>
      <c r="L141" s="4">
        <v>193</v>
      </c>
      <c r="M141" s="4">
        <v>193</v>
      </c>
      <c r="N141" s="4" t="s">
        <v>758</v>
      </c>
      <c r="O141" s="4" t="s">
        <v>32</v>
      </c>
      <c r="P141" s="4" t="s">
        <v>33</v>
      </c>
      <c r="Q141" s="4">
        <v>0</v>
      </c>
      <c r="R141" s="7">
        <v>45059</v>
      </c>
      <c r="S141" s="6">
        <v>45064</v>
      </c>
      <c r="T141" s="4" t="s">
        <v>34</v>
      </c>
      <c r="U141" s="4">
        <v>193</v>
      </c>
      <c r="V141" s="4">
        <v>0</v>
      </c>
      <c r="W141" s="4">
        <v>0</v>
      </c>
      <c r="X141" s="4" t="s">
        <v>759</v>
      </c>
      <c r="Y141" s="4" t="s">
        <v>36</v>
      </c>
    </row>
    <row r="142" s="4" customFormat="1" spans="1:25">
      <c r="A142" s="4" t="s">
        <v>760</v>
      </c>
      <c r="B142" s="4" t="s">
        <v>26</v>
      </c>
      <c r="C142" s="4" t="s">
        <v>27</v>
      </c>
      <c r="D142" s="4" t="s">
        <v>756</v>
      </c>
      <c r="E142" s="4" t="s">
        <v>761</v>
      </c>
      <c r="F142" s="6">
        <v>45060</v>
      </c>
      <c r="G142" s="6">
        <v>45061</v>
      </c>
      <c r="H142" s="4">
        <v>2</v>
      </c>
      <c r="I142" s="4">
        <v>1</v>
      </c>
      <c r="J142" s="4">
        <v>2</v>
      </c>
      <c r="K142" s="4" t="s">
        <v>30</v>
      </c>
      <c r="L142" s="4">
        <v>432</v>
      </c>
      <c r="M142" s="4">
        <v>432</v>
      </c>
      <c r="N142" s="4" t="s">
        <v>762</v>
      </c>
      <c r="O142" s="4" t="s">
        <v>32</v>
      </c>
      <c r="P142" s="4" t="s">
        <v>33</v>
      </c>
      <c r="Q142" s="4">
        <v>0</v>
      </c>
      <c r="R142" s="7">
        <v>45059</v>
      </c>
      <c r="S142" s="6">
        <v>45064</v>
      </c>
      <c r="T142" s="4" t="s">
        <v>34</v>
      </c>
      <c r="U142" s="4">
        <v>432</v>
      </c>
      <c r="V142" s="4">
        <v>0</v>
      </c>
      <c r="W142" s="4">
        <v>0</v>
      </c>
      <c r="X142" s="4" t="s">
        <v>763</v>
      </c>
      <c r="Y142" s="4" t="s">
        <v>36</v>
      </c>
    </row>
    <row r="143" s="4" customFormat="1" spans="1:25">
      <c r="A143" s="4" t="s">
        <v>764</v>
      </c>
      <c r="B143" s="4" t="s">
        <v>26</v>
      </c>
      <c r="C143" s="4" t="s">
        <v>27</v>
      </c>
      <c r="D143" s="4" t="s">
        <v>765</v>
      </c>
      <c r="E143" s="4" t="s">
        <v>766</v>
      </c>
      <c r="F143" s="6">
        <v>45059</v>
      </c>
      <c r="G143" s="6">
        <v>45061</v>
      </c>
      <c r="H143" s="4">
        <v>1</v>
      </c>
      <c r="I143" s="4">
        <v>2</v>
      </c>
      <c r="J143" s="4">
        <v>2</v>
      </c>
      <c r="K143" s="4" t="s">
        <v>30</v>
      </c>
      <c r="L143" s="4">
        <v>2130</v>
      </c>
      <c r="M143" s="4">
        <v>2130</v>
      </c>
      <c r="N143" s="4" t="s">
        <v>767</v>
      </c>
      <c r="O143" s="4" t="s">
        <v>32</v>
      </c>
      <c r="P143" s="4" t="s">
        <v>33</v>
      </c>
      <c r="Q143" s="4">
        <v>0</v>
      </c>
      <c r="R143" s="7">
        <v>45059</v>
      </c>
      <c r="S143" s="6">
        <v>45064</v>
      </c>
      <c r="T143" s="4" t="s">
        <v>34</v>
      </c>
      <c r="U143" s="4">
        <v>2130</v>
      </c>
      <c r="V143" s="4">
        <v>0</v>
      </c>
      <c r="W143" s="4">
        <v>0</v>
      </c>
      <c r="X143" s="4" t="s">
        <v>768</v>
      </c>
      <c r="Y143" s="4" t="s">
        <v>769</v>
      </c>
    </row>
    <row r="144" s="4" customFormat="1" spans="1:25">
      <c r="A144" s="4" t="s">
        <v>770</v>
      </c>
      <c r="B144" s="4" t="s">
        <v>26</v>
      </c>
      <c r="C144" s="4" t="s">
        <v>27</v>
      </c>
      <c r="D144" s="4" t="s">
        <v>771</v>
      </c>
      <c r="E144" s="4" t="s">
        <v>691</v>
      </c>
      <c r="F144" s="6">
        <v>45060</v>
      </c>
      <c r="G144" s="6">
        <v>45061</v>
      </c>
      <c r="H144" s="4">
        <v>1</v>
      </c>
      <c r="I144" s="4">
        <v>1</v>
      </c>
      <c r="J144" s="4">
        <v>1</v>
      </c>
      <c r="K144" s="4" t="s">
        <v>30</v>
      </c>
      <c r="L144" s="4">
        <v>688</v>
      </c>
      <c r="M144" s="4">
        <v>688</v>
      </c>
      <c r="N144" s="4" t="s">
        <v>772</v>
      </c>
      <c r="O144" s="4" t="s">
        <v>32</v>
      </c>
      <c r="P144" s="4" t="s">
        <v>33</v>
      </c>
      <c r="Q144" s="4">
        <v>0</v>
      </c>
      <c r="R144" s="7">
        <v>45059</v>
      </c>
      <c r="S144" s="6">
        <v>45064</v>
      </c>
      <c r="T144" s="4" t="s">
        <v>34</v>
      </c>
      <c r="U144" s="4">
        <v>688</v>
      </c>
      <c r="V144" s="4">
        <v>0</v>
      </c>
      <c r="W144" s="4">
        <v>0</v>
      </c>
      <c r="X144" s="4" t="s">
        <v>36</v>
      </c>
      <c r="Y144" s="4" t="s">
        <v>36</v>
      </c>
    </row>
    <row r="145" s="4" customFormat="1" spans="1:25">
      <c r="A145" s="4" t="s">
        <v>773</v>
      </c>
      <c r="B145" s="4" t="s">
        <v>26</v>
      </c>
      <c r="C145" s="4" t="s">
        <v>27</v>
      </c>
      <c r="D145" s="4" t="s">
        <v>774</v>
      </c>
      <c r="E145" s="4" t="s">
        <v>775</v>
      </c>
      <c r="F145" s="6">
        <v>45060</v>
      </c>
      <c r="G145" s="6">
        <v>45061</v>
      </c>
      <c r="H145" s="4">
        <v>1</v>
      </c>
      <c r="I145" s="4">
        <v>1</v>
      </c>
      <c r="J145" s="4">
        <v>1</v>
      </c>
      <c r="K145" s="4" t="s">
        <v>30</v>
      </c>
      <c r="L145" s="4">
        <v>423</v>
      </c>
      <c r="M145" s="4">
        <v>423</v>
      </c>
      <c r="N145" s="4" t="s">
        <v>776</v>
      </c>
      <c r="O145" s="4" t="s">
        <v>32</v>
      </c>
      <c r="P145" s="4" t="s">
        <v>33</v>
      </c>
      <c r="Q145" s="4">
        <v>0</v>
      </c>
      <c r="R145" s="7">
        <v>45059</v>
      </c>
      <c r="S145" s="6">
        <v>45064</v>
      </c>
      <c r="T145" s="4" t="s">
        <v>34</v>
      </c>
      <c r="U145" s="4">
        <v>423</v>
      </c>
      <c r="V145" s="4">
        <v>0</v>
      </c>
      <c r="W145" s="4">
        <v>0</v>
      </c>
      <c r="X145" s="4" t="s">
        <v>777</v>
      </c>
      <c r="Y145" s="4" t="s">
        <v>36</v>
      </c>
    </row>
    <row r="146" s="4" customFormat="1" spans="1:25">
      <c r="A146" s="4" t="s">
        <v>778</v>
      </c>
      <c r="B146" s="4" t="s">
        <v>26</v>
      </c>
      <c r="C146" s="4" t="s">
        <v>27</v>
      </c>
      <c r="D146" s="4" t="s">
        <v>779</v>
      </c>
      <c r="E146" s="4" t="s">
        <v>780</v>
      </c>
      <c r="F146" s="6">
        <v>45060</v>
      </c>
      <c r="G146" s="6">
        <v>45061</v>
      </c>
      <c r="H146" s="4">
        <v>1</v>
      </c>
      <c r="I146" s="4">
        <v>1</v>
      </c>
      <c r="J146" s="4">
        <v>1</v>
      </c>
      <c r="K146" s="4" t="s">
        <v>30</v>
      </c>
      <c r="L146" s="4">
        <v>382</v>
      </c>
      <c r="M146" s="4">
        <v>382</v>
      </c>
      <c r="N146" s="4" t="s">
        <v>781</v>
      </c>
      <c r="O146" s="4" t="s">
        <v>32</v>
      </c>
      <c r="P146" s="4" t="s">
        <v>33</v>
      </c>
      <c r="Q146" s="4">
        <v>0</v>
      </c>
      <c r="R146" s="7">
        <v>45059</v>
      </c>
      <c r="S146" s="6">
        <v>45064</v>
      </c>
      <c r="T146" s="4" t="s">
        <v>34</v>
      </c>
      <c r="U146" s="4">
        <v>382</v>
      </c>
      <c r="V146" s="4">
        <v>0</v>
      </c>
      <c r="W146" s="4">
        <v>0</v>
      </c>
      <c r="X146" s="4" t="s">
        <v>36</v>
      </c>
      <c r="Y146" s="4" t="s">
        <v>782</v>
      </c>
    </row>
    <row r="147" s="4" customFormat="1" spans="1:25">
      <c r="A147" s="4" t="s">
        <v>783</v>
      </c>
      <c r="B147" s="4" t="s">
        <v>26</v>
      </c>
      <c r="C147" s="4" t="s">
        <v>27</v>
      </c>
      <c r="D147" s="4" t="s">
        <v>711</v>
      </c>
      <c r="E147" s="4" t="s">
        <v>712</v>
      </c>
      <c r="F147" s="6">
        <v>45060</v>
      </c>
      <c r="G147" s="6">
        <v>45061</v>
      </c>
      <c r="H147" s="4">
        <v>1</v>
      </c>
      <c r="I147" s="4">
        <v>1</v>
      </c>
      <c r="J147" s="4">
        <v>1</v>
      </c>
      <c r="K147" s="4" t="s">
        <v>30</v>
      </c>
      <c r="L147" s="4">
        <v>278</v>
      </c>
      <c r="M147" s="4">
        <v>278</v>
      </c>
      <c r="N147" s="4" t="s">
        <v>784</v>
      </c>
      <c r="O147" s="4" t="s">
        <v>32</v>
      </c>
      <c r="P147" s="4" t="s">
        <v>33</v>
      </c>
      <c r="Q147" s="4">
        <v>0</v>
      </c>
      <c r="R147" s="7">
        <v>45059</v>
      </c>
      <c r="S147" s="6">
        <v>45064</v>
      </c>
      <c r="T147" s="4" t="s">
        <v>34</v>
      </c>
      <c r="U147" s="4">
        <v>278</v>
      </c>
      <c r="V147" s="4">
        <v>0</v>
      </c>
      <c r="W147" s="4">
        <v>0</v>
      </c>
      <c r="X147" s="4" t="s">
        <v>785</v>
      </c>
      <c r="Y147" s="4" t="s">
        <v>786</v>
      </c>
    </row>
    <row r="148" s="4" customFormat="1" spans="1:25">
      <c r="A148" s="4" t="s">
        <v>787</v>
      </c>
      <c r="B148" s="4" t="s">
        <v>26</v>
      </c>
      <c r="C148" s="4" t="s">
        <v>27</v>
      </c>
      <c r="D148" s="4" t="s">
        <v>633</v>
      </c>
      <c r="E148" s="4" t="s">
        <v>634</v>
      </c>
      <c r="F148" s="6">
        <v>45060</v>
      </c>
      <c r="G148" s="6">
        <v>45061</v>
      </c>
      <c r="H148" s="4">
        <v>1</v>
      </c>
      <c r="I148" s="4">
        <v>1</v>
      </c>
      <c r="J148" s="4">
        <v>1</v>
      </c>
      <c r="K148" s="4" t="s">
        <v>30</v>
      </c>
      <c r="L148" s="4">
        <v>341</v>
      </c>
      <c r="M148" s="4">
        <v>341</v>
      </c>
      <c r="N148" s="4" t="s">
        <v>788</v>
      </c>
      <c r="O148" s="4" t="s">
        <v>32</v>
      </c>
      <c r="P148" s="4" t="s">
        <v>33</v>
      </c>
      <c r="Q148" s="4">
        <v>0</v>
      </c>
      <c r="R148" s="7">
        <v>45059</v>
      </c>
      <c r="S148" s="6">
        <v>45064</v>
      </c>
      <c r="T148" s="4" t="s">
        <v>34</v>
      </c>
      <c r="U148" s="4">
        <v>341</v>
      </c>
      <c r="V148" s="4">
        <v>0</v>
      </c>
      <c r="W148" s="4">
        <v>0</v>
      </c>
      <c r="X148" s="4" t="s">
        <v>789</v>
      </c>
      <c r="Y148" s="4" t="s">
        <v>36</v>
      </c>
    </row>
    <row r="149" s="4" customFormat="1" spans="1:25">
      <c r="A149" s="4" t="s">
        <v>790</v>
      </c>
      <c r="B149" s="4" t="s">
        <v>26</v>
      </c>
      <c r="C149" s="4" t="s">
        <v>27</v>
      </c>
      <c r="D149" s="4" t="s">
        <v>791</v>
      </c>
      <c r="E149" s="4" t="s">
        <v>792</v>
      </c>
      <c r="F149" s="6">
        <v>45060</v>
      </c>
      <c r="G149" s="6">
        <v>45061</v>
      </c>
      <c r="H149" s="4">
        <v>1</v>
      </c>
      <c r="I149" s="4">
        <v>1</v>
      </c>
      <c r="J149" s="4">
        <v>1</v>
      </c>
      <c r="K149" s="4" t="s">
        <v>30</v>
      </c>
      <c r="L149" s="4">
        <v>125</v>
      </c>
      <c r="M149" s="4">
        <v>125</v>
      </c>
      <c r="N149" s="4" t="s">
        <v>793</v>
      </c>
      <c r="O149" s="4" t="s">
        <v>32</v>
      </c>
      <c r="P149" s="4" t="s">
        <v>33</v>
      </c>
      <c r="Q149" s="4">
        <v>0</v>
      </c>
      <c r="R149" s="7">
        <v>45059</v>
      </c>
      <c r="S149" s="6">
        <v>45064</v>
      </c>
      <c r="T149" s="4" t="s">
        <v>34</v>
      </c>
      <c r="U149" s="4">
        <v>125</v>
      </c>
      <c r="V149" s="4">
        <v>0</v>
      </c>
      <c r="W149" s="4">
        <v>0</v>
      </c>
      <c r="X149" s="4" t="s">
        <v>794</v>
      </c>
      <c r="Y149" s="4" t="s">
        <v>36</v>
      </c>
    </row>
    <row r="150" s="4" customFormat="1" spans="1:25">
      <c r="A150" s="4" t="s">
        <v>795</v>
      </c>
      <c r="B150" s="4" t="s">
        <v>26</v>
      </c>
      <c r="C150" s="4" t="s">
        <v>27</v>
      </c>
      <c r="D150" s="4" t="s">
        <v>796</v>
      </c>
      <c r="E150" s="4" t="s">
        <v>797</v>
      </c>
      <c r="F150" s="6">
        <v>45060</v>
      </c>
      <c r="G150" s="6">
        <v>45061</v>
      </c>
      <c r="H150" s="4">
        <v>1</v>
      </c>
      <c r="I150" s="4">
        <v>1</v>
      </c>
      <c r="J150" s="4">
        <v>1</v>
      </c>
      <c r="K150" s="4" t="s">
        <v>30</v>
      </c>
      <c r="L150" s="4">
        <v>167</v>
      </c>
      <c r="M150" s="4">
        <v>167</v>
      </c>
      <c r="N150" s="4" t="s">
        <v>798</v>
      </c>
      <c r="O150" s="4" t="s">
        <v>32</v>
      </c>
      <c r="P150" s="4" t="s">
        <v>33</v>
      </c>
      <c r="Q150" s="4">
        <v>0</v>
      </c>
      <c r="R150" s="7">
        <v>45059</v>
      </c>
      <c r="S150" s="6">
        <v>45064</v>
      </c>
      <c r="T150" s="4" t="s">
        <v>34</v>
      </c>
      <c r="U150" s="4">
        <v>167</v>
      </c>
      <c r="V150" s="4">
        <v>0</v>
      </c>
      <c r="W150" s="4">
        <v>0</v>
      </c>
      <c r="X150" s="4" t="s">
        <v>36</v>
      </c>
      <c r="Y150" s="4" t="s">
        <v>36</v>
      </c>
    </row>
    <row r="151" s="4" customFormat="1" spans="1:25">
      <c r="A151" s="4" t="s">
        <v>799</v>
      </c>
      <c r="B151" s="4" t="s">
        <v>26</v>
      </c>
      <c r="C151" s="4" t="s">
        <v>27</v>
      </c>
      <c r="D151" s="4" t="s">
        <v>800</v>
      </c>
      <c r="E151" s="4" t="s">
        <v>801</v>
      </c>
      <c r="F151" s="6">
        <v>45060</v>
      </c>
      <c r="G151" s="6">
        <v>45061</v>
      </c>
      <c r="H151" s="4">
        <v>1</v>
      </c>
      <c r="I151" s="4">
        <v>1</v>
      </c>
      <c r="J151" s="4">
        <v>1</v>
      </c>
      <c r="K151" s="4" t="s">
        <v>30</v>
      </c>
      <c r="L151" s="4">
        <v>4772</v>
      </c>
      <c r="M151" s="4">
        <v>4772</v>
      </c>
      <c r="N151" s="4" t="s">
        <v>802</v>
      </c>
      <c r="O151" s="4" t="s">
        <v>32</v>
      </c>
      <c r="P151" s="4" t="s">
        <v>33</v>
      </c>
      <c r="Q151" s="4">
        <v>0</v>
      </c>
      <c r="R151" s="7">
        <v>45060</v>
      </c>
      <c r="S151" s="6">
        <v>45064</v>
      </c>
      <c r="T151" s="4" t="s">
        <v>34</v>
      </c>
      <c r="U151" s="4">
        <v>4772</v>
      </c>
      <c r="V151" s="4">
        <v>0</v>
      </c>
      <c r="W151" s="4">
        <v>0</v>
      </c>
      <c r="X151" s="4" t="s">
        <v>803</v>
      </c>
      <c r="Y151" s="4" t="s">
        <v>36</v>
      </c>
    </row>
    <row r="152" s="4" customFormat="1" spans="1:25">
      <c r="A152" s="4" t="s">
        <v>804</v>
      </c>
      <c r="B152" s="4" t="s">
        <v>26</v>
      </c>
      <c r="C152" s="4" t="s">
        <v>27</v>
      </c>
      <c r="D152" s="4" t="s">
        <v>805</v>
      </c>
      <c r="E152" s="4" t="s">
        <v>806</v>
      </c>
      <c r="F152" s="6">
        <v>45060</v>
      </c>
      <c r="G152" s="6">
        <v>45061</v>
      </c>
      <c r="H152" s="4">
        <v>1</v>
      </c>
      <c r="I152" s="4">
        <v>1</v>
      </c>
      <c r="J152" s="4">
        <v>1</v>
      </c>
      <c r="K152" s="4" t="s">
        <v>30</v>
      </c>
      <c r="L152" s="4">
        <v>232</v>
      </c>
      <c r="M152" s="4">
        <v>232</v>
      </c>
      <c r="N152" s="4" t="s">
        <v>807</v>
      </c>
      <c r="O152" s="4" t="s">
        <v>32</v>
      </c>
      <c r="P152" s="4" t="s">
        <v>33</v>
      </c>
      <c r="Q152" s="4">
        <v>0</v>
      </c>
      <c r="R152" s="7">
        <v>45060</v>
      </c>
      <c r="S152" s="6">
        <v>45064</v>
      </c>
      <c r="T152" s="4" t="s">
        <v>34</v>
      </c>
      <c r="U152" s="4">
        <v>232</v>
      </c>
      <c r="V152" s="4">
        <v>0</v>
      </c>
      <c r="W152" s="4">
        <v>0</v>
      </c>
      <c r="X152" s="4" t="s">
        <v>808</v>
      </c>
      <c r="Y152" s="4" t="s">
        <v>809</v>
      </c>
    </row>
    <row r="153" s="4" customFormat="1" spans="1:26">
      <c r="A153" s="4" t="s">
        <v>810</v>
      </c>
      <c r="B153" s="4" t="s">
        <v>26</v>
      </c>
      <c r="C153" s="4" t="s">
        <v>27</v>
      </c>
      <c r="D153" s="4" t="s">
        <v>811</v>
      </c>
      <c r="E153" s="4" t="s">
        <v>812</v>
      </c>
      <c r="F153" s="6">
        <v>45060</v>
      </c>
      <c r="G153" s="6">
        <v>45061</v>
      </c>
      <c r="H153" s="4">
        <v>2</v>
      </c>
      <c r="I153" s="4">
        <v>1</v>
      </c>
      <c r="J153" s="4">
        <v>2</v>
      </c>
      <c r="K153" s="4" t="s">
        <v>30</v>
      </c>
      <c r="L153" s="4">
        <v>548</v>
      </c>
      <c r="M153" s="4">
        <v>548</v>
      </c>
      <c r="N153" s="4" t="s">
        <v>813</v>
      </c>
      <c r="O153" s="4" t="s">
        <v>32</v>
      </c>
      <c r="P153" s="4" t="s">
        <v>33</v>
      </c>
      <c r="Q153" s="4">
        <v>0</v>
      </c>
      <c r="R153" s="7">
        <v>45060</v>
      </c>
      <c r="S153" s="6">
        <v>45064</v>
      </c>
      <c r="T153" s="4" t="s">
        <v>34</v>
      </c>
      <c r="U153" s="4">
        <v>548</v>
      </c>
      <c r="V153" s="4">
        <v>0</v>
      </c>
      <c r="W153" s="4">
        <v>0</v>
      </c>
      <c r="X153" s="4" t="s">
        <v>814</v>
      </c>
      <c r="Y153" s="4">
        <v>-8370384</v>
      </c>
      <c r="Z153" s="4" t="s">
        <v>815</v>
      </c>
    </row>
    <row r="154" s="4" customFormat="1" spans="1:25">
      <c r="A154" s="4" t="s">
        <v>816</v>
      </c>
      <c r="B154" s="4" t="s">
        <v>26</v>
      </c>
      <c r="C154" s="4" t="s">
        <v>27</v>
      </c>
      <c r="D154" s="4" t="s">
        <v>817</v>
      </c>
      <c r="E154" s="4" t="s">
        <v>818</v>
      </c>
      <c r="F154" s="6">
        <v>45060</v>
      </c>
      <c r="G154" s="6">
        <v>45061</v>
      </c>
      <c r="H154" s="4">
        <v>1</v>
      </c>
      <c r="I154" s="4">
        <v>1</v>
      </c>
      <c r="J154" s="4">
        <v>1</v>
      </c>
      <c r="K154" s="4" t="s">
        <v>30</v>
      </c>
      <c r="L154" s="4">
        <v>725</v>
      </c>
      <c r="M154" s="4">
        <v>725</v>
      </c>
      <c r="N154" s="4" t="s">
        <v>819</v>
      </c>
      <c r="O154" s="4" t="s">
        <v>32</v>
      </c>
      <c r="P154" s="4" t="s">
        <v>33</v>
      </c>
      <c r="Q154" s="4">
        <v>0</v>
      </c>
      <c r="R154" s="7">
        <v>45060</v>
      </c>
      <c r="S154" s="6">
        <v>45064</v>
      </c>
      <c r="T154" s="4" t="s">
        <v>34</v>
      </c>
      <c r="U154" s="4">
        <v>725</v>
      </c>
      <c r="V154" s="4">
        <v>0</v>
      </c>
      <c r="W154" s="4">
        <v>0</v>
      </c>
      <c r="X154" s="4" t="s">
        <v>820</v>
      </c>
      <c r="Y154" s="4" t="s">
        <v>821</v>
      </c>
    </row>
    <row r="155" s="4" customFormat="1" spans="1:25">
      <c r="A155" s="4" t="s">
        <v>822</v>
      </c>
      <c r="B155" s="4" t="s">
        <v>26</v>
      </c>
      <c r="C155" s="4" t="s">
        <v>27</v>
      </c>
      <c r="D155" s="4" t="s">
        <v>823</v>
      </c>
      <c r="E155" s="4" t="s">
        <v>824</v>
      </c>
      <c r="F155" s="6">
        <v>45060</v>
      </c>
      <c r="G155" s="6">
        <v>45061</v>
      </c>
      <c r="H155" s="4">
        <v>1</v>
      </c>
      <c r="I155" s="4">
        <v>1</v>
      </c>
      <c r="J155" s="4">
        <v>1</v>
      </c>
      <c r="K155" s="4" t="s">
        <v>30</v>
      </c>
      <c r="L155" s="4">
        <v>822</v>
      </c>
      <c r="M155" s="4">
        <v>822</v>
      </c>
      <c r="N155" s="4" t="s">
        <v>825</v>
      </c>
      <c r="O155" s="4" t="s">
        <v>32</v>
      </c>
      <c r="P155" s="4" t="s">
        <v>33</v>
      </c>
      <c r="Q155" s="4">
        <v>0</v>
      </c>
      <c r="R155" s="7">
        <v>45060</v>
      </c>
      <c r="S155" s="6">
        <v>45064</v>
      </c>
      <c r="T155" s="4" t="s">
        <v>34</v>
      </c>
      <c r="U155" s="4">
        <v>822</v>
      </c>
      <c r="V155" s="4">
        <v>0</v>
      </c>
      <c r="W155" s="4">
        <v>0</v>
      </c>
      <c r="X155" s="4" t="s">
        <v>826</v>
      </c>
      <c r="Y155" s="4" t="s">
        <v>36</v>
      </c>
    </row>
    <row r="156" s="4" customFormat="1" spans="1:25">
      <c r="A156" s="4" t="s">
        <v>827</v>
      </c>
      <c r="B156" s="4" t="s">
        <v>26</v>
      </c>
      <c r="C156" s="4" t="s">
        <v>27</v>
      </c>
      <c r="D156" s="4" t="s">
        <v>828</v>
      </c>
      <c r="E156" s="4" t="s">
        <v>829</v>
      </c>
      <c r="F156" s="6">
        <v>45060</v>
      </c>
      <c r="G156" s="6">
        <v>45061</v>
      </c>
      <c r="H156" s="4">
        <v>1</v>
      </c>
      <c r="I156" s="4">
        <v>1</v>
      </c>
      <c r="J156" s="4">
        <v>1</v>
      </c>
      <c r="K156" s="4" t="s">
        <v>30</v>
      </c>
      <c r="L156" s="4">
        <v>431</v>
      </c>
      <c r="M156" s="4">
        <v>431</v>
      </c>
      <c r="N156" s="4" t="s">
        <v>830</v>
      </c>
      <c r="O156" s="4" t="s">
        <v>32</v>
      </c>
      <c r="P156" s="4" t="s">
        <v>33</v>
      </c>
      <c r="Q156" s="4">
        <v>0</v>
      </c>
      <c r="R156" s="7">
        <v>45060</v>
      </c>
      <c r="S156" s="6">
        <v>45064</v>
      </c>
      <c r="T156" s="4" t="s">
        <v>34</v>
      </c>
      <c r="U156" s="4">
        <v>431</v>
      </c>
      <c r="V156" s="4">
        <v>0</v>
      </c>
      <c r="W156" s="4">
        <v>0</v>
      </c>
      <c r="X156" s="4" t="s">
        <v>831</v>
      </c>
      <c r="Y156" s="4" t="s">
        <v>832</v>
      </c>
    </row>
    <row r="157" s="4" customFormat="1" spans="1:25">
      <c r="A157" s="4" t="s">
        <v>833</v>
      </c>
      <c r="B157" s="4" t="s">
        <v>26</v>
      </c>
      <c r="C157" s="4" t="s">
        <v>27</v>
      </c>
      <c r="D157" s="4" t="s">
        <v>834</v>
      </c>
      <c r="E157" s="4" t="s">
        <v>835</v>
      </c>
      <c r="F157" s="6">
        <v>45060</v>
      </c>
      <c r="G157" s="6">
        <v>45061</v>
      </c>
      <c r="H157" s="4">
        <v>1</v>
      </c>
      <c r="I157" s="4">
        <v>1</v>
      </c>
      <c r="J157" s="4">
        <v>1</v>
      </c>
      <c r="K157" s="4" t="s">
        <v>30</v>
      </c>
      <c r="L157" s="4">
        <v>495</v>
      </c>
      <c r="M157" s="4">
        <v>495</v>
      </c>
      <c r="N157" s="4" t="s">
        <v>836</v>
      </c>
      <c r="O157" s="4" t="s">
        <v>32</v>
      </c>
      <c r="P157" s="4" t="s">
        <v>33</v>
      </c>
      <c r="Q157" s="4">
        <v>0</v>
      </c>
      <c r="R157" s="7">
        <v>45060</v>
      </c>
      <c r="S157" s="6">
        <v>45064</v>
      </c>
      <c r="T157" s="4" t="s">
        <v>34</v>
      </c>
      <c r="U157" s="4">
        <v>495</v>
      </c>
      <c r="V157" s="4">
        <v>0</v>
      </c>
      <c r="W157" s="4">
        <v>0</v>
      </c>
      <c r="X157" s="4" t="s">
        <v>837</v>
      </c>
      <c r="Y157" s="4" t="s">
        <v>838</v>
      </c>
    </row>
    <row r="158" s="4" customFormat="1" spans="1:25">
      <c r="A158" s="4" t="s">
        <v>839</v>
      </c>
      <c r="B158" s="4" t="s">
        <v>26</v>
      </c>
      <c r="C158" s="4" t="s">
        <v>27</v>
      </c>
      <c r="D158" s="4" t="s">
        <v>840</v>
      </c>
      <c r="E158" s="4" t="s">
        <v>841</v>
      </c>
      <c r="F158" s="6">
        <v>45060</v>
      </c>
      <c r="G158" s="6">
        <v>45061</v>
      </c>
      <c r="H158" s="4">
        <v>2</v>
      </c>
      <c r="I158" s="4">
        <v>1</v>
      </c>
      <c r="J158" s="4">
        <v>2</v>
      </c>
      <c r="K158" s="4" t="s">
        <v>30</v>
      </c>
      <c r="L158" s="4">
        <v>2508</v>
      </c>
      <c r="M158" s="4">
        <v>2508</v>
      </c>
      <c r="N158" s="4" t="s">
        <v>842</v>
      </c>
      <c r="O158" s="4" t="s">
        <v>32</v>
      </c>
      <c r="P158" s="4" t="s">
        <v>33</v>
      </c>
      <c r="Q158" s="4">
        <v>0</v>
      </c>
      <c r="R158" s="7">
        <v>45060</v>
      </c>
      <c r="S158" s="6">
        <v>45064</v>
      </c>
      <c r="T158" s="4" t="s">
        <v>34</v>
      </c>
      <c r="U158" s="4">
        <v>2508</v>
      </c>
      <c r="V158" s="4">
        <v>0</v>
      </c>
      <c r="W158" s="4">
        <v>0</v>
      </c>
      <c r="X158" s="4" t="s">
        <v>843</v>
      </c>
      <c r="Y158" s="4" t="s">
        <v>36</v>
      </c>
    </row>
    <row r="159" s="4" customFormat="1" spans="1:25">
      <c r="A159" s="4" t="s">
        <v>844</v>
      </c>
      <c r="B159" s="4" t="s">
        <v>26</v>
      </c>
      <c r="C159" s="4" t="s">
        <v>27</v>
      </c>
      <c r="D159" s="4" t="s">
        <v>845</v>
      </c>
      <c r="E159" s="4" t="s">
        <v>846</v>
      </c>
      <c r="F159" s="6">
        <v>45060</v>
      </c>
      <c r="G159" s="6">
        <v>45061</v>
      </c>
      <c r="H159" s="4">
        <v>1</v>
      </c>
      <c r="I159" s="4">
        <v>1</v>
      </c>
      <c r="J159" s="4">
        <v>1</v>
      </c>
      <c r="K159" s="4" t="s">
        <v>30</v>
      </c>
      <c r="L159" s="4">
        <v>657</v>
      </c>
      <c r="M159" s="4">
        <v>657</v>
      </c>
      <c r="N159" s="4" t="s">
        <v>847</v>
      </c>
      <c r="O159" s="4" t="s">
        <v>32</v>
      </c>
      <c r="P159" s="4" t="s">
        <v>33</v>
      </c>
      <c r="Q159" s="4">
        <v>0</v>
      </c>
      <c r="R159" s="7">
        <v>45060</v>
      </c>
      <c r="S159" s="6">
        <v>45064</v>
      </c>
      <c r="T159" s="4" t="s">
        <v>34</v>
      </c>
      <c r="U159" s="4">
        <v>657</v>
      </c>
      <c r="V159" s="4">
        <v>0</v>
      </c>
      <c r="W159" s="4">
        <v>0</v>
      </c>
      <c r="X159" s="4" t="s">
        <v>848</v>
      </c>
      <c r="Y159" s="4" t="s">
        <v>36</v>
      </c>
    </row>
    <row r="160" s="4" customFormat="1" spans="1:25">
      <c r="A160" s="4" t="s">
        <v>849</v>
      </c>
      <c r="B160" s="4" t="s">
        <v>26</v>
      </c>
      <c r="C160" s="4" t="s">
        <v>27</v>
      </c>
      <c r="D160" s="4" t="s">
        <v>850</v>
      </c>
      <c r="E160" s="4" t="s">
        <v>851</v>
      </c>
      <c r="F160" s="6">
        <v>45060</v>
      </c>
      <c r="G160" s="6">
        <v>45061</v>
      </c>
      <c r="H160" s="4">
        <v>1</v>
      </c>
      <c r="I160" s="4">
        <v>1</v>
      </c>
      <c r="J160" s="4">
        <v>1</v>
      </c>
      <c r="K160" s="4" t="s">
        <v>30</v>
      </c>
      <c r="L160" s="4">
        <v>451</v>
      </c>
      <c r="M160" s="4">
        <v>451</v>
      </c>
      <c r="N160" s="4" t="s">
        <v>852</v>
      </c>
      <c r="O160" s="4" t="s">
        <v>32</v>
      </c>
      <c r="P160" s="4" t="s">
        <v>33</v>
      </c>
      <c r="Q160" s="4">
        <v>0</v>
      </c>
      <c r="R160" s="7">
        <v>45060</v>
      </c>
      <c r="S160" s="6">
        <v>45064</v>
      </c>
      <c r="T160" s="4" t="s">
        <v>34</v>
      </c>
      <c r="U160" s="4">
        <v>451</v>
      </c>
      <c r="V160" s="4">
        <v>0</v>
      </c>
      <c r="W160" s="4">
        <v>0</v>
      </c>
      <c r="X160" s="4" t="s">
        <v>853</v>
      </c>
      <c r="Y160" s="4" t="s">
        <v>36</v>
      </c>
    </row>
    <row r="161" s="4" customFormat="1" spans="1:25">
      <c r="A161" s="4" t="s">
        <v>854</v>
      </c>
      <c r="B161" s="4" t="s">
        <v>26</v>
      </c>
      <c r="C161" s="4" t="s">
        <v>27</v>
      </c>
      <c r="D161" s="4" t="s">
        <v>855</v>
      </c>
      <c r="E161" s="4" t="s">
        <v>856</v>
      </c>
      <c r="F161" s="6">
        <v>45060</v>
      </c>
      <c r="G161" s="6">
        <v>45061</v>
      </c>
      <c r="H161" s="4">
        <v>1</v>
      </c>
      <c r="I161" s="4">
        <v>1</v>
      </c>
      <c r="J161" s="4">
        <v>1</v>
      </c>
      <c r="K161" s="4" t="s">
        <v>30</v>
      </c>
      <c r="L161" s="4">
        <v>1728</v>
      </c>
      <c r="M161" s="4">
        <v>1728</v>
      </c>
      <c r="N161" s="4" t="s">
        <v>857</v>
      </c>
      <c r="O161" s="4" t="s">
        <v>32</v>
      </c>
      <c r="P161" s="4" t="s">
        <v>33</v>
      </c>
      <c r="Q161" s="4">
        <v>0</v>
      </c>
      <c r="R161" s="7">
        <v>45060</v>
      </c>
      <c r="S161" s="6">
        <v>45064</v>
      </c>
      <c r="T161" s="4" t="s">
        <v>34</v>
      </c>
      <c r="U161" s="4">
        <v>1728</v>
      </c>
      <c r="V161" s="4">
        <v>0</v>
      </c>
      <c r="W161" s="4">
        <v>0</v>
      </c>
      <c r="X161" s="4" t="s">
        <v>858</v>
      </c>
      <c r="Y161" s="4" t="s">
        <v>36</v>
      </c>
    </row>
    <row r="162" s="4" customFormat="1" spans="1:25">
      <c r="A162" s="4" t="s">
        <v>859</v>
      </c>
      <c r="B162" s="4" t="s">
        <v>26</v>
      </c>
      <c r="C162" s="4" t="s">
        <v>27</v>
      </c>
      <c r="D162" s="4" t="s">
        <v>860</v>
      </c>
      <c r="E162" s="4" t="s">
        <v>861</v>
      </c>
      <c r="F162" s="6">
        <v>45060</v>
      </c>
      <c r="G162" s="6">
        <v>45061</v>
      </c>
      <c r="H162" s="4">
        <v>1</v>
      </c>
      <c r="I162" s="4">
        <v>1</v>
      </c>
      <c r="J162" s="4">
        <v>1</v>
      </c>
      <c r="K162" s="4" t="s">
        <v>30</v>
      </c>
      <c r="L162" s="4">
        <v>526</v>
      </c>
      <c r="M162" s="4">
        <v>526</v>
      </c>
      <c r="N162" s="4" t="s">
        <v>862</v>
      </c>
      <c r="O162" s="4" t="s">
        <v>32</v>
      </c>
      <c r="P162" s="4" t="s">
        <v>33</v>
      </c>
      <c r="Q162" s="4">
        <v>0</v>
      </c>
      <c r="R162" s="7">
        <v>45060</v>
      </c>
      <c r="S162" s="6">
        <v>45064</v>
      </c>
      <c r="T162" s="4" t="s">
        <v>34</v>
      </c>
      <c r="U162" s="4">
        <v>526</v>
      </c>
      <c r="V162" s="4">
        <v>0</v>
      </c>
      <c r="W162" s="4">
        <v>0</v>
      </c>
      <c r="X162" s="4" t="s">
        <v>863</v>
      </c>
      <c r="Y162" s="4" t="s">
        <v>864</v>
      </c>
    </row>
    <row r="163" s="4" customFormat="1" spans="1:25">
      <c r="A163" s="4" t="s">
        <v>865</v>
      </c>
      <c r="B163" s="4" t="s">
        <v>26</v>
      </c>
      <c r="C163" s="4" t="s">
        <v>27</v>
      </c>
      <c r="D163" s="4" t="s">
        <v>866</v>
      </c>
      <c r="E163" s="4" t="s">
        <v>867</v>
      </c>
      <c r="F163" s="6">
        <v>45060</v>
      </c>
      <c r="G163" s="6">
        <v>45061</v>
      </c>
      <c r="H163" s="4">
        <v>1</v>
      </c>
      <c r="I163" s="4">
        <v>1</v>
      </c>
      <c r="J163" s="4">
        <v>1</v>
      </c>
      <c r="K163" s="4" t="s">
        <v>30</v>
      </c>
      <c r="L163" s="4">
        <v>855</v>
      </c>
      <c r="M163" s="4">
        <v>855</v>
      </c>
      <c r="N163" s="4" t="s">
        <v>868</v>
      </c>
      <c r="O163" s="4" t="s">
        <v>32</v>
      </c>
      <c r="P163" s="4" t="s">
        <v>33</v>
      </c>
      <c r="Q163" s="4">
        <v>0</v>
      </c>
      <c r="R163" s="7">
        <v>45060</v>
      </c>
      <c r="S163" s="6">
        <v>45064</v>
      </c>
      <c r="T163" s="4" t="s">
        <v>34</v>
      </c>
      <c r="U163" s="4">
        <v>855</v>
      </c>
      <c r="V163" s="4">
        <v>0</v>
      </c>
      <c r="W163" s="4">
        <v>0</v>
      </c>
      <c r="X163" s="4" t="s">
        <v>869</v>
      </c>
      <c r="Y163" s="4" t="s">
        <v>870</v>
      </c>
    </row>
    <row r="164" s="4" customFormat="1" spans="1:25">
      <c r="A164" s="4" t="s">
        <v>871</v>
      </c>
      <c r="B164" s="4" t="s">
        <v>26</v>
      </c>
      <c r="C164" s="4" t="s">
        <v>27</v>
      </c>
      <c r="D164" s="4" t="s">
        <v>872</v>
      </c>
      <c r="E164" s="4" t="s">
        <v>873</v>
      </c>
      <c r="F164" s="6">
        <v>45060</v>
      </c>
      <c r="G164" s="6">
        <v>45061</v>
      </c>
      <c r="H164" s="4">
        <v>1</v>
      </c>
      <c r="I164" s="4">
        <v>1</v>
      </c>
      <c r="J164" s="4">
        <v>1</v>
      </c>
      <c r="K164" s="4" t="s">
        <v>30</v>
      </c>
      <c r="L164" s="4">
        <v>1071</v>
      </c>
      <c r="M164" s="4">
        <v>1071</v>
      </c>
      <c r="N164" s="4" t="s">
        <v>874</v>
      </c>
      <c r="O164" s="4" t="s">
        <v>32</v>
      </c>
      <c r="P164" s="4" t="s">
        <v>33</v>
      </c>
      <c r="Q164" s="4">
        <v>0</v>
      </c>
      <c r="R164" s="7">
        <v>45060</v>
      </c>
      <c r="S164" s="6">
        <v>45064</v>
      </c>
      <c r="T164" s="4" t="s">
        <v>34</v>
      </c>
      <c r="U164" s="4">
        <v>1071</v>
      </c>
      <c r="V164" s="4">
        <v>0</v>
      </c>
      <c r="W164" s="4">
        <v>0</v>
      </c>
      <c r="X164" s="4" t="s">
        <v>875</v>
      </c>
      <c r="Y164" s="4" t="s">
        <v>876</v>
      </c>
    </row>
    <row r="165" s="4" customFormat="1" spans="1:25">
      <c r="A165" s="4" t="s">
        <v>877</v>
      </c>
      <c r="B165" s="4" t="s">
        <v>26</v>
      </c>
      <c r="C165" s="4" t="s">
        <v>27</v>
      </c>
      <c r="D165" s="4" t="s">
        <v>878</v>
      </c>
      <c r="E165" s="4" t="s">
        <v>83</v>
      </c>
      <c r="F165" s="6">
        <v>45060</v>
      </c>
      <c r="G165" s="6">
        <v>45061</v>
      </c>
      <c r="H165" s="4">
        <v>1</v>
      </c>
      <c r="I165" s="4">
        <v>1</v>
      </c>
      <c r="J165" s="4">
        <v>1</v>
      </c>
      <c r="K165" s="4" t="s">
        <v>30</v>
      </c>
      <c r="L165" s="4">
        <v>296</v>
      </c>
      <c r="M165" s="4">
        <v>296</v>
      </c>
      <c r="N165" s="4" t="s">
        <v>879</v>
      </c>
      <c r="O165" s="4" t="s">
        <v>32</v>
      </c>
      <c r="P165" s="4" t="s">
        <v>33</v>
      </c>
      <c r="Q165" s="4">
        <v>0</v>
      </c>
      <c r="R165" s="7">
        <v>45060</v>
      </c>
      <c r="S165" s="6">
        <v>45064</v>
      </c>
      <c r="T165" s="4" t="s">
        <v>34</v>
      </c>
      <c r="U165" s="4">
        <v>296</v>
      </c>
      <c r="V165" s="4">
        <v>0</v>
      </c>
      <c r="W165" s="4">
        <v>0</v>
      </c>
      <c r="X165" s="4" t="s">
        <v>880</v>
      </c>
      <c r="Y165" s="4" t="s">
        <v>36</v>
      </c>
    </row>
    <row r="166" s="4" customFormat="1" spans="1:25">
      <c r="A166" s="4" t="s">
        <v>881</v>
      </c>
      <c r="B166" s="4" t="s">
        <v>26</v>
      </c>
      <c r="C166" s="4" t="s">
        <v>27</v>
      </c>
      <c r="D166" s="4" t="s">
        <v>882</v>
      </c>
      <c r="E166" s="4" t="s">
        <v>883</v>
      </c>
      <c r="F166" s="6">
        <v>45060</v>
      </c>
      <c r="G166" s="6">
        <v>45061</v>
      </c>
      <c r="H166" s="4">
        <v>1</v>
      </c>
      <c r="I166" s="4">
        <v>1</v>
      </c>
      <c r="J166" s="4">
        <v>1</v>
      </c>
      <c r="K166" s="4" t="s">
        <v>30</v>
      </c>
      <c r="L166" s="4">
        <v>1104</v>
      </c>
      <c r="M166" s="4">
        <v>1104</v>
      </c>
      <c r="N166" s="4" t="s">
        <v>884</v>
      </c>
      <c r="O166" s="4" t="s">
        <v>32</v>
      </c>
      <c r="P166" s="4" t="s">
        <v>33</v>
      </c>
      <c r="Q166" s="4">
        <v>0</v>
      </c>
      <c r="R166" s="7">
        <v>45060</v>
      </c>
      <c r="S166" s="6">
        <v>45064</v>
      </c>
      <c r="T166" s="4" t="s">
        <v>34</v>
      </c>
      <c r="U166" s="4">
        <v>1104</v>
      </c>
      <c r="V166" s="4">
        <v>0</v>
      </c>
      <c r="W166" s="4">
        <v>0</v>
      </c>
      <c r="X166" s="4" t="s">
        <v>885</v>
      </c>
      <c r="Y166" s="4" t="s">
        <v>886</v>
      </c>
    </row>
    <row r="167" s="4" customFormat="1" spans="1:25">
      <c r="A167" s="4" t="s">
        <v>887</v>
      </c>
      <c r="B167" s="4" t="s">
        <v>26</v>
      </c>
      <c r="C167" s="4" t="s">
        <v>27</v>
      </c>
      <c r="D167" s="4" t="s">
        <v>888</v>
      </c>
      <c r="E167" s="4" t="s">
        <v>83</v>
      </c>
      <c r="F167" s="6">
        <v>45060</v>
      </c>
      <c r="G167" s="6">
        <v>45061</v>
      </c>
      <c r="H167" s="4">
        <v>1</v>
      </c>
      <c r="I167" s="4">
        <v>1</v>
      </c>
      <c r="J167" s="4">
        <v>1</v>
      </c>
      <c r="K167" s="4" t="s">
        <v>30</v>
      </c>
      <c r="L167" s="4">
        <v>3035</v>
      </c>
      <c r="M167" s="4">
        <v>3035</v>
      </c>
      <c r="N167" s="4" t="s">
        <v>889</v>
      </c>
      <c r="O167" s="4" t="s">
        <v>32</v>
      </c>
      <c r="P167" s="4" t="s">
        <v>33</v>
      </c>
      <c r="Q167" s="4">
        <v>0</v>
      </c>
      <c r="R167" s="7">
        <v>45060</v>
      </c>
      <c r="S167" s="6">
        <v>45064</v>
      </c>
      <c r="T167" s="4" t="s">
        <v>34</v>
      </c>
      <c r="U167" s="4">
        <v>3035</v>
      </c>
      <c r="V167" s="4">
        <v>0</v>
      </c>
      <c r="W167" s="4">
        <v>0</v>
      </c>
      <c r="X167" s="4" t="s">
        <v>890</v>
      </c>
      <c r="Y167" s="4" t="s">
        <v>891</v>
      </c>
    </row>
    <row r="168" s="4" customFormat="1" spans="1:25">
      <c r="A168" s="4" t="s">
        <v>892</v>
      </c>
      <c r="B168" s="4" t="s">
        <v>26</v>
      </c>
      <c r="C168" s="4" t="s">
        <v>27</v>
      </c>
      <c r="D168" s="4" t="s">
        <v>893</v>
      </c>
      <c r="E168" s="4" t="s">
        <v>894</v>
      </c>
      <c r="F168" s="6">
        <v>45060</v>
      </c>
      <c r="G168" s="6">
        <v>45061</v>
      </c>
      <c r="H168" s="4">
        <v>1</v>
      </c>
      <c r="I168" s="4">
        <v>1</v>
      </c>
      <c r="J168" s="4">
        <v>1</v>
      </c>
      <c r="K168" s="4" t="s">
        <v>30</v>
      </c>
      <c r="L168" s="4">
        <v>175</v>
      </c>
      <c r="M168" s="4">
        <v>175</v>
      </c>
      <c r="N168" s="4" t="s">
        <v>895</v>
      </c>
      <c r="O168" s="4" t="s">
        <v>32</v>
      </c>
      <c r="P168" s="4" t="s">
        <v>33</v>
      </c>
      <c r="Q168" s="4">
        <v>0</v>
      </c>
      <c r="R168" s="7">
        <v>45060</v>
      </c>
      <c r="S168" s="6">
        <v>45064</v>
      </c>
      <c r="T168" s="4" t="s">
        <v>34</v>
      </c>
      <c r="U168" s="4">
        <v>175</v>
      </c>
      <c r="V168" s="4">
        <v>0</v>
      </c>
      <c r="W168" s="4">
        <v>0</v>
      </c>
      <c r="X168" s="4" t="s">
        <v>896</v>
      </c>
      <c r="Y168" s="4" t="s">
        <v>897</v>
      </c>
    </row>
    <row r="169" s="4" customFormat="1" spans="1:25">
      <c r="A169" s="4" t="s">
        <v>898</v>
      </c>
      <c r="B169" s="4" t="s">
        <v>26</v>
      </c>
      <c r="C169" s="4" t="s">
        <v>27</v>
      </c>
      <c r="D169" s="4" t="s">
        <v>899</v>
      </c>
      <c r="E169" s="4" t="s">
        <v>77</v>
      </c>
      <c r="F169" s="6">
        <v>45060</v>
      </c>
      <c r="G169" s="6">
        <v>45061</v>
      </c>
      <c r="H169" s="4">
        <v>1</v>
      </c>
      <c r="I169" s="4">
        <v>1</v>
      </c>
      <c r="J169" s="4">
        <v>1</v>
      </c>
      <c r="K169" s="4" t="s">
        <v>30</v>
      </c>
      <c r="L169" s="4">
        <v>218</v>
      </c>
      <c r="M169" s="4">
        <v>218</v>
      </c>
      <c r="N169" s="4" t="s">
        <v>900</v>
      </c>
      <c r="O169" s="4" t="s">
        <v>32</v>
      </c>
      <c r="P169" s="4" t="s">
        <v>33</v>
      </c>
      <c r="Q169" s="4">
        <v>0</v>
      </c>
      <c r="R169" s="7">
        <v>45060</v>
      </c>
      <c r="S169" s="6">
        <v>45064</v>
      </c>
      <c r="T169" s="4" t="s">
        <v>34</v>
      </c>
      <c r="U169" s="4">
        <v>218</v>
      </c>
      <c r="V169" s="4">
        <v>0</v>
      </c>
      <c r="W169" s="4">
        <v>0</v>
      </c>
      <c r="X169" s="4" t="s">
        <v>901</v>
      </c>
      <c r="Y169" s="4" t="s">
        <v>902</v>
      </c>
    </row>
    <row r="170" s="4" customFormat="1" spans="1:25">
      <c r="A170" s="4" t="s">
        <v>903</v>
      </c>
      <c r="B170" s="4" t="s">
        <v>26</v>
      </c>
      <c r="C170" s="4" t="s">
        <v>27</v>
      </c>
      <c r="D170" s="4" t="s">
        <v>904</v>
      </c>
      <c r="E170" s="4" t="s">
        <v>905</v>
      </c>
      <c r="F170" s="6">
        <v>45060</v>
      </c>
      <c r="G170" s="6">
        <v>45061</v>
      </c>
      <c r="H170" s="4">
        <v>1</v>
      </c>
      <c r="I170" s="4">
        <v>1</v>
      </c>
      <c r="J170" s="4">
        <v>1</v>
      </c>
      <c r="K170" s="4" t="s">
        <v>30</v>
      </c>
      <c r="L170" s="4">
        <v>272</v>
      </c>
      <c r="M170" s="4">
        <v>272</v>
      </c>
      <c r="N170" s="4" t="s">
        <v>906</v>
      </c>
      <c r="O170" s="4" t="s">
        <v>32</v>
      </c>
      <c r="P170" s="4" t="s">
        <v>33</v>
      </c>
      <c r="Q170" s="4">
        <v>0</v>
      </c>
      <c r="R170" s="7">
        <v>45060</v>
      </c>
      <c r="S170" s="6">
        <v>45064</v>
      </c>
      <c r="T170" s="4" t="s">
        <v>34</v>
      </c>
      <c r="U170" s="4">
        <v>272</v>
      </c>
      <c r="V170" s="4">
        <v>0</v>
      </c>
      <c r="W170" s="4">
        <v>0</v>
      </c>
      <c r="X170" s="4" t="s">
        <v>907</v>
      </c>
      <c r="Y170" s="4" t="s">
        <v>36</v>
      </c>
    </row>
    <row r="171" s="4" customFormat="1" spans="1:25">
      <c r="A171" s="4" t="s">
        <v>908</v>
      </c>
      <c r="B171" s="4" t="s">
        <v>26</v>
      </c>
      <c r="C171" s="4" t="s">
        <v>27</v>
      </c>
      <c r="D171" s="4" t="s">
        <v>909</v>
      </c>
      <c r="E171" s="4" t="s">
        <v>910</v>
      </c>
      <c r="F171" s="6">
        <v>45060</v>
      </c>
      <c r="G171" s="6">
        <v>45061</v>
      </c>
      <c r="H171" s="4">
        <v>1</v>
      </c>
      <c r="I171" s="4">
        <v>1</v>
      </c>
      <c r="J171" s="4">
        <v>1</v>
      </c>
      <c r="K171" s="4" t="s">
        <v>30</v>
      </c>
      <c r="L171" s="4">
        <v>593</v>
      </c>
      <c r="M171" s="4">
        <v>593</v>
      </c>
      <c r="N171" s="4" t="s">
        <v>911</v>
      </c>
      <c r="O171" s="4" t="s">
        <v>32</v>
      </c>
      <c r="P171" s="4" t="s">
        <v>33</v>
      </c>
      <c r="Q171" s="4">
        <v>0</v>
      </c>
      <c r="R171" s="7">
        <v>45060</v>
      </c>
      <c r="S171" s="6">
        <v>45064</v>
      </c>
      <c r="T171" s="4" t="s">
        <v>34</v>
      </c>
      <c r="U171" s="4">
        <v>593</v>
      </c>
      <c r="V171" s="4">
        <v>0</v>
      </c>
      <c r="W171" s="4">
        <v>0</v>
      </c>
      <c r="X171" s="4" t="s">
        <v>912</v>
      </c>
      <c r="Y171" s="4" t="s">
        <v>913</v>
      </c>
    </row>
    <row r="172" s="4" customFormat="1" spans="1:26">
      <c r="A172" s="4" t="s">
        <v>914</v>
      </c>
      <c r="B172" s="4" t="s">
        <v>26</v>
      </c>
      <c r="C172" s="4" t="s">
        <v>27</v>
      </c>
      <c r="D172" s="4" t="s">
        <v>915</v>
      </c>
      <c r="E172" s="4" t="s">
        <v>916</v>
      </c>
      <c r="F172" s="6">
        <v>45060</v>
      </c>
      <c r="G172" s="6">
        <v>45061</v>
      </c>
      <c r="H172" s="4">
        <v>2</v>
      </c>
      <c r="I172" s="4">
        <v>1</v>
      </c>
      <c r="J172" s="4">
        <v>2</v>
      </c>
      <c r="K172" s="4" t="s">
        <v>30</v>
      </c>
      <c r="L172" s="4">
        <v>340</v>
      </c>
      <c r="M172" s="4">
        <v>340</v>
      </c>
      <c r="N172" s="4" t="s">
        <v>917</v>
      </c>
      <c r="O172" s="4" t="s">
        <v>32</v>
      </c>
      <c r="P172" s="4" t="s">
        <v>33</v>
      </c>
      <c r="Q172" s="4">
        <v>0</v>
      </c>
      <c r="R172" s="7">
        <v>45060</v>
      </c>
      <c r="S172" s="6">
        <v>45064</v>
      </c>
      <c r="T172" s="4" t="s">
        <v>34</v>
      </c>
      <c r="U172" s="4">
        <v>340</v>
      </c>
      <c r="V172" s="4">
        <v>0</v>
      </c>
      <c r="W172" s="4">
        <v>0</v>
      </c>
      <c r="X172" s="4" t="s">
        <v>918</v>
      </c>
      <c r="Y172" s="4">
        <v>-8686227</v>
      </c>
      <c r="Z172" s="4" t="s">
        <v>919</v>
      </c>
    </row>
    <row r="173" s="4" customFormat="1" spans="1:25">
      <c r="A173" s="4" t="s">
        <v>920</v>
      </c>
      <c r="B173" s="4" t="s">
        <v>26</v>
      </c>
      <c r="C173" s="4" t="s">
        <v>27</v>
      </c>
      <c r="D173" s="4" t="s">
        <v>921</v>
      </c>
      <c r="E173" s="4" t="s">
        <v>922</v>
      </c>
      <c r="F173" s="6">
        <v>45060</v>
      </c>
      <c r="G173" s="6">
        <v>45061</v>
      </c>
      <c r="H173" s="4">
        <v>1</v>
      </c>
      <c r="I173" s="4">
        <v>1</v>
      </c>
      <c r="J173" s="4">
        <v>1</v>
      </c>
      <c r="K173" s="4" t="s">
        <v>30</v>
      </c>
      <c r="L173" s="4">
        <v>766</v>
      </c>
      <c r="M173" s="4">
        <v>766</v>
      </c>
      <c r="N173" s="4" t="s">
        <v>923</v>
      </c>
      <c r="O173" s="4" t="s">
        <v>32</v>
      </c>
      <c r="P173" s="4" t="s">
        <v>33</v>
      </c>
      <c r="Q173" s="4">
        <v>0</v>
      </c>
      <c r="R173" s="7">
        <v>45060</v>
      </c>
      <c r="S173" s="6">
        <v>45064</v>
      </c>
      <c r="T173" s="4" t="s">
        <v>34</v>
      </c>
      <c r="U173" s="4">
        <v>766</v>
      </c>
      <c r="V173" s="4">
        <v>0</v>
      </c>
      <c r="W173" s="4">
        <v>0</v>
      </c>
      <c r="X173" s="4" t="s">
        <v>924</v>
      </c>
      <c r="Y173" s="4" t="s">
        <v>925</v>
      </c>
    </row>
    <row r="174" s="4" customFormat="1" spans="1:25">
      <c r="A174" s="4" t="s">
        <v>926</v>
      </c>
      <c r="B174" s="4" t="s">
        <v>26</v>
      </c>
      <c r="C174" s="4" t="s">
        <v>27</v>
      </c>
      <c r="D174" s="4" t="s">
        <v>927</v>
      </c>
      <c r="E174" s="4" t="s">
        <v>928</v>
      </c>
      <c r="F174" s="6">
        <v>45060</v>
      </c>
      <c r="G174" s="6">
        <v>45061</v>
      </c>
      <c r="H174" s="4">
        <v>1</v>
      </c>
      <c r="I174" s="4">
        <v>1</v>
      </c>
      <c r="J174" s="4">
        <v>1</v>
      </c>
      <c r="K174" s="4" t="s">
        <v>30</v>
      </c>
      <c r="L174" s="4">
        <v>169</v>
      </c>
      <c r="M174" s="4">
        <v>169</v>
      </c>
      <c r="N174" s="4" t="s">
        <v>929</v>
      </c>
      <c r="O174" s="4" t="s">
        <v>32</v>
      </c>
      <c r="P174" s="4" t="s">
        <v>33</v>
      </c>
      <c r="Q174" s="4">
        <v>0</v>
      </c>
      <c r="R174" s="7">
        <v>45060</v>
      </c>
      <c r="S174" s="6">
        <v>45064</v>
      </c>
      <c r="T174" s="4" t="s">
        <v>34</v>
      </c>
      <c r="U174" s="4">
        <v>169</v>
      </c>
      <c r="V174" s="4">
        <v>0</v>
      </c>
      <c r="W174" s="4">
        <v>0</v>
      </c>
      <c r="X174" s="4" t="s">
        <v>930</v>
      </c>
      <c r="Y174" s="4" t="s">
        <v>931</v>
      </c>
    </row>
    <row r="175" s="4" customFormat="1" spans="1:25">
      <c r="A175" s="4" t="s">
        <v>932</v>
      </c>
      <c r="B175" s="4" t="s">
        <v>26</v>
      </c>
      <c r="C175" s="4" t="s">
        <v>27</v>
      </c>
      <c r="D175" s="4" t="s">
        <v>933</v>
      </c>
      <c r="E175" s="4" t="s">
        <v>77</v>
      </c>
      <c r="F175" s="6">
        <v>45060</v>
      </c>
      <c r="G175" s="6">
        <v>45061</v>
      </c>
      <c r="H175" s="4">
        <v>1</v>
      </c>
      <c r="I175" s="4">
        <v>1</v>
      </c>
      <c r="J175" s="4">
        <v>1</v>
      </c>
      <c r="K175" s="4" t="s">
        <v>30</v>
      </c>
      <c r="L175" s="4">
        <v>411</v>
      </c>
      <c r="M175" s="4">
        <v>411</v>
      </c>
      <c r="N175" s="4" t="s">
        <v>934</v>
      </c>
      <c r="O175" s="4" t="s">
        <v>32</v>
      </c>
      <c r="P175" s="4" t="s">
        <v>33</v>
      </c>
      <c r="Q175" s="4">
        <v>0</v>
      </c>
      <c r="R175" s="7">
        <v>45060</v>
      </c>
      <c r="S175" s="6">
        <v>45064</v>
      </c>
      <c r="T175" s="4" t="s">
        <v>34</v>
      </c>
      <c r="U175" s="4">
        <v>411</v>
      </c>
      <c r="V175" s="4">
        <v>0</v>
      </c>
      <c r="W175" s="4">
        <v>0</v>
      </c>
      <c r="X175" s="4" t="s">
        <v>935</v>
      </c>
      <c r="Y175" s="4" t="s">
        <v>36</v>
      </c>
    </row>
    <row r="176" s="4" customFormat="1" spans="1:25">
      <c r="A176" s="4" t="s">
        <v>936</v>
      </c>
      <c r="B176" s="4" t="s">
        <v>26</v>
      </c>
      <c r="C176" s="4" t="s">
        <v>27</v>
      </c>
      <c r="D176" s="4" t="s">
        <v>937</v>
      </c>
      <c r="E176" s="4" t="s">
        <v>83</v>
      </c>
      <c r="F176" s="6">
        <v>45060</v>
      </c>
      <c r="G176" s="6">
        <v>45061</v>
      </c>
      <c r="H176" s="4">
        <v>1</v>
      </c>
      <c r="I176" s="4">
        <v>1</v>
      </c>
      <c r="J176" s="4">
        <v>1</v>
      </c>
      <c r="K176" s="4" t="s">
        <v>30</v>
      </c>
      <c r="L176" s="4">
        <v>144</v>
      </c>
      <c r="M176" s="4">
        <v>144</v>
      </c>
      <c r="N176" s="4" t="s">
        <v>938</v>
      </c>
      <c r="O176" s="4" t="s">
        <v>32</v>
      </c>
      <c r="P176" s="4" t="s">
        <v>33</v>
      </c>
      <c r="Q176" s="4">
        <v>0</v>
      </c>
      <c r="R176" s="7">
        <v>45060</v>
      </c>
      <c r="S176" s="6">
        <v>45064</v>
      </c>
      <c r="T176" s="4" t="s">
        <v>34</v>
      </c>
      <c r="U176" s="4">
        <v>144</v>
      </c>
      <c r="V176" s="4">
        <v>0</v>
      </c>
      <c r="W176" s="4">
        <v>0</v>
      </c>
      <c r="X176" s="4" t="s">
        <v>939</v>
      </c>
      <c r="Y176" s="4" t="s">
        <v>940</v>
      </c>
    </row>
    <row r="177" s="4" customFormat="1" spans="1:25">
      <c r="A177" s="4" t="s">
        <v>941</v>
      </c>
      <c r="B177" s="4" t="s">
        <v>26</v>
      </c>
      <c r="C177" s="4" t="s">
        <v>27</v>
      </c>
      <c r="D177" s="4" t="s">
        <v>942</v>
      </c>
      <c r="E177" s="4" t="s">
        <v>943</v>
      </c>
      <c r="F177" s="6">
        <v>45060</v>
      </c>
      <c r="G177" s="6">
        <v>45061</v>
      </c>
      <c r="H177" s="4">
        <v>1</v>
      </c>
      <c r="I177" s="4">
        <v>1</v>
      </c>
      <c r="J177" s="4">
        <v>1</v>
      </c>
      <c r="K177" s="4" t="s">
        <v>30</v>
      </c>
      <c r="L177" s="4">
        <v>202</v>
      </c>
      <c r="M177" s="4">
        <v>202</v>
      </c>
      <c r="N177" s="4" t="s">
        <v>944</v>
      </c>
      <c r="O177" s="4" t="s">
        <v>32</v>
      </c>
      <c r="P177" s="4" t="s">
        <v>33</v>
      </c>
      <c r="Q177" s="4">
        <v>0</v>
      </c>
      <c r="R177" s="7">
        <v>45060</v>
      </c>
      <c r="S177" s="6">
        <v>45064</v>
      </c>
      <c r="T177" s="4" t="s">
        <v>34</v>
      </c>
      <c r="U177" s="4">
        <v>202</v>
      </c>
      <c r="V177" s="4">
        <v>0</v>
      </c>
      <c r="W177" s="4">
        <v>0</v>
      </c>
      <c r="X177" s="4" t="s">
        <v>945</v>
      </c>
      <c r="Y177" s="4" t="s">
        <v>36</v>
      </c>
    </row>
    <row r="178" s="4" customFormat="1" spans="1:25">
      <c r="A178" s="4" t="s">
        <v>946</v>
      </c>
      <c r="B178" s="4" t="s">
        <v>26</v>
      </c>
      <c r="C178" s="4" t="s">
        <v>27</v>
      </c>
      <c r="D178" s="4" t="s">
        <v>947</v>
      </c>
      <c r="E178" s="4" t="s">
        <v>948</v>
      </c>
      <c r="F178" s="6">
        <v>45060</v>
      </c>
      <c r="G178" s="6">
        <v>45061</v>
      </c>
      <c r="H178" s="4">
        <v>1</v>
      </c>
      <c r="I178" s="4">
        <v>1</v>
      </c>
      <c r="J178" s="4">
        <v>1</v>
      </c>
      <c r="K178" s="4" t="s">
        <v>30</v>
      </c>
      <c r="L178" s="4">
        <v>417</v>
      </c>
      <c r="M178" s="4">
        <v>417</v>
      </c>
      <c r="N178" s="4" t="s">
        <v>949</v>
      </c>
      <c r="O178" s="4" t="s">
        <v>32</v>
      </c>
      <c r="P178" s="4" t="s">
        <v>33</v>
      </c>
      <c r="Q178" s="4">
        <v>0</v>
      </c>
      <c r="R178" s="7">
        <v>45060</v>
      </c>
      <c r="S178" s="6">
        <v>45064</v>
      </c>
      <c r="T178" s="4" t="s">
        <v>34</v>
      </c>
      <c r="U178" s="4">
        <v>417</v>
      </c>
      <c r="V178" s="4">
        <v>0</v>
      </c>
      <c r="W178" s="4">
        <v>0</v>
      </c>
      <c r="X178" s="4" t="s">
        <v>950</v>
      </c>
      <c r="Y178" s="4" t="s">
        <v>951</v>
      </c>
    </row>
    <row r="179" s="4" customFormat="1" spans="1:25">
      <c r="A179" s="4" t="s">
        <v>952</v>
      </c>
      <c r="B179" s="4" t="s">
        <v>26</v>
      </c>
      <c r="C179" s="4" t="s">
        <v>27</v>
      </c>
      <c r="D179" s="4" t="s">
        <v>953</v>
      </c>
      <c r="E179" s="4" t="s">
        <v>922</v>
      </c>
      <c r="F179" s="6">
        <v>45060</v>
      </c>
      <c r="G179" s="6">
        <v>45061</v>
      </c>
      <c r="H179" s="4">
        <v>1</v>
      </c>
      <c r="I179" s="4">
        <v>1</v>
      </c>
      <c r="J179" s="4">
        <v>1</v>
      </c>
      <c r="K179" s="4" t="s">
        <v>30</v>
      </c>
      <c r="L179" s="4">
        <v>103</v>
      </c>
      <c r="M179" s="4">
        <v>103</v>
      </c>
      <c r="N179" s="4" t="s">
        <v>954</v>
      </c>
      <c r="O179" s="4" t="s">
        <v>32</v>
      </c>
      <c r="P179" s="4" t="s">
        <v>33</v>
      </c>
      <c r="Q179" s="4">
        <v>0</v>
      </c>
      <c r="R179" s="7">
        <v>45060</v>
      </c>
      <c r="S179" s="6">
        <v>45064</v>
      </c>
      <c r="T179" s="4" t="s">
        <v>34</v>
      </c>
      <c r="U179" s="4">
        <v>103</v>
      </c>
      <c r="V179" s="4">
        <v>0</v>
      </c>
      <c r="W179" s="4">
        <v>0</v>
      </c>
      <c r="X179" s="4" t="s">
        <v>955</v>
      </c>
      <c r="Y179" s="4" t="s">
        <v>956</v>
      </c>
    </row>
    <row r="180" s="4" customFormat="1" spans="1:25">
      <c r="A180" s="4" t="s">
        <v>957</v>
      </c>
      <c r="B180" s="4" t="s">
        <v>26</v>
      </c>
      <c r="C180" s="4" t="s">
        <v>27</v>
      </c>
      <c r="D180" s="4" t="s">
        <v>958</v>
      </c>
      <c r="E180" s="4" t="s">
        <v>284</v>
      </c>
      <c r="F180" s="6">
        <v>45060</v>
      </c>
      <c r="G180" s="6">
        <v>45061</v>
      </c>
      <c r="H180" s="4">
        <v>1</v>
      </c>
      <c r="I180" s="4">
        <v>1</v>
      </c>
      <c r="J180" s="4">
        <v>1</v>
      </c>
      <c r="K180" s="4" t="s">
        <v>30</v>
      </c>
      <c r="L180" s="4">
        <v>482</v>
      </c>
      <c r="M180" s="4">
        <v>482</v>
      </c>
      <c r="N180" s="4" t="s">
        <v>959</v>
      </c>
      <c r="O180" s="4" t="s">
        <v>32</v>
      </c>
      <c r="P180" s="4" t="s">
        <v>33</v>
      </c>
      <c r="Q180" s="4">
        <v>0</v>
      </c>
      <c r="R180" s="7">
        <v>45060</v>
      </c>
      <c r="S180" s="6">
        <v>45064</v>
      </c>
      <c r="T180" s="4" t="s">
        <v>34</v>
      </c>
      <c r="U180" s="4">
        <v>482</v>
      </c>
      <c r="V180" s="4">
        <v>0</v>
      </c>
      <c r="W180" s="4">
        <v>0</v>
      </c>
      <c r="X180" s="4" t="s">
        <v>960</v>
      </c>
      <c r="Y180" s="4" t="s">
        <v>961</v>
      </c>
    </row>
    <row r="181" s="4" customFormat="1" spans="1:25">
      <c r="A181" s="4" t="s">
        <v>962</v>
      </c>
      <c r="B181" s="4" t="s">
        <v>26</v>
      </c>
      <c r="C181" s="4" t="s">
        <v>27</v>
      </c>
      <c r="D181" s="4" t="s">
        <v>963</v>
      </c>
      <c r="E181" s="4" t="s">
        <v>964</v>
      </c>
      <c r="F181" s="6">
        <v>45060</v>
      </c>
      <c r="G181" s="6">
        <v>45061</v>
      </c>
      <c r="H181" s="4">
        <v>1</v>
      </c>
      <c r="I181" s="4">
        <v>1</v>
      </c>
      <c r="J181" s="4">
        <v>1</v>
      </c>
      <c r="K181" s="4" t="s">
        <v>30</v>
      </c>
      <c r="L181" s="4">
        <v>834</v>
      </c>
      <c r="M181" s="4">
        <v>834</v>
      </c>
      <c r="N181" s="4" t="s">
        <v>965</v>
      </c>
      <c r="O181" s="4" t="s">
        <v>32</v>
      </c>
      <c r="P181" s="4" t="s">
        <v>33</v>
      </c>
      <c r="Q181" s="4">
        <v>0</v>
      </c>
      <c r="R181" s="7">
        <v>45060</v>
      </c>
      <c r="S181" s="6">
        <v>45064</v>
      </c>
      <c r="T181" s="4" t="s">
        <v>34</v>
      </c>
      <c r="U181" s="4">
        <v>834</v>
      </c>
      <c r="V181" s="4">
        <v>0</v>
      </c>
      <c r="W181" s="4">
        <v>0</v>
      </c>
      <c r="X181" s="4" t="s">
        <v>966</v>
      </c>
      <c r="Y181" s="4" t="s">
        <v>967</v>
      </c>
    </row>
    <row r="182" s="4" customFormat="1" spans="1:25">
      <c r="A182" s="4" t="s">
        <v>968</v>
      </c>
      <c r="B182" s="4" t="s">
        <v>26</v>
      </c>
      <c r="C182" s="4" t="s">
        <v>27</v>
      </c>
      <c r="D182" s="4" t="s">
        <v>969</v>
      </c>
      <c r="E182" s="4" t="s">
        <v>970</v>
      </c>
      <c r="F182" s="6">
        <v>45060</v>
      </c>
      <c r="G182" s="6">
        <v>45061</v>
      </c>
      <c r="H182" s="4">
        <v>1</v>
      </c>
      <c r="I182" s="4">
        <v>1</v>
      </c>
      <c r="J182" s="4">
        <v>1</v>
      </c>
      <c r="K182" s="4" t="s">
        <v>30</v>
      </c>
      <c r="L182" s="4">
        <v>564</v>
      </c>
      <c r="M182" s="4">
        <v>564</v>
      </c>
      <c r="N182" s="4" t="s">
        <v>971</v>
      </c>
      <c r="O182" s="4" t="s">
        <v>32</v>
      </c>
      <c r="P182" s="4" t="s">
        <v>33</v>
      </c>
      <c r="Q182" s="4">
        <v>0</v>
      </c>
      <c r="R182" s="7">
        <v>45060</v>
      </c>
      <c r="S182" s="6">
        <v>45064</v>
      </c>
      <c r="T182" s="4" t="s">
        <v>34</v>
      </c>
      <c r="U182" s="4">
        <v>564</v>
      </c>
      <c r="V182" s="4">
        <v>0</v>
      </c>
      <c r="W182" s="4">
        <v>0</v>
      </c>
      <c r="X182" s="4" t="s">
        <v>972</v>
      </c>
      <c r="Y182" s="4" t="s">
        <v>36</v>
      </c>
    </row>
    <row r="183" s="4" customFormat="1" spans="1:25">
      <c r="A183" s="4" t="s">
        <v>973</v>
      </c>
      <c r="B183" s="4" t="s">
        <v>26</v>
      </c>
      <c r="C183" s="4" t="s">
        <v>27</v>
      </c>
      <c r="D183" s="4" t="s">
        <v>974</v>
      </c>
      <c r="E183" s="4" t="s">
        <v>975</v>
      </c>
      <c r="F183" s="6">
        <v>45060</v>
      </c>
      <c r="G183" s="6">
        <v>45061</v>
      </c>
      <c r="H183" s="4">
        <v>1</v>
      </c>
      <c r="I183" s="4">
        <v>1</v>
      </c>
      <c r="J183" s="4">
        <v>1</v>
      </c>
      <c r="K183" s="4" t="s">
        <v>30</v>
      </c>
      <c r="L183" s="4">
        <v>539</v>
      </c>
      <c r="M183" s="4">
        <v>539</v>
      </c>
      <c r="N183" s="4" t="s">
        <v>976</v>
      </c>
      <c r="O183" s="4" t="s">
        <v>32</v>
      </c>
      <c r="P183" s="4" t="s">
        <v>33</v>
      </c>
      <c r="Q183" s="4">
        <v>0</v>
      </c>
      <c r="R183" s="7">
        <v>45061</v>
      </c>
      <c r="S183" s="6">
        <v>45064</v>
      </c>
      <c r="T183" s="4" t="s">
        <v>34</v>
      </c>
      <c r="U183" s="4">
        <v>539</v>
      </c>
      <c r="V183" s="4">
        <v>0</v>
      </c>
      <c r="W183" s="4">
        <v>0</v>
      </c>
      <c r="X183" s="4" t="s">
        <v>977</v>
      </c>
      <c r="Y183" s="4" t="s">
        <v>36</v>
      </c>
    </row>
    <row r="184" s="4" customFormat="1" spans="1:25">
      <c r="A184" s="4" t="s">
        <v>196</v>
      </c>
      <c r="B184" s="4" t="s">
        <v>26</v>
      </c>
      <c r="C184" s="4" t="s">
        <v>218</v>
      </c>
      <c r="D184" s="4" t="s">
        <v>197</v>
      </c>
      <c r="E184" s="4" t="s">
        <v>198</v>
      </c>
      <c r="F184" s="6">
        <v>45060</v>
      </c>
      <c r="G184" s="6">
        <v>45061</v>
      </c>
      <c r="H184" s="4">
        <v>1</v>
      </c>
      <c r="I184" s="4">
        <v>1</v>
      </c>
      <c r="J184" s="4">
        <v>1</v>
      </c>
      <c r="K184" s="4" t="s">
        <v>30</v>
      </c>
      <c r="L184" s="4">
        <v>-4875</v>
      </c>
      <c r="M184" s="4">
        <v>-4875</v>
      </c>
      <c r="N184" s="4" t="s">
        <v>199</v>
      </c>
      <c r="O184" s="4" t="s">
        <v>32</v>
      </c>
      <c r="P184" s="4" t="s">
        <v>33</v>
      </c>
      <c r="Q184" s="4">
        <v>0</v>
      </c>
      <c r="R184" s="7">
        <v>45048</v>
      </c>
      <c r="S184" s="6">
        <v>45064</v>
      </c>
      <c r="T184" s="4" t="s">
        <v>34</v>
      </c>
      <c r="U184" s="4">
        <v>-4875</v>
      </c>
      <c r="V184" s="4">
        <v>0</v>
      </c>
      <c r="W184" s="4">
        <v>0</v>
      </c>
      <c r="X184" s="4" t="s">
        <v>200</v>
      </c>
      <c r="Y184" s="4" t="s">
        <v>201</v>
      </c>
    </row>
    <row r="185" s="4" customFormat="1" spans="1:25">
      <c r="A185" s="4" t="s">
        <v>978</v>
      </c>
      <c r="B185" s="4" t="s">
        <v>26</v>
      </c>
      <c r="C185" s="4" t="s">
        <v>979</v>
      </c>
      <c r="D185" s="4" t="s">
        <v>980</v>
      </c>
      <c r="E185" s="4" t="s">
        <v>981</v>
      </c>
      <c r="F185" s="6">
        <v>44924</v>
      </c>
      <c r="G185" s="6">
        <v>44927</v>
      </c>
      <c r="H185" s="4">
        <v>1</v>
      </c>
      <c r="I185" s="4">
        <v>3</v>
      </c>
      <c r="J185" s="4">
        <v>3</v>
      </c>
      <c r="K185" s="4" t="s">
        <v>30</v>
      </c>
      <c r="L185" s="4">
        <v>2342</v>
      </c>
      <c r="M185" s="4">
        <v>2342</v>
      </c>
      <c r="N185" s="4" t="s">
        <v>982</v>
      </c>
      <c r="O185" s="4" t="s">
        <v>32</v>
      </c>
      <c r="P185" s="4" t="s">
        <v>33</v>
      </c>
      <c r="Q185" s="4">
        <v>0</v>
      </c>
      <c r="R185" s="7">
        <v>44904.0193981481</v>
      </c>
      <c r="S185" s="6">
        <v>45064</v>
      </c>
      <c r="T185" s="4" t="s">
        <v>34</v>
      </c>
      <c r="U185" s="4">
        <v>2342</v>
      </c>
      <c r="V185" s="4">
        <v>0</v>
      </c>
      <c r="W185" s="4">
        <v>0</v>
      </c>
      <c r="X185" s="4" t="s">
        <v>983</v>
      </c>
      <c r="Y185" s="4" t="s">
        <v>36</v>
      </c>
    </row>
    <row r="186" s="4" customFormat="1" spans="1:25">
      <c r="A186" s="4" t="s">
        <v>849</v>
      </c>
      <c r="B186" s="4" t="s">
        <v>26</v>
      </c>
      <c r="C186" s="4" t="s">
        <v>218</v>
      </c>
      <c r="D186" s="4" t="s">
        <v>850</v>
      </c>
      <c r="E186" s="4" t="s">
        <v>851</v>
      </c>
      <c r="F186" s="6">
        <v>45060</v>
      </c>
      <c r="G186" s="6">
        <v>45061</v>
      </c>
      <c r="H186" s="4">
        <v>1</v>
      </c>
      <c r="I186" s="4">
        <v>1</v>
      </c>
      <c r="J186" s="4">
        <v>1</v>
      </c>
      <c r="K186" s="4" t="s">
        <v>30</v>
      </c>
      <c r="L186" s="4">
        <v>-451</v>
      </c>
      <c r="M186" s="4">
        <v>-451</v>
      </c>
      <c r="N186" s="4" t="s">
        <v>852</v>
      </c>
      <c r="O186" s="4" t="s">
        <v>32</v>
      </c>
      <c r="P186" s="4" t="s">
        <v>33</v>
      </c>
      <c r="Q186" s="4">
        <v>0</v>
      </c>
      <c r="R186" s="7">
        <v>45060</v>
      </c>
      <c r="S186" s="6">
        <v>45064</v>
      </c>
      <c r="T186" s="4" t="s">
        <v>34</v>
      </c>
      <c r="U186" s="4">
        <v>-451</v>
      </c>
      <c r="V186" s="4">
        <v>0</v>
      </c>
      <c r="W186" s="4">
        <v>0</v>
      </c>
      <c r="X186" s="4" t="s">
        <v>853</v>
      </c>
      <c r="Y18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5"/>
  <sheetViews>
    <sheetView tabSelected="1" workbookViewId="0">
      <selection activeCell="D186" sqref="D186"/>
    </sheetView>
  </sheetViews>
  <sheetFormatPr defaultColWidth="10" defaultRowHeight="14.4"/>
  <cols>
    <col min="1" max="1" width="12.8888888888889" style="4"/>
    <col min="2" max="2" width="10" style="4"/>
    <col min="3" max="3" width="11.8888888888889" style="4"/>
    <col min="4" max="4" width="10.7777777777778" style="4"/>
    <col min="5" max="16361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984</v>
      </c>
    </row>
    <row r="2" s="4" customFormat="1" hidden="1" spans="1:10">
      <c r="A2" s="5">
        <v>999222733593278</v>
      </c>
      <c r="B2" s="4" t="s">
        <v>27</v>
      </c>
      <c r="C2" s="6">
        <v>45059</v>
      </c>
      <c r="D2" s="6">
        <v>45061</v>
      </c>
      <c r="E2" s="4">
        <v>1196</v>
      </c>
      <c r="F2" s="4" t="str">
        <f>VLOOKUP(A2,HOP!A:L,12,0)</f>
        <v>1196.00</v>
      </c>
      <c r="G2" s="4" t="str">
        <f>VLOOKUP(A2,HOP!A:C,3,0)</f>
        <v>3031441</v>
      </c>
      <c r="H2" s="4">
        <f>E2-F2</f>
        <v>0</v>
      </c>
      <c r="I2" s="4" t="str">
        <f>$I$1&amp;G2</f>
        <v>,3031441</v>
      </c>
      <c r="J2" s="4" t="str">
        <f>VLOOKUP(A2,HOP!A:U,21,0)</f>
        <v>直连</v>
      </c>
    </row>
    <row r="3" s="4" customFormat="1" spans="1:10">
      <c r="A3" s="5">
        <v>999222750626691</v>
      </c>
      <c r="B3" s="4" t="s">
        <v>27</v>
      </c>
      <c r="C3" s="6">
        <v>45059</v>
      </c>
      <c r="D3" s="6">
        <v>45061</v>
      </c>
      <c r="E3" s="4">
        <v>2022</v>
      </c>
      <c r="F3" s="4" t="str">
        <f>VLOOKUP(A3,HOP!A:L,12,0)</f>
        <v>2022.00</v>
      </c>
      <c r="G3" s="4" t="str">
        <f>VLOOKUP(A3,HOP!A:C,3,0)</f>
        <v>3033901</v>
      </c>
      <c r="H3" s="4">
        <f t="shared" ref="H3:H34" si="0">E3-F3</f>
        <v>0</v>
      </c>
      <c r="I3" s="4" t="str">
        <f t="shared" ref="I3:I34" si="1">$I$1&amp;G3</f>
        <v>,3033901</v>
      </c>
      <c r="J3" s="4" t="str">
        <f>VLOOKUP(A3,HOP!A:U,21,0)</f>
        <v>直采</v>
      </c>
    </row>
    <row r="4" s="4" customFormat="1" spans="1:10">
      <c r="A4" s="5">
        <v>999223353917178</v>
      </c>
      <c r="B4" s="4" t="s">
        <v>27</v>
      </c>
      <c r="C4" s="6">
        <v>45057</v>
      </c>
      <c r="D4" s="6">
        <v>45061</v>
      </c>
      <c r="E4" s="4">
        <v>7328</v>
      </c>
      <c r="F4" s="4" t="str">
        <f>VLOOKUP(A4,HOP!A:L,12,0)</f>
        <v>7328.00</v>
      </c>
      <c r="G4" s="4" t="str">
        <f>VLOOKUP(A4,HOP!A:C,3,0)</f>
        <v>3172322</v>
      </c>
      <c r="H4" s="4">
        <f t="shared" si="0"/>
        <v>0</v>
      </c>
      <c r="I4" s="4" t="str">
        <f t="shared" si="1"/>
        <v>,3172322</v>
      </c>
      <c r="J4" s="4" t="str">
        <f>VLOOKUP(A4,HOP!A:U,21,0)</f>
        <v>直采</v>
      </c>
    </row>
    <row r="5" s="4" customFormat="1" hidden="1" spans="1:10">
      <c r="A5" s="5">
        <v>999223362522408</v>
      </c>
      <c r="B5" s="4" t="s">
        <v>27</v>
      </c>
      <c r="C5" s="6">
        <v>45059</v>
      </c>
      <c r="D5" s="6">
        <v>45061</v>
      </c>
      <c r="E5" s="4">
        <v>1248</v>
      </c>
      <c r="F5" s="4" t="str">
        <f>VLOOKUP(A5,HOP!A:L,12,0)</f>
        <v>1248.00</v>
      </c>
      <c r="G5" s="4" t="str">
        <f>VLOOKUP(A5,HOP!A:C,3,0)</f>
        <v>3173765</v>
      </c>
      <c r="H5" s="4">
        <f t="shared" si="0"/>
        <v>0</v>
      </c>
      <c r="I5" s="4" t="str">
        <f t="shared" si="1"/>
        <v>,3173765</v>
      </c>
      <c r="J5" s="4" t="str">
        <f>VLOOKUP(A5,HOP!A:U,21,0)</f>
        <v>直连</v>
      </c>
    </row>
    <row r="6" s="4" customFormat="1" hidden="1" spans="1:10">
      <c r="A6" s="5">
        <v>999223382757773</v>
      </c>
      <c r="B6" s="4" t="s">
        <v>27</v>
      </c>
      <c r="C6" s="6">
        <v>45057</v>
      </c>
      <c r="D6" s="6">
        <v>45061</v>
      </c>
      <c r="E6" s="4">
        <v>5324</v>
      </c>
      <c r="F6" s="4" t="str">
        <f>VLOOKUP(A6,HOP!A:L,12,0)</f>
        <v>5324.00</v>
      </c>
      <c r="G6" s="4" t="str">
        <f>VLOOKUP(A6,HOP!A:C,3,0)</f>
        <v>3177701</v>
      </c>
      <c r="H6" s="4">
        <f t="shared" si="0"/>
        <v>0</v>
      </c>
      <c r="I6" s="4" t="str">
        <f t="shared" si="1"/>
        <v>,3177701</v>
      </c>
      <c r="J6" s="4" t="str">
        <f>VLOOKUP(A6,HOP!A:U,21,0)</f>
        <v>直连</v>
      </c>
    </row>
    <row r="7" s="4" customFormat="1" hidden="1" spans="1:10">
      <c r="A7" s="5">
        <v>999223407656079</v>
      </c>
      <c r="B7" s="4" t="s">
        <v>27</v>
      </c>
      <c r="C7" s="6">
        <v>45058</v>
      </c>
      <c r="D7" s="6">
        <v>45061</v>
      </c>
      <c r="E7" s="4">
        <v>4239</v>
      </c>
      <c r="F7" s="4" t="str">
        <f>VLOOKUP(A7,HOP!A:L,12,0)</f>
        <v>4239.00</v>
      </c>
      <c r="G7" s="4" t="str">
        <f>VLOOKUP(A7,HOP!A:C,3,0)</f>
        <v>3182524</v>
      </c>
      <c r="H7" s="4">
        <f t="shared" si="0"/>
        <v>0</v>
      </c>
      <c r="I7" s="4" t="str">
        <f t="shared" si="1"/>
        <v>,3182524</v>
      </c>
      <c r="J7" s="4" t="str">
        <f>VLOOKUP(A7,HOP!A:U,21,0)</f>
        <v>直连</v>
      </c>
    </row>
    <row r="8" s="4" customFormat="1" hidden="1" spans="1:10">
      <c r="A8" s="5">
        <v>999223436360241</v>
      </c>
      <c r="B8" s="4" t="s">
        <v>27</v>
      </c>
      <c r="C8" s="6">
        <v>45059</v>
      </c>
      <c r="D8" s="6">
        <v>45061</v>
      </c>
      <c r="E8" s="4">
        <v>432</v>
      </c>
      <c r="F8" s="4" t="str">
        <f>VLOOKUP(A8,HOP!A:L,12,0)</f>
        <v>432.00</v>
      </c>
      <c r="G8" s="4" t="str">
        <f>VLOOKUP(A8,HOP!A:C,3,0)</f>
        <v>3188095</v>
      </c>
      <c r="H8" s="4">
        <f t="shared" si="0"/>
        <v>0</v>
      </c>
      <c r="I8" s="4" t="str">
        <f t="shared" si="1"/>
        <v>,3188095</v>
      </c>
      <c r="J8" s="4" t="str">
        <f>VLOOKUP(A8,HOP!A:U,21,0)</f>
        <v>直连</v>
      </c>
    </row>
    <row r="9" s="4" customFormat="1" hidden="1" spans="1:10">
      <c r="A9" s="5">
        <v>999223539892233</v>
      </c>
      <c r="B9" s="4" t="s">
        <v>27</v>
      </c>
      <c r="C9" s="6">
        <v>45060</v>
      </c>
      <c r="D9" s="6">
        <v>45061</v>
      </c>
      <c r="E9" s="4">
        <v>576</v>
      </c>
      <c r="F9" s="4" t="str">
        <f>VLOOKUP(A9,HOP!A:L,12,0)</f>
        <v>576.00</v>
      </c>
      <c r="G9" s="4" t="str">
        <f>VLOOKUP(A9,HOP!A:C,3,0)</f>
        <v>3207507</v>
      </c>
      <c r="H9" s="4">
        <f t="shared" si="0"/>
        <v>0</v>
      </c>
      <c r="I9" s="4" t="str">
        <f t="shared" si="1"/>
        <v>,3207507</v>
      </c>
      <c r="J9" s="4" t="str">
        <f>VLOOKUP(A9,HOP!A:U,21,0)</f>
        <v>直连</v>
      </c>
    </row>
    <row r="10" s="4" customFormat="1" hidden="1" spans="1:10">
      <c r="A10" s="5">
        <v>999223589612885</v>
      </c>
      <c r="B10" s="4" t="s">
        <v>27</v>
      </c>
      <c r="C10" s="6">
        <v>45059</v>
      </c>
      <c r="D10" s="6">
        <v>45061</v>
      </c>
      <c r="E10" s="4">
        <v>3083</v>
      </c>
      <c r="F10" s="4" t="str">
        <f>VLOOKUP(A10,HOP!A:L,12,0)</f>
        <v>3083.00</v>
      </c>
      <c r="G10" s="4" t="str">
        <f>VLOOKUP(A10,HOP!A:C,3,0)</f>
        <v>3215912</v>
      </c>
      <c r="H10" s="4">
        <f t="shared" si="0"/>
        <v>0</v>
      </c>
      <c r="I10" s="4" t="str">
        <f t="shared" si="1"/>
        <v>,3215912</v>
      </c>
      <c r="J10" s="4" t="str">
        <f>VLOOKUP(A10,HOP!A:U,21,0)</f>
        <v>直连</v>
      </c>
    </row>
    <row r="11" s="4" customFormat="1" spans="1:10">
      <c r="A11" s="5">
        <v>999223620652700</v>
      </c>
      <c r="B11" s="4" t="s">
        <v>27</v>
      </c>
      <c r="C11" s="6">
        <v>45057</v>
      </c>
      <c r="D11" s="6">
        <v>45061</v>
      </c>
      <c r="E11" s="4">
        <v>1284</v>
      </c>
      <c r="F11" s="4" t="str">
        <f>VLOOKUP(A11,HOP!A:L,12,0)</f>
        <v>1284.00</v>
      </c>
      <c r="G11" s="4" t="str">
        <f>VLOOKUP(A11,HOP!A:C,3,0)</f>
        <v>3220890</v>
      </c>
      <c r="H11" s="4">
        <f t="shared" si="0"/>
        <v>0</v>
      </c>
      <c r="I11" s="4" t="str">
        <f t="shared" si="1"/>
        <v>,3220890</v>
      </c>
      <c r="J11" s="4" t="str">
        <f>VLOOKUP(A11,HOP!A:U,21,0)</f>
        <v>直采</v>
      </c>
    </row>
    <row r="12" s="4" customFormat="1" hidden="1" spans="1:10">
      <c r="A12" s="5">
        <v>999223678700928</v>
      </c>
      <c r="B12" s="4" t="s">
        <v>27</v>
      </c>
      <c r="C12" s="6">
        <v>45059</v>
      </c>
      <c r="D12" s="6">
        <v>45061</v>
      </c>
      <c r="E12" s="4">
        <v>2408</v>
      </c>
      <c r="F12" s="4" t="str">
        <f>VLOOKUP(A12,HOP!A:L,12,0)</f>
        <v>2408.00</v>
      </c>
      <c r="G12" s="4" t="str">
        <f>VLOOKUP(A12,HOP!A:C,3,0)</f>
        <v>3232403</v>
      </c>
      <c r="H12" s="4">
        <f t="shared" si="0"/>
        <v>0</v>
      </c>
      <c r="I12" s="4" t="str">
        <f t="shared" si="1"/>
        <v>,3232403</v>
      </c>
      <c r="J12" s="4" t="str">
        <f>VLOOKUP(A12,HOP!A:U,21,0)</f>
        <v>直连</v>
      </c>
    </row>
    <row r="13" s="4" customFormat="1" spans="1:10">
      <c r="A13" s="5">
        <v>999223708549804</v>
      </c>
      <c r="B13" s="4" t="s">
        <v>27</v>
      </c>
      <c r="C13" s="6">
        <v>45059</v>
      </c>
      <c r="D13" s="6">
        <v>45061</v>
      </c>
      <c r="E13" s="4">
        <v>1316</v>
      </c>
      <c r="F13" s="4" t="str">
        <f>VLOOKUP(A13,HOP!A:L,12,0)</f>
        <v>1316.00</v>
      </c>
      <c r="G13" s="4" t="str">
        <f>VLOOKUP(A13,HOP!A:C,3,0)</f>
        <v>3242096</v>
      </c>
      <c r="H13" s="4">
        <f t="shared" si="0"/>
        <v>0</v>
      </c>
      <c r="I13" s="4" t="str">
        <f t="shared" si="1"/>
        <v>,3242096</v>
      </c>
      <c r="J13" s="4" t="str">
        <f>VLOOKUP(A13,HOP!A:U,21,0)</f>
        <v>直采</v>
      </c>
    </row>
    <row r="14" s="4" customFormat="1" spans="1:10">
      <c r="A14" s="5">
        <v>999223727561438</v>
      </c>
      <c r="B14" s="4" t="s">
        <v>27</v>
      </c>
      <c r="C14" s="6">
        <v>45060</v>
      </c>
      <c r="D14" s="6">
        <v>45061</v>
      </c>
      <c r="E14" s="4">
        <v>785</v>
      </c>
      <c r="F14" s="4" t="str">
        <f>VLOOKUP(A14,HOP!A:L,12,0)</f>
        <v>785.00</v>
      </c>
      <c r="G14" s="4" t="str">
        <f>VLOOKUP(A14,HOP!A:C,3,0)</f>
        <v>3244951</v>
      </c>
      <c r="H14" s="4">
        <f t="shared" si="0"/>
        <v>0</v>
      </c>
      <c r="I14" s="4" t="str">
        <f t="shared" si="1"/>
        <v>,3244951</v>
      </c>
      <c r="J14" s="4" t="str">
        <f>VLOOKUP(A14,HOP!A:U,21,0)</f>
        <v>直采</v>
      </c>
    </row>
    <row r="15" s="4" customFormat="1" hidden="1" spans="1:10">
      <c r="A15" s="5">
        <v>999223749482206</v>
      </c>
      <c r="B15" s="4" t="s">
        <v>27</v>
      </c>
      <c r="C15" s="6">
        <v>45058</v>
      </c>
      <c r="D15" s="6">
        <v>45061</v>
      </c>
      <c r="E15" s="4">
        <v>2760</v>
      </c>
      <c r="F15" s="4" t="str">
        <f>VLOOKUP(A15,HOP!A:L,12,0)</f>
        <v>2760.00</v>
      </c>
      <c r="G15" s="4" t="str">
        <f>VLOOKUP(A15,HOP!A:C,3,0)</f>
        <v>3255614</v>
      </c>
      <c r="H15" s="4">
        <f t="shared" si="0"/>
        <v>0</v>
      </c>
      <c r="I15" s="4" t="str">
        <f t="shared" si="1"/>
        <v>,3255614</v>
      </c>
      <c r="J15" s="4" t="str">
        <f>VLOOKUP(A15,HOP!A:U,21,0)</f>
        <v>直连</v>
      </c>
    </row>
    <row r="16" s="4" customFormat="1" hidden="1" spans="1:10">
      <c r="A16" s="5">
        <v>999223757755189</v>
      </c>
      <c r="B16" s="4" t="s">
        <v>27</v>
      </c>
      <c r="C16" s="6">
        <v>45059</v>
      </c>
      <c r="D16" s="6">
        <v>45061</v>
      </c>
      <c r="E16" s="4">
        <v>1246</v>
      </c>
      <c r="F16" s="4" t="str">
        <f>VLOOKUP(A16,HOP!A:L,12,0)</f>
        <v>1246.00</v>
      </c>
      <c r="G16" s="4" t="str">
        <f>VLOOKUP(A16,HOP!A:C,3,0)</f>
        <v>3262075</v>
      </c>
      <c r="H16" s="4">
        <f t="shared" si="0"/>
        <v>0</v>
      </c>
      <c r="I16" s="4" t="str">
        <f t="shared" si="1"/>
        <v>,3262075</v>
      </c>
      <c r="J16" s="4" t="str">
        <f>VLOOKUP(A16,HOP!A:U,21,0)</f>
        <v>直连</v>
      </c>
    </row>
    <row r="17" s="4" customFormat="1" hidden="1" spans="1:10">
      <c r="A17" s="5">
        <v>999223772974883</v>
      </c>
      <c r="B17" s="4" t="s">
        <v>27</v>
      </c>
      <c r="C17" s="6">
        <v>45060</v>
      </c>
      <c r="D17" s="6">
        <v>45061</v>
      </c>
      <c r="E17" s="4">
        <v>808</v>
      </c>
      <c r="F17" s="4" t="str">
        <f>VLOOKUP(A17,HOP!A:L,12,0)</f>
        <v>808.00</v>
      </c>
      <c r="G17" s="4" t="str">
        <f>VLOOKUP(A17,HOP!A:C,3,0)</f>
        <v>3268264</v>
      </c>
      <c r="H17" s="4">
        <f t="shared" si="0"/>
        <v>0</v>
      </c>
      <c r="I17" s="4" t="str">
        <f t="shared" si="1"/>
        <v>,3268264</v>
      </c>
      <c r="J17" s="4" t="str">
        <f>VLOOKUP(A17,HOP!A:U,21,0)</f>
        <v>直连</v>
      </c>
    </row>
    <row r="18" s="4" customFormat="1" hidden="1" spans="1:10">
      <c r="A18" s="5">
        <v>999223787776396</v>
      </c>
      <c r="B18" s="4" t="s">
        <v>27</v>
      </c>
      <c r="C18" s="6">
        <v>45057</v>
      </c>
      <c r="D18" s="6">
        <v>45061</v>
      </c>
      <c r="E18" s="4">
        <v>936</v>
      </c>
      <c r="F18" s="4" t="str">
        <f>VLOOKUP(A18,HOP!A:L,12,0)</f>
        <v>936.00</v>
      </c>
      <c r="G18" s="4" t="str">
        <f>VLOOKUP(A18,HOP!A:C,3,0)</f>
        <v>3272322</v>
      </c>
      <c r="H18" s="4">
        <f t="shared" si="0"/>
        <v>0</v>
      </c>
      <c r="I18" s="4" t="str">
        <f t="shared" si="1"/>
        <v>,3272322</v>
      </c>
      <c r="J18" s="4" t="str">
        <f>VLOOKUP(A18,HOP!A:U,21,0)</f>
        <v>直连</v>
      </c>
    </row>
    <row r="19" s="4" customFormat="1" hidden="1" spans="1:10">
      <c r="A19" s="5">
        <v>999223811340302</v>
      </c>
      <c r="B19" s="4" t="s">
        <v>27</v>
      </c>
      <c r="C19" s="6">
        <v>45056</v>
      </c>
      <c r="D19" s="6">
        <v>45061</v>
      </c>
      <c r="E19" s="4">
        <v>3725</v>
      </c>
      <c r="F19" s="4" t="str">
        <f>VLOOKUP(A19,HOP!A:L,12,0)</f>
        <v>3725.00</v>
      </c>
      <c r="G19" s="4" t="str">
        <f>VLOOKUP(A19,HOP!A:C,3,0)</f>
        <v>3278290</v>
      </c>
      <c r="H19" s="4">
        <f t="shared" si="0"/>
        <v>0</v>
      </c>
      <c r="I19" s="4" t="str">
        <f t="shared" si="1"/>
        <v>,3278290</v>
      </c>
      <c r="J19" s="4" t="str">
        <f>VLOOKUP(A19,HOP!A:U,21,0)</f>
        <v>直连</v>
      </c>
    </row>
    <row r="20" s="4" customFormat="1" hidden="1" spans="1:10">
      <c r="A20" s="5">
        <v>999223825262884</v>
      </c>
      <c r="B20" s="4" t="s">
        <v>27</v>
      </c>
      <c r="C20" s="6">
        <v>45058</v>
      </c>
      <c r="D20" s="6">
        <v>45061</v>
      </c>
      <c r="E20" s="4">
        <v>627</v>
      </c>
      <c r="F20" s="4" t="str">
        <f>VLOOKUP(A20,HOP!A:L,12,0)</f>
        <v>627.00</v>
      </c>
      <c r="G20" s="4" t="str">
        <f>VLOOKUP(A20,HOP!A:C,3,0)</f>
        <v>3282271</v>
      </c>
      <c r="H20" s="4">
        <f t="shared" si="0"/>
        <v>0</v>
      </c>
      <c r="I20" s="4" t="str">
        <f t="shared" si="1"/>
        <v>,3282271</v>
      </c>
      <c r="J20" s="4" t="str">
        <f>VLOOKUP(A20,HOP!A:U,21,0)</f>
        <v>直连</v>
      </c>
    </row>
    <row r="21" s="4" customFormat="1" hidden="1" spans="1:10">
      <c r="A21" s="5">
        <v>23828916561</v>
      </c>
      <c r="B21" s="4" t="s">
        <v>27</v>
      </c>
      <c r="C21" s="6">
        <v>45057</v>
      </c>
      <c r="D21" s="6">
        <v>45061</v>
      </c>
      <c r="E21" s="4">
        <v>3496</v>
      </c>
      <c r="F21" s="4" t="str">
        <f>VLOOKUP(A21,HOP!A:L,12,0)</f>
        <v>3496.00</v>
      </c>
      <c r="G21" s="4" t="str">
        <f>VLOOKUP(A21,HOP!A:C,3,0)</f>
        <v>3283177</v>
      </c>
      <c r="H21" s="4">
        <f t="shared" si="0"/>
        <v>0</v>
      </c>
      <c r="I21" s="4" t="str">
        <f t="shared" si="1"/>
        <v>,3283177</v>
      </c>
      <c r="J21" s="4" t="str">
        <f>VLOOKUP(A21,HOP!A:U,21,0)</f>
        <v>直连</v>
      </c>
    </row>
    <row r="22" s="4" customFormat="1" hidden="1" spans="1:10">
      <c r="A22" s="5">
        <v>999223832980544</v>
      </c>
      <c r="B22" s="4" t="s">
        <v>27</v>
      </c>
      <c r="C22" s="6">
        <v>45060</v>
      </c>
      <c r="D22" s="6">
        <v>45061</v>
      </c>
      <c r="E22" s="4">
        <v>2170</v>
      </c>
      <c r="F22" s="4" t="str">
        <f>VLOOKUP(A22,HOP!A:L,12,0)</f>
        <v>2170.00</v>
      </c>
      <c r="G22" s="4" t="str">
        <f>VLOOKUP(A22,HOP!A:C,3,0)</f>
        <v>3284489</v>
      </c>
      <c r="H22" s="4">
        <f t="shared" si="0"/>
        <v>0</v>
      </c>
      <c r="I22" s="4" t="str">
        <f t="shared" si="1"/>
        <v>,3284489</v>
      </c>
      <c r="J22" s="4" t="str">
        <f>VLOOKUP(A22,HOP!A:U,21,0)</f>
        <v>直连</v>
      </c>
    </row>
    <row r="23" s="4" customFormat="1" hidden="1" spans="1:10">
      <c r="A23" s="5">
        <v>999223833560577</v>
      </c>
      <c r="B23" s="4" t="s">
        <v>27</v>
      </c>
      <c r="C23" s="6">
        <v>45060</v>
      </c>
      <c r="D23" s="6">
        <v>45061</v>
      </c>
      <c r="E23" s="4">
        <v>1620</v>
      </c>
      <c r="F23" s="4" t="str">
        <f>VLOOKUP(A23,HOP!A:L,12,0)</f>
        <v>1620.00</v>
      </c>
      <c r="G23" s="4" t="str">
        <f>VLOOKUP(A23,HOP!A:C,3,0)</f>
        <v>3285036</v>
      </c>
      <c r="H23" s="4">
        <f t="shared" si="0"/>
        <v>0</v>
      </c>
      <c r="I23" s="4" t="str">
        <f t="shared" si="1"/>
        <v>,3285036</v>
      </c>
      <c r="J23" s="4" t="str">
        <f>VLOOKUP(A23,HOP!A:U,21,0)</f>
        <v>直连</v>
      </c>
    </row>
    <row r="24" s="4" customFormat="1" hidden="1" spans="1:10">
      <c r="A24" s="5">
        <v>999223836655898</v>
      </c>
      <c r="B24" s="4" t="s">
        <v>27</v>
      </c>
      <c r="C24" s="6">
        <v>45060</v>
      </c>
      <c r="D24" s="6">
        <v>45061</v>
      </c>
      <c r="E24" s="4">
        <v>1876</v>
      </c>
      <c r="F24" s="4" t="str">
        <f>VLOOKUP(A24,HOP!A:L,12,0)</f>
        <v>1876.00</v>
      </c>
      <c r="G24" s="4" t="str">
        <f>VLOOKUP(A24,HOP!A:C,3,0)</f>
        <v>3285998</v>
      </c>
      <c r="H24" s="4">
        <f t="shared" si="0"/>
        <v>0</v>
      </c>
      <c r="I24" s="4" t="str">
        <f t="shared" si="1"/>
        <v>,3285998</v>
      </c>
      <c r="J24" s="4" t="str">
        <f>VLOOKUP(A24,HOP!A:U,21,0)</f>
        <v>直连</v>
      </c>
    </row>
    <row r="25" s="4" customFormat="1" hidden="1" spans="1:10">
      <c r="A25" s="5">
        <v>999223838707151</v>
      </c>
      <c r="B25" s="4" t="s">
        <v>27</v>
      </c>
      <c r="C25" s="6">
        <v>45060</v>
      </c>
      <c r="D25" s="6">
        <v>45061</v>
      </c>
      <c r="E25" s="4">
        <v>189</v>
      </c>
      <c r="F25" s="4" t="str">
        <f>VLOOKUP(A25,HOP!A:L,12,0)</f>
        <v>189.00</v>
      </c>
      <c r="G25" s="4" t="str">
        <f>VLOOKUP(A25,HOP!A:C,3,0)</f>
        <v>3286355</v>
      </c>
      <c r="H25" s="4">
        <f t="shared" si="0"/>
        <v>0</v>
      </c>
      <c r="I25" s="4" t="str">
        <f t="shared" si="1"/>
        <v>,3286355</v>
      </c>
      <c r="J25" s="4" t="str">
        <f>VLOOKUP(A25,HOP!A:U,21,0)</f>
        <v>直连</v>
      </c>
    </row>
    <row r="26" s="4" customFormat="1" hidden="1" spans="1:10">
      <c r="A26" s="5">
        <v>999223841924487</v>
      </c>
      <c r="B26" s="4" t="s">
        <v>27</v>
      </c>
      <c r="C26" s="6">
        <v>45060</v>
      </c>
      <c r="D26" s="6">
        <v>45061</v>
      </c>
      <c r="E26" s="4">
        <v>483</v>
      </c>
      <c r="F26" s="4" t="str">
        <f>VLOOKUP(A26,HOP!A:L,12,0)</f>
        <v>483.00</v>
      </c>
      <c r="G26" s="4" t="str">
        <f>VLOOKUP(A26,HOP!A:C,3,0)</f>
        <v>3287293</v>
      </c>
      <c r="H26" s="4">
        <f t="shared" si="0"/>
        <v>0</v>
      </c>
      <c r="I26" s="4" t="str">
        <f t="shared" si="1"/>
        <v>,3287293</v>
      </c>
      <c r="J26" s="4" t="str">
        <f>VLOOKUP(A26,HOP!A:U,21,0)</f>
        <v>直连</v>
      </c>
    </row>
    <row r="27" s="4" customFormat="1" spans="1:10">
      <c r="A27" s="5">
        <v>999223860552997</v>
      </c>
      <c r="B27" s="4" t="s">
        <v>27</v>
      </c>
      <c r="C27" s="6">
        <v>45059</v>
      </c>
      <c r="D27" s="6">
        <v>45061</v>
      </c>
      <c r="E27" s="4">
        <v>4919</v>
      </c>
      <c r="F27" s="4" t="str">
        <f>VLOOKUP(A27,HOP!A:L,12,0)</f>
        <v>4919.00</v>
      </c>
      <c r="G27" s="4" t="str">
        <f>VLOOKUP(A27,HOP!A:C,3,0)</f>
        <v>3292906</v>
      </c>
      <c r="H27" s="4">
        <f t="shared" si="0"/>
        <v>0</v>
      </c>
      <c r="I27" s="4" t="str">
        <f t="shared" si="1"/>
        <v>,3292906</v>
      </c>
      <c r="J27" s="4" t="str">
        <f>VLOOKUP(A27,HOP!A:U,21,0)</f>
        <v>直采</v>
      </c>
    </row>
    <row r="28" s="4" customFormat="1" hidden="1" spans="1:10">
      <c r="A28" s="5">
        <v>999223895756830</v>
      </c>
      <c r="B28" s="4" t="s">
        <v>27</v>
      </c>
      <c r="C28" s="6">
        <v>45059</v>
      </c>
      <c r="D28" s="6">
        <v>45061</v>
      </c>
      <c r="E28" s="4">
        <v>0</v>
      </c>
      <c r="F28" s="4" t="e">
        <f>VLOOKUP(A28,HOP!A:L,12,0)</f>
        <v>#N/A</v>
      </c>
      <c r="G28" s="4" t="e">
        <f>VLOOKUP(A28,HOP!A:C,3,0)</f>
        <v>#N/A</v>
      </c>
      <c r="H28" s="4" t="e">
        <f t="shared" si="0"/>
        <v>#N/A</v>
      </c>
      <c r="I28" s="4" t="e">
        <f t="shared" si="1"/>
        <v>#N/A</v>
      </c>
      <c r="J28" s="4" t="e">
        <f>VLOOKUP(A28,HOP!A:U,21,0)</f>
        <v>#N/A</v>
      </c>
    </row>
    <row r="29" s="4" customFormat="1" hidden="1" spans="1:10">
      <c r="A29" s="5">
        <v>999223903303436</v>
      </c>
      <c r="B29" s="4" t="s">
        <v>27</v>
      </c>
      <c r="C29" s="6">
        <v>45058</v>
      </c>
      <c r="D29" s="6">
        <v>45061</v>
      </c>
      <c r="E29" s="4">
        <v>4060</v>
      </c>
      <c r="F29" s="4" t="str">
        <f>VLOOKUP(A29,HOP!A:L,12,0)</f>
        <v>4060.00</v>
      </c>
      <c r="G29" s="4" t="str">
        <f>VLOOKUP(A29,HOP!A:C,3,0)</f>
        <v>3303157</v>
      </c>
      <c r="H29" s="4">
        <f t="shared" si="0"/>
        <v>0</v>
      </c>
      <c r="I29" s="4" t="str">
        <f t="shared" si="1"/>
        <v>,3303157</v>
      </c>
      <c r="J29" s="4" t="str">
        <f>VLOOKUP(A29,HOP!A:U,21,0)</f>
        <v>直连</v>
      </c>
    </row>
    <row r="30" s="4" customFormat="1" hidden="1" spans="1:10">
      <c r="A30" s="5">
        <v>999223929793955</v>
      </c>
      <c r="B30" s="4" t="s">
        <v>27</v>
      </c>
      <c r="C30" s="6">
        <v>45058</v>
      </c>
      <c r="D30" s="6">
        <v>45061</v>
      </c>
      <c r="E30" s="4">
        <v>486</v>
      </c>
      <c r="F30" s="4" t="str">
        <f>VLOOKUP(A30,HOP!A:L,12,0)</f>
        <v>486.00</v>
      </c>
      <c r="G30" s="4" t="str">
        <f>VLOOKUP(A30,HOP!A:C,3,0)</f>
        <v>3307522</v>
      </c>
      <c r="H30" s="4">
        <f t="shared" si="0"/>
        <v>0</v>
      </c>
      <c r="I30" s="4" t="str">
        <f t="shared" si="1"/>
        <v>,3307522</v>
      </c>
      <c r="J30" s="4" t="str">
        <f>VLOOKUP(A30,HOP!A:U,21,0)</f>
        <v>直连</v>
      </c>
    </row>
    <row r="31" s="4" customFormat="1" hidden="1" spans="1:10">
      <c r="A31" s="5">
        <v>999223966082128</v>
      </c>
      <c r="B31" s="4" t="s">
        <v>27</v>
      </c>
      <c r="C31" s="6">
        <v>45059</v>
      </c>
      <c r="D31" s="6">
        <v>45061</v>
      </c>
      <c r="E31" s="4">
        <v>2133</v>
      </c>
      <c r="F31" s="4" t="str">
        <f>VLOOKUP(A31,HOP!A:L,12,0)</f>
        <v>2133.00</v>
      </c>
      <c r="G31" s="4" t="str">
        <f>VLOOKUP(A31,HOP!A:C,3,0)</f>
        <v>3315089</v>
      </c>
      <c r="H31" s="4">
        <f t="shared" si="0"/>
        <v>0</v>
      </c>
      <c r="I31" s="4" t="str">
        <f t="shared" si="1"/>
        <v>,3315089</v>
      </c>
      <c r="J31" s="4" t="str">
        <f>VLOOKUP(A31,HOP!A:U,21,0)</f>
        <v>直连</v>
      </c>
    </row>
    <row r="32" s="4" customFormat="1" hidden="1" spans="1:10">
      <c r="A32" s="5">
        <v>999223968054511</v>
      </c>
      <c r="B32" s="4" t="s">
        <v>27</v>
      </c>
      <c r="C32" s="6">
        <v>45060</v>
      </c>
      <c r="D32" s="6">
        <v>45061</v>
      </c>
      <c r="E32" s="4">
        <v>0</v>
      </c>
      <c r="F32" s="4" t="e">
        <f>VLOOKUP(A32,HOP!A:L,12,0)</f>
        <v>#N/A</v>
      </c>
      <c r="G32" s="4" t="e">
        <f>VLOOKUP(A32,HOP!A:C,3,0)</f>
        <v>#N/A</v>
      </c>
      <c r="H32" s="4" t="e">
        <f t="shared" si="0"/>
        <v>#N/A</v>
      </c>
      <c r="I32" s="4" t="e">
        <f t="shared" si="1"/>
        <v>#N/A</v>
      </c>
      <c r="J32" s="4" t="e">
        <f>VLOOKUP(A32,HOP!A:U,21,0)</f>
        <v>#N/A</v>
      </c>
    </row>
    <row r="33" s="4" customFormat="1" hidden="1" spans="1:10">
      <c r="A33" s="5">
        <v>23968535483</v>
      </c>
      <c r="B33" s="4" t="s">
        <v>27</v>
      </c>
      <c r="C33" s="6">
        <v>45059</v>
      </c>
      <c r="D33" s="6">
        <v>45061</v>
      </c>
      <c r="E33" s="4">
        <v>908</v>
      </c>
      <c r="F33" s="4" t="str">
        <f>VLOOKUP(A33,HOP!A:L,12,0)</f>
        <v>908.00</v>
      </c>
      <c r="G33" s="4" t="str">
        <f>VLOOKUP(A33,HOP!A:C,3,0)</f>
        <v>3315854</v>
      </c>
      <c r="H33" s="4">
        <f t="shared" si="0"/>
        <v>0</v>
      </c>
      <c r="I33" s="4" t="str">
        <f t="shared" si="1"/>
        <v>,3315854</v>
      </c>
      <c r="J33" s="4" t="str">
        <f>VLOOKUP(A33,HOP!A:U,21,0)</f>
        <v>直连</v>
      </c>
    </row>
    <row r="34" s="4" customFormat="1" hidden="1" spans="1:10">
      <c r="A34" s="5">
        <v>999223968969743</v>
      </c>
      <c r="B34" s="4" t="s">
        <v>27</v>
      </c>
      <c r="C34" s="6">
        <v>45056</v>
      </c>
      <c r="D34" s="6">
        <v>45061</v>
      </c>
      <c r="E34" s="4">
        <v>1596</v>
      </c>
      <c r="F34" s="4" t="str">
        <f>VLOOKUP(A34,HOP!A:L,12,0)</f>
        <v>1596.00</v>
      </c>
      <c r="G34" s="4" t="str">
        <f>VLOOKUP(A34,HOP!A:C,3,0)</f>
        <v>3316012</v>
      </c>
      <c r="H34" s="4">
        <f t="shared" si="0"/>
        <v>0</v>
      </c>
      <c r="I34" s="4" t="str">
        <f t="shared" si="1"/>
        <v>,3316012</v>
      </c>
      <c r="J34" s="4" t="str">
        <f>VLOOKUP(A34,HOP!A:U,21,0)</f>
        <v>直连</v>
      </c>
    </row>
    <row r="35" s="4" customFormat="1" hidden="1" spans="1:10">
      <c r="A35" s="5">
        <v>999223979360423</v>
      </c>
      <c r="B35" s="4" t="s">
        <v>27</v>
      </c>
      <c r="C35" s="6">
        <v>45059</v>
      </c>
      <c r="D35" s="6">
        <v>45061</v>
      </c>
      <c r="E35" s="4">
        <v>0</v>
      </c>
      <c r="F35" s="4" t="e">
        <f>VLOOKUP(A35,HOP!A:L,12,0)</f>
        <v>#N/A</v>
      </c>
      <c r="G35" s="4" t="e">
        <f>VLOOKUP(A35,HOP!A:C,3,0)</f>
        <v>#N/A</v>
      </c>
      <c r="H35" s="4" t="e">
        <f t="shared" ref="H35:H66" si="2">E35-F35</f>
        <v>#N/A</v>
      </c>
      <c r="I35" s="4" t="e">
        <f t="shared" ref="I35:I66" si="3">$I$1&amp;G35</f>
        <v>#N/A</v>
      </c>
      <c r="J35" s="4" t="e">
        <f>VLOOKUP(A35,HOP!A:U,21,0)</f>
        <v>#N/A</v>
      </c>
    </row>
    <row r="36" s="4" customFormat="1" hidden="1" spans="1:10">
      <c r="A36" s="5">
        <v>999223980321369</v>
      </c>
      <c r="B36" s="4" t="s">
        <v>27</v>
      </c>
      <c r="C36" s="6">
        <v>45059</v>
      </c>
      <c r="D36" s="6">
        <v>45061</v>
      </c>
      <c r="E36" s="4">
        <v>2735</v>
      </c>
      <c r="F36" s="4" t="str">
        <f>VLOOKUP(A36,HOP!A:L,12,0)</f>
        <v>2735.00</v>
      </c>
      <c r="G36" s="4" t="str">
        <f>VLOOKUP(A36,HOP!A:C,3,0)</f>
        <v>3318600</v>
      </c>
      <c r="H36" s="4">
        <f t="shared" si="2"/>
        <v>0</v>
      </c>
      <c r="I36" s="4" t="str">
        <f t="shared" si="3"/>
        <v>,3318600</v>
      </c>
      <c r="J36" s="4" t="str">
        <f>VLOOKUP(A36,HOP!A:U,21,0)</f>
        <v>直连</v>
      </c>
    </row>
    <row r="37" s="4" customFormat="1" hidden="1" spans="1:10">
      <c r="A37" s="5">
        <v>999223981848552</v>
      </c>
      <c r="B37" s="4" t="s">
        <v>27</v>
      </c>
      <c r="C37" s="6">
        <v>45059</v>
      </c>
      <c r="D37" s="6">
        <v>45061</v>
      </c>
      <c r="E37" s="4">
        <v>3838</v>
      </c>
      <c r="F37" s="4" t="str">
        <f>VLOOKUP(A37,HOP!A:L,12,0)</f>
        <v>3838.00</v>
      </c>
      <c r="G37" s="4" t="str">
        <f>VLOOKUP(A37,HOP!A:C,3,0)</f>
        <v>3319150</v>
      </c>
      <c r="H37" s="4">
        <f t="shared" si="2"/>
        <v>0</v>
      </c>
      <c r="I37" s="4" t="str">
        <f t="shared" si="3"/>
        <v>,3319150</v>
      </c>
      <c r="J37" s="4" t="str">
        <f>VLOOKUP(A37,HOP!A:U,21,0)</f>
        <v>直连</v>
      </c>
    </row>
    <row r="38" s="4" customFormat="1" hidden="1" spans="1:10">
      <c r="A38" s="5">
        <v>999223984902623</v>
      </c>
      <c r="B38" s="4" t="s">
        <v>27</v>
      </c>
      <c r="C38" s="6">
        <v>45058</v>
      </c>
      <c r="D38" s="6">
        <v>45061</v>
      </c>
      <c r="E38" s="4">
        <v>627</v>
      </c>
      <c r="F38" s="4" t="str">
        <f>VLOOKUP(A38,HOP!A:L,12,0)</f>
        <v>627.00</v>
      </c>
      <c r="G38" s="4" t="str">
        <f>VLOOKUP(A38,HOP!A:C,3,0)</f>
        <v>3320541</v>
      </c>
      <c r="H38" s="4">
        <f t="shared" si="2"/>
        <v>0</v>
      </c>
      <c r="I38" s="4" t="str">
        <f t="shared" si="3"/>
        <v>,3320541</v>
      </c>
      <c r="J38" s="4" t="str">
        <f>VLOOKUP(A38,HOP!A:U,21,0)</f>
        <v>直连</v>
      </c>
    </row>
    <row r="39" s="4" customFormat="1" hidden="1" spans="1:10">
      <c r="A39" s="5">
        <v>999223985514794</v>
      </c>
      <c r="B39" s="4" t="s">
        <v>27</v>
      </c>
      <c r="C39" s="6">
        <v>45060</v>
      </c>
      <c r="D39" s="6">
        <v>45061</v>
      </c>
      <c r="E39" s="4">
        <v>842</v>
      </c>
      <c r="F39" s="4" t="str">
        <f>VLOOKUP(A39,HOP!A:L,12,0)</f>
        <v>842.00</v>
      </c>
      <c r="G39" s="4" t="str">
        <f>VLOOKUP(A39,HOP!A:C,3,0)</f>
        <v>3321009</v>
      </c>
      <c r="H39" s="4">
        <f t="shared" si="2"/>
        <v>0</v>
      </c>
      <c r="I39" s="4" t="str">
        <f t="shared" si="3"/>
        <v>,3321009</v>
      </c>
      <c r="J39" s="4" t="str">
        <f>VLOOKUP(A39,HOP!A:U,21,0)</f>
        <v>直连</v>
      </c>
    </row>
    <row r="40" s="4" customFormat="1" hidden="1" spans="1:10">
      <c r="A40" s="5">
        <v>999224002094732</v>
      </c>
      <c r="B40" s="4" t="s">
        <v>27</v>
      </c>
      <c r="C40" s="6">
        <v>45059</v>
      </c>
      <c r="D40" s="6">
        <v>45061</v>
      </c>
      <c r="E40" s="4">
        <v>3342</v>
      </c>
      <c r="F40" s="4" t="str">
        <f>VLOOKUP(A40,HOP!A:L,12,0)</f>
        <v>3342.00</v>
      </c>
      <c r="G40" s="4" t="str">
        <f>VLOOKUP(A40,HOP!A:C,3,0)</f>
        <v>3326795</v>
      </c>
      <c r="H40" s="4">
        <f t="shared" si="2"/>
        <v>0</v>
      </c>
      <c r="I40" s="4" t="str">
        <f t="shared" si="3"/>
        <v>,3326795</v>
      </c>
      <c r="J40" s="4" t="str">
        <f>VLOOKUP(A40,HOP!A:U,21,0)</f>
        <v>直连</v>
      </c>
    </row>
    <row r="41" s="4" customFormat="1" hidden="1" spans="1:10">
      <c r="A41" s="5">
        <v>999224004375284</v>
      </c>
      <c r="B41" s="4" t="s">
        <v>27</v>
      </c>
      <c r="C41" s="6">
        <v>45060</v>
      </c>
      <c r="D41" s="6">
        <v>45061</v>
      </c>
      <c r="E41" s="4">
        <v>322</v>
      </c>
      <c r="F41" s="4" t="str">
        <f>VLOOKUP(A41,HOP!A:L,12,0)</f>
        <v>322.00</v>
      </c>
      <c r="G41" s="4" t="str">
        <f>VLOOKUP(A41,HOP!A:C,3,0)</f>
        <v>3326837</v>
      </c>
      <c r="H41" s="4">
        <f t="shared" si="2"/>
        <v>0</v>
      </c>
      <c r="I41" s="4" t="str">
        <f t="shared" si="3"/>
        <v>,3326837</v>
      </c>
      <c r="J41" s="4" t="str">
        <f>VLOOKUP(A41,HOP!A:U,21,0)</f>
        <v>直连</v>
      </c>
    </row>
    <row r="42" s="4" customFormat="1" hidden="1" spans="1:10">
      <c r="A42" s="5">
        <v>999224005224718</v>
      </c>
      <c r="B42" s="4" t="s">
        <v>27</v>
      </c>
      <c r="C42" s="6">
        <v>45060</v>
      </c>
      <c r="D42" s="6">
        <v>45061</v>
      </c>
      <c r="E42" s="4">
        <v>525</v>
      </c>
      <c r="F42" s="4" t="str">
        <f>VLOOKUP(A42,HOP!A:L,12,0)</f>
        <v>525.00</v>
      </c>
      <c r="G42" s="4" t="str">
        <f>VLOOKUP(A42,HOP!A:C,3,0)</f>
        <v>3327014</v>
      </c>
      <c r="H42" s="4">
        <f t="shared" si="2"/>
        <v>0</v>
      </c>
      <c r="I42" s="4" t="str">
        <f t="shared" si="3"/>
        <v>,3327014</v>
      </c>
      <c r="J42" s="4" t="str">
        <f>VLOOKUP(A42,HOP!A:U,21,0)</f>
        <v>直连</v>
      </c>
    </row>
    <row r="43" s="4" customFormat="1" hidden="1" spans="1:10">
      <c r="A43" s="5">
        <v>999224009919461</v>
      </c>
      <c r="B43" s="4" t="s">
        <v>27</v>
      </c>
      <c r="C43" s="6">
        <v>45059</v>
      </c>
      <c r="D43" s="6">
        <v>45061</v>
      </c>
      <c r="E43" s="4">
        <v>1554</v>
      </c>
      <c r="F43" s="4" t="str">
        <f>VLOOKUP(A43,HOP!A:L,12,0)</f>
        <v>1554.00</v>
      </c>
      <c r="G43" s="4" t="str">
        <f>VLOOKUP(A43,HOP!A:C,3,0)</f>
        <v>3328380</v>
      </c>
      <c r="H43" s="4">
        <f t="shared" si="2"/>
        <v>0</v>
      </c>
      <c r="I43" s="4" t="str">
        <f t="shared" si="3"/>
        <v>,3328380</v>
      </c>
      <c r="J43" s="4" t="str">
        <f>VLOOKUP(A43,HOP!A:U,21,0)</f>
        <v>直连</v>
      </c>
    </row>
    <row r="44" s="4" customFormat="1" hidden="1" spans="1:10">
      <c r="A44" s="5">
        <v>999224014313748</v>
      </c>
      <c r="B44" s="4" t="s">
        <v>27</v>
      </c>
      <c r="C44" s="6">
        <v>45060</v>
      </c>
      <c r="D44" s="6">
        <v>45061</v>
      </c>
      <c r="E44" s="4">
        <v>1015</v>
      </c>
      <c r="F44" s="4" t="str">
        <f>VLOOKUP(A44,HOP!A:L,12,0)</f>
        <v>1015.00</v>
      </c>
      <c r="G44" s="4" t="str">
        <f>VLOOKUP(A44,HOP!A:C,3,0)</f>
        <v>3329901</v>
      </c>
      <c r="H44" s="4">
        <f t="shared" si="2"/>
        <v>0</v>
      </c>
      <c r="I44" s="4" t="str">
        <f t="shared" si="3"/>
        <v>,3329901</v>
      </c>
      <c r="J44" s="4" t="str">
        <f>VLOOKUP(A44,HOP!A:U,21,0)</f>
        <v>直连</v>
      </c>
    </row>
    <row r="45" s="4" customFormat="1" hidden="1" spans="1:10">
      <c r="A45" s="5">
        <v>999224016390137</v>
      </c>
      <c r="B45" s="4" t="s">
        <v>27</v>
      </c>
      <c r="C45" s="6">
        <v>45060</v>
      </c>
      <c r="D45" s="6">
        <v>45061</v>
      </c>
      <c r="E45" s="4">
        <v>438</v>
      </c>
      <c r="F45" s="4" t="str">
        <f>VLOOKUP(A45,HOP!A:L,12,0)</f>
        <v>438.00</v>
      </c>
      <c r="G45" s="4" t="str">
        <f>VLOOKUP(A45,HOP!A:C,3,0)</f>
        <v>3331045</v>
      </c>
      <c r="H45" s="4">
        <f t="shared" si="2"/>
        <v>0</v>
      </c>
      <c r="I45" s="4" t="str">
        <f t="shared" si="3"/>
        <v>,3331045</v>
      </c>
      <c r="J45" s="4" t="str">
        <f>VLOOKUP(A45,HOP!A:U,21,0)</f>
        <v>直连</v>
      </c>
    </row>
    <row r="46" s="4" customFormat="1" hidden="1" spans="1:10">
      <c r="A46" s="5">
        <v>999224023310916</v>
      </c>
      <c r="B46" s="4" t="s">
        <v>27</v>
      </c>
      <c r="C46" s="6">
        <v>45059</v>
      </c>
      <c r="D46" s="6">
        <v>45061</v>
      </c>
      <c r="E46" s="4">
        <v>3350</v>
      </c>
      <c r="F46" s="4" t="str">
        <f>VLOOKUP(A46,HOP!A:L,12,0)</f>
        <v>3350.00</v>
      </c>
      <c r="G46" s="4" t="str">
        <f>VLOOKUP(A46,HOP!A:C,3,0)</f>
        <v>3332827</v>
      </c>
      <c r="H46" s="4">
        <f t="shared" si="2"/>
        <v>0</v>
      </c>
      <c r="I46" s="4" t="str">
        <f t="shared" si="3"/>
        <v>,3332827</v>
      </c>
      <c r="J46" s="4" t="str">
        <f>VLOOKUP(A46,HOP!A:U,21,0)</f>
        <v>直连</v>
      </c>
    </row>
    <row r="47" s="4" customFormat="1" hidden="1" spans="1:10">
      <c r="A47" s="5">
        <v>999224026565439</v>
      </c>
      <c r="B47" s="4" t="s">
        <v>27</v>
      </c>
      <c r="C47" s="6">
        <v>45057</v>
      </c>
      <c r="D47" s="6">
        <v>45061</v>
      </c>
      <c r="E47" s="4">
        <v>6828</v>
      </c>
      <c r="F47" s="4" t="str">
        <f>VLOOKUP(A47,HOP!A:L,12,0)</f>
        <v>6828.00</v>
      </c>
      <c r="G47" s="4" t="str">
        <f>VLOOKUP(A47,HOP!A:C,3,0)</f>
        <v>3333605</v>
      </c>
      <c r="H47" s="4">
        <f t="shared" si="2"/>
        <v>0</v>
      </c>
      <c r="I47" s="4" t="str">
        <f t="shared" si="3"/>
        <v>,3333605</v>
      </c>
      <c r="J47" s="4" t="str">
        <f>VLOOKUP(A47,HOP!A:U,21,0)</f>
        <v>直连</v>
      </c>
    </row>
    <row r="48" s="4" customFormat="1" spans="1:10">
      <c r="A48" s="5">
        <v>999224033747329</v>
      </c>
      <c r="B48" s="4" t="s">
        <v>27</v>
      </c>
      <c r="C48" s="6">
        <v>45060</v>
      </c>
      <c r="D48" s="6">
        <v>45061</v>
      </c>
      <c r="E48" s="4">
        <v>1560</v>
      </c>
      <c r="F48" s="4" t="str">
        <f>VLOOKUP(A48,HOP!A:L,12,0)</f>
        <v>1560.00</v>
      </c>
      <c r="G48" s="4" t="str">
        <f>VLOOKUP(A48,HOP!A:C,3,0)</f>
        <v>3335898</v>
      </c>
      <c r="H48" s="4">
        <f t="shared" si="2"/>
        <v>0</v>
      </c>
      <c r="I48" s="4" t="str">
        <f t="shared" si="3"/>
        <v>,3335898</v>
      </c>
      <c r="J48" s="4" t="str">
        <f>VLOOKUP(A48,HOP!A:U,21,0)</f>
        <v>直采</v>
      </c>
    </row>
    <row r="49" s="4" customFormat="1" spans="1:10">
      <c r="A49" s="5">
        <v>24033901705</v>
      </c>
      <c r="B49" s="4" t="s">
        <v>27</v>
      </c>
      <c r="C49" s="6">
        <v>45059</v>
      </c>
      <c r="D49" s="6">
        <v>45061</v>
      </c>
      <c r="E49" s="4">
        <v>650</v>
      </c>
      <c r="F49" s="4" t="str">
        <f>VLOOKUP(A49,HOP!A:L,12,0)</f>
        <v>650.00</v>
      </c>
      <c r="G49" s="4" t="str">
        <f>VLOOKUP(A49,HOP!A:C,3,0)</f>
        <v>3336018</v>
      </c>
      <c r="H49" s="4">
        <f t="shared" si="2"/>
        <v>0</v>
      </c>
      <c r="I49" s="4" t="str">
        <f t="shared" si="3"/>
        <v>,3336018</v>
      </c>
      <c r="J49" s="4" t="str">
        <f>VLOOKUP(A49,HOP!A:U,21,0)</f>
        <v>直采</v>
      </c>
    </row>
    <row r="50" s="4" customFormat="1" hidden="1" spans="1:10">
      <c r="A50" s="5">
        <v>999224034967004</v>
      </c>
      <c r="B50" s="4" t="s">
        <v>27</v>
      </c>
      <c r="C50" s="6">
        <v>45060</v>
      </c>
      <c r="D50" s="6">
        <v>45061</v>
      </c>
      <c r="E50" s="4">
        <v>788</v>
      </c>
      <c r="F50" s="4" t="str">
        <f>VLOOKUP(A50,HOP!A:L,12,0)</f>
        <v>788.00</v>
      </c>
      <c r="G50" s="4" t="str">
        <f>VLOOKUP(A50,HOP!A:C,3,0)</f>
        <v>3336548</v>
      </c>
      <c r="H50" s="4">
        <f t="shared" si="2"/>
        <v>0</v>
      </c>
      <c r="I50" s="4" t="str">
        <f t="shared" si="3"/>
        <v>,3336548</v>
      </c>
      <c r="J50" s="4" t="str">
        <f>VLOOKUP(A50,HOP!A:U,21,0)</f>
        <v>直连</v>
      </c>
    </row>
    <row r="51" s="4" customFormat="1" hidden="1" spans="1:10">
      <c r="A51" s="5">
        <v>24036249769</v>
      </c>
      <c r="B51" s="4" t="s">
        <v>27</v>
      </c>
      <c r="C51" s="6">
        <v>45055</v>
      </c>
      <c r="D51" s="6">
        <v>45061</v>
      </c>
      <c r="E51" s="4">
        <v>1086</v>
      </c>
      <c r="F51" s="4" t="str">
        <f>VLOOKUP(A51,HOP!A:L,12,0)</f>
        <v>1086.00</v>
      </c>
      <c r="G51" s="4" t="str">
        <f>VLOOKUP(A51,HOP!A:C,3,0)</f>
        <v>3337178</v>
      </c>
      <c r="H51" s="4">
        <f t="shared" si="2"/>
        <v>0</v>
      </c>
      <c r="I51" s="4" t="str">
        <f t="shared" si="3"/>
        <v>,3337178</v>
      </c>
      <c r="J51" s="4" t="str">
        <f>VLOOKUP(A51,HOP!A:U,21,0)</f>
        <v>直连</v>
      </c>
    </row>
    <row r="52" s="4" customFormat="1" hidden="1" spans="1:10">
      <c r="A52" s="5">
        <v>999224045537480</v>
      </c>
      <c r="B52" s="4" t="s">
        <v>27</v>
      </c>
      <c r="C52" s="6">
        <v>45060</v>
      </c>
      <c r="D52" s="6">
        <v>45061</v>
      </c>
      <c r="E52" s="4">
        <v>660</v>
      </c>
      <c r="F52" s="4" t="str">
        <f>VLOOKUP(A52,HOP!A:L,12,0)</f>
        <v>660.00</v>
      </c>
      <c r="G52" s="4" t="str">
        <f>VLOOKUP(A52,HOP!A:C,3,0)</f>
        <v>3338982</v>
      </c>
      <c r="H52" s="4">
        <f t="shared" si="2"/>
        <v>0</v>
      </c>
      <c r="I52" s="4" t="str">
        <f t="shared" si="3"/>
        <v>,3338982</v>
      </c>
      <c r="J52" s="4" t="str">
        <f>VLOOKUP(A52,HOP!A:U,21,0)</f>
        <v>直连</v>
      </c>
    </row>
    <row r="53" s="4" customFormat="1" hidden="1" spans="1:10">
      <c r="A53" s="5">
        <v>24046901697</v>
      </c>
      <c r="B53" s="4" t="s">
        <v>27</v>
      </c>
      <c r="C53" s="6">
        <v>45060</v>
      </c>
      <c r="D53" s="6">
        <v>45061</v>
      </c>
      <c r="E53" s="4">
        <v>0</v>
      </c>
      <c r="F53" s="4" t="e">
        <f>VLOOKUP(A53,HOP!A:L,12,0)</f>
        <v>#N/A</v>
      </c>
      <c r="G53" s="4" t="e">
        <f>VLOOKUP(A53,HOP!A:C,3,0)</f>
        <v>#N/A</v>
      </c>
      <c r="H53" s="4" t="e">
        <f t="shared" si="2"/>
        <v>#N/A</v>
      </c>
      <c r="I53" s="4" t="e">
        <f t="shared" si="3"/>
        <v>#N/A</v>
      </c>
      <c r="J53" s="4" t="e">
        <f>VLOOKUP(A53,HOP!A:U,21,0)</f>
        <v>#N/A</v>
      </c>
    </row>
    <row r="54" s="4" customFormat="1" hidden="1" spans="1:10">
      <c r="A54" s="5">
        <v>999224047138884</v>
      </c>
      <c r="B54" s="4" t="s">
        <v>27</v>
      </c>
      <c r="C54" s="6">
        <v>45059</v>
      </c>
      <c r="D54" s="6">
        <v>45061</v>
      </c>
      <c r="E54" s="4">
        <v>1840</v>
      </c>
      <c r="F54" s="4" t="str">
        <f>VLOOKUP(A54,HOP!A:L,12,0)</f>
        <v>1840.00</v>
      </c>
      <c r="G54" s="4" t="str">
        <f>VLOOKUP(A54,HOP!A:C,3,0)</f>
        <v>3339540</v>
      </c>
      <c r="H54" s="4">
        <f t="shared" si="2"/>
        <v>0</v>
      </c>
      <c r="I54" s="4" t="str">
        <f t="shared" si="3"/>
        <v>,3339540</v>
      </c>
      <c r="J54" s="4" t="str">
        <f>VLOOKUP(A54,HOP!A:U,21,0)</f>
        <v>直连</v>
      </c>
    </row>
    <row r="55" s="4" customFormat="1" hidden="1" spans="1:10">
      <c r="A55" s="5">
        <v>999224049696103</v>
      </c>
      <c r="B55" s="4" t="s">
        <v>27</v>
      </c>
      <c r="C55" s="6">
        <v>45058</v>
      </c>
      <c r="D55" s="6">
        <v>45061</v>
      </c>
      <c r="E55" s="4">
        <v>5955</v>
      </c>
      <c r="F55" s="4" t="str">
        <f>VLOOKUP(A55,HOP!A:L,12,0)</f>
        <v>5955.00</v>
      </c>
      <c r="G55" s="4" t="str">
        <f>VLOOKUP(A55,HOP!A:C,3,0)</f>
        <v>3340606</v>
      </c>
      <c r="H55" s="4">
        <f t="shared" si="2"/>
        <v>0</v>
      </c>
      <c r="I55" s="4" t="str">
        <f t="shared" si="3"/>
        <v>,3340606</v>
      </c>
      <c r="J55" s="4" t="str">
        <f>VLOOKUP(A55,HOP!A:U,21,0)</f>
        <v>直连</v>
      </c>
    </row>
    <row r="56" s="4" customFormat="1" hidden="1" spans="1:10">
      <c r="A56" s="5">
        <v>24050604114</v>
      </c>
      <c r="B56" s="4" t="s">
        <v>27</v>
      </c>
      <c r="C56" s="6">
        <v>45060</v>
      </c>
      <c r="D56" s="6">
        <v>45061</v>
      </c>
      <c r="E56" s="4">
        <v>202</v>
      </c>
      <c r="F56" s="4" t="str">
        <f>VLOOKUP(A56,HOP!A:L,12,0)</f>
        <v>202.00</v>
      </c>
      <c r="G56" s="4" t="str">
        <f>VLOOKUP(A56,HOP!A:C,3,0)</f>
        <v>3340925</v>
      </c>
      <c r="H56" s="4">
        <f t="shared" si="2"/>
        <v>0</v>
      </c>
      <c r="I56" s="4" t="str">
        <f t="shared" si="3"/>
        <v>,3340925</v>
      </c>
      <c r="J56" s="4" t="str">
        <f>VLOOKUP(A56,HOP!A:U,21,0)</f>
        <v>直连</v>
      </c>
    </row>
    <row r="57" s="4" customFormat="1" spans="1:10">
      <c r="A57" s="5">
        <v>999224051540092</v>
      </c>
      <c r="B57" s="4" t="s">
        <v>27</v>
      </c>
      <c r="C57" s="6">
        <v>45056</v>
      </c>
      <c r="D57" s="6">
        <v>45061</v>
      </c>
      <c r="E57" s="4">
        <v>1590</v>
      </c>
      <c r="F57" s="4" t="str">
        <f>VLOOKUP(A57,HOP!A:L,12,0)</f>
        <v>1590.00</v>
      </c>
      <c r="G57" s="4" t="str">
        <f>VLOOKUP(A57,HOP!A:C,3,0)</f>
        <v>3341433</v>
      </c>
      <c r="H57" s="4">
        <f t="shared" si="2"/>
        <v>0</v>
      </c>
      <c r="I57" s="4" t="str">
        <f t="shared" si="3"/>
        <v>,3341433</v>
      </c>
      <c r="J57" s="4" t="str">
        <f>VLOOKUP(A57,HOP!A:U,21,0)</f>
        <v>直采</v>
      </c>
    </row>
    <row r="58" s="4" customFormat="1" hidden="1" spans="1:10">
      <c r="A58" s="5">
        <v>999224052056948</v>
      </c>
      <c r="B58" s="4" t="s">
        <v>27</v>
      </c>
      <c r="C58" s="6">
        <v>45059</v>
      </c>
      <c r="D58" s="6">
        <v>45061</v>
      </c>
      <c r="E58" s="4">
        <v>646</v>
      </c>
      <c r="F58" s="4" t="str">
        <f>VLOOKUP(A58,HOP!A:L,12,0)</f>
        <v>646.00</v>
      </c>
      <c r="G58" s="4" t="str">
        <f>VLOOKUP(A58,HOP!A:C,3,0)</f>
        <v>3341715</v>
      </c>
      <c r="H58" s="4">
        <f t="shared" si="2"/>
        <v>0</v>
      </c>
      <c r="I58" s="4" t="str">
        <f t="shared" si="3"/>
        <v>,3341715</v>
      </c>
      <c r="J58" s="4" t="str">
        <f>VLOOKUP(A58,HOP!A:U,21,0)</f>
        <v>直连</v>
      </c>
    </row>
    <row r="59" s="4" customFormat="1" hidden="1" spans="1:10">
      <c r="A59" s="5">
        <v>999224055061153</v>
      </c>
      <c r="B59" s="4" t="s">
        <v>27</v>
      </c>
      <c r="C59" s="6">
        <v>45059</v>
      </c>
      <c r="D59" s="6">
        <v>45061</v>
      </c>
      <c r="E59" s="4">
        <v>4852</v>
      </c>
      <c r="F59" s="4" t="str">
        <f>VLOOKUP(A59,HOP!A:L,12,0)</f>
        <v>4852.00</v>
      </c>
      <c r="G59" s="4" t="str">
        <f>VLOOKUP(A59,HOP!A:C,3,0)</f>
        <v>3342383</v>
      </c>
      <c r="H59" s="4">
        <f t="shared" si="2"/>
        <v>0</v>
      </c>
      <c r="I59" s="4" t="str">
        <f t="shared" si="3"/>
        <v>,3342383</v>
      </c>
      <c r="J59" s="4" t="str">
        <f>VLOOKUP(A59,HOP!A:U,21,0)</f>
        <v>直连</v>
      </c>
    </row>
    <row r="60" s="4" customFormat="1" hidden="1" spans="1:10">
      <c r="A60" s="5">
        <v>999224057701273</v>
      </c>
      <c r="B60" s="4" t="s">
        <v>27</v>
      </c>
      <c r="C60" s="6">
        <v>45054</v>
      </c>
      <c r="D60" s="6">
        <v>45061</v>
      </c>
      <c r="E60" s="4">
        <v>4063</v>
      </c>
      <c r="F60" s="4" t="str">
        <f>VLOOKUP(A60,HOP!A:L,12,0)</f>
        <v>4063.00</v>
      </c>
      <c r="G60" s="4" t="str">
        <f>VLOOKUP(A60,HOP!A:C,3,0)</f>
        <v>3342914</v>
      </c>
      <c r="H60" s="4">
        <f t="shared" si="2"/>
        <v>0</v>
      </c>
      <c r="I60" s="4" t="str">
        <f t="shared" si="3"/>
        <v>,3342914</v>
      </c>
      <c r="J60" s="4" t="str">
        <f>VLOOKUP(A60,HOP!A:U,21,0)</f>
        <v>直连</v>
      </c>
    </row>
    <row r="61" s="4" customFormat="1" hidden="1" spans="1:10">
      <c r="A61" s="5">
        <v>999224059997242</v>
      </c>
      <c r="B61" s="4" t="s">
        <v>27</v>
      </c>
      <c r="C61" s="6">
        <v>45059</v>
      </c>
      <c r="D61" s="6">
        <v>45061</v>
      </c>
      <c r="E61" s="4">
        <v>3277</v>
      </c>
      <c r="F61" s="4" t="str">
        <f>VLOOKUP(A61,HOP!A:L,12,0)</f>
        <v>3277.00</v>
      </c>
      <c r="G61" s="4" t="str">
        <f>VLOOKUP(A61,HOP!A:C,3,0)</f>
        <v>3343549</v>
      </c>
      <c r="H61" s="4">
        <f t="shared" si="2"/>
        <v>0</v>
      </c>
      <c r="I61" s="4" t="str">
        <f t="shared" si="3"/>
        <v>,3343549</v>
      </c>
      <c r="J61" s="4" t="str">
        <f>VLOOKUP(A61,HOP!A:U,21,0)</f>
        <v>直连</v>
      </c>
    </row>
    <row r="62" s="4" customFormat="1" hidden="1" spans="1:10">
      <c r="A62" s="5">
        <v>999224060898395</v>
      </c>
      <c r="B62" s="4" t="s">
        <v>27</v>
      </c>
      <c r="C62" s="6">
        <v>45060</v>
      </c>
      <c r="D62" s="6">
        <v>45061</v>
      </c>
      <c r="E62" s="4">
        <v>0</v>
      </c>
      <c r="F62" s="4" t="e">
        <f>VLOOKUP(A62,HOP!A:L,12,0)</f>
        <v>#N/A</v>
      </c>
      <c r="G62" s="4" t="e">
        <f>VLOOKUP(A62,HOP!A:C,3,0)</f>
        <v>#N/A</v>
      </c>
      <c r="H62" s="4" t="e">
        <f t="shared" si="2"/>
        <v>#N/A</v>
      </c>
      <c r="I62" s="4" t="e">
        <f t="shared" si="3"/>
        <v>#N/A</v>
      </c>
      <c r="J62" s="4" t="e">
        <f>VLOOKUP(A62,HOP!A:U,21,0)</f>
        <v>#N/A</v>
      </c>
    </row>
    <row r="63" s="4" customFormat="1" hidden="1" spans="1:10">
      <c r="A63" s="5">
        <v>999224065087639</v>
      </c>
      <c r="B63" s="4" t="s">
        <v>27</v>
      </c>
      <c r="C63" s="6">
        <v>45058</v>
      </c>
      <c r="D63" s="6">
        <v>45061</v>
      </c>
      <c r="E63" s="4">
        <v>17946</v>
      </c>
      <c r="F63" s="4" t="str">
        <f>VLOOKUP(A63,HOP!A:L,12,0)</f>
        <v>17946.00</v>
      </c>
      <c r="G63" s="4" t="str">
        <f>VLOOKUP(A63,HOP!A:C,3,0)</f>
        <v>3345264</v>
      </c>
      <c r="H63" s="4">
        <f t="shared" si="2"/>
        <v>0</v>
      </c>
      <c r="I63" s="4" t="str">
        <f t="shared" si="3"/>
        <v>,3345264</v>
      </c>
      <c r="J63" s="4" t="str">
        <f>VLOOKUP(A63,HOP!A:U,21,0)</f>
        <v>直连</v>
      </c>
    </row>
    <row r="64" s="4" customFormat="1" hidden="1" spans="1:10">
      <c r="A64" s="5">
        <v>999224067587297</v>
      </c>
      <c r="B64" s="4" t="s">
        <v>27</v>
      </c>
      <c r="C64" s="6">
        <v>45059</v>
      </c>
      <c r="D64" s="6">
        <v>45061</v>
      </c>
      <c r="E64" s="4">
        <v>720</v>
      </c>
      <c r="F64" s="4" t="str">
        <f>VLOOKUP(A64,HOP!A:L,12,0)</f>
        <v>720.00</v>
      </c>
      <c r="G64" s="4" t="str">
        <f>VLOOKUP(A64,HOP!A:C,3,0)</f>
        <v>3346067</v>
      </c>
      <c r="H64" s="4">
        <f t="shared" si="2"/>
        <v>0</v>
      </c>
      <c r="I64" s="4" t="str">
        <f t="shared" si="3"/>
        <v>,3346067</v>
      </c>
      <c r="J64" s="4" t="str">
        <f>VLOOKUP(A64,HOP!A:U,21,0)</f>
        <v>直连</v>
      </c>
    </row>
    <row r="65" s="4" customFormat="1" hidden="1" spans="1:10">
      <c r="A65" s="5">
        <v>999224074024034</v>
      </c>
      <c r="B65" s="4" t="s">
        <v>27</v>
      </c>
      <c r="C65" s="6">
        <v>45055</v>
      </c>
      <c r="D65" s="6">
        <v>45061</v>
      </c>
      <c r="E65" s="4">
        <v>6877</v>
      </c>
      <c r="F65" s="4" t="str">
        <f>VLOOKUP(A65,HOP!A:L,12,0)</f>
        <v>6877.00</v>
      </c>
      <c r="G65" s="4" t="str">
        <f>VLOOKUP(A65,HOP!A:C,3,0)</f>
        <v>3347369</v>
      </c>
      <c r="H65" s="4">
        <f t="shared" si="2"/>
        <v>0</v>
      </c>
      <c r="I65" s="4" t="str">
        <f t="shared" si="3"/>
        <v>,3347369</v>
      </c>
      <c r="J65" s="4" t="str">
        <f>VLOOKUP(A65,HOP!A:U,21,0)</f>
        <v>直连</v>
      </c>
    </row>
    <row r="66" s="4" customFormat="1" hidden="1" spans="1:10">
      <c r="A66" s="5">
        <v>999224075584656</v>
      </c>
      <c r="B66" s="4" t="s">
        <v>27</v>
      </c>
      <c r="C66" s="6">
        <v>45060</v>
      </c>
      <c r="D66" s="6">
        <v>45061</v>
      </c>
      <c r="E66" s="4">
        <v>69</v>
      </c>
      <c r="F66" s="4" t="str">
        <f>VLOOKUP(A66,HOP!A:L,12,0)</f>
        <v>69.00</v>
      </c>
      <c r="G66" s="4" t="str">
        <f>VLOOKUP(A66,HOP!A:C,3,0)</f>
        <v>3347963</v>
      </c>
      <c r="H66" s="4">
        <f t="shared" si="2"/>
        <v>0</v>
      </c>
      <c r="I66" s="4" t="str">
        <f t="shared" si="3"/>
        <v>,3347963</v>
      </c>
      <c r="J66" s="4" t="str">
        <f>VLOOKUP(A66,HOP!A:U,21,0)</f>
        <v>直连</v>
      </c>
    </row>
    <row r="67" s="4" customFormat="1" hidden="1" spans="1:10">
      <c r="A67" s="5">
        <v>999224076468746</v>
      </c>
      <c r="B67" s="4" t="s">
        <v>27</v>
      </c>
      <c r="C67" s="6">
        <v>45059</v>
      </c>
      <c r="D67" s="6">
        <v>45061</v>
      </c>
      <c r="E67" s="4">
        <v>2155</v>
      </c>
      <c r="F67" s="4" t="str">
        <f>VLOOKUP(A67,HOP!A:L,12,0)</f>
        <v>2155.00</v>
      </c>
      <c r="G67" s="4" t="str">
        <f>VLOOKUP(A67,HOP!A:C,3,0)</f>
        <v>3348339</v>
      </c>
      <c r="H67" s="4">
        <f t="shared" ref="H67:H98" si="4">E67-F67</f>
        <v>0</v>
      </c>
      <c r="I67" s="4" t="str">
        <f t="shared" ref="I67:I98" si="5">$I$1&amp;G67</f>
        <v>,3348339</v>
      </c>
      <c r="J67" s="4" t="str">
        <f>VLOOKUP(A67,HOP!A:U,21,0)</f>
        <v>直连</v>
      </c>
    </row>
    <row r="68" s="4" customFormat="1" hidden="1" spans="1:10">
      <c r="A68" s="5">
        <v>999224077050046</v>
      </c>
      <c r="B68" s="4" t="s">
        <v>27</v>
      </c>
      <c r="C68" s="6">
        <v>45057</v>
      </c>
      <c r="D68" s="6">
        <v>45061</v>
      </c>
      <c r="E68" s="4">
        <v>2335</v>
      </c>
      <c r="F68" s="4" t="str">
        <f>VLOOKUP(A68,HOP!A:L,12,0)</f>
        <v>2335.00</v>
      </c>
      <c r="G68" s="4" t="str">
        <f>VLOOKUP(A68,HOP!A:C,3,0)</f>
        <v>3348493</v>
      </c>
      <c r="H68" s="4">
        <f t="shared" si="4"/>
        <v>0</v>
      </c>
      <c r="I68" s="4" t="str">
        <f t="shared" si="5"/>
        <v>,3348493</v>
      </c>
      <c r="J68" s="4" t="str">
        <f>VLOOKUP(A68,HOP!A:U,21,0)</f>
        <v>直连</v>
      </c>
    </row>
    <row r="69" s="4" customFormat="1" hidden="1" spans="1:10">
      <c r="A69" s="5">
        <v>999224081256426</v>
      </c>
      <c r="B69" s="4" t="s">
        <v>27</v>
      </c>
      <c r="C69" s="6">
        <v>45058</v>
      </c>
      <c r="D69" s="6">
        <v>45061</v>
      </c>
      <c r="E69" s="4">
        <v>10209</v>
      </c>
      <c r="F69" s="4" t="str">
        <f>VLOOKUP(A69,HOP!A:L,12,0)</f>
        <v>10209.00</v>
      </c>
      <c r="G69" s="4" t="str">
        <f>VLOOKUP(A69,HOP!A:C,3,0)</f>
        <v>3350077</v>
      </c>
      <c r="H69" s="4">
        <f t="shared" si="4"/>
        <v>0</v>
      </c>
      <c r="I69" s="4" t="str">
        <f t="shared" si="5"/>
        <v>,3350077</v>
      </c>
      <c r="J69" s="4" t="str">
        <f>VLOOKUP(A69,HOP!A:U,21,0)</f>
        <v>直连</v>
      </c>
    </row>
    <row r="70" s="4" customFormat="1" hidden="1" spans="1:10">
      <c r="A70" s="5">
        <v>999224089270275</v>
      </c>
      <c r="B70" s="4" t="s">
        <v>27</v>
      </c>
      <c r="C70" s="6">
        <v>45060</v>
      </c>
      <c r="D70" s="6">
        <v>45061</v>
      </c>
      <c r="E70" s="4">
        <v>354</v>
      </c>
      <c r="F70" s="4" t="str">
        <f>VLOOKUP(A70,HOP!A:L,12,0)</f>
        <v>354.00</v>
      </c>
      <c r="G70" s="4" t="str">
        <f>VLOOKUP(A70,HOP!A:C,3,0)</f>
        <v>3352242</v>
      </c>
      <c r="H70" s="4">
        <f t="shared" si="4"/>
        <v>0</v>
      </c>
      <c r="I70" s="4" t="str">
        <f t="shared" si="5"/>
        <v>,3352242</v>
      </c>
      <c r="J70" s="4" t="str">
        <f>VLOOKUP(A70,HOP!A:U,21,0)</f>
        <v>直连</v>
      </c>
    </row>
    <row r="71" s="4" customFormat="1" hidden="1" spans="1:10">
      <c r="A71" s="5">
        <v>999224090693931</v>
      </c>
      <c r="B71" s="4" t="s">
        <v>27</v>
      </c>
      <c r="C71" s="6">
        <v>45059</v>
      </c>
      <c r="D71" s="6">
        <v>45061</v>
      </c>
      <c r="E71" s="4">
        <v>0</v>
      </c>
      <c r="F71" s="4" t="e">
        <f>VLOOKUP(A71,HOP!A:L,12,0)</f>
        <v>#N/A</v>
      </c>
      <c r="G71" s="4" t="e">
        <f>VLOOKUP(A71,HOP!A:C,3,0)</f>
        <v>#N/A</v>
      </c>
      <c r="H71" s="4" t="e">
        <f t="shared" si="4"/>
        <v>#N/A</v>
      </c>
      <c r="I71" s="4" t="e">
        <f t="shared" si="5"/>
        <v>#N/A</v>
      </c>
      <c r="J71" s="4" t="e">
        <f>VLOOKUP(A71,HOP!A:U,21,0)</f>
        <v>#N/A</v>
      </c>
    </row>
    <row r="72" s="4" customFormat="1" hidden="1" spans="1:10">
      <c r="A72" s="5">
        <v>999224091974787</v>
      </c>
      <c r="B72" s="4" t="s">
        <v>27</v>
      </c>
      <c r="C72" s="6">
        <v>45060</v>
      </c>
      <c r="D72" s="6">
        <v>45061</v>
      </c>
      <c r="E72" s="4">
        <v>0</v>
      </c>
      <c r="F72" s="4" t="e">
        <f>VLOOKUP(A72,HOP!A:L,12,0)</f>
        <v>#N/A</v>
      </c>
      <c r="G72" s="4" t="e">
        <f>VLOOKUP(A72,HOP!A:C,3,0)</f>
        <v>#N/A</v>
      </c>
      <c r="H72" s="4" t="e">
        <f t="shared" si="4"/>
        <v>#N/A</v>
      </c>
      <c r="I72" s="4" t="e">
        <f t="shared" si="5"/>
        <v>#N/A</v>
      </c>
      <c r="J72" s="4" t="e">
        <f>VLOOKUP(A72,HOP!A:U,21,0)</f>
        <v>#N/A</v>
      </c>
    </row>
    <row r="73" s="4" customFormat="1" hidden="1" spans="1:10">
      <c r="A73" s="5">
        <v>999224092397083</v>
      </c>
      <c r="B73" s="4" t="s">
        <v>27</v>
      </c>
      <c r="C73" s="6">
        <v>45060</v>
      </c>
      <c r="D73" s="6">
        <v>45061</v>
      </c>
      <c r="E73" s="4">
        <v>419</v>
      </c>
      <c r="F73" s="4" t="str">
        <f>VLOOKUP(A73,HOP!A:L,12,0)</f>
        <v>419.00</v>
      </c>
      <c r="G73" s="4" t="str">
        <f>VLOOKUP(A73,HOP!A:C,3,0)</f>
        <v>3353434</v>
      </c>
      <c r="H73" s="4">
        <f t="shared" si="4"/>
        <v>0</v>
      </c>
      <c r="I73" s="4" t="str">
        <f t="shared" si="5"/>
        <v>,3353434</v>
      </c>
      <c r="J73" s="4" t="str">
        <f>VLOOKUP(A73,HOP!A:U,21,0)</f>
        <v>直连</v>
      </c>
    </row>
    <row r="74" s="4" customFormat="1" hidden="1" spans="1:10">
      <c r="A74" s="5">
        <v>999224092604657</v>
      </c>
      <c r="B74" s="4" t="s">
        <v>27</v>
      </c>
      <c r="C74" s="6">
        <v>45060</v>
      </c>
      <c r="D74" s="6">
        <v>45061</v>
      </c>
      <c r="E74" s="4">
        <v>797</v>
      </c>
      <c r="F74" s="4" t="str">
        <f>VLOOKUP(A74,HOP!A:L,12,0)</f>
        <v>797.00</v>
      </c>
      <c r="G74" s="4" t="str">
        <f>VLOOKUP(A74,HOP!A:C,3,0)</f>
        <v>3353547</v>
      </c>
      <c r="H74" s="4">
        <f t="shared" si="4"/>
        <v>0</v>
      </c>
      <c r="I74" s="4" t="str">
        <f t="shared" si="5"/>
        <v>,3353547</v>
      </c>
      <c r="J74" s="4" t="str">
        <f>VLOOKUP(A74,HOP!A:U,21,0)</f>
        <v>直连</v>
      </c>
    </row>
    <row r="75" s="4" customFormat="1" hidden="1" spans="1:10">
      <c r="A75" s="5">
        <v>999224092930204</v>
      </c>
      <c r="B75" s="4" t="s">
        <v>27</v>
      </c>
      <c r="C75" s="6">
        <v>45060</v>
      </c>
      <c r="D75" s="6">
        <v>45061</v>
      </c>
      <c r="E75" s="4">
        <v>1946</v>
      </c>
      <c r="F75" s="4" t="str">
        <f>VLOOKUP(A75,HOP!A:L,12,0)</f>
        <v>1946.00</v>
      </c>
      <c r="G75" s="4" t="str">
        <f>VLOOKUP(A75,HOP!A:C,3,0)</f>
        <v>3353729</v>
      </c>
      <c r="H75" s="4">
        <f t="shared" si="4"/>
        <v>0</v>
      </c>
      <c r="I75" s="4" t="str">
        <f t="shared" si="5"/>
        <v>,3353729</v>
      </c>
      <c r="J75" s="4" t="str">
        <f>VLOOKUP(A75,HOP!A:U,21,0)</f>
        <v>直连</v>
      </c>
    </row>
    <row r="76" s="4" customFormat="1" hidden="1" spans="1:10">
      <c r="A76" s="5">
        <v>999224092932579</v>
      </c>
      <c r="B76" s="4" t="s">
        <v>27</v>
      </c>
      <c r="C76" s="6">
        <v>45060</v>
      </c>
      <c r="D76" s="6">
        <v>45061</v>
      </c>
      <c r="E76" s="4">
        <v>493</v>
      </c>
      <c r="F76" s="4" t="str">
        <f>VLOOKUP(A76,HOP!A:L,12,0)</f>
        <v>493.00</v>
      </c>
      <c r="G76" s="4" t="str">
        <f>VLOOKUP(A76,HOP!A:C,3,0)</f>
        <v>3353730</v>
      </c>
      <c r="H76" s="4">
        <f t="shared" si="4"/>
        <v>0</v>
      </c>
      <c r="I76" s="4" t="str">
        <f t="shared" si="5"/>
        <v>,3353730</v>
      </c>
      <c r="J76" s="4" t="str">
        <f>VLOOKUP(A76,HOP!A:U,21,0)</f>
        <v>直连</v>
      </c>
    </row>
    <row r="77" s="4" customFormat="1" hidden="1" spans="1:10">
      <c r="A77" s="5">
        <v>999224092974576</v>
      </c>
      <c r="B77" s="4" t="s">
        <v>27</v>
      </c>
      <c r="C77" s="6">
        <v>45059</v>
      </c>
      <c r="D77" s="6">
        <v>45061</v>
      </c>
      <c r="E77" s="4">
        <v>2354</v>
      </c>
      <c r="F77" s="4" t="str">
        <f>VLOOKUP(A77,HOP!A:L,12,0)</f>
        <v>2354.00</v>
      </c>
      <c r="G77" s="4" t="str">
        <f>VLOOKUP(A77,HOP!A:C,3,0)</f>
        <v>3353742</v>
      </c>
      <c r="H77" s="4">
        <f t="shared" si="4"/>
        <v>0</v>
      </c>
      <c r="I77" s="4" t="str">
        <f t="shared" si="5"/>
        <v>,3353742</v>
      </c>
      <c r="J77" s="4" t="str">
        <f>VLOOKUP(A77,HOP!A:U,21,0)</f>
        <v>直连</v>
      </c>
    </row>
    <row r="78" s="4" customFormat="1" hidden="1" spans="1:10">
      <c r="A78" s="5">
        <v>999224095902758</v>
      </c>
      <c r="B78" s="4" t="s">
        <v>27</v>
      </c>
      <c r="C78" s="6">
        <v>45060</v>
      </c>
      <c r="D78" s="6">
        <v>45061</v>
      </c>
      <c r="E78" s="4">
        <v>599</v>
      </c>
      <c r="F78" s="4" t="str">
        <f>VLOOKUP(A78,HOP!A:L,12,0)</f>
        <v>599.00</v>
      </c>
      <c r="G78" s="4" t="str">
        <f>VLOOKUP(A78,HOP!A:C,3,0)</f>
        <v>3354785</v>
      </c>
      <c r="H78" s="4">
        <f t="shared" si="4"/>
        <v>0</v>
      </c>
      <c r="I78" s="4" t="str">
        <f t="shared" si="5"/>
        <v>,3354785</v>
      </c>
      <c r="J78" s="4" t="str">
        <f>VLOOKUP(A78,HOP!A:U,21,0)</f>
        <v>直连</v>
      </c>
    </row>
    <row r="79" s="4" customFormat="1" hidden="1" spans="1:10">
      <c r="A79" s="5">
        <v>999224096380413</v>
      </c>
      <c r="B79" s="4" t="s">
        <v>27</v>
      </c>
      <c r="C79" s="6">
        <v>45057</v>
      </c>
      <c r="D79" s="6">
        <v>45061</v>
      </c>
      <c r="E79" s="4">
        <v>5889</v>
      </c>
      <c r="F79" s="4" t="str">
        <f>VLOOKUP(A79,HOP!A:L,12,0)</f>
        <v>5889.00</v>
      </c>
      <c r="G79" s="4" t="str">
        <f>VLOOKUP(A79,HOP!A:C,3,0)</f>
        <v>3354992</v>
      </c>
      <c r="H79" s="4">
        <f t="shared" si="4"/>
        <v>0</v>
      </c>
      <c r="I79" s="4" t="str">
        <f t="shared" si="5"/>
        <v>,3354992</v>
      </c>
      <c r="J79" s="4" t="str">
        <f>VLOOKUP(A79,HOP!A:U,21,0)</f>
        <v>直连</v>
      </c>
    </row>
    <row r="80" s="4" customFormat="1" spans="1:10">
      <c r="A80" s="5">
        <v>999224096402416</v>
      </c>
      <c r="B80" s="4" t="s">
        <v>27</v>
      </c>
      <c r="C80" s="6">
        <v>45058</v>
      </c>
      <c r="D80" s="6">
        <v>45061</v>
      </c>
      <c r="E80" s="4">
        <v>8358</v>
      </c>
      <c r="F80" s="4" t="str">
        <f>VLOOKUP(A80,HOP!A:L,12,0)</f>
        <v>8358.00</v>
      </c>
      <c r="G80" s="4" t="str">
        <f>VLOOKUP(A80,HOP!A:C,3,0)</f>
        <v>3355001</v>
      </c>
      <c r="H80" s="4">
        <f t="shared" si="4"/>
        <v>0</v>
      </c>
      <c r="I80" s="4" t="str">
        <f t="shared" si="5"/>
        <v>,3355001</v>
      </c>
      <c r="J80" s="4" t="str">
        <f>VLOOKUP(A80,HOP!A:U,21,0)</f>
        <v>直采</v>
      </c>
    </row>
    <row r="81" s="4" customFormat="1" hidden="1" spans="1:10">
      <c r="A81" s="5">
        <v>999224097581654</v>
      </c>
      <c r="B81" s="4" t="s">
        <v>27</v>
      </c>
      <c r="C81" s="6">
        <v>45060</v>
      </c>
      <c r="D81" s="6">
        <v>45061</v>
      </c>
      <c r="E81" s="4">
        <v>487</v>
      </c>
      <c r="F81" s="4" t="str">
        <f>VLOOKUP(A81,HOP!A:L,12,0)</f>
        <v>487.00</v>
      </c>
      <c r="G81" s="4" t="str">
        <f>VLOOKUP(A81,HOP!A:C,3,0)</f>
        <v>3355437</v>
      </c>
      <c r="H81" s="4">
        <f t="shared" si="4"/>
        <v>0</v>
      </c>
      <c r="I81" s="4" t="str">
        <f t="shared" si="5"/>
        <v>,3355437</v>
      </c>
      <c r="J81" s="4" t="str">
        <f>VLOOKUP(A81,HOP!A:U,21,0)</f>
        <v>直连</v>
      </c>
    </row>
    <row r="82" s="4" customFormat="1" spans="1:10">
      <c r="A82" s="5">
        <v>999224099036156</v>
      </c>
      <c r="B82" s="4" t="s">
        <v>27</v>
      </c>
      <c r="C82" s="6">
        <v>45058</v>
      </c>
      <c r="D82" s="6">
        <v>45061</v>
      </c>
      <c r="E82" s="4">
        <v>1836</v>
      </c>
      <c r="F82" s="4" t="str">
        <f>VLOOKUP(A82,HOP!A:L,12,0)</f>
        <v>1836.00</v>
      </c>
      <c r="G82" s="4" t="str">
        <f>VLOOKUP(A82,HOP!A:C,3,0)</f>
        <v>3356185</v>
      </c>
      <c r="H82" s="4">
        <f t="shared" si="4"/>
        <v>0</v>
      </c>
      <c r="I82" s="4" t="str">
        <f t="shared" si="5"/>
        <v>,3356185</v>
      </c>
      <c r="J82" s="4" t="str">
        <f>VLOOKUP(A82,HOP!A:U,21,0)</f>
        <v>直采</v>
      </c>
    </row>
    <row r="83" s="4" customFormat="1" hidden="1" spans="1:10">
      <c r="A83" s="5">
        <v>999224099987319</v>
      </c>
      <c r="B83" s="4" t="s">
        <v>27</v>
      </c>
      <c r="C83" s="6">
        <v>45059</v>
      </c>
      <c r="D83" s="6">
        <v>45061</v>
      </c>
      <c r="E83" s="4">
        <v>664</v>
      </c>
      <c r="F83" s="4" t="str">
        <f>VLOOKUP(A83,HOP!A:L,12,0)</f>
        <v>664.00</v>
      </c>
      <c r="G83" s="4" t="str">
        <f>VLOOKUP(A83,HOP!A:C,3,0)</f>
        <v>3356848</v>
      </c>
      <c r="H83" s="4">
        <f t="shared" si="4"/>
        <v>0</v>
      </c>
      <c r="I83" s="4" t="str">
        <f t="shared" si="5"/>
        <v>,3356848</v>
      </c>
      <c r="J83" s="4" t="str">
        <f>VLOOKUP(A83,HOP!A:U,21,0)</f>
        <v>直连</v>
      </c>
    </row>
    <row r="84" s="4" customFormat="1" hidden="1" spans="1:10">
      <c r="A84" s="5">
        <v>999224100538849</v>
      </c>
      <c r="B84" s="4" t="s">
        <v>27</v>
      </c>
      <c r="C84" s="6">
        <v>45059</v>
      </c>
      <c r="D84" s="6">
        <v>45061</v>
      </c>
      <c r="E84" s="4">
        <v>789</v>
      </c>
      <c r="F84" s="4" t="str">
        <f>VLOOKUP(A84,HOP!A:L,12,0)</f>
        <v>789.00</v>
      </c>
      <c r="G84" s="4" t="str">
        <f>VLOOKUP(A84,HOP!A:C,3,0)</f>
        <v>3357198</v>
      </c>
      <c r="H84" s="4">
        <f t="shared" si="4"/>
        <v>0</v>
      </c>
      <c r="I84" s="4" t="str">
        <f t="shared" si="5"/>
        <v>,3357198</v>
      </c>
      <c r="J84" s="4" t="str">
        <f>VLOOKUP(A84,HOP!A:U,21,0)</f>
        <v>直连</v>
      </c>
    </row>
    <row r="85" s="4" customFormat="1" hidden="1" spans="1:10">
      <c r="A85" s="5">
        <v>999224100781577</v>
      </c>
      <c r="B85" s="4" t="s">
        <v>27</v>
      </c>
      <c r="C85" s="6">
        <v>45060</v>
      </c>
      <c r="D85" s="6">
        <v>45061</v>
      </c>
      <c r="E85" s="4">
        <v>393</v>
      </c>
      <c r="F85" s="4" t="str">
        <f>VLOOKUP(A85,HOP!A:L,12,0)</f>
        <v>393.00</v>
      </c>
      <c r="G85" s="4" t="str">
        <f>VLOOKUP(A85,HOP!A:C,3,0)</f>
        <v>3357441</v>
      </c>
      <c r="H85" s="4">
        <f t="shared" si="4"/>
        <v>0</v>
      </c>
      <c r="I85" s="4" t="str">
        <f t="shared" si="5"/>
        <v>,3357441</v>
      </c>
      <c r="J85" s="4" t="str">
        <f>VLOOKUP(A85,HOP!A:U,21,0)</f>
        <v>直连</v>
      </c>
    </row>
    <row r="86" s="4" customFormat="1" spans="1:10">
      <c r="A86" s="5">
        <v>999224100999081</v>
      </c>
      <c r="B86" s="4" t="s">
        <v>27</v>
      </c>
      <c r="C86" s="6">
        <v>45060</v>
      </c>
      <c r="D86" s="6">
        <v>45061</v>
      </c>
      <c r="E86" s="4">
        <v>346</v>
      </c>
      <c r="F86" s="4" t="str">
        <f>VLOOKUP(A86,HOP!A:L,12,0)</f>
        <v>346.00</v>
      </c>
      <c r="G86" s="4" t="str">
        <f>VLOOKUP(A86,HOP!A:C,3,0)</f>
        <v>3357570</v>
      </c>
      <c r="H86" s="4">
        <f t="shared" si="4"/>
        <v>0</v>
      </c>
      <c r="I86" s="4" t="str">
        <f t="shared" si="5"/>
        <v>,3357570</v>
      </c>
      <c r="J86" s="4" t="str">
        <f>VLOOKUP(A86,HOP!A:U,21,0)</f>
        <v>直采</v>
      </c>
    </row>
    <row r="87" s="4" customFormat="1" hidden="1" spans="1:10">
      <c r="A87" s="5">
        <v>999224101258578</v>
      </c>
      <c r="B87" s="4" t="s">
        <v>27</v>
      </c>
      <c r="C87" s="6">
        <v>45059</v>
      </c>
      <c r="D87" s="6">
        <v>45061</v>
      </c>
      <c r="E87" s="4">
        <v>1174</v>
      </c>
      <c r="F87" s="4" t="str">
        <f>VLOOKUP(A87,HOP!A:L,12,0)</f>
        <v>1174.00</v>
      </c>
      <c r="G87" s="4" t="str">
        <f>VLOOKUP(A87,HOP!A:C,3,0)</f>
        <v>3357813</v>
      </c>
      <c r="H87" s="4">
        <f t="shared" si="4"/>
        <v>0</v>
      </c>
      <c r="I87" s="4" t="str">
        <f t="shared" si="5"/>
        <v>,3357813</v>
      </c>
      <c r="J87" s="4" t="str">
        <f>VLOOKUP(A87,HOP!A:U,21,0)</f>
        <v>直连</v>
      </c>
    </row>
    <row r="88" s="4" customFormat="1" hidden="1" spans="1:10">
      <c r="A88" s="5">
        <v>999224101382556</v>
      </c>
      <c r="B88" s="4" t="s">
        <v>27</v>
      </c>
      <c r="C88" s="6">
        <v>45057</v>
      </c>
      <c r="D88" s="6">
        <v>45061</v>
      </c>
      <c r="E88" s="4">
        <v>2028</v>
      </c>
      <c r="F88" s="4" t="str">
        <f>VLOOKUP(A88,HOP!A:L,12,0)</f>
        <v>2028.00</v>
      </c>
      <c r="G88" s="4" t="str">
        <f>VLOOKUP(A88,HOP!A:C,3,0)</f>
        <v>3357879</v>
      </c>
      <c r="H88" s="4">
        <f t="shared" si="4"/>
        <v>0</v>
      </c>
      <c r="I88" s="4" t="str">
        <f t="shared" si="5"/>
        <v>,3357879</v>
      </c>
      <c r="J88" s="4" t="str">
        <f>VLOOKUP(A88,HOP!A:U,21,0)</f>
        <v>直连</v>
      </c>
    </row>
    <row r="89" s="4" customFormat="1" hidden="1" spans="1:10">
      <c r="A89" s="5">
        <v>999224107133249</v>
      </c>
      <c r="B89" s="4" t="s">
        <v>27</v>
      </c>
      <c r="C89" s="6">
        <v>45060</v>
      </c>
      <c r="D89" s="6">
        <v>45061</v>
      </c>
      <c r="E89" s="4">
        <v>421</v>
      </c>
      <c r="F89" s="4">
        <v>421</v>
      </c>
      <c r="G89" s="4" t="str">
        <f>VLOOKUP(A89,HOP!A:C,3,0)</f>
        <v>3358835</v>
      </c>
      <c r="H89" s="4">
        <f t="shared" si="4"/>
        <v>0</v>
      </c>
      <c r="I89" s="4" t="str">
        <f t="shared" si="5"/>
        <v>,3358835</v>
      </c>
      <c r="J89" s="4" t="str">
        <f>VLOOKUP(A89,HOP!A:U,21,0)</f>
        <v>直连</v>
      </c>
    </row>
    <row r="90" s="4" customFormat="1" hidden="1" spans="1:10">
      <c r="A90" s="5">
        <v>999224107150514</v>
      </c>
      <c r="B90" s="4" t="s">
        <v>27</v>
      </c>
      <c r="C90" s="6">
        <v>45060</v>
      </c>
      <c r="D90" s="6">
        <v>45061</v>
      </c>
      <c r="E90" s="4">
        <v>919</v>
      </c>
      <c r="F90" s="4" t="str">
        <f>VLOOKUP(A90,HOP!A:L,12,0)</f>
        <v>919.00</v>
      </c>
      <c r="G90" s="4" t="str">
        <f>VLOOKUP(A90,HOP!A:C,3,0)</f>
        <v>3358843</v>
      </c>
      <c r="H90" s="4">
        <f t="shared" si="4"/>
        <v>0</v>
      </c>
      <c r="I90" s="4" t="str">
        <f t="shared" si="5"/>
        <v>,3358843</v>
      </c>
      <c r="J90" s="4" t="str">
        <f>VLOOKUP(A90,HOP!A:U,21,0)</f>
        <v>直连</v>
      </c>
    </row>
    <row r="91" s="4" customFormat="1" hidden="1" spans="1:10">
      <c r="A91" s="5">
        <v>999224108111512</v>
      </c>
      <c r="B91" s="4" t="s">
        <v>27</v>
      </c>
      <c r="C91" s="6">
        <v>45059</v>
      </c>
      <c r="D91" s="6">
        <v>45061</v>
      </c>
      <c r="E91" s="4">
        <v>4297</v>
      </c>
      <c r="F91" s="4" t="str">
        <f>VLOOKUP(A91,HOP!A:L,12,0)</f>
        <v>4297.00</v>
      </c>
      <c r="G91" s="4" t="str">
        <f>VLOOKUP(A91,HOP!A:C,3,0)</f>
        <v>3359122</v>
      </c>
      <c r="H91" s="4">
        <f t="shared" si="4"/>
        <v>0</v>
      </c>
      <c r="I91" s="4" t="str">
        <f t="shared" si="5"/>
        <v>,3359122</v>
      </c>
      <c r="J91" s="4" t="str">
        <f>VLOOKUP(A91,HOP!A:U,21,0)</f>
        <v>直连</v>
      </c>
    </row>
    <row r="92" s="4" customFormat="1" hidden="1" spans="1:10">
      <c r="A92" s="5">
        <v>999224109176093</v>
      </c>
      <c r="B92" s="4" t="s">
        <v>27</v>
      </c>
      <c r="C92" s="6">
        <v>45058</v>
      </c>
      <c r="D92" s="6">
        <v>45061</v>
      </c>
      <c r="E92" s="4">
        <v>3832</v>
      </c>
      <c r="F92" s="4" t="str">
        <f>VLOOKUP(A92,HOP!A:L,12,0)</f>
        <v>3832.00</v>
      </c>
      <c r="G92" s="4" t="str">
        <f>VLOOKUP(A92,HOP!A:C,3,0)</f>
        <v>3359365</v>
      </c>
      <c r="H92" s="4">
        <f t="shared" si="4"/>
        <v>0</v>
      </c>
      <c r="I92" s="4" t="str">
        <f t="shared" si="5"/>
        <v>,3359365</v>
      </c>
      <c r="J92" s="4" t="str">
        <f>VLOOKUP(A92,HOP!A:U,21,0)</f>
        <v>直连</v>
      </c>
    </row>
    <row r="93" s="4" customFormat="1" hidden="1" spans="1:10">
      <c r="A93" s="5">
        <v>999224110031765</v>
      </c>
      <c r="B93" s="4" t="s">
        <v>27</v>
      </c>
      <c r="C93" s="6">
        <v>45059</v>
      </c>
      <c r="D93" s="6">
        <v>45061</v>
      </c>
      <c r="E93" s="4">
        <v>444</v>
      </c>
      <c r="F93" s="4" t="str">
        <f>VLOOKUP(A93,HOP!A:L,12,0)</f>
        <v>444.00</v>
      </c>
      <c r="G93" s="4" t="str">
        <f>VLOOKUP(A93,HOP!A:C,3,0)</f>
        <v>3359572</v>
      </c>
      <c r="H93" s="4">
        <f t="shared" si="4"/>
        <v>0</v>
      </c>
      <c r="I93" s="4" t="str">
        <f t="shared" si="5"/>
        <v>,3359572</v>
      </c>
      <c r="J93" s="4" t="str">
        <f>VLOOKUP(A93,HOP!A:U,21,0)</f>
        <v>直连</v>
      </c>
    </row>
    <row r="94" s="4" customFormat="1" hidden="1" spans="1:10">
      <c r="A94" s="5">
        <v>999224112204268</v>
      </c>
      <c r="B94" s="4" t="s">
        <v>27</v>
      </c>
      <c r="C94" s="6">
        <v>45058</v>
      </c>
      <c r="D94" s="6">
        <v>45061</v>
      </c>
      <c r="E94" s="4">
        <v>3102</v>
      </c>
      <c r="F94" s="4" t="str">
        <f>VLOOKUP(A94,HOP!A:L,12,0)</f>
        <v>3102.00</v>
      </c>
      <c r="G94" s="4" t="str">
        <f>VLOOKUP(A94,HOP!A:C,3,0)</f>
        <v>3360061</v>
      </c>
      <c r="H94" s="4">
        <f t="shared" si="4"/>
        <v>0</v>
      </c>
      <c r="I94" s="4" t="str">
        <f t="shared" si="5"/>
        <v>,3360061</v>
      </c>
      <c r="J94" s="4" t="str">
        <f>VLOOKUP(A94,HOP!A:U,21,0)</f>
        <v>直连</v>
      </c>
    </row>
    <row r="95" s="4" customFormat="1" hidden="1" spans="1:10">
      <c r="A95" s="5">
        <v>999224112839329</v>
      </c>
      <c r="B95" s="4" t="s">
        <v>27</v>
      </c>
      <c r="C95" s="6">
        <v>45058</v>
      </c>
      <c r="D95" s="6">
        <v>45061</v>
      </c>
      <c r="E95" s="4">
        <v>2696</v>
      </c>
      <c r="F95" s="4" t="str">
        <f>VLOOKUP(A95,HOP!A:L,12,0)</f>
        <v>2696.00</v>
      </c>
      <c r="G95" s="4" t="str">
        <f>VLOOKUP(A95,HOP!A:C,3,0)</f>
        <v>3360162</v>
      </c>
      <c r="H95" s="4">
        <f t="shared" si="4"/>
        <v>0</v>
      </c>
      <c r="I95" s="4" t="str">
        <f t="shared" si="5"/>
        <v>,3360162</v>
      </c>
      <c r="J95" s="4" t="str">
        <f>VLOOKUP(A95,HOP!A:U,21,0)</f>
        <v>直连</v>
      </c>
    </row>
    <row r="96" s="4" customFormat="1" hidden="1" spans="1:10">
      <c r="A96" s="5">
        <v>999224113712950</v>
      </c>
      <c r="B96" s="4" t="s">
        <v>27</v>
      </c>
      <c r="C96" s="6">
        <v>45059</v>
      </c>
      <c r="D96" s="6">
        <v>45061</v>
      </c>
      <c r="E96" s="4">
        <v>2280</v>
      </c>
      <c r="F96" s="4" t="str">
        <f>VLOOKUP(A96,HOP!A:L,12,0)</f>
        <v>2280.00</v>
      </c>
      <c r="G96" s="4" t="str">
        <f>VLOOKUP(A96,HOP!A:C,3,0)</f>
        <v>3360366</v>
      </c>
      <c r="H96" s="4">
        <f t="shared" si="4"/>
        <v>0</v>
      </c>
      <c r="I96" s="4" t="str">
        <f t="shared" si="5"/>
        <v>,3360366</v>
      </c>
      <c r="J96" s="4" t="str">
        <f>VLOOKUP(A96,HOP!A:U,21,0)</f>
        <v>直连</v>
      </c>
    </row>
    <row r="97" s="4" customFormat="1" hidden="1" spans="1:10">
      <c r="A97" s="5">
        <v>999224113754192</v>
      </c>
      <c r="B97" s="4" t="s">
        <v>27</v>
      </c>
      <c r="C97" s="6">
        <v>45058</v>
      </c>
      <c r="D97" s="6">
        <v>45061</v>
      </c>
      <c r="E97" s="4">
        <v>2464</v>
      </c>
      <c r="F97" s="4" t="str">
        <f>VLOOKUP(A97,HOP!A:L,12,0)</f>
        <v>2464.00</v>
      </c>
      <c r="G97" s="4" t="str">
        <f>VLOOKUP(A97,HOP!A:C,3,0)</f>
        <v>3360373</v>
      </c>
      <c r="H97" s="4">
        <f t="shared" si="4"/>
        <v>0</v>
      </c>
      <c r="I97" s="4" t="str">
        <f t="shared" si="5"/>
        <v>,3360373</v>
      </c>
      <c r="J97" s="4" t="str">
        <f>VLOOKUP(A97,HOP!A:U,21,0)</f>
        <v>直连</v>
      </c>
    </row>
    <row r="98" s="4" customFormat="1" hidden="1" spans="1:10">
      <c r="A98" s="5">
        <v>999224114235592</v>
      </c>
      <c r="B98" s="4" t="s">
        <v>27</v>
      </c>
      <c r="C98" s="6">
        <v>45060</v>
      </c>
      <c r="D98" s="6">
        <v>45061</v>
      </c>
      <c r="E98" s="4">
        <v>166</v>
      </c>
      <c r="F98" s="4" t="str">
        <f>VLOOKUP(A98,HOP!A:L,12,0)</f>
        <v>166.00</v>
      </c>
      <c r="G98" s="4" t="str">
        <f>VLOOKUP(A98,HOP!A:C,3,0)</f>
        <v>3360440</v>
      </c>
      <c r="H98" s="4">
        <f t="shared" si="4"/>
        <v>0</v>
      </c>
      <c r="I98" s="4" t="str">
        <f t="shared" si="5"/>
        <v>,3360440</v>
      </c>
      <c r="J98" s="4" t="str">
        <f>VLOOKUP(A98,HOP!A:U,21,0)</f>
        <v>直连</v>
      </c>
    </row>
    <row r="99" s="4" customFormat="1" hidden="1" spans="1:10">
      <c r="A99" s="5">
        <v>999224114247694</v>
      </c>
      <c r="B99" s="4" t="s">
        <v>27</v>
      </c>
      <c r="C99" s="6">
        <v>45059</v>
      </c>
      <c r="D99" s="6">
        <v>45061</v>
      </c>
      <c r="E99" s="4">
        <v>1012</v>
      </c>
      <c r="F99" s="4" t="str">
        <f>VLOOKUP(A99,HOP!A:L,12,0)</f>
        <v>1012.00</v>
      </c>
      <c r="G99" s="4" t="str">
        <f>VLOOKUP(A99,HOP!A:C,3,0)</f>
        <v>3360442</v>
      </c>
      <c r="H99" s="4">
        <f t="shared" ref="H99:H130" si="6">E99-F99</f>
        <v>0</v>
      </c>
      <c r="I99" s="4" t="str">
        <f t="shared" ref="I99:I130" si="7">$I$1&amp;G99</f>
        <v>,3360442</v>
      </c>
      <c r="J99" s="4" t="str">
        <f>VLOOKUP(A99,HOP!A:U,21,0)</f>
        <v>直连</v>
      </c>
    </row>
    <row r="100" s="4" customFormat="1" hidden="1" spans="1:10">
      <c r="A100" s="5">
        <v>999224114911380</v>
      </c>
      <c r="B100" s="4" t="s">
        <v>27</v>
      </c>
      <c r="C100" s="6">
        <v>45060</v>
      </c>
      <c r="D100" s="6">
        <v>45061</v>
      </c>
      <c r="E100" s="4">
        <v>861</v>
      </c>
      <c r="F100" s="4" t="str">
        <f>VLOOKUP(A100,HOP!A:L,12,0)</f>
        <v>861.00</v>
      </c>
      <c r="G100" s="4" t="str">
        <f>VLOOKUP(A100,HOP!A:C,3,0)</f>
        <v>3360565</v>
      </c>
      <c r="H100" s="4">
        <f t="shared" si="6"/>
        <v>0</v>
      </c>
      <c r="I100" s="4" t="str">
        <f t="shared" si="7"/>
        <v>,3360565</v>
      </c>
      <c r="J100" s="4" t="str">
        <f>VLOOKUP(A100,HOP!A:U,21,0)</f>
        <v>直连</v>
      </c>
    </row>
    <row r="101" s="4" customFormat="1" hidden="1" spans="1:10">
      <c r="A101" s="5">
        <v>999224115090994</v>
      </c>
      <c r="B101" s="4" t="s">
        <v>27</v>
      </c>
      <c r="C101" s="6">
        <v>45058</v>
      </c>
      <c r="D101" s="6">
        <v>45061</v>
      </c>
      <c r="E101" s="4">
        <v>2721</v>
      </c>
      <c r="F101" s="4" t="str">
        <f>VLOOKUP(A101,HOP!A:L,12,0)</f>
        <v>2721.00</v>
      </c>
      <c r="G101" s="4" t="str">
        <f>VLOOKUP(A101,HOP!A:C,3,0)</f>
        <v>3360599</v>
      </c>
      <c r="H101" s="4">
        <f t="shared" si="6"/>
        <v>0</v>
      </c>
      <c r="I101" s="4" t="str">
        <f t="shared" si="7"/>
        <v>,3360599</v>
      </c>
      <c r="J101" s="4" t="str">
        <f>VLOOKUP(A101,HOP!A:U,21,0)</f>
        <v>直连</v>
      </c>
    </row>
    <row r="102" s="4" customFormat="1" hidden="1" spans="1:10">
      <c r="A102" s="5">
        <v>999224115651464</v>
      </c>
      <c r="B102" s="4" t="s">
        <v>27</v>
      </c>
      <c r="C102" s="6">
        <v>45060</v>
      </c>
      <c r="D102" s="6">
        <v>45061</v>
      </c>
      <c r="E102" s="4">
        <v>415</v>
      </c>
      <c r="F102" s="4" t="str">
        <f>VLOOKUP(A102,HOP!A:L,12,0)</f>
        <v>415.00</v>
      </c>
      <c r="G102" s="4" t="str">
        <f>VLOOKUP(A102,HOP!A:C,3,0)</f>
        <v>3360791</v>
      </c>
      <c r="H102" s="4">
        <f t="shared" si="6"/>
        <v>0</v>
      </c>
      <c r="I102" s="4" t="str">
        <f t="shared" si="7"/>
        <v>,3360791</v>
      </c>
      <c r="J102" s="4" t="str">
        <f>VLOOKUP(A102,HOP!A:U,21,0)</f>
        <v>直连</v>
      </c>
    </row>
    <row r="103" s="4" customFormat="1" hidden="1" spans="1:10">
      <c r="A103" s="5">
        <v>999224115913664</v>
      </c>
      <c r="B103" s="4" t="s">
        <v>27</v>
      </c>
      <c r="C103" s="6">
        <v>45060</v>
      </c>
      <c r="D103" s="6">
        <v>45061</v>
      </c>
      <c r="E103" s="4">
        <v>257</v>
      </c>
      <c r="F103" s="4" t="str">
        <f>VLOOKUP(A103,HOP!A:L,12,0)</f>
        <v>257.00</v>
      </c>
      <c r="G103" s="4" t="str">
        <f>VLOOKUP(A103,HOP!A:C,3,0)</f>
        <v>3360876</v>
      </c>
      <c r="H103" s="4">
        <f t="shared" si="6"/>
        <v>0</v>
      </c>
      <c r="I103" s="4" t="str">
        <f t="shared" si="7"/>
        <v>,3360876</v>
      </c>
      <c r="J103" s="4" t="str">
        <f>VLOOKUP(A103,HOP!A:U,21,0)</f>
        <v>直连</v>
      </c>
    </row>
    <row r="104" s="4" customFormat="1" hidden="1" spans="1:10">
      <c r="A104" s="5">
        <v>999224115945794</v>
      </c>
      <c r="B104" s="4" t="s">
        <v>27</v>
      </c>
      <c r="C104" s="6">
        <v>45060</v>
      </c>
      <c r="D104" s="6">
        <v>45061</v>
      </c>
      <c r="E104" s="4">
        <v>315</v>
      </c>
      <c r="F104" s="4" t="str">
        <f>VLOOKUP(A104,HOP!A:L,12,0)</f>
        <v>315.00</v>
      </c>
      <c r="G104" s="4" t="str">
        <f>VLOOKUP(A104,HOP!A:C,3,0)</f>
        <v>3360887</v>
      </c>
      <c r="H104" s="4">
        <f t="shared" si="6"/>
        <v>0</v>
      </c>
      <c r="I104" s="4" t="str">
        <f t="shared" si="7"/>
        <v>,3360887</v>
      </c>
      <c r="J104" s="4" t="str">
        <f>VLOOKUP(A104,HOP!A:U,21,0)</f>
        <v>直连</v>
      </c>
    </row>
    <row r="105" s="4" customFormat="1" spans="1:10">
      <c r="A105" s="5">
        <v>999224116388193</v>
      </c>
      <c r="B105" s="4" t="s">
        <v>27</v>
      </c>
      <c r="C105" s="6">
        <v>45060</v>
      </c>
      <c r="D105" s="6">
        <v>45061</v>
      </c>
      <c r="E105" s="4">
        <v>461</v>
      </c>
      <c r="F105" s="4" t="str">
        <f>VLOOKUP(A105,HOP!A:L,12,0)</f>
        <v>461.00</v>
      </c>
      <c r="G105" s="4" t="str">
        <f>VLOOKUP(A105,HOP!A:C,3,0)</f>
        <v>3361089</v>
      </c>
      <c r="H105" s="4">
        <f t="shared" si="6"/>
        <v>0</v>
      </c>
      <c r="I105" s="4" t="str">
        <f t="shared" si="7"/>
        <v>,3361089</v>
      </c>
      <c r="J105" s="4" t="str">
        <f>VLOOKUP(A105,HOP!A:U,21,0)</f>
        <v>直采</v>
      </c>
    </row>
    <row r="106" s="4" customFormat="1" hidden="1" spans="1:10">
      <c r="A106" s="5">
        <v>999224118008601</v>
      </c>
      <c r="B106" s="4" t="s">
        <v>27</v>
      </c>
      <c r="C106" s="6">
        <v>45060</v>
      </c>
      <c r="D106" s="6">
        <v>45061</v>
      </c>
      <c r="E106" s="4">
        <v>1976</v>
      </c>
      <c r="F106" s="4" t="str">
        <f>VLOOKUP(A106,HOP!A:L,12,0)</f>
        <v>1976.00</v>
      </c>
      <c r="G106" s="4" t="str">
        <f>VLOOKUP(A106,HOP!A:C,3,0)</f>
        <v>3361680</v>
      </c>
      <c r="H106" s="4">
        <f t="shared" si="6"/>
        <v>0</v>
      </c>
      <c r="I106" s="4" t="str">
        <f t="shared" si="7"/>
        <v>,3361680</v>
      </c>
      <c r="J106" s="4" t="str">
        <f>VLOOKUP(A106,HOP!A:U,21,0)</f>
        <v>直连</v>
      </c>
    </row>
    <row r="107" s="4" customFormat="1" hidden="1" spans="1:10">
      <c r="A107" s="5">
        <v>999224118212240</v>
      </c>
      <c r="B107" s="4" t="s">
        <v>27</v>
      </c>
      <c r="C107" s="6">
        <v>45060</v>
      </c>
      <c r="D107" s="6">
        <v>45061</v>
      </c>
      <c r="E107" s="4">
        <v>461</v>
      </c>
      <c r="F107" s="4" t="str">
        <f>VLOOKUP(A107,HOP!A:L,12,0)</f>
        <v>461.00</v>
      </c>
      <c r="G107" s="4" t="str">
        <f>VLOOKUP(A107,HOP!A:C,3,0)</f>
        <v>3361721</v>
      </c>
      <c r="H107" s="4">
        <f t="shared" si="6"/>
        <v>0</v>
      </c>
      <c r="I107" s="4" t="str">
        <f t="shared" si="7"/>
        <v>,3361721</v>
      </c>
      <c r="J107" s="4" t="str">
        <f>VLOOKUP(A107,HOP!A:U,21,0)</f>
        <v>直连</v>
      </c>
    </row>
    <row r="108" s="4" customFormat="1" hidden="1" spans="1:10">
      <c r="A108" s="5">
        <v>999224118590870</v>
      </c>
      <c r="B108" s="4" t="s">
        <v>27</v>
      </c>
      <c r="C108" s="6">
        <v>45058</v>
      </c>
      <c r="D108" s="6">
        <v>45061</v>
      </c>
      <c r="E108" s="4">
        <v>2298</v>
      </c>
      <c r="F108" s="4" t="str">
        <f>VLOOKUP(A108,HOP!A:L,12,0)</f>
        <v>2298.00</v>
      </c>
      <c r="G108" s="4" t="str">
        <f>VLOOKUP(A108,HOP!A:C,3,0)</f>
        <v>3361923</v>
      </c>
      <c r="H108" s="4">
        <f t="shared" si="6"/>
        <v>0</v>
      </c>
      <c r="I108" s="4" t="str">
        <f t="shared" si="7"/>
        <v>,3361923</v>
      </c>
      <c r="J108" s="4" t="str">
        <f>VLOOKUP(A108,HOP!A:U,21,0)</f>
        <v>直连</v>
      </c>
    </row>
    <row r="109" s="4" customFormat="1" hidden="1" spans="1:10">
      <c r="A109" s="5">
        <v>999224119113238</v>
      </c>
      <c r="B109" s="4" t="s">
        <v>27</v>
      </c>
      <c r="C109" s="6">
        <v>45058</v>
      </c>
      <c r="D109" s="6">
        <v>45061</v>
      </c>
      <c r="E109" s="4">
        <v>736</v>
      </c>
      <c r="F109" s="4" t="str">
        <f>VLOOKUP(A109,HOP!A:L,12,0)</f>
        <v>736.00</v>
      </c>
      <c r="G109" s="4" t="str">
        <f>VLOOKUP(A109,HOP!A:C,3,0)</f>
        <v>3362065</v>
      </c>
      <c r="H109" s="4">
        <f t="shared" si="6"/>
        <v>0</v>
      </c>
      <c r="I109" s="4" t="str">
        <f t="shared" si="7"/>
        <v>,3362065</v>
      </c>
      <c r="J109" s="4" t="str">
        <f>VLOOKUP(A109,HOP!A:U,21,0)</f>
        <v>直连</v>
      </c>
    </row>
    <row r="110" s="4" customFormat="1" hidden="1" spans="1:10">
      <c r="A110" s="5">
        <v>999224119472716</v>
      </c>
      <c r="B110" s="4" t="s">
        <v>27</v>
      </c>
      <c r="C110" s="6">
        <v>45058</v>
      </c>
      <c r="D110" s="6">
        <v>45061</v>
      </c>
      <c r="E110" s="4">
        <v>2480</v>
      </c>
      <c r="F110" s="4" t="str">
        <f>VLOOKUP(A110,HOP!A:L,12,0)</f>
        <v>2480.00</v>
      </c>
      <c r="G110" s="4" t="str">
        <f>VLOOKUP(A110,HOP!A:C,3,0)</f>
        <v>3362297</v>
      </c>
      <c r="H110" s="4">
        <f t="shared" si="6"/>
        <v>0</v>
      </c>
      <c r="I110" s="4" t="str">
        <f t="shared" si="7"/>
        <v>,3362297</v>
      </c>
      <c r="J110" s="4" t="str">
        <f>VLOOKUP(A110,HOP!A:U,21,0)</f>
        <v>直连</v>
      </c>
    </row>
    <row r="111" s="4" customFormat="1" hidden="1" spans="1:10">
      <c r="A111" s="5">
        <v>999224119883789</v>
      </c>
      <c r="B111" s="4" t="s">
        <v>27</v>
      </c>
      <c r="C111" s="6">
        <v>45058</v>
      </c>
      <c r="D111" s="6">
        <v>45061</v>
      </c>
      <c r="E111" s="4">
        <v>6127</v>
      </c>
      <c r="F111" s="4" t="str">
        <f>VLOOKUP(A111,HOP!A:L,12,0)</f>
        <v>6127.00</v>
      </c>
      <c r="G111" s="4" t="str">
        <f>VLOOKUP(A111,HOP!A:C,3,0)</f>
        <v>3362652</v>
      </c>
      <c r="H111" s="4">
        <f t="shared" si="6"/>
        <v>0</v>
      </c>
      <c r="I111" s="4" t="str">
        <f t="shared" si="7"/>
        <v>,3362652</v>
      </c>
      <c r="J111" s="4" t="str">
        <f>VLOOKUP(A111,HOP!A:U,21,0)</f>
        <v>直连</v>
      </c>
    </row>
    <row r="112" s="4" customFormat="1" hidden="1" spans="1:10">
      <c r="A112" s="5">
        <v>999224120159446</v>
      </c>
      <c r="B112" s="4" t="s">
        <v>27</v>
      </c>
      <c r="C112" s="6">
        <v>45059</v>
      </c>
      <c r="D112" s="6">
        <v>45061</v>
      </c>
      <c r="E112" s="4">
        <v>684</v>
      </c>
      <c r="F112" s="4" t="str">
        <f>VLOOKUP(A112,HOP!A:L,12,0)</f>
        <v>684.00</v>
      </c>
      <c r="G112" s="4" t="str">
        <f>VLOOKUP(A112,HOP!A:C,3,0)</f>
        <v>3362748</v>
      </c>
      <c r="H112" s="4">
        <f t="shared" si="6"/>
        <v>0</v>
      </c>
      <c r="I112" s="4" t="str">
        <f t="shared" si="7"/>
        <v>,3362748</v>
      </c>
      <c r="J112" s="4" t="str">
        <f>VLOOKUP(A112,HOP!A:U,21,0)</f>
        <v>直连</v>
      </c>
    </row>
    <row r="113" s="4" customFormat="1" hidden="1" spans="1:10">
      <c r="A113" s="5">
        <v>999224120563310</v>
      </c>
      <c r="B113" s="4" t="s">
        <v>27</v>
      </c>
      <c r="C113" s="6">
        <v>45059</v>
      </c>
      <c r="D113" s="6">
        <v>45061</v>
      </c>
      <c r="E113" s="4">
        <v>416</v>
      </c>
      <c r="F113" s="4" t="str">
        <f>VLOOKUP(A113,HOP!A:L,12,0)</f>
        <v>416.00</v>
      </c>
      <c r="G113" s="4" t="str">
        <f>VLOOKUP(A113,HOP!A:C,3,0)</f>
        <v>3363068</v>
      </c>
      <c r="H113" s="4">
        <f t="shared" si="6"/>
        <v>0</v>
      </c>
      <c r="I113" s="4" t="str">
        <f t="shared" si="7"/>
        <v>,3363068</v>
      </c>
      <c r="J113" s="4" t="str">
        <f>VLOOKUP(A113,HOP!A:U,21,0)</f>
        <v>直连</v>
      </c>
    </row>
    <row r="114" s="4" customFormat="1" hidden="1" spans="1:10">
      <c r="A114" s="5">
        <v>999224120571932</v>
      </c>
      <c r="B114" s="4" t="s">
        <v>27</v>
      </c>
      <c r="C114" s="6">
        <v>45059</v>
      </c>
      <c r="D114" s="6">
        <v>45061</v>
      </c>
      <c r="E114" s="4">
        <v>2028</v>
      </c>
      <c r="F114" s="4" t="str">
        <f>VLOOKUP(A114,HOP!A:L,12,0)</f>
        <v>2028.00</v>
      </c>
      <c r="G114" s="4" t="str">
        <f>VLOOKUP(A114,HOP!A:C,3,0)</f>
        <v>3363071</v>
      </c>
      <c r="H114" s="4">
        <f t="shared" si="6"/>
        <v>0</v>
      </c>
      <c r="I114" s="4" t="str">
        <f t="shared" si="7"/>
        <v>,3363071</v>
      </c>
      <c r="J114" s="4" t="str">
        <f>VLOOKUP(A114,HOP!A:U,21,0)</f>
        <v>直连</v>
      </c>
    </row>
    <row r="115" s="4" customFormat="1" spans="1:10">
      <c r="A115" s="5">
        <v>999224120658387</v>
      </c>
      <c r="B115" s="4" t="s">
        <v>27</v>
      </c>
      <c r="C115" s="6">
        <v>45059</v>
      </c>
      <c r="D115" s="6">
        <v>45061</v>
      </c>
      <c r="E115" s="4">
        <v>2544</v>
      </c>
      <c r="F115" s="4" t="str">
        <f>VLOOKUP(A115,HOP!A:L,12,0)</f>
        <v>2544.00</v>
      </c>
      <c r="G115" s="4" t="str">
        <f>VLOOKUP(A115,HOP!A:C,3,0)</f>
        <v>3363105</v>
      </c>
      <c r="H115" s="4">
        <f t="shared" si="6"/>
        <v>0</v>
      </c>
      <c r="I115" s="4" t="str">
        <f t="shared" si="7"/>
        <v>,3363105</v>
      </c>
      <c r="J115" s="4" t="str">
        <f>VLOOKUP(A115,HOP!A:U,21,0)</f>
        <v>直采</v>
      </c>
    </row>
    <row r="116" s="4" customFormat="1" hidden="1" spans="1:10">
      <c r="A116" s="5">
        <v>999224121695484</v>
      </c>
      <c r="B116" s="4" t="s">
        <v>27</v>
      </c>
      <c r="C116" s="6">
        <v>45060</v>
      </c>
      <c r="D116" s="6">
        <v>45061</v>
      </c>
      <c r="E116" s="4">
        <v>242</v>
      </c>
      <c r="F116" s="4" t="str">
        <f>VLOOKUP(A116,HOP!A:L,12,0)</f>
        <v>242.00</v>
      </c>
      <c r="G116" s="4" t="str">
        <f>VLOOKUP(A116,HOP!A:C,3,0)</f>
        <v>3364078</v>
      </c>
      <c r="H116" s="4">
        <f t="shared" si="6"/>
        <v>0</v>
      </c>
      <c r="I116" s="4" t="str">
        <f t="shared" si="7"/>
        <v>,3364078</v>
      </c>
      <c r="J116" s="4" t="str">
        <f>VLOOKUP(A116,HOP!A:U,21,0)</f>
        <v>直连</v>
      </c>
    </row>
    <row r="117" s="4" customFormat="1" hidden="1" spans="1:10">
      <c r="A117" s="5">
        <v>999224122020140</v>
      </c>
      <c r="B117" s="4" t="s">
        <v>27</v>
      </c>
      <c r="C117" s="6">
        <v>45060</v>
      </c>
      <c r="D117" s="6">
        <v>45061</v>
      </c>
      <c r="E117" s="4">
        <v>983</v>
      </c>
      <c r="F117" s="4" t="str">
        <f>VLOOKUP(A117,HOP!A:L,12,0)</f>
        <v>983.00</v>
      </c>
      <c r="G117" s="4" t="str">
        <f>VLOOKUP(A117,HOP!A:C,3,0)</f>
        <v>3364413</v>
      </c>
      <c r="H117" s="4">
        <f t="shared" si="6"/>
        <v>0</v>
      </c>
      <c r="I117" s="4" t="str">
        <f t="shared" si="7"/>
        <v>,3364413</v>
      </c>
      <c r="J117" s="4" t="str">
        <f>VLOOKUP(A117,HOP!A:U,21,0)</f>
        <v>直连</v>
      </c>
    </row>
    <row r="118" s="4" customFormat="1" hidden="1" spans="1:10">
      <c r="A118" s="5">
        <v>999224122336171</v>
      </c>
      <c r="B118" s="4" t="s">
        <v>27</v>
      </c>
      <c r="C118" s="6">
        <v>45059</v>
      </c>
      <c r="D118" s="6">
        <v>45061</v>
      </c>
      <c r="E118" s="4">
        <v>555</v>
      </c>
      <c r="F118" s="4" t="str">
        <f>VLOOKUP(A118,HOP!A:L,12,0)</f>
        <v>555.00</v>
      </c>
      <c r="G118" s="4" t="str">
        <f>VLOOKUP(A118,HOP!A:C,3,0)</f>
        <v>3364693</v>
      </c>
      <c r="H118" s="4">
        <f t="shared" si="6"/>
        <v>0</v>
      </c>
      <c r="I118" s="4" t="str">
        <f t="shared" si="7"/>
        <v>,3364693</v>
      </c>
      <c r="J118" s="4" t="str">
        <f>VLOOKUP(A118,HOP!A:U,21,0)</f>
        <v>直连</v>
      </c>
    </row>
    <row r="119" s="4" customFormat="1" hidden="1" spans="1:10">
      <c r="A119" s="5">
        <v>999224122360963</v>
      </c>
      <c r="B119" s="4" t="s">
        <v>27</v>
      </c>
      <c r="C119" s="6">
        <v>45059</v>
      </c>
      <c r="D119" s="6">
        <v>45061</v>
      </c>
      <c r="E119" s="4">
        <v>680</v>
      </c>
      <c r="F119" s="4" t="str">
        <f>VLOOKUP(A119,HOP!A:L,12,0)</f>
        <v>680.00</v>
      </c>
      <c r="G119" s="4" t="str">
        <f>VLOOKUP(A119,HOP!A:C,3,0)</f>
        <v>3364707</v>
      </c>
      <c r="H119" s="4">
        <f t="shared" si="6"/>
        <v>0</v>
      </c>
      <c r="I119" s="4" t="str">
        <f t="shared" si="7"/>
        <v>,3364707</v>
      </c>
      <c r="J119" s="4" t="str">
        <f>VLOOKUP(A119,HOP!A:U,21,0)</f>
        <v>直连</v>
      </c>
    </row>
    <row r="120" s="4" customFormat="1" hidden="1" spans="1:10">
      <c r="A120" s="5">
        <v>999224122791538</v>
      </c>
      <c r="B120" s="4" t="s">
        <v>27</v>
      </c>
      <c r="C120" s="6">
        <v>45060</v>
      </c>
      <c r="D120" s="6">
        <v>45061</v>
      </c>
      <c r="E120" s="4">
        <v>346</v>
      </c>
      <c r="F120" s="4" t="str">
        <f>VLOOKUP(A120,HOP!A:L,12,0)</f>
        <v>346.00</v>
      </c>
      <c r="G120" s="4" t="str">
        <f>VLOOKUP(A120,HOP!A:C,3,0)</f>
        <v>3364968</v>
      </c>
      <c r="H120" s="4">
        <f t="shared" si="6"/>
        <v>0</v>
      </c>
      <c r="I120" s="4" t="str">
        <f t="shared" si="7"/>
        <v>,3364968</v>
      </c>
      <c r="J120" s="4" t="str">
        <f>VLOOKUP(A120,HOP!A:U,21,0)</f>
        <v>直连</v>
      </c>
    </row>
    <row r="121" s="4" customFormat="1" hidden="1" spans="1:10">
      <c r="A121" s="5">
        <v>999224126702450</v>
      </c>
      <c r="B121" s="4" t="s">
        <v>27</v>
      </c>
      <c r="C121" s="6">
        <v>45059</v>
      </c>
      <c r="D121" s="6">
        <v>45061</v>
      </c>
      <c r="E121" s="4">
        <v>6732</v>
      </c>
      <c r="F121" s="4" t="str">
        <f>VLOOKUP(A121,HOP!A:L,12,0)</f>
        <v>6732.00</v>
      </c>
      <c r="G121" s="4" t="str">
        <f>VLOOKUP(A121,HOP!A:C,3,0)</f>
        <v>3365474</v>
      </c>
      <c r="H121" s="4">
        <f t="shared" si="6"/>
        <v>0</v>
      </c>
      <c r="I121" s="4" t="str">
        <f t="shared" si="7"/>
        <v>,3365474</v>
      </c>
      <c r="J121" s="4" t="str">
        <f>VLOOKUP(A121,HOP!A:U,21,0)</f>
        <v>直连</v>
      </c>
    </row>
    <row r="122" s="4" customFormat="1" hidden="1" spans="1:10">
      <c r="A122" s="5">
        <v>999224126701526</v>
      </c>
      <c r="B122" s="4" t="s">
        <v>27</v>
      </c>
      <c r="C122" s="6">
        <v>45060</v>
      </c>
      <c r="D122" s="6">
        <v>45061</v>
      </c>
      <c r="E122" s="4">
        <v>199</v>
      </c>
      <c r="F122" s="4" t="str">
        <f>VLOOKUP(A122,HOP!A:L,12,0)</f>
        <v>199.00</v>
      </c>
      <c r="G122" s="4" t="str">
        <f>VLOOKUP(A122,HOP!A:C,3,0)</f>
        <v>3365473</v>
      </c>
      <c r="H122" s="4">
        <f t="shared" si="6"/>
        <v>0</v>
      </c>
      <c r="I122" s="4" t="str">
        <f t="shared" si="7"/>
        <v>,3365473</v>
      </c>
      <c r="J122" s="4" t="str">
        <f>VLOOKUP(A122,HOP!A:U,21,0)</f>
        <v>直连</v>
      </c>
    </row>
    <row r="123" s="4" customFormat="1" hidden="1" spans="1:10">
      <c r="A123" s="5">
        <v>999224127898244</v>
      </c>
      <c r="B123" s="4" t="s">
        <v>27</v>
      </c>
      <c r="C123" s="6">
        <v>45059</v>
      </c>
      <c r="D123" s="6">
        <v>45061</v>
      </c>
      <c r="E123" s="4">
        <v>413</v>
      </c>
      <c r="F123" s="4" t="str">
        <f>VLOOKUP(A123,HOP!A:L,12,0)</f>
        <v>413.00</v>
      </c>
      <c r="G123" s="4" t="str">
        <f>VLOOKUP(A123,HOP!A:C,3,0)</f>
        <v>3365717</v>
      </c>
      <c r="H123" s="4">
        <f t="shared" si="6"/>
        <v>0</v>
      </c>
      <c r="I123" s="4" t="str">
        <f t="shared" si="7"/>
        <v>,3365717</v>
      </c>
      <c r="J123" s="4" t="str">
        <f>VLOOKUP(A123,HOP!A:U,21,0)</f>
        <v>直连</v>
      </c>
    </row>
    <row r="124" s="4" customFormat="1" hidden="1" spans="1:10">
      <c r="A124" s="5">
        <v>999224128964042</v>
      </c>
      <c r="B124" s="4" t="s">
        <v>27</v>
      </c>
      <c r="C124" s="6">
        <v>45060</v>
      </c>
      <c r="D124" s="6">
        <v>45061</v>
      </c>
      <c r="E124" s="4">
        <v>521</v>
      </c>
      <c r="F124" s="4" t="str">
        <f>VLOOKUP(A124,HOP!A:L,12,0)</f>
        <v>521.00</v>
      </c>
      <c r="G124" s="4" t="str">
        <f>VLOOKUP(A124,HOP!A:C,3,0)</f>
        <v>3366023</v>
      </c>
      <c r="H124" s="4">
        <f t="shared" si="6"/>
        <v>0</v>
      </c>
      <c r="I124" s="4" t="str">
        <f t="shared" si="7"/>
        <v>,3366023</v>
      </c>
      <c r="J124" s="4" t="str">
        <f>VLOOKUP(A124,HOP!A:U,21,0)</f>
        <v>直连</v>
      </c>
    </row>
    <row r="125" s="4" customFormat="1" hidden="1" spans="1:10">
      <c r="A125" s="5">
        <v>999224130476499</v>
      </c>
      <c r="B125" s="4" t="s">
        <v>27</v>
      </c>
      <c r="C125" s="6">
        <v>45060</v>
      </c>
      <c r="D125" s="6">
        <v>45061</v>
      </c>
      <c r="E125" s="4">
        <v>1189</v>
      </c>
      <c r="F125" s="4" t="str">
        <f>VLOOKUP(A125,HOP!A:L,12,0)</f>
        <v>1189.00</v>
      </c>
      <c r="G125" s="4" t="str">
        <f>VLOOKUP(A125,HOP!A:C,3,0)</f>
        <v>3366588</v>
      </c>
      <c r="H125" s="4">
        <f t="shared" si="6"/>
        <v>0</v>
      </c>
      <c r="I125" s="4" t="str">
        <f t="shared" si="7"/>
        <v>,3366588</v>
      </c>
      <c r="J125" s="4" t="str">
        <f>VLOOKUP(A125,HOP!A:U,21,0)</f>
        <v>直连</v>
      </c>
    </row>
    <row r="126" s="4" customFormat="1" hidden="1" spans="1:10">
      <c r="A126" s="5">
        <v>999224130639123</v>
      </c>
      <c r="B126" s="4" t="s">
        <v>27</v>
      </c>
      <c r="C126" s="6">
        <v>45060</v>
      </c>
      <c r="D126" s="6">
        <v>45061</v>
      </c>
      <c r="E126" s="4">
        <v>304</v>
      </c>
      <c r="F126" s="4" t="str">
        <f>VLOOKUP(A126,HOP!A:L,12,0)</f>
        <v>304.00</v>
      </c>
      <c r="G126" s="4" t="str">
        <f>VLOOKUP(A126,HOP!A:C,3,0)</f>
        <v>3366628</v>
      </c>
      <c r="H126" s="4">
        <f t="shared" si="6"/>
        <v>0</v>
      </c>
      <c r="I126" s="4" t="str">
        <f t="shared" si="7"/>
        <v>,3366628</v>
      </c>
      <c r="J126" s="4" t="str">
        <f>VLOOKUP(A126,HOP!A:U,21,0)</f>
        <v>直连</v>
      </c>
    </row>
    <row r="127" s="4" customFormat="1" hidden="1" spans="1:10">
      <c r="A127" s="5">
        <v>999224131910401</v>
      </c>
      <c r="B127" s="4" t="s">
        <v>27</v>
      </c>
      <c r="C127" s="6">
        <v>45060</v>
      </c>
      <c r="D127" s="6">
        <v>45061</v>
      </c>
      <c r="E127" s="4">
        <v>278</v>
      </c>
      <c r="F127" s="4" t="str">
        <f>VLOOKUP(A127,HOP!A:L,12,0)</f>
        <v>278.00</v>
      </c>
      <c r="G127" s="4" t="str">
        <f>VLOOKUP(A127,HOP!A:C,3,0)</f>
        <v>3367027</v>
      </c>
      <c r="H127" s="4">
        <f t="shared" si="6"/>
        <v>0</v>
      </c>
      <c r="I127" s="4" t="str">
        <f t="shared" si="7"/>
        <v>,3367027</v>
      </c>
      <c r="J127" s="4" t="str">
        <f>VLOOKUP(A127,HOP!A:U,21,0)</f>
        <v>直连</v>
      </c>
    </row>
    <row r="128" s="4" customFormat="1" hidden="1" spans="1:10">
      <c r="A128" s="5">
        <v>999224132555104</v>
      </c>
      <c r="B128" s="4" t="s">
        <v>27</v>
      </c>
      <c r="C128" s="6">
        <v>45060</v>
      </c>
      <c r="D128" s="6">
        <v>45061</v>
      </c>
      <c r="E128" s="4">
        <v>262</v>
      </c>
      <c r="F128" s="4" t="str">
        <f>VLOOKUP(A128,HOP!A:L,12,0)</f>
        <v>262.00</v>
      </c>
      <c r="G128" s="4" t="str">
        <f>VLOOKUP(A128,HOP!A:C,3,0)</f>
        <v>3367175</v>
      </c>
      <c r="H128" s="4">
        <f t="shared" si="6"/>
        <v>0</v>
      </c>
      <c r="I128" s="4" t="str">
        <f t="shared" si="7"/>
        <v>,3367175</v>
      </c>
      <c r="J128" s="4" t="str">
        <f>VLOOKUP(A128,HOP!A:U,21,0)</f>
        <v>直连</v>
      </c>
    </row>
    <row r="129" s="4" customFormat="1" hidden="1" spans="1:10">
      <c r="A129" s="5">
        <v>999224132785461</v>
      </c>
      <c r="B129" s="4" t="s">
        <v>27</v>
      </c>
      <c r="C129" s="6">
        <v>45060</v>
      </c>
      <c r="D129" s="6">
        <v>45061</v>
      </c>
      <c r="E129" s="4">
        <v>237</v>
      </c>
      <c r="F129" s="4" t="str">
        <f>VLOOKUP(A129,HOP!A:L,12,0)</f>
        <v>237.00</v>
      </c>
      <c r="G129" s="4" t="str">
        <f>VLOOKUP(A129,HOP!A:C,3,0)</f>
        <v>3367220</v>
      </c>
      <c r="H129" s="4">
        <f t="shared" si="6"/>
        <v>0</v>
      </c>
      <c r="I129" s="4" t="str">
        <f t="shared" si="7"/>
        <v>,3367220</v>
      </c>
      <c r="J129" s="4" t="str">
        <f>VLOOKUP(A129,HOP!A:U,21,0)</f>
        <v>直连</v>
      </c>
    </row>
    <row r="130" s="4" customFormat="1" hidden="1" spans="1:10">
      <c r="A130" s="5">
        <v>999224132938214</v>
      </c>
      <c r="B130" s="4" t="s">
        <v>27</v>
      </c>
      <c r="C130" s="6">
        <v>45060</v>
      </c>
      <c r="D130" s="6">
        <v>45061</v>
      </c>
      <c r="E130" s="4">
        <v>203</v>
      </c>
      <c r="F130" s="4" t="str">
        <f>VLOOKUP(A130,HOP!A:L,12,0)</f>
        <v>203.00</v>
      </c>
      <c r="G130" s="4" t="str">
        <f>VLOOKUP(A130,HOP!A:C,3,0)</f>
        <v>3367250</v>
      </c>
      <c r="H130" s="4">
        <f t="shared" si="6"/>
        <v>0</v>
      </c>
      <c r="I130" s="4" t="str">
        <f t="shared" si="7"/>
        <v>,3367250</v>
      </c>
      <c r="J130" s="4" t="str">
        <f>VLOOKUP(A130,HOP!A:U,21,0)</f>
        <v>直连</v>
      </c>
    </row>
    <row r="131" s="4" customFormat="1" hidden="1" spans="1:10">
      <c r="A131" s="5">
        <v>999224133196523</v>
      </c>
      <c r="B131" s="4" t="s">
        <v>27</v>
      </c>
      <c r="C131" s="6">
        <v>45060</v>
      </c>
      <c r="D131" s="6">
        <v>45061</v>
      </c>
      <c r="E131" s="4">
        <v>197</v>
      </c>
      <c r="F131" s="4" t="str">
        <f>VLOOKUP(A131,HOP!A:L,12,0)</f>
        <v>197.00</v>
      </c>
      <c r="G131" s="4" t="str">
        <f>VLOOKUP(A131,HOP!A:C,3,0)</f>
        <v>3367456</v>
      </c>
      <c r="H131" s="4">
        <f t="shared" ref="H131:H162" si="8">E131-F131</f>
        <v>0</v>
      </c>
      <c r="I131" s="4" t="str">
        <f t="shared" ref="I131:I162" si="9">$I$1&amp;G131</f>
        <v>,3367456</v>
      </c>
      <c r="J131" s="4" t="str">
        <f>VLOOKUP(A131,HOP!A:U,21,0)</f>
        <v>直连</v>
      </c>
    </row>
    <row r="132" s="4" customFormat="1" hidden="1" spans="1:10">
      <c r="A132" s="5">
        <v>999224133334828</v>
      </c>
      <c r="B132" s="4" t="s">
        <v>27</v>
      </c>
      <c r="C132" s="6">
        <v>45060</v>
      </c>
      <c r="D132" s="6">
        <v>45061</v>
      </c>
      <c r="E132" s="4">
        <v>708</v>
      </c>
      <c r="F132" s="4" t="str">
        <f>VLOOKUP(A132,HOP!A:L,12,0)</f>
        <v>708.00</v>
      </c>
      <c r="G132" s="4" t="str">
        <f>VLOOKUP(A132,HOP!A:C,3,0)</f>
        <v>3367477</v>
      </c>
      <c r="H132" s="4">
        <f t="shared" si="8"/>
        <v>0</v>
      </c>
      <c r="I132" s="4" t="str">
        <f t="shared" si="9"/>
        <v>,3367477</v>
      </c>
      <c r="J132" s="4" t="str">
        <f>VLOOKUP(A132,HOP!A:U,21,0)</f>
        <v>直连</v>
      </c>
    </row>
    <row r="133" s="4" customFormat="1" hidden="1" spans="1:10">
      <c r="A133" s="5">
        <v>999224133598904</v>
      </c>
      <c r="B133" s="4" t="s">
        <v>27</v>
      </c>
      <c r="C133" s="6">
        <v>45060</v>
      </c>
      <c r="D133" s="6">
        <v>45061</v>
      </c>
      <c r="E133" s="4">
        <v>278</v>
      </c>
      <c r="F133" s="4" t="str">
        <f>VLOOKUP(A133,HOP!A:L,12,0)</f>
        <v>278.00</v>
      </c>
      <c r="G133" s="4" t="str">
        <f>VLOOKUP(A133,HOP!A:C,3,0)</f>
        <v>3367527</v>
      </c>
      <c r="H133" s="4">
        <f t="shared" si="8"/>
        <v>0</v>
      </c>
      <c r="I133" s="4" t="str">
        <f t="shared" si="9"/>
        <v>,3367527</v>
      </c>
      <c r="J133" s="4" t="str">
        <f>VLOOKUP(A133,HOP!A:U,21,0)</f>
        <v>直连</v>
      </c>
    </row>
    <row r="134" s="4" customFormat="1" hidden="1" spans="1:10">
      <c r="A134" s="5">
        <v>999224133724427</v>
      </c>
      <c r="B134" s="4" t="s">
        <v>27</v>
      </c>
      <c r="C134" s="6">
        <v>45059</v>
      </c>
      <c r="D134" s="6">
        <v>45061</v>
      </c>
      <c r="E134" s="4">
        <v>731</v>
      </c>
      <c r="F134" s="4" t="str">
        <f>VLOOKUP(A134,HOP!A:L,12,0)</f>
        <v>731.00</v>
      </c>
      <c r="G134" s="4" t="str">
        <f>VLOOKUP(A134,HOP!A:C,3,0)</f>
        <v>3367550</v>
      </c>
      <c r="H134" s="4">
        <f t="shared" si="8"/>
        <v>0</v>
      </c>
      <c r="I134" s="4" t="str">
        <f t="shared" si="9"/>
        <v>,3367550</v>
      </c>
      <c r="J134" s="4" t="str">
        <f>VLOOKUP(A134,HOP!A:U,21,0)</f>
        <v>直连</v>
      </c>
    </row>
    <row r="135" s="4" customFormat="1" hidden="1" spans="1:10">
      <c r="A135" s="5">
        <v>999224134614560</v>
      </c>
      <c r="B135" s="4" t="s">
        <v>27</v>
      </c>
      <c r="C135" s="6">
        <v>45060</v>
      </c>
      <c r="D135" s="6">
        <v>45061</v>
      </c>
      <c r="E135" s="4">
        <v>193</v>
      </c>
      <c r="F135" s="4" t="str">
        <f>VLOOKUP(A135,HOP!A:L,12,0)</f>
        <v>193.00</v>
      </c>
      <c r="G135" s="4" t="str">
        <f>VLOOKUP(A135,HOP!A:C,3,0)</f>
        <v>3367731</v>
      </c>
      <c r="H135" s="4">
        <f t="shared" si="8"/>
        <v>0</v>
      </c>
      <c r="I135" s="4" t="str">
        <f t="shared" si="9"/>
        <v>,3367731</v>
      </c>
      <c r="J135" s="4" t="str">
        <f>VLOOKUP(A135,HOP!A:U,21,0)</f>
        <v>直连</v>
      </c>
    </row>
    <row r="136" s="4" customFormat="1" hidden="1" spans="1:10">
      <c r="A136" s="5">
        <v>999224134666482</v>
      </c>
      <c r="B136" s="4" t="s">
        <v>27</v>
      </c>
      <c r="C136" s="6">
        <v>45060</v>
      </c>
      <c r="D136" s="6">
        <v>45061</v>
      </c>
      <c r="E136" s="4">
        <v>432</v>
      </c>
      <c r="F136" s="4" t="str">
        <f>VLOOKUP(A136,HOP!A:L,12,0)</f>
        <v>432.00</v>
      </c>
      <c r="G136" s="4" t="str">
        <f>VLOOKUP(A136,HOP!A:C,3,0)</f>
        <v>3367745</v>
      </c>
      <c r="H136" s="4">
        <f t="shared" si="8"/>
        <v>0</v>
      </c>
      <c r="I136" s="4" t="str">
        <f t="shared" si="9"/>
        <v>,3367745</v>
      </c>
      <c r="J136" s="4" t="str">
        <f>VLOOKUP(A136,HOP!A:U,21,0)</f>
        <v>直连</v>
      </c>
    </row>
    <row r="137" s="4" customFormat="1" hidden="1" spans="1:10">
      <c r="A137" s="5">
        <v>999224135158416</v>
      </c>
      <c r="B137" s="4" t="s">
        <v>27</v>
      </c>
      <c r="C137" s="6">
        <v>45059</v>
      </c>
      <c r="D137" s="6">
        <v>45061</v>
      </c>
      <c r="E137" s="4">
        <v>2130</v>
      </c>
      <c r="F137" s="4" t="str">
        <f>VLOOKUP(A137,HOP!A:L,12,0)</f>
        <v>2130.00</v>
      </c>
      <c r="G137" s="4" t="str">
        <f>VLOOKUP(A137,HOP!A:C,3,0)</f>
        <v>3368035</v>
      </c>
      <c r="H137" s="4">
        <f t="shared" si="8"/>
        <v>0</v>
      </c>
      <c r="I137" s="4" t="str">
        <f t="shared" si="9"/>
        <v>,3368035</v>
      </c>
      <c r="J137" s="4" t="str">
        <f>VLOOKUP(A137,HOP!A:U,21,0)</f>
        <v>直连</v>
      </c>
    </row>
    <row r="138" s="4" customFormat="1" hidden="1" spans="1:10">
      <c r="A138" s="5">
        <v>999224135271117</v>
      </c>
      <c r="B138" s="4" t="s">
        <v>27</v>
      </c>
      <c r="C138" s="6">
        <v>45060</v>
      </c>
      <c r="D138" s="6">
        <v>45061</v>
      </c>
      <c r="E138" s="4">
        <v>688</v>
      </c>
      <c r="F138" s="4" t="str">
        <f>VLOOKUP(A138,HOP!A:L,12,0)</f>
        <v>688.00</v>
      </c>
      <c r="G138" s="4" t="str">
        <f>VLOOKUP(A138,HOP!A:C,3,0)</f>
        <v>3368056</v>
      </c>
      <c r="H138" s="4">
        <f t="shared" si="8"/>
        <v>0</v>
      </c>
      <c r="I138" s="4" t="str">
        <f t="shared" si="9"/>
        <v>,3368056</v>
      </c>
      <c r="J138" s="4" t="str">
        <f>VLOOKUP(A138,HOP!A:U,21,0)</f>
        <v>直连</v>
      </c>
    </row>
    <row r="139" s="4" customFormat="1" hidden="1" spans="1:10">
      <c r="A139" s="5">
        <v>999224135788079</v>
      </c>
      <c r="B139" s="4" t="s">
        <v>27</v>
      </c>
      <c r="C139" s="6">
        <v>45060</v>
      </c>
      <c r="D139" s="6">
        <v>45061</v>
      </c>
      <c r="E139" s="4">
        <v>423</v>
      </c>
      <c r="F139" s="4" t="str">
        <f>VLOOKUP(A139,HOP!A:L,12,0)</f>
        <v>423.00</v>
      </c>
      <c r="G139" s="4" t="str">
        <f>VLOOKUP(A139,HOP!A:C,3,0)</f>
        <v>3368189</v>
      </c>
      <c r="H139" s="4">
        <f t="shared" si="8"/>
        <v>0</v>
      </c>
      <c r="I139" s="4" t="str">
        <f t="shared" si="9"/>
        <v>,3368189</v>
      </c>
      <c r="J139" s="4" t="str">
        <f>VLOOKUP(A139,HOP!A:U,21,0)</f>
        <v>直连</v>
      </c>
    </row>
    <row r="140" s="4" customFormat="1" hidden="1" spans="1:10">
      <c r="A140" s="5">
        <v>999224135819057</v>
      </c>
      <c r="B140" s="4" t="s">
        <v>27</v>
      </c>
      <c r="C140" s="6">
        <v>45060</v>
      </c>
      <c r="D140" s="6">
        <v>45061</v>
      </c>
      <c r="E140" s="4">
        <v>382</v>
      </c>
      <c r="F140" s="4" t="str">
        <f>VLOOKUP(A140,HOP!A:L,12,0)</f>
        <v>382.00</v>
      </c>
      <c r="G140" s="4" t="str">
        <f>VLOOKUP(A140,HOP!A:C,3,0)</f>
        <v>3368202</v>
      </c>
      <c r="H140" s="4">
        <f t="shared" si="8"/>
        <v>0</v>
      </c>
      <c r="I140" s="4" t="str">
        <f t="shared" si="9"/>
        <v>,3368202</v>
      </c>
      <c r="J140" s="4" t="str">
        <f>VLOOKUP(A140,HOP!A:U,21,0)</f>
        <v>直连</v>
      </c>
    </row>
    <row r="141" s="4" customFormat="1" hidden="1" spans="1:10">
      <c r="A141" s="5">
        <v>999224135839534</v>
      </c>
      <c r="B141" s="4" t="s">
        <v>27</v>
      </c>
      <c r="C141" s="6">
        <v>45060</v>
      </c>
      <c r="D141" s="6">
        <v>45061</v>
      </c>
      <c r="E141" s="4">
        <v>278</v>
      </c>
      <c r="F141" s="4" t="str">
        <f>VLOOKUP(A141,HOP!A:L,12,0)</f>
        <v>278.00</v>
      </c>
      <c r="G141" s="4" t="str">
        <f>VLOOKUP(A141,HOP!A:C,3,0)</f>
        <v>3368213</v>
      </c>
      <c r="H141" s="4">
        <f t="shared" si="8"/>
        <v>0</v>
      </c>
      <c r="I141" s="4" t="str">
        <f t="shared" si="9"/>
        <v>,3368213</v>
      </c>
      <c r="J141" s="4" t="str">
        <f>VLOOKUP(A141,HOP!A:U,21,0)</f>
        <v>直连</v>
      </c>
    </row>
    <row r="142" s="4" customFormat="1" hidden="1" spans="1:10">
      <c r="A142" s="5">
        <v>999224135873295</v>
      </c>
      <c r="B142" s="4" t="s">
        <v>27</v>
      </c>
      <c r="C142" s="6">
        <v>45060</v>
      </c>
      <c r="D142" s="6">
        <v>45061</v>
      </c>
      <c r="E142" s="4">
        <v>341</v>
      </c>
      <c r="F142" s="4" t="str">
        <f>VLOOKUP(A142,HOP!A:L,12,0)</f>
        <v>341.00</v>
      </c>
      <c r="G142" s="4" t="str">
        <f>VLOOKUP(A142,HOP!A:C,3,0)</f>
        <v>3368223</v>
      </c>
      <c r="H142" s="4">
        <f t="shared" si="8"/>
        <v>0</v>
      </c>
      <c r="I142" s="4" t="str">
        <f t="shared" si="9"/>
        <v>,3368223</v>
      </c>
      <c r="J142" s="4" t="str">
        <f>VLOOKUP(A142,HOP!A:U,21,0)</f>
        <v>直连</v>
      </c>
    </row>
    <row r="143" s="4" customFormat="1" hidden="1" spans="1:10">
      <c r="A143" s="5">
        <v>999224136154494</v>
      </c>
      <c r="B143" s="4" t="s">
        <v>27</v>
      </c>
      <c r="C143" s="6">
        <v>45060</v>
      </c>
      <c r="D143" s="6">
        <v>45061</v>
      </c>
      <c r="E143" s="4">
        <v>125</v>
      </c>
      <c r="F143" s="4" t="str">
        <f>VLOOKUP(A143,HOP!A:L,12,0)</f>
        <v>125.00</v>
      </c>
      <c r="G143" s="4" t="str">
        <f>VLOOKUP(A143,HOP!A:C,3,0)</f>
        <v>3368315</v>
      </c>
      <c r="H143" s="4">
        <f t="shared" si="8"/>
        <v>0</v>
      </c>
      <c r="I143" s="4" t="str">
        <f t="shared" si="9"/>
        <v>,3368315</v>
      </c>
      <c r="J143" s="4" t="str">
        <f>VLOOKUP(A143,HOP!A:U,21,0)</f>
        <v>直连</v>
      </c>
    </row>
    <row r="144" s="4" customFormat="1" hidden="1" spans="1:10">
      <c r="A144" s="5">
        <v>999224136725106</v>
      </c>
      <c r="B144" s="4" t="s">
        <v>27</v>
      </c>
      <c r="C144" s="6">
        <v>45060</v>
      </c>
      <c r="D144" s="6">
        <v>45061</v>
      </c>
      <c r="E144" s="4">
        <v>167</v>
      </c>
      <c r="F144" s="4" t="str">
        <f>VLOOKUP(A144,HOP!A:L,12,0)</f>
        <v>167.00</v>
      </c>
      <c r="G144" s="4" t="str">
        <f>VLOOKUP(A144,HOP!A:C,3,0)</f>
        <v>3368539</v>
      </c>
      <c r="H144" s="4">
        <f t="shared" si="8"/>
        <v>0</v>
      </c>
      <c r="I144" s="4" t="str">
        <f t="shared" si="9"/>
        <v>,3368539</v>
      </c>
      <c r="J144" s="4" t="str">
        <f>VLOOKUP(A144,HOP!A:U,21,0)</f>
        <v>直连</v>
      </c>
    </row>
    <row r="145" s="4" customFormat="1" hidden="1" spans="1:10">
      <c r="A145" s="5">
        <v>999224136936517</v>
      </c>
      <c r="B145" s="4" t="s">
        <v>27</v>
      </c>
      <c r="C145" s="6">
        <v>45060</v>
      </c>
      <c r="D145" s="6">
        <v>45061</v>
      </c>
      <c r="E145" s="4">
        <v>4772</v>
      </c>
      <c r="F145" s="4" t="str">
        <f>VLOOKUP(A145,HOP!A:L,12,0)</f>
        <v>4772.00</v>
      </c>
      <c r="G145" s="4" t="str">
        <f>VLOOKUP(A145,HOP!A:C,3,0)</f>
        <v>3369091</v>
      </c>
      <c r="H145" s="4">
        <f t="shared" si="8"/>
        <v>0</v>
      </c>
      <c r="I145" s="4" t="str">
        <f t="shared" si="9"/>
        <v>,3369091</v>
      </c>
      <c r="J145" s="4" t="str">
        <f>VLOOKUP(A145,HOP!A:U,21,0)</f>
        <v>直连</v>
      </c>
    </row>
    <row r="146" s="4" customFormat="1" hidden="1" spans="1:10">
      <c r="A146" s="5">
        <v>999224137084865</v>
      </c>
      <c r="B146" s="4" t="s">
        <v>27</v>
      </c>
      <c r="C146" s="6">
        <v>45060</v>
      </c>
      <c r="D146" s="6">
        <v>45061</v>
      </c>
      <c r="E146" s="4">
        <v>232</v>
      </c>
      <c r="F146" s="4" t="str">
        <f>VLOOKUP(A146,HOP!A:L,12,0)</f>
        <v>232.00</v>
      </c>
      <c r="G146" s="4" t="str">
        <f>VLOOKUP(A146,HOP!A:C,3,0)</f>
        <v>3369154</v>
      </c>
      <c r="H146" s="4">
        <f t="shared" si="8"/>
        <v>0</v>
      </c>
      <c r="I146" s="4" t="str">
        <f t="shared" si="9"/>
        <v>,3369154</v>
      </c>
      <c r="J146" s="4" t="str">
        <f>VLOOKUP(A146,HOP!A:U,21,0)</f>
        <v>直连</v>
      </c>
    </row>
    <row r="147" s="4" customFormat="1" hidden="1" spans="1:10">
      <c r="A147" s="5">
        <v>999224137124635</v>
      </c>
      <c r="B147" s="4" t="s">
        <v>27</v>
      </c>
      <c r="C147" s="6">
        <v>45060</v>
      </c>
      <c r="D147" s="6">
        <v>45061</v>
      </c>
      <c r="E147" s="4">
        <v>548</v>
      </c>
      <c r="F147" s="4" t="str">
        <f>VLOOKUP(A147,HOP!A:L,12,0)</f>
        <v>548.00</v>
      </c>
      <c r="G147" s="4" t="str">
        <f>VLOOKUP(A147,HOP!A:C,3,0)</f>
        <v>3369178</v>
      </c>
      <c r="H147" s="4">
        <f t="shared" si="8"/>
        <v>0</v>
      </c>
      <c r="I147" s="4" t="str">
        <f t="shared" si="9"/>
        <v>,3369178</v>
      </c>
      <c r="J147" s="4" t="str">
        <f>VLOOKUP(A147,HOP!A:U,21,0)</f>
        <v>直连</v>
      </c>
    </row>
    <row r="148" s="4" customFormat="1" hidden="1" spans="1:10">
      <c r="A148" s="5">
        <v>999224137266414</v>
      </c>
      <c r="B148" s="4" t="s">
        <v>27</v>
      </c>
      <c r="C148" s="6">
        <v>45060</v>
      </c>
      <c r="D148" s="6">
        <v>45061</v>
      </c>
      <c r="E148" s="4">
        <v>725</v>
      </c>
      <c r="F148" s="4" t="str">
        <f>VLOOKUP(A148,HOP!A:L,12,0)</f>
        <v>725.00</v>
      </c>
      <c r="G148" s="4" t="str">
        <f>VLOOKUP(A148,HOP!A:C,3,0)</f>
        <v>3369229</v>
      </c>
      <c r="H148" s="4">
        <f t="shared" si="8"/>
        <v>0</v>
      </c>
      <c r="I148" s="4" t="str">
        <f t="shared" si="9"/>
        <v>,3369229</v>
      </c>
      <c r="J148" s="4" t="str">
        <f>VLOOKUP(A148,HOP!A:U,21,0)</f>
        <v>直连</v>
      </c>
    </row>
    <row r="149" s="4" customFormat="1" hidden="1" spans="1:10">
      <c r="A149" s="5">
        <v>999224137378074</v>
      </c>
      <c r="B149" s="4" t="s">
        <v>27</v>
      </c>
      <c r="C149" s="6">
        <v>45060</v>
      </c>
      <c r="D149" s="6">
        <v>45061</v>
      </c>
      <c r="E149" s="4">
        <v>822</v>
      </c>
      <c r="F149" s="4" t="str">
        <f>VLOOKUP(A149,HOP!A:L,12,0)</f>
        <v>822.00</v>
      </c>
      <c r="G149" s="4" t="str">
        <f>VLOOKUP(A149,HOP!A:C,3,0)</f>
        <v>3369282</v>
      </c>
      <c r="H149" s="4">
        <f t="shared" si="8"/>
        <v>0</v>
      </c>
      <c r="I149" s="4" t="str">
        <f t="shared" si="9"/>
        <v>,3369282</v>
      </c>
      <c r="J149" s="4" t="str">
        <f>VLOOKUP(A149,HOP!A:U,21,0)</f>
        <v>直连</v>
      </c>
    </row>
    <row r="150" s="4" customFormat="1" spans="1:10">
      <c r="A150" s="5">
        <v>999224137739623</v>
      </c>
      <c r="B150" s="4" t="s">
        <v>27</v>
      </c>
      <c r="C150" s="6">
        <v>45060</v>
      </c>
      <c r="D150" s="6">
        <v>45061</v>
      </c>
      <c r="E150" s="4">
        <v>431</v>
      </c>
      <c r="F150" s="4" t="str">
        <f>VLOOKUP(A150,HOP!A:L,12,0)</f>
        <v>431.00</v>
      </c>
      <c r="G150" s="4" t="str">
        <f>VLOOKUP(A150,HOP!A:C,3,0)</f>
        <v>3369499</v>
      </c>
      <c r="H150" s="4">
        <f t="shared" si="8"/>
        <v>0</v>
      </c>
      <c r="I150" s="4" t="str">
        <f t="shared" si="9"/>
        <v>,3369499</v>
      </c>
      <c r="J150" s="4" t="str">
        <f>VLOOKUP(A150,HOP!A:U,21,0)</f>
        <v>直采</v>
      </c>
    </row>
    <row r="151" s="4" customFormat="1" hidden="1" spans="1:10">
      <c r="A151" s="5">
        <v>999224138091487</v>
      </c>
      <c r="B151" s="4" t="s">
        <v>27</v>
      </c>
      <c r="C151" s="6">
        <v>45060</v>
      </c>
      <c r="D151" s="6">
        <v>45061</v>
      </c>
      <c r="E151" s="4">
        <v>495</v>
      </c>
      <c r="F151" s="4" t="str">
        <f>VLOOKUP(A151,HOP!A:L,12,0)</f>
        <v>495.00</v>
      </c>
      <c r="G151" s="4" t="str">
        <f>VLOOKUP(A151,HOP!A:C,3,0)</f>
        <v>3369625</v>
      </c>
      <c r="H151" s="4">
        <f t="shared" si="8"/>
        <v>0</v>
      </c>
      <c r="I151" s="4" t="str">
        <f t="shared" si="9"/>
        <v>,3369625</v>
      </c>
      <c r="J151" s="4" t="str">
        <f>VLOOKUP(A151,HOP!A:U,21,0)</f>
        <v>直连</v>
      </c>
    </row>
    <row r="152" s="4" customFormat="1" hidden="1" spans="1:10">
      <c r="A152" s="5">
        <v>999224138628655</v>
      </c>
      <c r="B152" s="4" t="s">
        <v>27</v>
      </c>
      <c r="C152" s="6">
        <v>45060</v>
      </c>
      <c r="D152" s="6">
        <v>45061</v>
      </c>
      <c r="E152" s="4">
        <v>2508</v>
      </c>
      <c r="F152" s="4" t="str">
        <f>VLOOKUP(A152,HOP!A:L,12,0)</f>
        <v>2508.00</v>
      </c>
      <c r="G152" s="4" t="str">
        <f>VLOOKUP(A152,HOP!A:C,3,0)</f>
        <v>3369872</v>
      </c>
      <c r="H152" s="4">
        <f t="shared" si="8"/>
        <v>0</v>
      </c>
      <c r="I152" s="4" t="str">
        <f t="shared" si="9"/>
        <v>,3369872</v>
      </c>
      <c r="J152" s="4" t="str">
        <f>VLOOKUP(A152,HOP!A:U,21,0)</f>
        <v>直连</v>
      </c>
    </row>
    <row r="153" s="4" customFormat="1" hidden="1" spans="1:10">
      <c r="A153" s="5">
        <v>999224138722616</v>
      </c>
      <c r="B153" s="4" t="s">
        <v>27</v>
      </c>
      <c r="C153" s="6">
        <v>45060</v>
      </c>
      <c r="D153" s="6">
        <v>45061</v>
      </c>
      <c r="E153" s="4">
        <v>657</v>
      </c>
      <c r="F153" s="4" t="str">
        <f>VLOOKUP(A153,HOP!A:L,12,0)</f>
        <v>657.00</v>
      </c>
      <c r="G153" s="4" t="str">
        <f>VLOOKUP(A153,HOP!A:C,3,0)</f>
        <v>3369901</v>
      </c>
      <c r="H153" s="4">
        <f t="shared" si="8"/>
        <v>0</v>
      </c>
      <c r="I153" s="4" t="str">
        <f t="shared" si="9"/>
        <v>,3369901</v>
      </c>
      <c r="J153" s="4" t="str">
        <f>VLOOKUP(A153,HOP!A:U,21,0)</f>
        <v>直连</v>
      </c>
    </row>
    <row r="154" s="4" customFormat="1" hidden="1" spans="1:10">
      <c r="A154" s="5">
        <v>999224139691170</v>
      </c>
      <c r="B154" s="4" t="s">
        <v>27</v>
      </c>
      <c r="C154" s="6">
        <v>45060</v>
      </c>
      <c r="D154" s="6">
        <v>45061</v>
      </c>
      <c r="E154" s="4">
        <v>0</v>
      </c>
      <c r="F154" s="4" t="str">
        <f>VLOOKUP(A154,HOP!A:L,12,0)</f>
        <v>451.00</v>
      </c>
      <c r="G154" s="4" t="str">
        <f>VLOOKUP(A154,HOP!A:C,3,0)</f>
        <v>3370271</v>
      </c>
      <c r="H154" s="4">
        <f t="shared" si="8"/>
        <v>-451</v>
      </c>
      <c r="I154" s="4" t="str">
        <f t="shared" si="9"/>
        <v>,3370271</v>
      </c>
      <c r="J154" s="4" t="str">
        <f>VLOOKUP(A154,HOP!A:U,21,0)</f>
        <v>直连</v>
      </c>
    </row>
    <row r="155" s="4" customFormat="1" hidden="1" spans="1:10">
      <c r="A155" s="5">
        <v>999224140309795</v>
      </c>
      <c r="B155" s="4" t="s">
        <v>27</v>
      </c>
      <c r="C155" s="6">
        <v>45060</v>
      </c>
      <c r="D155" s="6">
        <v>45061</v>
      </c>
      <c r="E155" s="4">
        <v>1728</v>
      </c>
      <c r="F155" s="4" t="str">
        <f>VLOOKUP(A155,HOP!A:L,12,0)</f>
        <v>1728.00</v>
      </c>
      <c r="G155" s="4" t="str">
        <f>VLOOKUP(A155,HOP!A:C,3,0)</f>
        <v>3370458</v>
      </c>
      <c r="H155" s="4">
        <f t="shared" si="8"/>
        <v>0</v>
      </c>
      <c r="I155" s="4" t="str">
        <f t="shared" si="9"/>
        <v>,3370458</v>
      </c>
      <c r="J155" s="4" t="str">
        <f>VLOOKUP(A155,HOP!A:U,21,0)</f>
        <v>直连</v>
      </c>
    </row>
    <row r="156" s="4" customFormat="1" hidden="1" spans="1:10">
      <c r="A156" s="5">
        <v>999224140493237</v>
      </c>
      <c r="B156" s="4" t="s">
        <v>27</v>
      </c>
      <c r="C156" s="6">
        <v>45060</v>
      </c>
      <c r="D156" s="6">
        <v>45061</v>
      </c>
      <c r="E156" s="4">
        <v>526</v>
      </c>
      <c r="F156" s="4" t="str">
        <f>VLOOKUP(A156,HOP!A:L,12,0)</f>
        <v>526.00</v>
      </c>
      <c r="G156" s="4" t="str">
        <f>VLOOKUP(A156,HOP!A:C,3,0)</f>
        <v>3370620</v>
      </c>
      <c r="H156" s="4">
        <f t="shared" si="8"/>
        <v>0</v>
      </c>
      <c r="I156" s="4" t="str">
        <f t="shared" si="9"/>
        <v>,3370620</v>
      </c>
      <c r="J156" s="4" t="str">
        <f>VLOOKUP(A156,HOP!A:U,21,0)</f>
        <v>直连</v>
      </c>
    </row>
    <row r="157" s="4" customFormat="1" hidden="1" spans="1:10">
      <c r="A157" s="5">
        <v>999224140674757</v>
      </c>
      <c r="B157" s="4" t="s">
        <v>27</v>
      </c>
      <c r="C157" s="6">
        <v>45060</v>
      </c>
      <c r="D157" s="6">
        <v>45061</v>
      </c>
      <c r="E157" s="4">
        <v>855</v>
      </c>
      <c r="F157" s="4" t="str">
        <f>VLOOKUP(A157,HOP!A:L,12,0)</f>
        <v>855.00</v>
      </c>
      <c r="G157" s="4" t="str">
        <f>VLOOKUP(A157,HOP!A:C,3,0)</f>
        <v>3370708</v>
      </c>
      <c r="H157" s="4">
        <f t="shared" si="8"/>
        <v>0</v>
      </c>
      <c r="I157" s="4" t="str">
        <f t="shared" si="9"/>
        <v>,3370708</v>
      </c>
      <c r="J157" s="4" t="str">
        <f>VLOOKUP(A157,HOP!A:U,21,0)</f>
        <v>直连</v>
      </c>
    </row>
    <row r="158" s="4" customFormat="1" hidden="1" spans="1:10">
      <c r="A158" s="5">
        <v>999224140681647</v>
      </c>
      <c r="B158" s="4" t="s">
        <v>27</v>
      </c>
      <c r="C158" s="6">
        <v>45060</v>
      </c>
      <c r="D158" s="6">
        <v>45061</v>
      </c>
      <c r="E158" s="4">
        <v>1071</v>
      </c>
      <c r="F158" s="4" t="str">
        <f>VLOOKUP(A158,HOP!A:L,12,0)</f>
        <v>1071.00</v>
      </c>
      <c r="G158" s="4" t="str">
        <f>VLOOKUP(A158,HOP!A:C,3,0)</f>
        <v>3370713</v>
      </c>
      <c r="H158" s="4">
        <f t="shared" si="8"/>
        <v>0</v>
      </c>
      <c r="I158" s="4" t="str">
        <f t="shared" si="9"/>
        <v>,3370713</v>
      </c>
      <c r="J158" s="4" t="str">
        <f>VLOOKUP(A158,HOP!A:U,21,0)</f>
        <v>直连</v>
      </c>
    </row>
    <row r="159" s="4" customFormat="1" hidden="1" spans="1:10">
      <c r="A159" s="5">
        <v>999224140852988</v>
      </c>
      <c r="B159" s="4" t="s">
        <v>27</v>
      </c>
      <c r="C159" s="6">
        <v>45060</v>
      </c>
      <c r="D159" s="6">
        <v>45061</v>
      </c>
      <c r="E159" s="4">
        <v>296</v>
      </c>
      <c r="F159" s="4" t="str">
        <f>VLOOKUP(A159,HOP!A:L,12,0)</f>
        <v>296.00</v>
      </c>
      <c r="G159" s="4" t="str">
        <f>VLOOKUP(A159,HOP!A:C,3,0)</f>
        <v>3370852</v>
      </c>
      <c r="H159" s="4">
        <f t="shared" si="8"/>
        <v>0</v>
      </c>
      <c r="I159" s="4" t="str">
        <f t="shared" si="9"/>
        <v>,3370852</v>
      </c>
      <c r="J159" s="4" t="str">
        <f>VLOOKUP(A159,HOP!A:U,21,0)</f>
        <v>直连</v>
      </c>
    </row>
    <row r="160" s="4" customFormat="1" hidden="1" spans="1:10">
      <c r="A160" s="5">
        <v>999224140855596</v>
      </c>
      <c r="B160" s="4" t="s">
        <v>27</v>
      </c>
      <c r="C160" s="6">
        <v>45060</v>
      </c>
      <c r="D160" s="6">
        <v>45061</v>
      </c>
      <c r="E160" s="4">
        <v>1104</v>
      </c>
      <c r="F160" s="4" t="str">
        <f>VLOOKUP(A160,HOP!A:L,12,0)</f>
        <v>1104.00</v>
      </c>
      <c r="G160" s="4" t="str">
        <f>VLOOKUP(A160,HOP!A:C,3,0)</f>
        <v>3370855</v>
      </c>
      <c r="H160" s="4">
        <f t="shared" si="8"/>
        <v>0</v>
      </c>
      <c r="I160" s="4" t="str">
        <f t="shared" si="9"/>
        <v>,3370855</v>
      </c>
      <c r="J160" s="4" t="str">
        <f>VLOOKUP(A160,HOP!A:U,21,0)</f>
        <v>直连</v>
      </c>
    </row>
    <row r="161" s="4" customFormat="1" hidden="1" spans="1:10">
      <c r="A161" s="5">
        <v>999224141159980</v>
      </c>
      <c r="B161" s="4" t="s">
        <v>27</v>
      </c>
      <c r="C161" s="6">
        <v>45060</v>
      </c>
      <c r="D161" s="6">
        <v>45061</v>
      </c>
      <c r="E161" s="4">
        <v>3035</v>
      </c>
      <c r="F161" s="4" t="str">
        <f>VLOOKUP(A161,HOP!A:L,12,0)</f>
        <v>3035.00</v>
      </c>
      <c r="G161" s="4" t="str">
        <f>VLOOKUP(A161,HOP!A:C,3,0)</f>
        <v>3371052</v>
      </c>
      <c r="H161" s="4">
        <f t="shared" si="8"/>
        <v>0</v>
      </c>
      <c r="I161" s="4" t="str">
        <f t="shared" si="9"/>
        <v>,3371052</v>
      </c>
      <c r="J161" s="4" t="str">
        <f>VLOOKUP(A161,HOP!A:U,21,0)</f>
        <v>直连</v>
      </c>
    </row>
    <row r="162" s="4" customFormat="1" hidden="1" spans="1:10">
      <c r="A162" s="5">
        <v>999224141426870</v>
      </c>
      <c r="B162" s="4" t="s">
        <v>27</v>
      </c>
      <c r="C162" s="6">
        <v>45060</v>
      </c>
      <c r="D162" s="6">
        <v>45061</v>
      </c>
      <c r="E162" s="4">
        <v>175</v>
      </c>
      <c r="F162" s="4" t="str">
        <f>VLOOKUP(A162,HOP!A:L,12,0)</f>
        <v>175.00</v>
      </c>
      <c r="G162" s="4" t="str">
        <f>VLOOKUP(A162,HOP!A:C,3,0)</f>
        <v>3371168</v>
      </c>
      <c r="H162" s="4">
        <f t="shared" si="8"/>
        <v>0</v>
      </c>
      <c r="I162" s="4" t="str">
        <f t="shared" si="9"/>
        <v>,3371168</v>
      </c>
      <c r="J162" s="4" t="str">
        <f>VLOOKUP(A162,HOP!A:U,21,0)</f>
        <v>直连</v>
      </c>
    </row>
    <row r="163" s="4" customFormat="1" hidden="1" spans="1:10">
      <c r="A163" s="5">
        <v>999224141423423</v>
      </c>
      <c r="B163" s="4" t="s">
        <v>27</v>
      </c>
      <c r="C163" s="6">
        <v>45060</v>
      </c>
      <c r="D163" s="6">
        <v>45061</v>
      </c>
      <c r="E163" s="4">
        <v>218</v>
      </c>
      <c r="F163" s="4" t="str">
        <f>VLOOKUP(A163,HOP!A:L,12,0)</f>
        <v>218.00</v>
      </c>
      <c r="G163" s="4" t="str">
        <f>VLOOKUP(A163,HOP!A:C,3,0)</f>
        <v>3371167</v>
      </c>
      <c r="H163" s="4">
        <f t="shared" ref="H163:H178" si="10">E163-F163</f>
        <v>0</v>
      </c>
      <c r="I163" s="4" t="str">
        <f t="shared" ref="I163:I178" si="11">$I$1&amp;G163</f>
        <v>,3371167</v>
      </c>
      <c r="J163" s="4" t="str">
        <f>VLOOKUP(A163,HOP!A:U,21,0)</f>
        <v>直连</v>
      </c>
    </row>
    <row r="164" s="4" customFormat="1" hidden="1" spans="1:10">
      <c r="A164" s="5">
        <v>999224141662053</v>
      </c>
      <c r="B164" s="4" t="s">
        <v>27</v>
      </c>
      <c r="C164" s="6">
        <v>45060</v>
      </c>
      <c r="D164" s="6">
        <v>45061</v>
      </c>
      <c r="E164" s="4">
        <v>272</v>
      </c>
      <c r="F164" s="4" t="str">
        <f>VLOOKUP(A164,HOP!A:L,12,0)</f>
        <v>272.00</v>
      </c>
      <c r="G164" s="4" t="str">
        <f>VLOOKUP(A164,HOP!A:C,3,0)</f>
        <v>3371380</v>
      </c>
      <c r="H164" s="4">
        <f t="shared" si="10"/>
        <v>0</v>
      </c>
      <c r="I164" s="4" t="str">
        <f t="shared" si="11"/>
        <v>,3371380</v>
      </c>
      <c r="J164" s="4" t="str">
        <f>VLOOKUP(A164,HOP!A:U,21,0)</f>
        <v>直连</v>
      </c>
    </row>
    <row r="165" s="4" customFormat="1" hidden="1" spans="1:10">
      <c r="A165" s="5">
        <v>999224141845463</v>
      </c>
      <c r="B165" s="4" t="s">
        <v>27</v>
      </c>
      <c r="C165" s="6">
        <v>45060</v>
      </c>
      <c r="D165" s="6">
        <v>45061</v>
      </c>
      <c r="E165" s="4">
        <v>593</v>
      </c>
      <c r="F165" s="4" t="str">
        <f>VLOOKUP(A165,HOP!A:L,12,0)</f>
        <v>593.00</v>
      </c>
      <c r="G165" s="4" t="str">
        <f>VLOOKUP(A165,HOP!A:C,3,0)</f>
        <v>3371567</v>
      </c>
      <c r="H165" s="4">
        <f t="shared" si="10"/>
        <v>0</v>
      </c>
      <c r="I165" s="4" t="str">
        <f t="shared" si="11"/>
        <v>,3371567</v>
      </c>
      <c r="J165" s="4" t="str">
        <f>VLOOKUP(A165,HOP!A:U,21,0)</f>
        <v>直连</v>
      </c>
    </row>
    <row r="166" s="4" customFormat="1" hidden="1" spans="1:10">
      <c r="A166" s="5">
        <v>999224141858912</v>
      </c>
      <c r="B166" s="4" t="s">
        <v>27</v>
      </c>
      <c r="C166" s="6">
        <v>45060</v>
      </c>
      <c r="D166" s="6">
        <v>45061</v>
      </c>
      <c r="E166" s="4">
        <v>340</v>
      </c>
      <c r="F166" s="4" t="str">
        <f>VLOOKUP(A166,HOP!A:L,12,0)</f>
        <v>340.00</v>
      </c>
      <c r="G166" s="4" t="str">
        <f>VLOOKUP(A166,HOP!A:C,3,0)</f>
        <v>3371573</v>
      </c>
      <c r="H166" s="4">
        <f t="shared" si="10"/>
        <v>0</v>
      </c>
      <c r="I166" s="4" t="str">
        <f t="shared" si="11"/>
        <v>,3371573</v>
      </c>
      <c r="J166" s="4" t="str">
        <f>VLOOKUP(A166,HOP!A:U,21,0)</f>
        <v>直连</v>
      </c>
    </row>
    <row r="167" s="4" customFormat="1" hidden="1" spans="1:10">
      <c r="A167" s="5">
        <v>999224142043736</v>
      </c>
      <c r="B167" s="4" t="s">
        <v>27</v>
      </c>
      <c r="C167" s="6">
        <v>45060</v>
      </c>
      <c r="D167" s="6">
        <v>45061</v>
      </c>
      <c r="E167" s="4">
        <v>766</v>
      </c>
      <c r="F167" s="4" t="str">
        <f>VLOOKUP(A167,HOP!A:L,12,0)</f>
        <v>766.00</v>
      </c>
      <c r="G167" s="4" t="str">
        <f>VLOOKUP(A167,HOP!A:C,3,0)</f>
        <v>3371656</v>
      </c>
      <c r="H167" s="4">
        <f t="shared" si="10"/>
        <v>0</v>
      </c>
      <c r="I167" s="4" t="str">
        <f t="shared" si="11"/>
        <v>,3371656</v>
      </c>
      <c r="J167" s="4" t="str">
        <f>VLOOKUP(A167,HOP!A:U,21,0)</f>
        <v>直连</v>
      </c>
    </row>
    <row r="168" s="4" customFormat="1" hidden="1" spans="1:10">
      <c r="A168" s="5">
        <v>999224144296610</v>
      </c>
      <c r="B168" s="4" t="s">
        <v>27</v>
      </c>
      <c r="C168" s="6">
        <v>45060</v>
      </c>
      <c r="D168" s="6">
        <v>45061</v>
      </c>
      <c r="E168" s="4">
        <v>169</v>
      </c>
      <c r="F168" s="4" t="str">
        <f>VLOOKUP(A168,HOP!A:L,12,0)</f>
        <v>169.00</v>
      </c>
      <c r="G168" s="4" t="str">
        <f>VLOOKUP(A168,HOP!A:C,3,0)</f>
        <v>3371846</v>
      </c>
      <c r="H168" s="4">
        <f t="shared" si="10"/>
        <v>0</v>
      </c>
      <c r="I168" s="4" t="str">
        <f t="shared" si="11"/>
        <v>,3371846</v>
      </c>
      <c r="J168" s="4" t="str">
        <f>VLOOKUP(A168,HOP!A:U,21,0)</f>
        <v>直连</v>
      </c>
    </row>
    <row r="169" s="4" customFormat="1" hidden="1" spans="1:10">
      <c r="A169" s="5">
        <v>999224146558093</v>
      </c>
      <c r="B169" s="4" t="s">
        <v>27</v>
      </c>
      <c r="C169" s="6">
        <v>45060</v>
      </c>
      <c r="D169" s="6">
        <v>45061</v>
      </c>
      <c r="E169" s="4">
        <v>411</v>
      </c>
      <c r="F169" s="4" t="str">
        <f>VLOOKUP(A169,HOP!A:L,12,0)</f>
        <v>411.00</v>
      </c>
      <c r="G169" s="4" t="str">
        <f>VLOOKUP(A169,HOP!A:C,3,0)</f>
        <v>3372193</v>
      </c>
      <c r="H169" s="4">
        <f t="shared" si="10"/>
        <v>0</v>
      </c>
      <c r="I169" s="4" t="str">
        <f t="shared" si="11"/>
        <v>,3372193</v>
      </c>
      <c r="J169" s="4" t="str">
        <f>VLOOKUP(A169,HOP!A:U,21,0)</f>
        <v>直连</v>
      </c>
    </row>
    <row r="170" s="4" customFormat="1" hidden="1" spans="1:10">
      <c r="A170" s="5">
        <v>999224147080240</v>
      </c>
      <c r="B170" s="4" t="s">
        <v>27</v>
      </c>
      <c r="C170" s="6">
        <v>45060</v>
      </c>
      <c r="D170" s="6">
        <v>45061</v>
      </c>
      <c r="E170" s="4">
        <v>144</v>
      </c>
      <c r="F170" s="4" t="str">
        <f>VLOOKUP(A170,HOP!A:L,12,0)</f>
        <v>144.00</v>
      </c>
      <c r="G170" s="4" t="str">
        <f>VLOOKUP(A170,HOP!A:C,3,0)</f>
        <v>3372279</v>
      </c>
      <c r="H170" s="4">
        <f t="shared" si="10"/>
        <v>0</v>
      </c>
      <c r="I170" s="4" t="str">
        <f t="shared" si="11"/>
        <v>,3372279</v>
      </c>
      <c r="J170" s="4" t="str">
        <f>VLOOKUP(A170,HOP!A:U,21,0)</f>
        <v>直连</v>
      </c>
    </row>
    <row r="171" s="4" customFormat="1" hidden="1" spans="1:10">
      <c r="A171" s="5">
        <v>999224147140450</v>
      </c>
      <c r="B171" s="4" t="s">
        <v>27</v>
      </c>
      <c r="C171" s="6">
        <v>45060</v>
      </c>
      <c r="D171" s="6">
        <v>45061</v>
      </c>
      <c r="E171" s="4">
        <v>202</v>
      </c>
      <c r="F171" s="4" t="str">
        <f>VLOOKUP(A171,HOP!A:L,12,0)</f>
        <v>202.00</v>
      </c>
      <c r="G171" s="4" t="str">
        <f>VLOOKUP(A171,HOP!A:C,3,0)</f>
        <v>3372296</v>
      </c>
      <c r="H171" s="4">
        <f t="shared" si="10"/>
        <v>0</v>
      </c>
      <c r="I171" s="4" t="str">
        <f t="shared" si="11"/>
        <v>,3372296</v>
      </c>
      <c r="J171" s="4" t="str">
        <f>VLOOKUP(A171,HOP!A:U,21,0)</f>
        <v>直连</v>
      </c>
    </row>
    <row r="172" s="4" customFormat="1" hidden="1" spans="1:10">
      <c r="A172" s="5">
        <v>999224147415438</v>
      </c>
      <c r="B172" s="4" t="s">
        <v>27</v>
      </c>
      <c r="C172" s="6">
        <v>45060</v>
      </c>
      <c r="D172" s="6">
        <v>45061</v>
      </c>
      <c r="E172" s="4">
        <v>417</v>
      </c>
      <c r="F172" s="4" t="str">
        <f>VLOOKUP(A172,HOP!A:L,12,0)</f>
        <v>417.00</v>
      </c>
      <c r="G172" s="4" t="str">
        <f>VLOOKUP(A172,HOP!A:C,3,0)</f>
        <v>3372462</v>
      </c>
      <c r="H172" s="4">
        <f t="shared" si="10"/>
        <v>0</v>
      </c>
      <c r="I172" s="4" t="str">
        <f t="shared" si="11"/>
        <v>,3372462</v>
      </c>
      <c r="J172" s="4" t="str">
        <f>VLOOKUP(A172,HOP!A:U,21,0)</f>
        <v>直连</v>
      </c>
    </row>
    <row r="173" s="4" customFormat="1" hidden="1" spans="1:10">
      <c r="A173" s="5">
        <v>999224148172370</v>
      </c>
      <c r="B173" s="4" t="s">
        <v>27</v>
      </c>
      <c r="C173" s="6">
        <v>45060</v>
      </c>
      <c r="D173" s="6">
        <v>45061</v>
      </c>
      <c r="E173" s="4">
        <v>103</v>
      </c>
      <c r="F173" s="4" t="str">
        <f>VLOOKUP(A173,HOP!A:L,12,0)</f>
        <v>103.00</v>
      </c>
      <c r="G173" s="4" t="str">
        <f>VLOOKUP(A173,HOP!A:C,3,0)</f>
        <v>3372760</v>
      </c>
      <c r="H173" s="4">
        <f t="shared" si="10"/>
        <v>0</v>
      </c>
      <c r="I173" s="4" t="str">
        <f t="shared" si="11"/>
        <v>,3372760</v>
      </c>
      <c r="J173" s="4" t="str">
        <f>VLOOKUP(A173,HOP!A:U,21,0)</f>
        <v>直连</v>
      </c>
    </row>
    <row r="174" s="4" customFormat="1" hidden="1" spans="1:10">
      <c r="A174" s="5">
        <v>999224148239738</v>
      </c>
      <c r="B174" s="4" t="s">
        <v>27</v>
      </c>
      <c r="C174" s="6">
        <v>45060</v>
      </c>
      <c r="D174" s="6">
        <v>45061</v>
      </c>
      <c r="E174" s="4">
        <v>482</v>
      </c>
      <c r="F174" s="4" t="str">
        <f>VLOOKUP(A174,HOP!A:L,12,0)</f>
        <v>482.00</v>
      </c>
      <c r="G174" s="4" t="str">
        <f>VLOOKUP(A174,HOP!A:C,3,0)</f>
        <v>3372787</v>
      </c>
      <c r="H174" s="4">
        <f t="shared" si="10"/>
        <v>0</v>
      </c>
      <c r="I174" s="4" t="str">
        <f t="shared" si="11"/>
        <v>,3372787</v>
      </c>
      <c r="J174" s="4" t="str">
        <f>VLOOKUP(A174,HOP!A:U,21,0)</f>
        <v>直连</v>
      </c>
    </row>
    <row r="175" s="4" customFormat="1" hidden="1" spans="1:10">
      <c r="A175" s="5">
        <v>999224148348009</v>
      </c>
      <c r="B175" s="4" t="s">
        <v>27</v>
      </c>
      <c r="C175" s="6">
        <v>45060</v>
      </c>
      <c r="D175" s="6">
        <v>45061</v>
      </c>
      <c r="E175" s="4">
        <v>834</v>
      </c>
      <c r="F175" s="4" t="str">
        <f>VLOOKUP(A175,HOP!A:L,12,0)</f>
        <v>834.00</v>
      </c>
      <c r="G175" s="4" t="str">
        <f>VLOOKUP(A175,HOP!A:C,3,0)</f>
        <v>3372818</v>
      </c>
      <c r="H175" s="4">
        <f t="shared" si="10"/>
        <v>0</v>
      </c>
      <c r="I175" s="4" t="str">
        <f t="shared" si="11"/>
        <v>,3372818</v>
      </c>
      <c r="J175" s="4" t="str">
        <f>VLOOKUP(A175,HOP!A:U,21,0)</f>
        <v>直连</v>
      </c>
    </row>
    <row r="176" s="4" customFormat="1" hidden="1" spans="1:10">
      <c r="A176" s="5">
        <v>999224148373135</v>
      </c>
      <c r="B176" s="4" t="s">
        <v>27</v>
      </c>
      <c r="C176" s="6">
        <v>45060</v>
      </c>
      <c r="D176" s="6">
        <v>45061</v>
      </c>
      <c r="E176" s="4">
        <v>564</v>
      </c>
      <c r="F176" s="4" t="str">
        <f>VLOOKUP(A176,HOP!A:L,12,0)</f>
        <v>564.00</v>
      </c>
      <c r="G176" s="4" t="str">
        <f>VLOOKUP(A176,HOP!A:C,3,0)</f>
        <v>3372823</v>
      </c>
      <c r="H176" s="4">
        <f t="shared" si="10"/>
        <v>0</v>
      </c>
      <c r="I176" s="4" t="str">
        <f t="shared" si="11"/>
        <v>,3372823</v>
      </c>
      <c r="J176" s="4" t="str">
        <f>VLOOKUP(A176,HOP!A:U,21,0)</f>
        <v>直连</v>
      </c>
    </row>
    <row r="177" s="4" customFormat="1" hidden="1" spans="1:10">
      <c r="A177" s="5">
        <v>999224149956971</v>
      </c>
      <c r="B177" s="4" t="s">
        <v>27</v>
      </c>
      <c r="C177" s="6">
        <v>45060</v>
      </c>
      <c r="D177" s="6">
        <v>45061</v>
      </c>
      <c r="E177" s="4">
        <v>539</v>
      </c>
      <c r="F177" s="4" t="str">
        <f>VLOOKUP(A177,HOP!A:L,12,0)</f>
        <v>539.00</v>
      </c>
      <c r="G177" s="4" t="str">
        <f>VLOOKUP(A177,HOP!A:C,3,0)</f>
        <v>3373551</v>
      </c>
      <c r="H177" s="4">
        <f t="shared" si="10"/>
        <v>0</v>
      </c>
      <c r="I177" s="4" t="str">
        <f t="shared" si="11"/>
        <v>,3373551</v>
      </c>
      <c r="J177" s="4" t="str">
        <f>VLOOKUP(A177,HOP!A:U,21,0)</f>
        <v>直连</v>
      </c>
    </row>
    <row r="178" s="4" customFormat="1" spans="1:10">
      <c r="A178" s="5">
        <v>21868316262</v>
      </c>
      <c r="B178" s="4" t="s">
        <v>979</v>
      </c>
      <c r="C178" s="6">
        <v>44924</v>
      </c>
      <c r="D178" s="6">
        <v>44927</v>
      </c>
      <c r="E178" s="4">
        <v>2342</v>
      </c>
      <c r="F178" s="4">
        <v>2342</v>
      </c>
      <c r="G178" s="4">
        <v>2858554</v>
      </c>
      <c r="H178" s="4">
        <f t="shared" si="10"/>
        <v>0</v>
      </c>
      <c r="I178" s="4" t="str">
        <f t="shared" si="11"/>
        <v>,2858554</v>
      </c>
      <c r="J178" s="4" t="e">
        <f>VLOOKUP(A178,HOP!A:U,21,0)</f>
        <v>#N/A</v>
      </c>
    </row>
    <row r="180" spans="5:5">
      <c r="E180" s="4">
        <f>SUM(E2:E179)</f>
        <v>282107</v>
      </c>
    </row>
    <row r="181" spans="5:5">
      <c r="E181" s="4" t="s">
        <v>985</v>
      </c>
    </row>
    <row r="183" spans="1:3">
      <c r="A183" s="4" t="s">
        <v>986</v>
      </c>
      <c r="C183" s="4">
        <v>37772</v>
      </c>
    </row>
    <row r="184" spans="1:3">
      <c r="A184" s="4" t="s">
        <v>987</v>
      </c>
      <c r="C184" s="4">
        <v>244335</v>
      </c>
    </row>
    <row r="185" spans="1:3">
      <c r="A185" s="4" t="s">
        <v>988</v>
      </c>
      <c r="C185" s="4">
        <f>SUBTOTAL(9,C183:C184)</f>
        <v>282107</v>
      </c>
    </row>
  </sheetData>
  <autoFilter ref="A1:X178">
    <filterColumn colId="4">
      <filters>
        <filter val="202"/>
        <filter val="3102"/>
        <filter val="103"/>
        <filter val="203"/>
        <filter val="304"/>
        <filter val="1104"/>
        <filter val="708"/>
        <filter val="808"/>
        <filter val="908"/>
        <filter val="2408"/>
        <filter val="2508"/>
        <filter val="10209"/>
        <filter val="411"/>
        <filter val="1012"/>
        <filter val="413"/>
        <filter val="315"/>
        <filter val="415"/>
        <filter val="1015"/>
        <filter val="416"/>
        <filter val="1316"/>
        <filter val="417"/>
        <filter val="218"/>
        <filter val="419"/>
        <filter val="919"/>
        <filter val="4919"/>
        <filter val="720"/>
        <filter val="1620"/>
        <filter val="421"/>
        <filter val="521"/>
        <filter val="2721"/>
        <filter val="322"/>
        <filter val="822"/>
        <filter val="2022"/>
        <filter val="423"/>
        <filter val="5324"/>
        <filter val="125"/>
        <filter val="525"/>
        <filter val="725"/>
        <filter val="3725"/>
        <filter val="526"/>
        <filter val="627"/>
        <filter val="6127"/>
        <filter val="1728"/>
        <filter val="2028"/>
        <filter val="6828"/>
        <filter val="7328"/>
        <filter val="2130"/>
        <filter val="431"/>
        <filter val="731"/>
        <filter val="232"/>
        <filter val="432"/>
        <filter val="3832"/>
        <filter val="6732"/>
        <filter val="2133"/>
        <filter val="834"/>
        <filter val="2335"/>
        <filter val="2735"/>
        <filter val="3035"/>
        <filter val="736"/>
        <filter val="936"/>
        <filter val="1836"/>
        <filter val="237"/>
        <filter val="438"/>
        <filter val="3838"/>
        <filter val="539"/>
        <filter val="4239"/>
        <filter val="340"/>
        <filter val="1840"/>
        <filter val="341"/>
        <filter val="242"/>
        <filter val="842"/>
        <filter val="2342"/>
        <filter val="3342"/>
        <filter val="144"/>
        <filter val="444"/>
        <filter val="2544"/>
        <filter val="346"/>
        <filter val="646"/>
        <filter val="1246"/>
        <filter val="1946"/>
        <filter val="17946"/>
        <filter val="548"/>
        <filter val="1248"/>
        <filter val="650"/>
        <filter val="3350"/>
        <filter val="4852"/>
        <filter val="354"/>
        <filter val="1554"/>
        <filter val="2354"/>
        <filter val="555"/>
        <filter val="855"/>
        <filter val="2155"/>
        <filter val="5955"/>
        <filter val="257"/>
        <filter val="657"/>
        <filter val="8358"/>
        <filter val="660"/>
        <filter val="1560"/>
        <filter val="2760"/>
        <filter val="4060"/>
        <filter val="461"/>
        <filter val="861"/>
        <filter val="262"/>
        <filter val="4063"/>
        <filter val="564"/>
        <filter val="664"/>
        <filter val="2464"/>
        <filter val="166"/>
        <filter val="766"/>
        <filter val="167"/>
        <filter val="69"/>
        <filter val="169"/>
        <filter val="2170"/>
        <filter val="1071"/>
        <filter val="272"/>
        <filter val="4772"/>
        <filter val="1174"/>
        <filter val="175"/>
        <filter val="576"/>
        <filter val="1876"/>
        <filter val="1976"/>
        <filter val="3277"/>
        <filter val="6877"/>
        <filter val="278"/>
        <filter val="680"/>
        <filter val="2280"/>
        <filter val="2480"/>
        <filter val="382"/>
        <filter val="482"/>
        <filter val="483"/>
        <filter val="983"/>
        <filter val="3083"/>
        <filter val="684"/>
        <filter val="1284"/>
        <filter val="785"/>
        <filter val="486"/>
        <filter val="1086"/>
        <filter val="487"/>
        <filter val="688"/>
        <filter val="788"/>
        <filter val="189"/>
        <filter val="789"/>
        <filter val="1189"/>
        <filter val="5889"/>
        <filter val="1590"/>
        <filter val="193"/>
        <filter val="393"/>
        <filter val="493"/>
        <filter val="593"/>
        <filter val="495"/>
        <filter val="296"/>
        <filter val="1196"/>
        <filter val="1596"/>
        <filter val="2696"/>
        <filter val="3496"/>
        <filter val="197"/>
        <filter val="797"/>
        <filter val="4297"/>
        <filter val="2298"/>
        <filter val="199"/>
        <filter val="599"/>
      </filters>
    </filterColumn>
    <filterColumn colId="9">
      <filters>
        <filter val="#N/A"/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0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989</v>
      </c>
      <c r="B1" s="2" t="s">
        <v>990</v>
      </c>
      <c r="C1" s="2" t="s">
        <v>991</v>
      </c>
      <c r="D1" s="2" t="s">
        <v>992</v>
      </c>
      <c r="E1" s="2" t="s">
        <v>13</v>
      </c>
      <c r="F1" s="2" t="s">
        <v>5</v>
      </c>
      <c r="G1" s="2" t="s">
        <v>6</v>
      </c>
      <c r="H1" s="2" t="s">
        <v>993</v>
      </c>
      <c r="I1" s="2" t="s">
        <v>994</v>
      </c>
      <c r="J1" s="2" t="s">
        <v>995</v>
      </c>
      <c r="K1" s="2" t="s">
        <v>996</v>
      </c>
      <c r="L1" s="2" t="s">
        <v>997</v>
      </c>
      <c r="M1" s="2" t="s">
        <v>998</v>
      </c>
      <c r="N1" s="2" t="s">
        <v>999</v>
      </c>
      <c r="O1" s="2" t="s">
        <v>1000</v>
      </c>
      <c r="P1" s="2" t="s">
        <v>1001</v>
      </c>
      <c r="Q1" s="2" t="s">
        <v>1002</v>
      </c>
      <c r="R1" s="2" t="s">
        <v>1003</v>
      </c>
      <c r="S1" s="2" t="s">
        <v>1004</v>
      </c>
      <c r="T1" s="2" t="s">
        <v>1005</v>
      </c>
      <c r="U1" s="2" t="s">
        <v>1006</v>
      </c>
      <c r="V1" s="2" t="s">
        <v>1007</v>
      </c>
    </row>
    <row r="2" s="1" customFormat="1" spans="1:22">
      <c r="A2" s="3">
        <v>999224149956971</v>
      </c>
      <c r="B2" s="1" t="s">
        <v>1008</v>
      </c>
      <c r="C2" s="1" t="s">
        <v>1009</v>
      </c>
      <c r="D2" s="1" t="s">
        <v>1010</v>
      </c>
      <c r="E2" s="1" t="s">
        <v>1011</v>
      </c>
      <c r="F2" s="1" t="s">
        <v>1012</v>
      </c>
      <c r="G2" s="1" t="s">
        <v>1008</v>
      </c>
      <c r="H2" s="1" t="s">
        <v>1013</v>
      </c>
      <c r="I2" s="1" t="s">
        <v>1014</v>
      </c>
      <c r="J2" s="1" t="s">
        <v>30</v>
      </c>
      <c r="K2" s="1" t="s">
        <v>1015</v>
      </c>
      <c r="L2" s="1" t="s">
        <v>1015</v>
      </c>
      <c r="M2" s="1" t="s">
        <v>1016</v>
      </c>
      <c r="N2" s="1" t="s">
        <v>1016</v>
      </c>
      <c r="O2" s="1" t="s">
        <v>1017</v>
      </c>
      <c r="P2" s="1" t="s">
        <v>1018</v>
      </c>
      <c r="Q2" s="1" t="s">
        <v>1019</v>
      </c>
      <c r="R2" s="1" t="s">
        <v>1020</v>
      </c>
      <c r="S2" s="1" t="s">
        <v>1021</v>
      </c>
      <c r="T2" s="1" t="s">
        <v>1022</v>
      </c>
      <c r="U2" s="1" t="s">
        <v>1023</v>
      </c>
      <c r="V2" s="1" t="s">
        <v>1024</v>
      </c>
    </row>
    <row r="3" s="1" customFormat="1" spans="1:22">
      <c r="A3" s="3">
        <v>999224148348009</v>
      </c>
      <c r="B3" s="1" t="s">
        <v>1012</v>
      </c>
      <c r="C3" s="1" t="s">
        <v>1025</v>
      </c>
      <c r="D3" s="1" t="s">
        <v>1026</v>
      </c>
      <c r="E3" s="1" t="s">
        <v>1027</v>
      </c>
      <c r="F3" s="1" t="s">
        <v>1012</v>
      </c>
      <c r="G3" s="1" t="s">
        <v>1008</v>
      </c>
      <c r="H3" s="1" t="s">
        <v>1013</v>
      </c>
      <c r="I3" s="1" t="s">
        <v>1028</v>
      </c>
      <c r="J3" s="1" t="s">
        <v>30</v>
      </c>
      <c r="K3" s="1" t="s">
        <v>1029</v>
      </c>
      <c r="L3" s="1" t="s">
        <v>1029</v>
      </c>
      <c r="M3" s="1" t="s">
        <v>1016</v>
      </c>
      <c r="N3" s="1" t="s">
        <v>1016</v>
      </c>
      <c r="O3" s="1" t="s">
        <v>1017</v>
      </c>
      <c r="P3" s="1" t="s">
        <v>1018</v>
      </c>
      <c r="Q3" s="1" t="s">
        <v>1019</v>
      </c>
      <c r="R3" s="1" t="s">
        <v>1030</v>
      </c>
      <c r="S3" s="1" t="s">
        <v>1021</v>
      </c>
      <c r="T3" s="1" t="s">
        <v>1022</v>
      </c>
      <c r="U3" s="1" t="s">
        <v>1023</v>
      </c>
      <c r="V3" s="1" t="s">
        <v>1024</v>
      </c>
    </row>
    <row r="4" s="1" customFormat="1" spans="1:22">
      <c r="A4" s="3">
        <v>999224147415438</v>
      </c>
      <c r="B4" s="1" t="s">
        <v>1012</v>
      </c>
      <c r="C4" s="1" t="s">
        <v>1031</v>
      </c>
      <c r="D4" s="1" t="s">
        <v>1032</v>
      </c>
      <c r="E4" s="1" t="s">
        <v>1033</v>
      </c>
      <c r="F4" s="1" t="s">
        <v>1012</v>
      </c>
      <c r="G4" s="1" t="s">
        <v>1008</v>
      </c>
      <c r="H4" s="1" t="s">
        <v>1013</v>
      </c>
      <c r="I4" s="1" t="s">
        <v>1034</v>
      </c>
      <c r="J4" s="1" t="s">
        <v>30</v>
      </c>
      <c r="K4" s="1" t="s">
        <v>1035</v>
      </c>
      <c r="L4" s="1" t="s">
        <v>1035</v>
      </c>
      <c r="M4" s="1" t="s">
        <v>1016</v>
      </c>
      <c r="N4" s="1" t="s">
        <v>1016</v>
      </c>
      <c r="O4" s="1" t="s">
        <v>1017</v>
      </c>
      <c r="P4" s="1" t="s">
        <v>1018</v>
      </c>
      <c r="Q4" s="1" t="s">
        <v>1019</v>
      </c>
      <c r="R4" s="1" t="s">
        <v>1036</v>
      </c>
      <c r="S4" s="1" t="s">
        <v>1021</v>
      </c>
      <c r="T4" s="1" t="s">
        <v>1022</v>
      </c>
      <c r="U4" s="1" t="s">
        <v>1023</v>
      </c>
      <c r="V4" s="1" t="s">
        <v>1037</v>
      </c>
    </row>
    <row r="5" s="1" customFormat="1" spans="1:22">
      <c r="A5" s="3">
        <v>999224148373135</v>
      </c>
      <c r="B5" s="1" t="s">
        <v>1012</v>
      </c>
      <c r="C5" s="1" t="s">
        <v>1038</v>
      </c>
      <c r="D5" s="1" t="s">
        <v>1039</v>
      </c>
      <c r="E5" s="1" t="s">
        <v>1040</v>
      </c>
      <c r="F5" s="1" t="s">
        <v>1012</v>
      </c>
      <c r="G5" s="1" t="s">
        <v>1008</v>
      </c>
      <c r="H5" s="1" t="s">
        <v>1013</v>
      </c>
      <c r="I5" s="1" t="s">
        <v>1041</v>
      </c>
      <c r="J5" s="1" t="s">
        <v>30</v>
      </c>
      <c r="K5" s="1" t="s">
        <v>1042</v>
      </c>
      <c r="L5" s="1" t="s">
        <v>1042</v>
      </c>
      <c r="M5" s="1" t="s">
        <v>1016</v>
      </c>
      <c r="N5" s="1" t="s">
        <v>1016</v>
      </c>
      <c r="O5" s="1" t="s">
        <v>1017</v>
      </c>
      <c r="P5" s="1" t="s">
        <v>1018</v>
      </c>
      <c r="Q5" s="1" t="s">
        <v>1019</v>
      </c>
      <c r="R5" s="1" t="s">
        <v>1043</v>
      </c>
      <c r="S5" s="1" t="s">
        <v>1021</v>
      </c>
      <c r="T5" s="1" t="s">
        <v>1022</v>
      </c>
      <c r="U5" s="1" t="s">
        <v>1023</v>
      </c>
      <c r="V5" s="1" t="s">
        <v>1024</v>
      </c>
    </row>
    <row r="6" s="1" customFormat="1" spans="1:22">
      <c r="A6" s="3">
        <v>999224148239738</v>
      </c>
      <c r="B6" s="1" t="s">
        <v>1012</v>
      </c>
      <c r="C6" s="1" t="s">
        <v>1044</v>
      </c>
      <c r="D6" s="1" t="s">
        <v>1045</v>
      </c>
      <c r="E6" s="1" t="s">
        <v>1046</v>
      </c>
      <c r="F6" s="1" t="s">
        <v>1012</v>
      </c>
      <c r="G6" s="1" t="s">
        <v>1008</v>
      </c>
      <c r="H6" s="1" t="s">
        <v>1013</v>
      </c>
      <c r="I6" s="1" t="s">
        <v>1047</v>
      </c>
      <c r="J6" s="1" t="s">
        <v>30</v>
      </c>
      <c r="K6" s="1" t="s">
        <v>1048</v>
      </c>
      <c r="L6" s="1" t="s">
        <v>1048</v>
      </c>
      <c r="M6" s="1" t="s">
        <v>1016</v>
      </c>
      <c r="N6" s="1" t="s">
        <v>1016</v>
      </c>
      <c r="O6" s="1" t="s">
        <v>1017</v>
      </c>
      <c r="P6" s="1" t="s">
        <v>1018</v>
      </c>
      <c r="Q6" s="1" t="s">
        <v>1019</v>
      </c>
      <c r="R6" s="1" t="s">
        <v>1049</v>
      </c>
      <c r="S6" s="1" t="s">
        <v>1021</v>
      </c>
      <c r="T6" s="1" t="s">
        <v>1022</v>
      </c>
      <c r="U6" s="1" t="s">
        <v>1023</v>
      </c>
      <c r="V6" s="1" t="s">
        <v>1050</v>
      </c>
    </row>
    <row r="7" s="1" customFormat="1" spans="1:22">
      <c r="A7" s="3">
        <v>999224146558093</v>
      </c>
      <c r="B7" s="1" t="s">
        <v>1012</v>
      </c>
      <c r="C7" s="1" t="s">
        <v>1051</v>
      </c>
      <c r="D7" s="1" t="s">
        <v>1052</v>
      </c>
      <c r="E7" s="1" t="s">
        <v>1053</v>
      </c>
      <c r="F7" s="1" t="s">
        <v>1012</v>
      </c>
      <c r="G7" s="1" t="s">
        <v>1008</v>
      </c>
      <c r="H7" s="1" t="s">
        <v>1013</v>
      </c>
      <c r="I7" s="1" t="s">
        <v>1054</v>
      </c>
      <c r="J7" s="1" t="s">
        <v>30</v>
      </c>
      <c r="K7" s="1" t="s">
        <v>1055</v>
      </c>
      <c r="L7" s="1" t="s">
        <v>1055</v>
      </c>
      <c r="M7" s="1" t="s">
        <v>1016</v>
      </c>
      <c r="N7" s="1" t="s">
        <v>1016</v>
      </c>
      <c r="O7" s="1" t="s">
        <v>1017</v>
      </c>
      <c r="P7" s="1" t="s">
        <v>1018</v>
      </c>
      <c r="Q7" s="1" t="s">
        <v>1019</v>
      </c>
      <c r="R7" s="1" t="s">
        <v>1056</v>
      </c>
      <c r="S7" s="1" t="s">
        <v>1021</v>
      </c>
      <c r="T7" s="1" t="s">
        <v>1022</v>
      </c>
      <c r="U7" s="1" t="s">
        <v>1023</v>
      </c>
      <c r="V7" s="1" t="s">
        <v>1057</v>
      </c>
    </row>
    <row r="8" s="1" customFormat="1" spans="1:22">
      <c r="A8" s="3">
        <v>999224147080240</v>
      </c>
      <c r="B8" s="1" t="s">
        <v>1012</v>
      </c>
      <c r="C8" s="1" t="s">
        <v>1058</v>
      </c>
      <c r="D8" s="1" t="s">
        <v>1059</v>
      </c>
      <c r="E8" s="1" t="s">
        <v>1060</v>
      </c>
      <c r="F8" s="1" t="s">
        <v>1012</v>
      </c>
      <c r="G8" s="1" t="s">
        <v>1008</v>
      </c>
      <c r="H8" s="1" t="s">
        <v>1013</v>
      </c>
      <c r="I8" s="1" t="s">
        <v>1061</v>
      </c>
      <c r="J8" s="1" t="s">
        <v>30</v>
      </c>
      <c r="K8" s="1" t="s">
        <v>1062</v>
      </c>
      <c r="L8" s="1" t="s">
        <v>1062</v>
      </c>
      <c r="M8" s="1" t="s">
        <v>1016</v>
      </c>
      <c r="N8" s="1" t="s">
        <v>1016</v>
      </c>
      <c r="O8" s="1" t="s">
        <v>1017</v>
      </c>
      <c r="P8" s="1" t="s">
        <v>1018</v>
      </c>
      <c r="Q8" s="1" t="s">
        <v>1019</v>
      </c>
      <c r="R8" s="1" t="s">
        <v>1063</v>
      </c>
      <c r="S8" s="1" t="s">
        <v>1021</v>
      </c>
      <c r="T8" s="1" t="s">
        <v>1022</v>
      </c>
      <c r="U8" s="1" t="s">
        <v>1023</v>
      </c>
      <c r="V8" s="1" t="s">
        <v>1064</v>
      </c>
    </row>
    <row r="9" s="1" customFormat="1" spans="1:22">
      <c r="A9" s="3">
        <v>999224147140450</v>
      </c>
      <c r="B9" s="1" t="s">
        <v>1012</v>
      </c>
      <c r="C9" s="1" t="s">
        <v>1065</v>
      </c>
      <c r="D9" s="1" t="s">
        <v>1066</v>
      </c>
      <c r="E9" s="1" t="s">
        <v>1067</v>
      </c>
      <c r="F9" s="1" t="s">
        <v>1012</v>
      </c>
      <c r="G9" s="1" t="s">
        <v>1008</v>
      </c>
      <c r="H9" s="1" t="s">
        <v>1013</v>
      </c>
      <c r="I9" s="1" t="s">
        <v>1068</v>
      </c>
      <c r="J9" s="1" t="s">
        <v>30</v>
      </c>
      <c r="K9" s="1" t="s">
        <v>1069</v>
      </c>
      <c r="L9" s="1" t="s">
        <v>1069</v>
      </c>
      <c r="M9" s="1" t="s">
        <v>1016</v>
      </c>
      <c r="N9" s="1" t="s">
        <v>1016</v>
      </c>
      <c r="O9" s="1" t="s">
        <v>1017</v>
      </c>
      <c r="P9" s="1" t="s">
        <v>1018</v>
      </c>
      <c r="Q9" s="1" t="s">
        <v>1019</v>
      </c>
      <c r="R9" s="1" t="s">
        <v>1070</v>
      </c>
      <c r="S9" s="1" t="s">
        <v>1021</v>
      </c>
      <c r="T9" s="1" t="s">
        <v>1022</v>
      </c>
      <c r="U9" s="1" t="s">
        <v>1023</v>
      </c>
      <c r="V9" s="1" t="s">
        <v>1064</v>
      </c>
    </row>
    <row r="10" s="1" customFormat="1" spans="1:22">
      <c r="A10" s="3">
        <v>999224148172370</v>
      </c>
      <c r="B10" s="1" t="s">
        <v>1012</v>
      </c>
      <c r="C10" s="1" t="s">
        <v>1071</v>
      </c>
      <c r="D10" s="1" t="s">
        <v>1072</v>
      </c>
      <c r="E10" s="1" t="s">
        <v>1073</v>
      </c>
      <c r="F10" s="1" t="s">
        <v>1012</v>
      </c>
      <c r="G10" s="1" t="s">
        <v>1008</v>
      </c>
      <c r="H10" s="1" t="s">
        <v>1013</v>
      </c>
      <c r="I10" s="1" t="s">
        <v>1074</v>
      </c>
      <c r="J10" s="1" t="s">
        <v>30</v>
      </c>
      <c r="K10" s="1" t="s">
        <v>1075</v>
      </c>
      <c r="L10" s="1" t="s">
        <v>1075</v>
      </c>
      <c r="M10" s="1" t="s">
        <v>1016</v>
      </c>
      <c r="N10" s="1" t="s">
        <v>1016</v>
      </c>
      <c r="O10" s="1" t="s">
        <v>1017</v>
      </c>
      <c r="P10" s="1" t="s">
        <v>1018</v>
      </c>
      <c r="Q10" s="1" t="s">
        <v>1019</v>
      </c>
      <c r="R10" s="1" t="s">
        <v>1076</v>
      </c>
      <c r="S10" s="1" t="s">
        <v>1021</v>
      </c>
      <c r="T10" s="1" t="s">
        <v>1022</v>
      </c>
      <c r="U10" s="1" t="s">
        <v>1023</v>
      </c>
      <c r="V10" s="1" t="s">
        <v>1077</v>
      </c>
    </row>
    <row r="11" s="1" customFormat="1" spans="1:22">
      <c r="A11" s="3">
        <v>999224141845463</v>
      </c>
      <c r="B11" s="1" t="s">
        <v>1012</v>
      </c>
      <c r="C11" s="1" t="s">
        <v>1078</v>
      </c>
      <c r="D11" s="1" t="s">
        <v>1079</v>
      </c>
      <c r="E11" s="1" t="s">
        <v>1080</v>
      </c>
      <c r="F11" s="1" t="s">
        <v>1012</v>
      </c>
      <c r="G11" s="1" t="s">
        <v>1008</v>
      </c>
      <c r="H11" s="1" t="s">
        <v>1013</v>
      </c>
      <c r="I11" s="1" t="s">
        <v>1081</v>
      </c>
      <c r="J11" s="1" t="s">
        <v>30</v>
      </c>
      <c r="K11" s="1" t="s">
        <v>1082</v>
      </c>
      <c r="L11" s="1" t="s">
        <v>1082</v>
      </c>
      <c r="M11" s="1" t="s">
        <v>1016</v>
      </c>
      <c r="N11" s="1" t="s">
        <v>1016</v>
      </c>
      <c r="O11" s="1" t="s">
        <v>1017</v>
      </c>
      <c r="P11" s="1" t="s">
        <v>1018</v>
      </c>
      <c r="Q11" s="1" t="s">
        <v>1019</v>
      </c>
      <c r="R11" s="1" t="s">
        <v>1083</v>
      </c>
      <c r="S11" s="1" t="s">
        <v>1021</v>
      </c>
      <c r="T11" s="1" t="s">
        <v>1022</v>
      </c>
      <c r="U11" s="1" t="s">
        <v>1023</v>
      </c>
      <c r="V11" s="1" t="s">
        <v>1084</v>
      </c>
    </row>
    <row r="12" s="1" customFormat="1" spans="1:22">
      <c r="A12" s="3">
        <v>999224142043736</v>
      </c>
      <c r="B12" s="1" t="s">
        <v>1012</v>
      </c>
      <c r="C12" s="1" t="s">
        <v>1085</v>
      </c>
      <c r="D12" s="1" t="s">
        <v>1086</v>
      </c>
      <c r="E12" s="1" t="s">
        <v>1087</v>
      </c>
      <c r="F12" s="1" t="s">
        <v>1012</v>
      </c>
      <c r="G12" s="1" t="s">
        <v>1008</v>
      </c>
      <c r="H12" s="1" t="s">
        <v>1013</v>
      </c>
      <c r="I12" s="1" t="s">
        <v>1088</v>
      </c>
      <c r="J12" s="1" t="s">
        <v>30</v>
      </c>
      <c r="K12" s="1" t="s">
        <v>1089</v>
      </c>
      <c r="L12" s="1" t="s">
        <v>1089</v>
      </c>
      <c r="M12" s="1" t="s">
        <v>1016</v>
      </c>
      <c r="N12" s="1" t="s">
        <v>1016</v>
      </c>
      <c r="O12" s="1" t="s">
        <v>1017</v>
      </c>
      <c r="P12" s="1" t="s">
        <v>1018</v>
      </c>
      <c r="Q12" s="1" t="s">
        <v>1019</v>
      </c>
      <c r="R12" s="1" t="s">
        <v>1090</v>
      </c>
      <c r="S12" s="1" t="s">
        <v>1021</v>
      </c>
      <c r="T12" s="1" t="s">
        <v>1022</v>
      </c>
      <c r="U12" s="1" t="s">
        <v>1023</v>
      </c>
      <c r="V12" s="1" t="s">
        <v>1091</v>
      </c>
    </row>
    <row r="13" s="1" customFormat="1" spans="1:22">
      <c r="A13" s="3">
        <v>999224141858912</v>
      </c>
      <c r="B13" s="1" t="s">
        <v>1012</v>
      </c>
      <c r="C13" s="1" t="s">
        <v>1092</v>
      </c>
      <c r="D13" s="1" t="s">
        <v>1093</v>
      </c>
      <c r="E13" s="1" t="s">
        <v>1094</v>
      </c>
      <c r="F13" s="1" t="s">
        <v>1012</v>
      </c>
      <c r="G13" s="1" t="s">
        <v>1008</v>
      </c>
      <c r="H13" s="1" t="s">
        <v>1013</v>
      </c>
      <c r="I13" s="1" t="s">
        <v>1095</v>
      </c>
      <c r="J13" s="1" t="s">
        <v>30</v>
      </c>
      <c r="K13" s="1" t="s">
        <v>1096</v>
      </c>
      <c r="L13" s="1" t="s">
        <v>1096</v>
      </c>
      <c r="M13" s="1" t="s">
        <v>1016</v>
      </c>
      <c r="N13" s="1" t="s">
        <v>1016</v>
      </c>
      <c r="O13" s="1" t="s">
        <v>1017</v>
      </c>
      <c r="P13" s="1" t="s">
        <v>1018</v>
      </c>
      <c r="Q13" s="1" t="s">
        <v>1019</v>
      </c>
      <c r="R13" s="1" t="s">
        <v>1097</v>
      </c>
      <c r="S13" s="1" t="s">
        <v>1021</v>
      </c>
      <c r="T13" s="1" t="s">
        <v>1022</v>
      </c>
      <c r="U13" s="1" t="s">
        <v>1023</v>
      </c>
      <c r="V13" s="1" t="s">
        <v>1064</v>
      </c>
    </row>
    <row r="14" s="1" customFormat="1" spans="1:22">
      <c r="A14" s="3">
        <v>999224144296610</v>
      </c>
      <c r="B14" s="1" t="s">
        <v>1012</v>
      </c>
      <c r="C14" s="1" t="s">
        <v>1098</v>
      </c>
      <c r="D14" s="1" t="s">
        <v>1099</v>
      </c>
      <c r="E14" s="1" t="s">
        <v>1100</v>
      </c>
      <c r="F14" s="1" t="s">
        <v>1012</v>
      </c>
      <c r="G14" s="1" t="s">
        <v>1008</v>
      </c>
      <c r="H14" s="1" t="s">
        <v>1013</v>
      </c>
      <c r="I14" s="1" t="s">
        <v>1101</v>
      </c>
      <c r="J14" s="1" t="s">
        <v>30</v>
      </c>
      <c r="K14" s="1" t="s">
        <v>1102</v>
      </c>
      <c r="L14" s="1" t="s">
        <v>1102</v>
      </c>
      <c r="M14" s="1" t="s">
        <v>1016</v>
      </c>
      <c r="N14" s="1" t="s">
        <v>1016</v>
      </c>
      <c r="O14" s="1" t="s">
        <v>1017</v>
      </c>
      <c r="P14" s="1" t="s">
        <v>1018</v>
      </c>
      <c r="Q14" s="1" t="s">
        <v>1019</v>
      </c>
      <c r="R14" s="1" t="s">
        <v>1103</v>
      </c>
      <c r="S14" s="1" t="s">
        <v>1021</v>
      </c>
      <c r="T14" s="1" t="s">
        <v>1022</v>
      </c>
      <c r="U14" s="1" t="s">
        <v>1023</v>
      </c>
      <c r="V14" s="1" t="s">
        <v>1057</v>
      </c>
    </row>
    <row r="15" s="1" customFormat="1" spans="1:22">
      <c r="A15" s="3">
        <v>999224141159980</v>
      </c>
      <c r="B15" s="1" t="s">
        <v>1012</v>
      </c>
      <c r="C15" s="1" t="s">
        <v>1104</v>
      </c>
      <c r="D15" s="1" t="s">
        <v>1105</v>
      </c>
      <c r="E15" s="1" t="s">
        <v>1106</v>
      </c>
      <c r="F15" s="1" t="s">
        <v>1012</v>
      </c>
      <c r="G15" s="1" t="s">
        <v>1008</v>
      </c>
      <c r="H15" s="1" t="s">
        <v>1013</v>
      </c>
      <c r="I15" s="1" t="s">
        <v>1107</v>
      </c>
      <c r="J15" s="1" t="s">
        <v>30</v>
      </c>
      <c r="K15" s="1" t="s">
        <v>1108</v>
      </c>
      <c r="L15" s="1" t="s">
        <v>1108</v>
      </c>
      <c r="M15" s="1" t="s">
        <v>1016</v>
      </c>
      <c r="N15" s="1" t="s">
        <v>1016</v>
      </c>
      <c r="O15" s="1" t="s">
        <v>1017</v>
      </c>
      <c r="P15" s="1" t="s">
        <v>1018</v>
      </c>
      <c r="Q15" s="1" t="s">
        <v>1019</v>
      </c>
      <c r="R15" s="1" t="s">
        <v>1109</v>
      </c>
      <c r="S15" s="1" t="s">
        <v>1021</v>
      </c>
      <c r="T15" s="1" t="s">
        <v>1022</v>
      </c>
      <c r="U15" s="1" t="s">
        <v>1023</v>
      </c>
      <c r="V15" s="1" t="s">
        <v>1110</v>
      </c>
    </row>
    <row r="16" s="1" customFormat="1" spans="1:22">
      <c r="A16" s="3">
        <v>999224141426870</v>
      </c>
      <c r="B16" s="1" t="s">
        <v>1012</v>
      </c>
      <c r="C16" s="1" t="s">
        <v>1111</v>
      </c>
      <c r="D16" s="1" t="s">
        <v>1112</v>
      </c>
      <c r="E16" s="1" t="s">
        <v>1113</v>
      </c>
      <c r="F16" s="1" t="s">
        <v>1012</v>
      </c>
      <c r="G16" s="1" t="s">
        <v>1008</v>
      </c>
      <c r="H16" s="1" t="s">
        <v>1013</v>
      </c>
      <c r="I16" s="1" t="s">
        <v>1114</v>
      </c>
      <c r="J16" s="1" t="s">
        <v>30</v>
      </c>
      <c r="K16" s="1" t="s">
        <v>1115</v>
      </c>
      <c r="L16" s="1" t="s">
        <v>1115</v>
      </c>
      <c r="M16" s="1" t="s">
        <v>1016</v>
      </c>
      <c r="N16" s="1" t="s">
        <v>1016</v>
      </c>
      <c r="O16" s="1" t="s">
        <v>1017</v>
      </c>
      <c r="P16" s="1" t="s">
        <v>1018</v>
      </c>
      <c r="Q16" s="1" t="s">
        <v>1019</v>
      </c>
      <c r="R16" s="1" t="s">
        <v>1116</v>
      </c>
      <c r="S16" s="1" t="s">
        <v>1021</v>
      </c>
      <c r="T16" s="1" t="s">
        <v>1022</v>
      </c>
      <c r="U16" s="1" t="s">
        <v>1023</v>
      </c>
      <c r="V16" s="1" t="s">
        <v>1117</v>
      </c>
    </row>
    <row r="17" s="1" customFormat="1" spans="1:22">
      <c r="A17" s="3">
        <v>999224141423423</v>
      </c>
      <c r="B17" s="1" t="s">
        <v>1012</v>
      </c>
      <c r="C17" s="1" t="s">
        <v>1118</v>
      </c>
      <c r="D17" s="1" t="s">
        <v>1119</v>
      </c>
      <c r="E17" s="1" t="s">
        <v>1120</v>
      </c>
      <c r="F17" s="1" t="s">
        <v>1012</v>
      </c>
      <c r="G17" s="1" t="s">
        <v>1008</v>
      </c>
      <c r="H17" s="1" t="s">
        <v>1013</v>
      </c>
      <c r="I17" s="1" t="s">
        <v>1121</v>
      </c>
      <c r="J17" s="1" t="s">
        <v>30</v>
      </c>
      <c r="K17" s="1" t="s">
        <v>1122</v>
      </c>
      <c r="L17" s="1" t="s">
        <v>1122</v>
      </c>
      <c r="M17" s="1" t="s">
        <v>1016</v>
      </c>
      <c r="N17" s="1" t="s">
        <v>1016</v>
      </c>
      <c r="O17" s="1" t="s">
        <v>1017</v>
      </c>
      <c r="P17" s="1" t="s">
        <v>1018</v>
      </c>
      <c r="Q17" s="1" t="s">
        <v>1019</v>
      </c>
      <c r="R17" s="1" t="s">
        <v>1123</v>
      </c>
      <c r="S17" s="1" t="s">
        <v>1021</v>
      </c>
      <c r="T17" s="1" t="s">
        <v>1022</v>
      </c>
      <c r="U17" s="1" t="s">
        <v>1023</v>
      </c>
      <c r="V17" s="1" t="s">
        <v>1064</v>
      </c>
    </row>
    <row r="18" s="1" customFormat="1" spans="1:22">
      <c r="A18" s="3">
        <v>999224141662053</v>
      </c>
      <c r="B18" s="1" t="s">
        <v>1012</v>
      </c>
      <c r="C18" s="1" t="s">
        <v>1124</v>
      </c>
      <c r="D18" s="1" t="s">
        <v>1125</v>
      </c>
      <c r="E18" s="1" t="s">
        <v>1126</v>
      </c>
      <c r="F18" s="1" t="s">
        <v>1012</v>
      </c>
      <c r="G18" s="1" t="s">
        <v>1008</v>
      </c>
      <c r="H18" s="1" t="s">
        <v>1013</v>
      </c>
      <c r="I18" s="1" t="s">
        <v>1127</v>
      </c>
      <c r="J18" s="1" t="s">
        <v>30</v>
      </c>
      <c r="K18" s="1" t="s">
        <v>1128</v>
      </c>
      <c r="L18" s="1" t="s">
        <v>1128</v>
      </c>
      <c r="M18" s="1" t="s">
        <v>1016</v>
      </c>
      <c r="N18" s="1" t="s">
        <v>1016</v>
      </c>
      <c r="O18" s="1" t="s">
        <v>1017</v>
      </c>
      <c r="P18" s="1" t="s">
        <v>1018</v>
      </c>
      <c r="Q18" s="1" t="s">
        <v>1019</v>
      </c>
      <c r="R18" s="1" t="s">
        <v>1129</v>
      </c>
      <c r="S18" s="1" t="s">
        <v>1021</v>
      </c>
      <c r="T18" s="1" t="s">
        <v>1022</v>
      </c>
      <c r="U18" s="1" t="s">
        <v>1023</v>
      </c>
      <c r="V18" s="1" t="s">
        <v>1064</v>
      </c>
    </row>
    <row r="19" s="1" customFormat="1" spans="1:22">
      <c r="A19" s="3">
        <v>999224140852988</v>
      </c>
      <c r="B19" s="1" t="s">
        <v>1012</v>
      </c>
      <c r="C19" s="1" t="s">
        <v>1130</v>
      </c>
      <c r="D19" s="1" t="s">
        <v>1131</v>
      </c>
      <c r="E19" s="1" t="s">
        <v>1132</v>
      </c>
      <c r="F19" s="1" t="s">
        <v>1012</v>
      </c>
      <c r="G19" s="1" t="s">
        <v>1008</v>
      </c>
      <c r="H19" s="1" t="s">
        <v>1013</v>
      </c>
      <c r="I19" s="1" t="s">
        <v>1133</v>
      </c>
      <c r="J19" s="1" t="s">
        <v>30</v>
      </c>
      <c r="K19" s="1" t="s">
        <v>1134</v>
      </c>
      <c r="L19" s="1" t="s">
        <v>1134</v>
      </c>
      <c r="M19" s="1" t="s">
        <v>1016</v>
      </c>
      <c r="N19" s="1" t="s">
        <v>1016</v>
      </c>
      <c r="O19" s="1" t="s">
        <v>1017</v>
      </c>
      <c r="P19" s="1" t="s">
        <v>1018</v>
      </c>
      <c r="Q19" s="1" t="s">
        <v>1019</v>
      </c>
      <c r="R19" s="1" t="s">
        <v>1135</v>
      </c>
      <c r="S19" s="1" t="s">
        <v>1021</v>
      </c>
      <c r="T19" s="1" t="s">
        <v>1022</v>
      </c>
      <c r="U19" s="1" t="s">
        <v>1023</v>
      </c>
      <c r="V19" s="1" t="s">
        <v>1077</v>
      </c>
    </row>
    <row r="20" s="1" customFormat="1" spans="1:22">
      <c r="A20" s="3">
        <v>999224140493237</v>
      </c>
      <c r="B20" s="1" t="s">
        <v>1012</v>
      </c>
      <c r="C20" s="1" t="s">
        <v>1136</v>
      </c>
      <c r="D20" s="1" t="s">
        <v>1137</v>
      </c>
      <c r="E20" s="1" t="s">
        <v>1138</v>
      </c>
      <c r="F20" s="1" t="s">
        <v>1012</v>
      </c>
      <c r="G20" s="1" t="s">
        <v>1008</v>
      </c>
      <c r="H20" s="1" t="s">
        <v>1013</v>
      </c>
      <c r="I20" s="1" t="s">
        <v>1139</v>
      </c>
      <c r="J20" s="1" t="s">
        <v>30</v>
      </c>
      <c r="K20" s="1" t="s">
        <v>1140</v>
      </c>
      <c r="L20" s="1" t="s">
        <v>1140</v>
      </c>
      <c r="M20" s="1" t="s">
        <v>1016</v>
      </c>
      <c r="N20" s="1" t="s">
        <v>1016</v>
      </c>
      <c r="O20" s="1" t="s">
        <v>1017</v>
      </c>
      <c r="P20" s="1" t="s">
        <v>1018</v>
      </c>
      <c r="Q20" s="1" t="s">
        <v>1019</v>
      </c>
      <c r="R20" s="1" t="s">
        <v>1141</v>
      </c>
      <c r="S20" s="1" t="s">
        <v>1021</v>
      </c>
      <c r="T20" s="1" t="s">
        <v>1022</v>
      </c>
      <c r="U20" s="1" t="s">
        <v>1023</v>
      </c>
      <c r="V20" s="1" t="s">
        <v>1142</v>
      </c>
    </row>
    <row r="21" s="1" customFormat="1" spans="1:22">
      <c r="A21" s="3">
        <v>999224140309795</v>
      </c>
      <c r="B21" s="1" t="s">
        <v>1012</v>
      </c>
      <c r="C21" s="1" t="s">
        <v>1143</v>
      </c>
      <c r="D21" s="1" t="s">
        <v>1144</v>
      </c>
      <c r="E21" s="1" t="s">
        <v>1145</v>
      </c>
      <c r="F21" s="1" t="s">
        <v>1012</v>
      </c>
      <c r="G21" s="1" t="s">
        <v>1008</v>
      </c>
      <c r="H21" s="1" t="s">
        <v>1013</v>
      </c>
      <c r="I21" s="1" t="s">
        <v>1146</v>
      </c>
      <c r="J21" s="1" t="s">
        <v>30</v>
      </c>
      <c r="K21" s="1" t="s">
        <v>1147</v>
      </c>
      <c r="L21" s="1" t="s">
        <v>1147</v>
      </c>
      <c r="M21" s="1" t="s">
        <v>1016</v>
      </c>
      <c r="N21" s="1" t="s">
        <v>1016</v>
      </c>
      <c r="O21" s="1" t="s">
        <v>1017</v>
      </c>
      <c r="P21" s="1" t="s">
        <v>1018</v>
      </c>
      <c r="Q21" s="1" t="s">
        <v>1019</v>
      </c>
      <c r="R21" s="1" t="s">
        <v>1148</v>
      </c>
      <c r="S21" s="1" t="s">
        <v>1021</v>
      </c>
      <c r="T21" s="1" t="s">
        <v>1022</v>
      </c>
      <c r="U21" s="1" t="s">
        <v>1023</v>
      </c>
      <c r="V21" s="1" t="s">
        <v>1024</v>
      </c>
    </row>
    <row r="22" s="1" customFormat="1" spans="1:22">
      <c r="A22" s="3">
        <v>999224140681647</v>
      </c>
      <c r="B22" s="1" t="s">
        <v>1012</v>
      </c>
      <c r="C22" s="1" t="s">
        <v>1149</v>
      </c>
      <c r="D22" s="1" t="s">
        <v>1150</v>
      </c>
      <c r="E22" s="1" t="s">
        <v>1151</v>
      </c>
      <c r="F22" s="1" t="s">
        <v>1012</v>
      </c>
      <c r="G22" s="1" t="s">
        <v>1008</v>
      </c>
      <c r="H22" s="1" t="s">
        <v>1013</v>
      </c>
      <c r="I22" s="1" t="s">
        <v>1152</v>
      </c>
      <c r="J22" s="1" t="s">
        <v>30</v>
      </c>
      <c r="K22" s="1" t="s">
        <v>1153</v>
      </c>
      <c r="L22" s="1" t="s">
        <v>1153</v>
      </c>
      <c r="M22" s="1" t="s">
        <v>1016</v>
      </c>
      <c r="N22" s="1" t="s">
        <v>1016</v>
      </c>
      <c r="O22" s="1" t="s">
        <v>1017</v>
      </c>
      <c r="P22" s="1" t="s">
        <v>1018</v>
      </c>
      <c r="Q22" s="1" t="s">
        <v>1019</v>
      </c>
      <c r="R22" s="1" t="s">
        <v>1154</v>
      </c>
      <c r="S22" s="1" t="s">
        <v>1021</v>
      </c>
      <c r="T22" s="1" t="s">
        <v>1022</v>
      </c>
      <c r="U22" s="1" t="s">
        <v>1023</v>
      </c>
      <c r="V22" s="1" t="s">
        <v>1024</v>
      </c>
    </row>
    <row r="23" s="1" customFormat="1" spans="1:22">
      <c r="A23" s="3">
        <v>999224138722616</v>
      </c>
      <c r="B23" s="1" t="s">
        <v>1012</v>
      </c>
      <c r="C23" s="1" t="s">
        <v>1155</v>
      </c>
      <c r="D23" s="1" t="s">
        <v>1156</v>
      </c>
      <c r="E23" s="1" t="s">
        <v>1157</v>
      </c>
      <c r="F23" s="1" t="s">
        <v>1012</v>
      </c>
      <c r="G23" s="1" t="s">
        <v>1008</v>
      </c>
      <c r="H23" s="1" t="s">
        <v>1013</v>
      </c>
      <c r="I23" s="1" t="s">
        <v>1158</v>
      </c>
      <c r="J23" s="1" t="s">
        <v>30</v>
      </c>
      <c r="K23" s="1" t="s">
        <v>1159</v>
      </c>
      <c r="L23" s="1" t="s">
        <v>1159</v>
      </c>
      <c r="M23" s="1" t="s">
        <v>1016</v>
      </c>
      <c r="N23" s="1" t="s">
        <v>1016</v>
      </c>
      <c r="O23" s="1" t="s">
        <v>1017</v>
      </c>
      <c r="P23" s="1" t="s">
        <v>1018</v>
      </c>
      <c r="Q23" s="1" t="s">
        <v>1019</v>
      </c>
      <c r="R23" s="1" t="s">
        <v>1160</v>
      </c>
      <c r="S23" s="1" t="s">
        <v>1021</v>
      </c>
      <c r="T23" s="1" t="s">
        <v>1022</v>
      </c>
      <c r="U23" s="1" t="s">
        <v>1023</v>
      </c>
      <c r="V23" s="1" t="s">
        <v>1024</v>
      </c>
    </row>
    <row r="24" s="1" customFormat="1" spans="1:22">
      <c r="A24" s="3">
        <v>999224138628655</v>
      </c>
      <c r="B24" s="1" t="s">
        <v>1012</v>
      </c>
      <c r="C24" s="1" t="s">
        <v>1161</v>
      </c>
      <c r="D24" s="1" t="s">
        <v>1162</v>
      </c>
      <c r="E24" s="1" t="s">
        <v>1163</v>
      </c>
      <c r="F24" s="1" t="s">
        <v>1012</v>
      </c>
      <c r="G24" s="1" t="s">
        <v>1008</v>
      </c>
      <c r="H24" s="1" t="s">
        <v>1013</v>
      </c>
      <c r="I24" s="1" t="s">
        <v>1164</v>
      </c>
      <c r="J24" s="1" t="s">
        <v>30</v>
      </c>
      <c r="K24" s="1" t="s">
        <v>1165</v>
      </c>
      <c r="L24" s="1" t="s">
        <v>1165</v>
      </c>
      <c r="M24" s="1" t="s">
        <v>1016</v>
      </c>
      <c r="N24" s="1" t="s">
        <v>1016</v>
      </c>
      <c r="O24" s="1" t="s">
        <v>1017</v>
      </c>
      <c r="P24" s="1" t="s">
        <v>1018</v>
      </c>
      <c r="Q24" s="1" t="s">
        <v>1019</v>
      </c>
      <c r="R24" s="1" t="s">
        <v>1166</v>
      </c>
      <c r="S24" s="1" t="s">
        <v>1021</v>
      </c>
      <c r="T24" s="1" t="s">
        <v>1022</v>
      </c>
      <c r="U24" s="1" t="s">
        <v>1023</v>
      </c>
      <c r="V24" s="1" t="s">
        <v>1024</v>
      </c>
    </row>
    <row r="25" s="1" customFormat="1" spans="1:22">
      <c r="A25" s="3">
        <v>999224140855596</v>
      </c>
      <c r="B25" s="1" t="s">
        <v>1012</v>
      </c>
      <c r="C25" s="1" t="s">
        <v>1167</v>
      </c>
      <c r="D25" s="1" t="s">
        <v>1168</v>
      </c>
      <c r="E25" s="1" t="s">
        <v>1169</v>
      </c>
      <c r="F25" s="1" t="s">
        <v>1012</v>
      </c>
      <c r="G25" s="1" t="s">
        <v>1008</v>
      </c>
      <c r="H25" s="1" t="s">
        <v>1013</v>
      </c>
      <c r="I25" s="1" t="s">
        <v>1170</v>
      </c>
      <c r="J25" s="1" t="s">
        <v>30</v>
      </c>
      <c r="K25" s="1" t="s">
        <v>1171</v>
      </c>
      <c r="L25" s="1" t="s">
        <v>1171</v>
      </c>
      <c r="M25" s="1" t="s">
        <v>1016</v>
      </c>
      <c r="N25" s="1" t="s">
        <v>1016</v>
      </c>
      <c r="O25" s="1" t="s">
        <v>1017</v>
      </c>
      <c r="P25" s="1" t="s">
        <v>1018</v>
      </c>
      <c r="Q25" s="1" t="s">
        <v>1019</v>
      </c>
      <c r="R25" s="1" t="s">
        <v>1172</v>
      </c>
      <c r="S25" s="1" t="s">
        <v>1021</v>
      </c>
      <c r="T25" s="1" t="s">
        <v>1022</v>
      </c>
      <c r="U25" s="1" t="s">
        <v>1023</v>
      </c>
      <c r="V25" s="1" t="s">
        <v>1173</v>
      </c>
    </row>
    <row r="26" s="1" customFormat="1" spans="1:22">
      <c r="A26" s="3">
        <v>999224139691170</v>
      </c>
      <c r="B26" s="1" t="s">
        <v>1012</v>
      </c>
      <c r="C26" s="1" t="s">
        <v>1174</v>
      </c>
      <c r="D26" s="1" t="s">
        <v>1175</v>
      </c>
      <c r="E26" s="1" t="s">
        <v>1176</v>
      </c>
      <c r="F26" s="1" t="s">
        <v>1012</v>
      </c>
      <c r="G26" s="1" t="s">
        <v>1008</v>
      </c>
      <c r="H26" s="1" t="s">
        <v>1013</v>
      </c>
      <c r="I26" s="1" t="s">
        <v>1177</v>
      </c>
      <c r="J26" s="1" t="s">
        <v>30</v>
      </c>
      <c r="K26" s="1" t="s">
        <v>1178</v>
      </c>
      <c r="L26" s="1" t="s">
        <v>1178</v>
      </c>
      <c r="M26" s="1" t="s">
        <v>1016</v>
      </c>
      <c r="N26" s="1" t="s">
        <v>1016</v>
      </c>
      <c r="O26" s="1" t="s">
        <v>1017</v>
      </c>
      <c r="P26" s="1" t="s">
        <v>1018</v>
      </c>
      <c r="Q26" s="1" t="s">
        <v>1019</v>
      </c>
      <c r="R26" s="1" t="s">
        <v>1179</v>
      </c>
      <c r="S26" s="1" t="s">
        <v>1021</v>
      </c>
      <c r="T26" s="1" t="s">
        <v>1022</v>
      </c>
      <c r="U26" s="1" t="s">
        <v>1023</v>
      </c>
      <c r="V26" s="1" t="s">
        <v>1024</v>
      </c>
    </row>
    <row r="27" s="1" customFormat="1" spans="1:22">
      <c r="A27" s="3">
        <v>999224138091487</v>
      </c>
      <c r="B27" s="1" t="s">
        <v>1012</v>
      </c>
      <c r="C27" s="1" t="s">
        <v>1180</v>
      </c>
      <c r="D27" s="1" t="s">
        <v>1181</v>
      </c>
      <c r="E27" s="1" t="s">
        <v>1182</v>
      </c>
      <c r="F27" s="1" t="s">
        <v>1012</v>
      </c>
      <c r="G27" s="1" t="s">
        <v>1008</v>
      </c>
      <c r="H27" s="1" t="s">
        <v>1013</v>
      </c>
      <c r="I27" s="1" t="s">
        <v>1183</v>
      </c>
      <c r="J27" s="1" t="s">
        <v>30</v>
      </c>
      <c r="K27" s="1" t="s">
        <v>1184</v>
      </c>
      <c r="L27" s="1" t="s">
        <v>1184</v>
      </c>
      <c r="M27" s="1" t="s">
        <v>1016</v>
      </c>
      <c r="N27" s="1" t="s">
        <v>1016</v>
      </c>
      <c r="O27" s="1" t="s">
        <v>1017</v>
      </c>
      <c r="P27" s="1" t="s">
        <v>1018</v>
      </c>
      <c r="Q27" s="1" t="s">
        <v>1019</v>
      </c>
      <c r="R27" s="1" t="s">
        <v>1185</v>
      </c>
      <c r="S27" s="1" t="s">
        <v>1021</v>
      </c>
      <c r="T27" s="1" t="s">
        <v>1022</v>
      </c>
      <c r="U27" s="1" t="s">
        <v>1023</v>
      </c>
      <c r="V27" s="1" t="s">
        <v>1084</v>
      </c>
    </row>
    <row r="28" s="1" customFormat="1" spans="1:22">
      <c r="A28" s="3">
        <v>999224137266414</v>
      </c>
      <c r="B28" s="1" t="s">
        <v>1012</v>
      </c>
      <c r="C28" s="1" t="s">
        <v>1186</v>
      </c>
      <c r="D28" s="1" t="s">
        <v>1187</v>
      </c>
      <c r="E28" s="1" t="s">
        <v>1188</v>
      </c>
      <c r="F28" s="1" t="s">
        <v>1012</v>
      </c>
      <c r="G28" s="1" t="s">
        <v>1008</v>
      </c>
      <c r="H28" s="1" t="s">
        <v>1013</v>
      </c>
      <c r="I28" s="1" t="s">
        <v>1189</v>
      </c>
      <c r="J28" s="1" t="s">
        <v>30</v>
      </c>
      <c r="K28" s="1" t="s">
        <v>1190</v>
      </c>
      <c r="L28" s="1" t="s">
        <v>1190</v>
      </c>
      <c r="M28" s="1" t="s">
        <v>1016</v>
      </c>
      <c r="N28" s="1" t="s">
        <v>1016</v>
      </c>
      <c r="O28" s="1" t="s">
        <v>1017</v>
      </c>
      <c r="P28" s="1" t="s">
        <v>1018</v>
      </c>
      <c r="Q28" s="1" t="s">
        <v>1019</v>
      </c>
      <c r="R28" s="1" t="s">
        <v>1191</v>
      </c>
      <c r="S28" s="1" t="s">
        <v>1021</v>
      </c>
      <c r="T28" s="1" t="s">
        <v>1022</v>
      </c>
      <c r="U28" s="1" t="s">
        <v>1023</v>
      </c>
      <c r="V28" s="1" t="s">
        <v>1077</v>
      </c>
    </row>
    <row r="29" s="1" customFormat="1" spans="1:22">
      <c r="A29" s="3">
        <v>999224140674757</v>
      </c>
      <c r="B29" s="1" t="s">
        <v>1012</v>
      </c>
      <c r="C29" s="1" t="s">
        <v>1192</v>
      </c>
      <c r="D29" s="1" t="s">
        <v>1193</v>
      </c>
      <c r="E29" s="1" t="s">
        <v>1194</v>
      </c>
      <c r="F29" s="1" t="s">
        <v>1012</v>
      </c>
      <c r="G29" s="1" t="s">
        <v>1008</v>
      </c>
      <c r="H29" s="1" t="s">
        <v>1013</v>
      </c>
      <c r="I29" s="1" t="s">
        <v>1195</v>
      </c>
      <c r="J29" s="1" t="s">
        <v>30</v>
      </c>
      <c r="K29" s="1" t="s">
        <v>1196</v>
      </c>
      <c r="L29" s="1" t="s">
        <v>1196</v>
      </c>
      <c r="M29" s="1" t="s">
        <v>1016</v>
      </c>
      <c r="N29" s="1" t="s">
        <v>1016</v>
      </c>
      <c r="O29" s="1" t="s">
        <v>1017</v>
      </c>
      <c r="P29" s="1" t="s">
        <v>1018</v>
      </c>
      <c r="Q29" s="1" t="s">
        <v>1019</v>
      </c>
      <c r="R29" s="1" t="s">
        <v>1197</v>
      </c>
      <c r="S29" s="1" t="s">
        <v>1021</v>
      </c>
      <c r="T29" s="1" t="s">
        <v>1022</v>
      </c>
      <c r="U29" s="1" t="s">
        <v>1023</v>
      </c>
      <c r="V29" s="1" t="s">
        <v>1077</v>
      </c>
    </row>
    <row r="30" s="1" customFormat="1" spans="1:22">
      <c r="A30" s="3">
        <v>999224137378074</v>
      </c>
      <c r="B30" s="1" t="s">
        <v>1012</v>
      </c>
      <c r="C30" s="1" t="s">
        <v>1198</v>
      </c>
      <c r="D30" s="1" t="s">
        <v>1199</v>
      </c>
      <c r="E30" s="1" t="s">
        <v>1200</v>
      </c>
      <c r="F30" s="1" t="s">
        <v>1012</v>
      </c>
      <c r="G30" s="1" t="s">
        <v>1008</v>
      </c>
      <c r="H30" s="1" t="s">
        <v>1013</v>
      </c>
      <c r="I30" s="1" t="s">
        <v>1201</v>
      </c>
      <c r="J30" s="1" t="s">
        <v>30</v>
      </c>
      <c r="K30" s="1" t="s">
        <v>1202</v>
      </c>
      <c r="L30" s="1" t="s">
        <v>1202</v>
      </c>
      <c r="M30" s="1" t="s">
        <v>1016</v>
      </c>
      <c r="N30" s="1" t="s">
        <v>1016</v>
      </c>
      <c r="O30" s="1" t="s">
        <v>1017</v>
      </c>
      <c r="P30" s="1" t="s">
        <v>1018</v>
      </c>
      <c r="Q30" s="1" t="s">
        <v>1019</v>
      </c>
      <c r="R30" s="1" t="s">
        <v>1203</v>
      </c>
      <c r="S30" s="1" t="s">
        <v>1021</v>
      </c>
      <c r="T30" s="1" t="s">
        <v>1022</v>
      </c>
      <c r="U30" s="1" t="s">
        <v>1023</v>
      </c>
      <c r="V30" s="1" t="s">
        <v>1057</v>
      </c>
    </row>
    <row r="31" s="1" customFormat="1" spans="1:22">
      <c r="A31" s="3">
        <v>999224137124635</v>
      </c>
      <c r="B31" s="1" t="s">
        <v>1012</v>
      </c>
      <c r="C31" s="1" t="s">
        <v>1204</v>
      </c>
      <c r="D31" s="1" t="s">
        <v>1205</v>
      </c>
      <c r="E31" s="1" t="s">
        <v>1206</v>
      </c>
      <c r="F31" s="1" t="s">
        <v>1012</v>
      </c>
      <c r="G31" s="1" t="s">
        <v>1008</v>
      </c>
      <c r="H31" s="1" t="s">
        <v>1013</v>
      </c>
      <c r="I31" s="1" t="s">
        <v>1207</v>
      </c>
      <c r="J31" s="1" t="s">
        <v>30</v>
      </c>
      <c r="K31" s="1" t="s">
        <v>1208</v>
      </c>
      <c r="L31" s="1" t="s">
        <v>1208</v>
      </c>
      <c r="M31" s="1" t="s">
        <v>1016</v>
      </c>
      <c r="N31" s="1" t="s">
        <v>1016</v>
      </c>
      <c r="O31" s="1" t="s">
        <v>1017</v>
      </c>
      <c r="P31" s="1" t="s">
        <v>1018</v>
      </c>
      <c r="Q31" s="1" t="s">
        <v>1019</v>
      </c>
      <c r="R31" s="1" t="s">
        <v>1209</v>
      </c>
      <c r="S31" s="1" t="s">
        <v>1021</v>
      </c>
      <c r="T31" s="1" t="s">
        <v>1022</v>
      </c>
      <c r="U31" s="1" t="s">
        <v>1023</v>
      </c>
      <c r="V31" s="1" t="s">
        <v>1077</v>
      </c>
    </row>
    <row r="32" s="1" customFormat="1" spans="1:22">
      <c r="A32" s="3">
        <v>999224137739623</v>
      </c>
      <c r="B32" s="1" t="s">
        <v>1012</v>
      </c>
      <c r="C32" s="1" t="s">
        <v>1210</v>
      </c>
      <c r="D32" s="1" t="s">
        <v>1211</v>
      </c>
      <c r="E32" s="1" t="s">
        <v>1212</v>
      </c>
      <c r="F32" s="1" t="s">
        <v>1012</v>
      </c>
      <c r="G32" s="1" t="s">
        <v>1008</v>
      </c>
      <c r="H32" s="1" t="s">
        <v>1013</v>
      </c>
      <c r="I32" s="1" t="s">
        <v>1213</v>
      </c>
      <c r="J32" s="1" t="s">
        <v>30</v>
      </c>
      <c r="K32" s="1" t="s">
        <v>1214</v>
      </c>
      <c r="L32" s="1" t="s">
        <v>1214</v>
      </c>
      <c r="M32" s="1" t="s">
        <v>1016</v>
      </c>
      <c r="N32" s="1" t="s">
        <v>1016</v>
      </c>
      <c r="O32" s="1" t="s">
        <v>1017</v>
      </c>
      <c r="P32" s="1" t="s">
        <v>1018</v>
      </c>
      <c r="Q32" s="1" t="s">
        <v>1019</v>
      </c>
      <c r="R32" s="1" t="s">
        <v>1215</v>
      </c>
      <c r="S32" s="1" t="s">
        <v>1021</v>
      </c>
      <c r="T32" s="1" t="s">
        <v>1022</v>
      </c>
      <c r="U32" s="1" t="s">
        <v>1216</v>
      </c>
      <c r="V32" s="1" t="s">
        <v>1077</v>
      </c>
    </row>
    <row r="33" s="1" customFormat="1" spans="1:22">
      <c r="A33" s="3">
        <v>999224136725106</v>
      </c>
      <c r="B33" s="1" t="s">
        <v>1217</v>
      </c>
      <c r="C33" s="1" t="s">
        <v>1218</v>
      </c>
      <c r="D33" s="1" t="s">
        <v>1219</v>
      </c>
      <c r="E33" s="1" t="s">
        <v>1220</v>
      </c>
      <c r="F33" s="1" t="s">
        <v>1012</v>
      </c>
      <c r="G33" s="1" t="s">
        <v>1008</v>
      </c>
      <c r="H33" s="1" t="s">
        <v>1013</v>
      </c>
      <c r="I33" s="1" t="s">
        <v>1221</v>
      </c>
      <c r="J33" s="1" t="s">
        <v>30</v>
      </c>
      <c r="K33" s="1" t="s">
        <v>1222</v>
      </c>
      <c r="L33" s="1" t="s">
        <v>1222</v>
      </c>
      <c r="M33" s="1" t="s">
        <v>1016</v>
      </c>
      <c r="N33" s="1" t="s">
        <v>1016</v>
      </c>
      <c r="O33" s="1" t="s">
        <v>1017</v>
      </c>
      <c r="P33" s="1" t="s">
        <v>1018</v>
      </c>
      <c r="Q33" s="1" t="s">
        <v>1019</v>
      </c>
      <c r="R33" s="1" t="s">
        <v>1223</v>
      </c>
      <c r="S33" s="1" t="s">
        <v>1021</v>
      </c>
      <c r="T33" s="1" t="s">
        <v>1022</v>
      </c>
      <c r="U33" s="1" t="s">
        <v>1023</v>
      </c>
      <c r="V33" s="1" t="s">
        <v>1057</v>
      </c>
    </row>
    <row r="34" s="1" customFormat="1" spans="1:22">
      <c r="A34" s="3">
        <v>999224136936517</v>
      </c>
      <c r="B34" s="1" t="s">
        <v>1012</v>
      </c>
      <c r="C34" s="1" t="s">
        <v>1224</v>
      </c>
      <c r="D34" s="1" t="s">
        <v>1225</v>
      </c>
      <c r="E34" s="1" t="s">
        <v>1226</v>
      </c>
      <c r="F34" s="1" t="s">
        <v>1012</v>
      </c>
      <c r="G34" s="1" t="s">
        <v>1008</v>
      </c>
      <c r="H34" s="1" t="s">
        <v>1013</v>
      </c>
      <c r="I34" s="1" t="s">
        <v>1227</v>
      </c>
      <c r="J34" s="1" t="s">
        <v>30</v>
      </c>
      <c r="K34" s="1" t="s">
        <v>1228</v>
      </c>
      <c r="L34" s="1" t="s">
        <v>1228</v>
      </c>
      <c r="M34" s="1" t="s">
        <v>1016</v>
      </c>
      <c r="N34" s="1" t="s">
        <v>1016</v>
      </c>
      <c r="O34" s="1" t="s">
        <v>1017</v>
      </c>
      <c r="P34" s="1" t="s">
        <v>1018</v>
      </c>
      <c r="Q34" s="1" t="s">
        <v>1019</v>
      </c>
      <c r="R34" s="1" t="s">
        <v>1229</v>
      </c>
      <c r="S34" s="1" t="s">
        <v>1021</v>
      </c>
      <c r="T34" s="1" t="s">
        <v>1022</v>
      </c>
      <c r="U34" s="1" t="s">
        <v>1023</v>
      </c>
      <c r="V34" s="1" t="s">
        <v>1024</v>
      </c>
    </row>
    <row r="35" s="1" customFormat="1" spans="1:22">
      <c r="A35" s="3">
        <v>999224135839534</v>
      </c>
      <c r="B35" s="1" t="s">
        <v>1217</v>
      </c>
      <c r="C35" s="1" t="s">
        <v>1230</v>
      </c>
      <c r="D35" s="1" t="s">
        <v>1231</v>
      </c>
      <c r="E35" s="1" t="s">
        <v>1232</v>
      </c>
      <c r="F35" s="1" t="s">
        <v>1012</v>
      </c>
      <c r="G35" s="1" t="s">
        <v>1008</v>
      </c>
      <c r="H35" s="1" t="s">
        <v>1013</v>
      </c>
      <c r="I35" s="1" t="s">
        <v>1233</v>
      </c>
      <c r="J35" s="1" t="s">
        <v>30</v>
      </c>
      <c r="K35" s="1" t="s">
        <v>1234</v>
      </c>
      <c r="L35" s="1" t="s">
        <v>1234</v>
      </c>
      <c r="M35" s="1" t="s">
        <v>1016</v>
      </c>
      <c r="N35" s="1" t="s">
        <v>1016</v>
      </c>
      <c r="O35" s="1" t="s">
        <v>1017</v>
      </c>
      <c r="P35" s="1" t="s">
        <v>1018</v>
      </c>
      <c r="Q35" s="1" t="s">
        <v>1019</v>
      </c>
      <c r="R35" s="1" t="s">
        <v>1235</v>
      </c>
      <c r="S35" s="1" t="s">
        <v>1021</v>
      </c>
      <c r="T35" s="1" t="s">
        <v>1022</v>
      </c>
      <c r="U35" s="1" t="s">
        <v>1023</v>
      </c>
      <c r="V35" s="1" t="s">
        <v>1077</v>
      </c>
    </row>
    <row r="36" s="1" customFormat="1" spans="1:22">
      <c r="A36" s="3">
        <v>999224137084865</v>
      </c>
      <c r="B36" s="1" t="s">
        <v>1012</v>
      </c>
      <c r="C36" s="1" t="s">
        <v>1236</v>
      </c>
      <c r="D36" s="1" t="s">
        <v>1237</v>
      </c>
      <c r="E36" s="1" t="s">
        <v>1238</v>
      </c>
      <c r="F36" s="1" t="s">
        <v>1012</v>
      </c>
      <c r="G36" s="1" t="s">
        <v>1008</v>
      </c>
      <c r="H36" s="1" t="s">
        <v>1013</v>
      </c>
      <c r="I36" s="1" t="s">
        <v>1239</v>
      </c>
      <c r="J36" s="1" t="s">
        <v>30</v>
      </c>
      <c r="K36" s="1" t="s">
        <v>1240</v>
      </c>
      <c r="L36" s="1" t="s">
        <v>1240</v>
      </c>
      <c r="M36" s="1" t="s">
        <v>1016</v>
      </c>
      <c r="N36" s="1" t="s">
        <v>1016</v>
      </c>
      <c r="O36" s="1" t="s">
        <v>1017</v>
      </c>
      <c r="P36" s="1" t="s">
        <v>1018</v>
      </c>
      <c r="Q36" s="1" t="s">
        <v>1019</v>
      </c>
      <c r="R36" s="1" t="s">
        <v>1241</v>
      </c>
      <c r="S36" s="1" t="s">
        <v>1021</v>
      </c>
      <c r="T36" s="1" t="s">
        <v>1022</v>
      </c>
      <c r="U36" s="1" t="s">
        <v>1023</v>
      </c>
      <c r="V36" s="1" t="s">
        <v>1242</v>
      </c>
    </row>
    <row r="37" s="1" customFormat="1" spans="1:22">
      <c r="A37" s="3">
        <v>999224135788079</v>
      </c>
      <c r="B37" s="1" t="s">
        <v>1217</v>
      </c>
      <c r="C37" s="1" t="s">
        <v>1243</v>
      </c>
      <c r="D37" s="1" t="s">
        <v>1244</v>
      </c>
      <c r="E37" s="1" t="s">
        <v>1245</v>
      </c>
      <c r="F37" s="1" t="s">
        <v>1012</v>
      </c>
      <c r="G37" s="1" t="s">
        <v>1008</v>
      </c>
      <c r="H37" s="1" t="s">
        <v>1013</v>
      </c>
      <c r="I37" s="1" t="s">
        <v>1246</v>
      </c>
      <c r="J37" s="1" t="s">
        <v>30</v>
      </c>
      <c r="K37" s="1" t="s">
        <v>1247</v>
      </c>
      <c r="L37" s="1" t="s">
        <v>1247</v>
      </c>
      <c r="M37" s="1" t="s">
        <v>1016</v>
      </c>
      <c r="N37" s="1" t="s">
        <v>1016</v>
      </c>
      <c r="O37" s="1" t="s">
        <v>1017</v>
      </c>
      <c r="P37" s="1" t="s">
        <v>1018</v>
      </c>
      <c r="Q37" s="1" t="s">
        <v>1019</v>
      </c>
      <c r="R37" s="1" t="s">
        <v>1248</v>
      </c>
      <c r="S37" s="1" t="s">
        <v>1021</v>
      </c>
      <c r="T37" s="1" t="s">
        <v>1022</v>
      </c>
      <c r="U37" s="1" t="s">
        <v>1023</v>
      </c>
      <c r="V37" s="1" t="s">
        <v>1024</v>
      </c>
    </row>
    <row r="38" s="1" customFormat="1" spans="1:22">
      <c r="A38" s="3">
        <v>999224135873295</v>
      </c>
      <c r="B38" s="1" t="s">
        <v>1217</v>
      </c>
      <c r="C38" s="1" t="s">
        <v>1249</v>
      </c>
      <c r="D38" s="1" t="s">
        <v>1250</v>
      </c>
      <c r="E38" s="1" t="s">
        <v>1251</v>
      </c>
      <c r="F38" s="1" t="s">
        <v>1012</v>
      </c>
      <c r="G38" s="1" t="s">
        <v>1008</v>
      </c>
      <c r="H38" s="1" t="s">
        <v>1013</v>
      </c>
      <c r="I38" s="1" t="s">
        <v>1252</v>
      </c>
      <c r="J38" s="1" t="s">
        <v>30</v>
      </c>
      <c r="K38" s="1" t="s">
        <v>1253</v>
      </c>
      <c r="L38" s="1" t="s">
        <v>1253</v>
      </c>
      <c r="M38" s="1" t="s">
        <v>1016</v>
      </c>
      <c r="N38" s="1" t="s">
        <v>1016</v>
      </c>
      <c r="O38" s="1" t="s">
        <v>1017</v>
      </c>
      <c r="P38" s="1" t="s">
        <v>1018</v>
      </c>
      <c r="Q38" s="1" t="s">
        <v>1019</v>
      </c>
      <c r="R38" s="1" t="s">
        <v>1254</v>
      </c>
      <c r="S38" s="1" t="s">
        <v>1021</v>
      </c>
      <c r="T38" s="1" t="s">
        <v>1022</v>
      </c>
      <c r="U38" s="1" t="s">
        <v>1023</v>
      </c>
      <c r="V38" s="1" t="s">
        <v>1077</v>
      </c>
    </row>
    <row r="39" s="1" customFormat="1" spans="1:22">
      <c r="A39" s="3">
        <v>999224135819057</v>
      </c>
      <c r="B39" s="1" t="s">
        <v>1217</v>
      </c>
      <c r="C39" s="1" t="s">
        <v>1255</v>
      </c>
      <c r="D39" s="1" t="s">
        <v>1256</v>
      </c>
      <c r="E39" s="1" t="s">
        <v>1257</v>
      </c>
      <c r="F39" s="1" t="s">
        <v>1012</v>
      </c>
      <c r="G39" s="1" t="s">
        <v>1008</v>
      </c>
      <c r="H39" s="1" t="s">
        <v>1013</v>
      </c>
      <c r="I39" s="1" t="s">
        <v>1258</v>
      </c>
      <c r="J39" s="1" t="s">
        <v>30</v>
      </c>
      <c r="K39" s="1" t="s">
        <v>1259</v>
      </c>
      <c r="L39" s="1" t="s">
        <v>1259</v>
      </c>
      <c r="M39" s="1" t="s">
        <v>1016</v>
      </c>
      <c r="N39" s="1" t="s">
        <v>1016</v>
      </c>
      <c r="O39" s="1" t="s">
        <v>1017</v>
      </c>
      <c r="P39" s="1" t="s">
        <v>1018</v>
      </c>
      <c r="Q39" s="1" t="s">
        <v>1019</v>
      </c>
      <c r="R39" s="1" t="s">
        <v>1260</v>
      </c>
      <c r="S39" s="1" t="s">
        <v>1021</v>
      </c>
      <c r="T39" s="1" t="s">
        <v>1022</v>
      </c>
      <c r="U39" s="1" t="s">
        <v>1023</v>
      </c>
      <c r="V39" s="1" t="s">
        <v>1077</v>
      </c>
    </row>
    <row r="40" s="1" customFormat="1" spans="1:22">
      <c r="A40" s="3">
        <v>999224136154494</v>
      </c>
      <c r="B40" s="1" t="s">
        <v>1217</v>
      </c>
      <c r="C40" s="1" t="s">
        <v>1261</v>
      </c>
      <c r="D40" s="1" t="s">
        <v>1262</v>
      </c>
      <c r="E40" s="1" t="s">
        <v>1263</v>
      </c>
      <c r="F40" s="1" t="s">
        <v>1012</v>
      </c>
      <c r="G40" s="1" t="s">
        <v>1008</v>
      </c>
      <c r="H40" s="1" t="s">
        <v>1013</v>
      </c>
      <c r="I40" s="1" t="s">
        <v>1264</v>
      </c>
      <c r="J40" s="1" t="s">
        <v>30</v>
      </c>
      <c r="K40" s="1" t="s">
        <v>1265</v>
      </c>
      <c r="L40" s="1" t="s">
        <v>1265</v>
      </c>
      <c r="M40" s="1" t="s">
        <v>1016</v>
      </c>
      <c r="N40" s="1" t="s">
        <v>1016</v>
      </c>
      <c r="O40" s="1" t="s">
        <v>1017</v>
      </c>
      <c r="P40" s="1" t="s">
        <v>1018</v>
      </c>
      <c r="Q40" s="1" t="s">
        <v>1019</v>
      </c>
      <c r="R40" s="1" t="s">
        <v>1266</v>
      </c>
      <c r="S40" s="1" t="s">
        <v>1021</v>
      </c>
      <c r="T40" s="1" t="s">
        <v>1022</v>
      </c>
      <c r="U40" s="1" t="s">
        <v>1023</v>
      </c>
      <c r="V40" s="1" t="s">
        <v>1057</v>
      </c>
    </row>
    <row r="41" s="1" customFormat="1" spans="1:22">
      <c r="A41" s="3">
        <v>999224134666482</v>
      </c>
      <c r="B41" s="1" t="s">
        <v>1217</v>
      </c>
      <c r="C41" s="1" t="s">
        <v>1267</v>
      </c>
      <c r="D41" s="1" t="s">
        <v>1268</v>
      </c>
      <c r="E41" s="1" t="s">
        <v>1269</v>
      </c>
      <c r="F41" s="1" t="s">
        <v>1012</v>
      </c>
      <c r="G41" s="1" t="s">
        <v>1008</v>
      </c>
      <c r="H41" s="1" t="s">
        <v>1013</v>
      </c>
      <c r="I41" s="1" t="s">
        <v>1270</v>
      </c>
      <c r="J41" s="1" t="s">
        <v>30</v>
      </c>
      <c r="K41" s="1" t="s">
        <v>1271</v>
      </c>
      <c r="L41" s="1" t="s">
        <v>1271</v>
      </c>
      <c r="M41" s="1" t="s">
        <v>1016</v>
      </c>
      <c r="N41" s="1" t="s">
        <v>1016</v>
      </c>
      <c r="O41" s="1" t="s">
        <v>1017</v>
      </c>
      <c r="P41" s="1" t="s">
        <v>1018</v>
      </c>
      <c r="Q41" s="1" t="s">
        <v>1019</v>
      </c>
      <c r="R41" s="1" t="s">
        <v>1272</v>
      </c>
      <c r="S41" s="1" t="s">
        <v>1021</v>
      </c>
      <c r="T41" s="1" t="s">
        <v>1022</v>
      </c>
      <c r="U41" s="1" t="s">
        <v>1023</v>
      </c>
      <c r="V41" s="1" t="s">
        <v>1064</v>
      </c>
    </row>
    <row r="42" s="1" customFormat="1" spans="1:22">
      <c r="A42" s="3">
        <v>999224133598904</v>
      </c>
      <c r="B42" s="1" t="s">
        <v>1217</v>
      </c>
      <c r="C42" s="1" t="s">
        <v>1273</v>
      </c>
      <c r="D42" s="1" t="s">
        <v>1231</v>
      </c>
      <c r="E42" s="1" t="s">
        <v>1274</v>
      </c>
      <c r="F42" s="1" t="s">
        <v>1012</v>
      </c>
      <c r="G42" s="1" t="s">
        <v>1008</v>
      </c>
      <c r="H42" s="1" t="s">
        <v>1013</v>
      </c>
      <c r="I42" s="1" t="s">
        <v>1233</v>
      </c>
      <c r="J42" s="1" t="s">
        <v>30</v>
      </c>
      <c r="K42" s="1" t="s">
        <v>1234</v>
      </c>
      <c r="L42" s="1" t="s">
        <v>1234</v>
      </c>
      <c r="M42" s="1" t="s">
        <v>1016</v>
      </c>
      <c r="N42" s="1" t="s">
        <v>1016</v>
      </c>
      <c r="O42" s="1" t="s">
        <v>1017</v>
      </c>
      <c r="P42" s="1" t="s">
        <v>1018</v>
      </c>
      <c r="Q42" s="1" t="s">
        <v>1019</v>
      </c>
      <c r="R42" s="1" t="s">
        <v>1275</v>
      </c>
      <c r="S42" s="1" t="s">
        <v>1021</v>
      </c>
      <c r="T42" s="1" t="s">
        <v>1022</v>
      </c>
      <c r="U42" s="1" t="s">
        <v>1023</v>
      </c>
      <c r="V42" s="1" t="s">
        <v>1077</v>
      </c>
    </row>
    <row r="43" s="1" customFormat="1" spans="1:22">
      <c r="A43" s="3">
        <v>999224135158416</v>
      </c>
      <c r="B43" s="1" t="s">
        <v>1217</v>
      </c>
      <c r="C43" s="1" t="s">
        <v>1276</v>
      </c>
      <c r="D43" s="1" t="s">
        <v>1277</v>
      </c>
      <c r="E43" s="1" t="s">
        <v>1278</v>
      </c>
      <c r="F43" s="1" t="s">
        <v>1217</v>
      </c>
      <c r="G43" s="1" t="s">
        <v>1008</v>
      </c>
      <c r="H43" s="1" t="s">
        <v>1013</v>
      </c>
      <c r="I43" s="1" t="s">
        <v>1279</v>
      </c>
      <c r="J43" s="1" t="s">
        <v>30</v>
      </c>
      <c r="K43" s="1" t="s">
        <v>1280</v>
      </c>
      <c r="L43" s="1" t="s">
        <v>1280</v>
      </c>
      <c r="M43" s="1" t="s">
        <v>1016</v>
      </c>
      <c r="N43" s="1" t="s">
        <v>1016</v>
      </c>
      <c r="O43" s="1" t="s">
        <v>1017</v>
      </c>
      <c r="P43" s="1" t="s">
        <v>1018</v>
      </c>
      <c r="Q43" s="1" t="s">
        <v>1019</v>
      </c>
      <c r="R43" s="1" t="s">
        <v>1281</v>
      </c>
      <c r="S43" s="1" t="s">
        <v>1021</v>
      </c>
      <c r="T43" s="1" t="s">
        <v>1022</v>
      </c>
      <c r="U43" s="1" t="s">
        <v>1023</v>
      </c>
      <c r="V43" s="1" t="s">
        <v>1117</v>
      </c>
    </row>
    <row r="44" s="1" customFormat="1" spans="1:22">
      <c r="A44" s="3">
        <v>999224134614560</v>
      </c>
      <c r="B44" s="1" t="s">
        <v>1217</v>
      </c>
      <c r="C44" s="1" t="s">
        <v>1282</v>
      </c>
      <c r="D44" s="1" t="s">
        <v>1268</v>
      </c>
      <c r="E44" s="1" t="s">
        <v>1283</v>
      </c>
      <c r="F44" s="1" t="s">
        <v>1012</v>
      </c>
      <c r="G44" s="1" t="s">
        <v>1008</v>
      </c>
      <c r="H44" s="1" t="s">
        <v>1013</v>
      </c>
      <c r="I44" s="1" t="s">
        <v>1284</v>
      </c>
      <c r="J44" s="1" t="s">
        <v>30</v>
      </c>
      <c r="K44" s="1" t="s">
        <v>1285</v>
      </c>
      <c r="L44" s="1" t="s">
        <v>1285</v>
      </c>
      <c r="M44" s="1" t="s">
        <v>1016</v>
      </c>
      <c r="N44" s="1" t="s">
        <v>1016</v>
      </c>
      <c r="O44" s="1" t="s">
        <v>1017</v>
      </c>
      <c r="P44" s="1" t="s">
        <v>1018</v>
      </c>
      <c r="Q44" s="1" t="s">
        <v>1019</v>
      </c>
      <c r="R44" s="1" t="s">
        <v>1286</v>
      </c>
      <c r="S44" s="1" t="s">
        <v>1021</v>
      </c>
      <c r="T44" s="1" t="s">
        <v>1022</v>
      </c>
      <c r="U44" s="1" t="s">
        <v>1023</v>
      </c>
      <c r="V44" s="1" t="s">
        <v>1064</v>
      </c>
    </row>
    <row r="45" s="1" customFormat="1" spans="1:22">
      <c r="A45" s="3">
        <v>999224132938214</v>
      </c>
      <c r="B45" s="1" t="s">
        <v>1217</v>
      </c>
      <c r="C45" s="1" t="s">
        <v>1287</v>
      </c>
      <c r="D45" s="1" t="s">
        <v>1288</v>
      </c>
      <c r="E45" s="1" t="s">
        <v>1289</v>
      </c>
      <c r="F45" s="1" t="s">
        <v>1012</v>
      </c>
      <c r="G45" s="1" t="s">
        <v>1008</v>
      </c>
      <c r="H45" s="1" t="s">
        <v>1013</v>
      </c>
      <c r="I45" s="1" t="s">
        <v>1290</v>
      </c>
      <c r="J45" s="1" t="s">
        <v>30</v>
      </c>
      <c r="K45" s="1" t="s">
        <v>1291</v>
      </c>
      <c r="L45" s="1" t="s">
        <v>1291</v>
      </c>
      <c r="M45" s="1" t="s">
        <v>1016</v>
      </c>
      <c r="N45" s="1" t="s">
        <v>1016</v>
      </c>
      <c r="O45" s="1" t="s">
        <v>1017</v>
      </c>
      <c r="P45" s="1" t="s">
        <v>1018</v>
      </c>
      <c r="Q45" s="1" t="s">
        <v>1019</v>
      </c>
      <c r="R45" s="1" t="s">
        <v>1292</v>
      </c>
      <c r="S45" s="1" t="s">
        <v>1021</v>
      </c>
      <c r="T45" s="1" t="s">
        <v>1022</v>
      </c>
      <c r="U45" s="1" t="s">
        <v>1023</v>
      </c>
      <c r="V45" s="1" t="s">
        <v>1064</v>
      </c>
    </row>
    <row r="46" s="1" customFormat="1" spans="1:22">
      <c r="A46" s="3">
        <v>999224135271117</v>
      </c>
      <c r="B46" s="1" t="s">
        <v>1217</v>
      </c>
      <c r="C46" s="1" t="s">
        <v>1293</v>
      </c>
      <c r="D46" s="1" t="s">
        <v>1294</v>
      </c>
      <c r="E46" s="1" t="s">
        <v>1295</v>
      </c>
      <c r="F46" s="1" t="s">
        <v>1012</v>
      </c>
      <c r="G46" s="1" t="s">
        <v>1008</v>
      </c>
      <c r="H46" s="1" t="s">
        <v>1013</v>
      </c>
      <c r="I46" s="1" t="s">
        <v>1296</v>
      </c>
      <c r="J46" s="1" t="s">
        <v>30</v>
      </c>
      <c r="K46" s="1" t="s">
        <v>1297</v>
      </c>
      <c r="L46" s="1" t="s">
        <v>1297</v>
      </c>
      <c r="M46" s="1" t="s">
        <v>1016</v>
      </c>
      <c r="N46" s="1" t="s">
        <v>1016</v>
      </c>
      <c r="O46" s="1" t="s">
        <v>1017</v>
      </c>
      <c r="P46" s="1" t="s">
        <v>1018</v>
      </c>
      <c r="Q46" s="1" t="s">
        <v>1019</v>
      </c>
      <c r="R46" s="1" t="s">
        <v>1298</v>
      </c>
      <c r="S46" s="1" t="s">
        <v>1021</v>
      </c>
      <c r="T46" s="1" t="s">
        <v>1022</v>
      </c>
      <c r="U46" s="1" t="s">
        <v>1023</v>
      </c>
      <c r="V46" s="1" t="s">
        <v>1299</v>
      </c>
    </row>
    <row r="47" s="1" customFormat="1" spans="1:22">
      <c r="A47" s="3">
        <v>999224133196523</v>
      </c>
      <c r="B47" s="1" t="s">
        <v>1217</v>
      </c>
      <c r="C47" s="1" t="s">
        <v>1300</v>
      </c>
      <c r="D47" s="1" t="s">
        <v>1301</v>
      </c>
      <c r="E47" s="1" t="s">
        <v>1302</v>
      </c>
      <c r="F47" s="1" t="s">
        <v>1012</v>
      </c>
      <c r="G47" s="1" t="s">
        <v>1008</v>
      </c>
      <c r="H47" s="1" t="s">
        <v>1013</v>
      </c>
      <c r="I47" s="1" t="s">
        <v>1303</v>
      </c>
      <c r="J47" s="1" t="s">
        <v>30</v>
      </c>
      <c r="K47" s="1" t="s">
        <v>1304</v>
      </c>
      <c r="L47" s="1" t="s">
        <v>1304</v>
      </c>
      <c r="M47" s="1" t="s">
        <v>1016</v>
      </c>
      <c r="N47" s="1" t="s">
        <v>1016</v>
      </c>
      <c r="O47" s="1" t="s">
        <v>1017</v>
      </c>
      <c r="P47" s="1" t="s">
        <v>1018</v>
      </c>
      <c r="Q47" s="1" t="s">
        <v>1019</v>
      </c>
      <c r="R47" s="1" t="s">
        <v>1305</v>
      </c>
      <c r="S47" s="1" t="s">
        <v>1021</v>
      </c>
      <c r="T47" s="1" t="s">
        <v>1022</v>
      </c>
      <c r="U47" s="1" t="s">
        <v>1023</v>
      </c>
      <c r="V47" s="1" t="s">
        <v>1064</v>
      </c>
    </row>
    <row r="48" s="1" customFormat="1" spans="1:22">
      <c r="A48" s="3">
        <v>999224133724427</v>
      </c>
      <c r="B48" s="1" t="s">
        <v>1217</v>
      </c>
      <c r="C48" s="1" t="s">
        <v>1306</v>
      </c>
      <c r="D48" s="1" t="s">
        <v>1307</v>
      </c>
      <c r="E48" s="1" t="s">
        <v>1308</v>
      </c>
      <c r="F48" s="1" t="s">
        <v>1217</v>
      </c>
      <c r="G48" s="1" t="s">
        <v>1008</v>
      </c>
      <c r="H48" s="1" t="s">
        <v>1013</v>
      </c>
      <c r="I48" s="1" t="s">
        <v>1309</v>
      </c>
      <c r="J48" s="1" t="s">
        <v>30</v>
      </c>
      <c r="K48" s="1" t="s">
        <v>1310</v>
      </c>
      <c r="L48" s="1" t="s">
        <v>1310</v>
      </c>
      <c r="M48" s="1" t="s">
        <v>1016</v>
      </c>
      <c r="N48" s="1" t="s">
        <v>1016</v>
      </c>
      <c r="O48" s="1" t="s">
        <v>1017</v>
      </c>
      <c r="P48" s="1" t="s">
        <v>1018</v>
      </c>
      <c r="Q48" s="1" t="s">
        <v>1019</v>
      </c>
      <c r="R48" s="1" t="s">
        <v>1311</v>
      </c>
      <c r="S48" s="1" t="s">
        <v>1021</v>
      </c>
      <c r="T48" s="1" t="s">
        <v>1022</v>
      </c>
      <c r="U48" s="1" t="s">
        <v>1023</v>
      </c>
      <c r="V48" s="1" t="s">
        <v>1312</v>
      </c>
    </row>
    <row r="49" s="1" customFormat="1" spans="1:22">
      <c r="A49" s="3">
        <v>999224131910401</v>
      </c>
      <c r="B49" s="1" t="s">
        <v>1217</v>
      </c>
      <c r="C49" s="1" t="s">
        <v>1313</v>
      </c>
      <c r="D49" s="1" t="s">
        <v>1231</v>
      </c>
      <c r="E49" s="1" t="s">
        <v>1314</v>
      </c>
      <c r="F49" s="1" t="s">
        <v>1012</v>
      </c>
      <c r="G49" s="1" t="s">
        <v>1008</v>
      </c>
      <c r="H49" s="1" t="s">
        <v>1013</v>
      </c>
      <c r="I49" s="1" t="s">
        <v>1233</v>
      </c>
      <c r="J49" s="1" t="s">
        <v>30</v>
      </c>
      <c r="K49" s="1" t="s">
        <v>1234</v>
      </c>
      <c r="L49" s="1" t="s">
        <v>1234</v>
      </c>
      <c r="M49" s="1" t="s">
        <v>1016</v>
      </c>
      <c r="N49" s="1" t="s">
        <v>1016</v>
      </c>
      <c r="O49" s="1" t="s">
        <v>1017</v>
      </c>
      <c r="P49" s="1" t="s">
        <v>1018</v>
      </c>
      <c r="Q49" s="1" t="s">
        <v>1019</v>
      </c>
      <c r="R49" s="1" t="s">
        <v>1315</v>
      </c>
      <c r="S49" s="1" t="s">
        <v>1021</v>
      </c>
      <c r="T49" s="1" t="s">
        <v>1022</v>
      </c>
      <c r="U49" s="1" t="s">
        <v>1023</v>
      </c>
      <c r="V49" s="1" t="s">
        <v>1077</v>
      </c>
    </row>
    <row r="50" s="1" customFormat="1" spans="1:22">
      <c r="A50" s="3">
        <v>999224132555104</v>
      </c>
      <c r="B50" s="1" t="s">
        <v>1217</v>
      </c>
      <c r="C50" s="1" t="s">
        <v>1316</v>
      </c>
      <c r="D50" s="1" t="s">
        <v>1317</v>
      </c>
      <c r="E50" s="1" t="s">
        <v>1318</v>
      </c>
      <c r="F50" s="1" t="s">
        <v>1012</v>
      </c>
      <c r="G50" s="1" t="s">
        <v>1008</v>
      </c>
      <c r="H50" s="1" t="s">
        <v>1013</v>
      </c>
      <c r="I50" s="1" t="s">
        <v>1319</v>
      </c>
      <c r="J50" s="1" t="s">
        <v>30</v>
      </c>
      <c r="K50" s="1" t="s">
        <v>1320</v>
      </c>
      <c r="L50" s="1" t="s">
        <v>1320</v>
      </c>
      <c r="M50" s="1" t="s">
        <v>1016</v>
      </c>
      <c r="N50" s="1" t="s">
        <v>1016</v>
      </c>
      <c r="O50" s="1" t="s">
        <v>1017</v>
      </c>
      <c r="P50" s="1" t="s">
        <v>1018</v>
      </c>
      <c r="Q50" s="1" t="s">
        <v>1019</v>
      </c>
      <c r="R50" s="1" t="s">
        <v>1321</v>
      </c>
      <c r="S50" s="1" t="s">
        <v>1021</v>
      </c>
      <c r="T50" s="1" t="s">
        <v>1022</v>
      </c>
      <c r="U50" s="1" t="s">
        <v>1023</v>
      </c>
      <c r="V50" s="1" t="s">
        <v>1077</v>
      </c>
    </row>
    <row r="51" s="1" customFormat="1" spans="1:22">
      <c r="A51" s="3">
        <v>999224133334828</v>
      </c>
      <c r="B51" s="1" t="s">
        <v>1217</v>
      </c>
      <c r="C51" s="1" t="s">
        <v>1322</v>
      </c>
      <c r="D51" s="1" t="s">
        <v>1323</v>
      </c>
      <c r="E51" s="1" t="s">
        <v>1324</v>
      </c>
      <c r="F51" s="1" t="s">
        <v>1012</v>
      </c>
      <c r="G51" s="1" t="s">
        <v>1008</v>
      </c>
      <c r="H51" s="1" t="s">
        <v>1013</v>
      </c>
      <c r="I51" s="1" t="s">
        <v>1325</v>
      </c>
      <c r="J51" s="1" t="s">
        <v>30</v>
      </c>
      <c r="K51" s="1" t="s">
        <v>1326</v>
      </c>
      <c r="L51" s="1" t="s">
        <v>1326</v>
      </c>
      <c r="M51" s="1" t="s">
        <v>1016</v>
      </c>
      <c r="N51" s="1" t="s">
        <v>1016</v>
      </c>
      <c r="O51" s="1" t="s">
        <v>1017</v>
      </c>
      <c r="P51" s="1" t="s">
        <v>1018</v>
      </c>
      <c r="Q51" s="1" t="s">
        <v>1019</v>
      </c>
      <c r="R51" s="1" t="s">
        <v>1327</v>
      </c>
      <c r="S51" s="1" t="s">
        <v>1021</v>
      </c>
      <c r="T51" s="1" t="s">
        <v>1022</v>
      </c>
      <c r="U51" s="1" t="s">
        <v>1023</v>
      </c>
      <c r="V51" s="1" t="s">
        <v>1328</v>
      </c>
    </row>
    <row r="52" s="1" customFormat="1" spans="1:22">
      <c r="A52" s="3">
        <v>999224132785461</v>
      </c>
      <c r="B52" s="1" t="s">
        <v>1217</v>
      </c>
      <c r="C52" s="1" t="s">
        <v>1329</v>
      </c>
      <c r="D52" s="1" t="s">
        <v>1330</v>
      </c>
      <c r="E52" s="1" t="s">
        <v>1331</v>
      </c>
      <c r="F52" s="1" t="s">
        <v>1012</v>
      </c>
      <c r="G52" s="1" t="s">
        <v>1008</v>
      </c>
      <c r="H52" s="1" t="s">
        <v>1013</v>
      </c>
      <c r="I52" s="1" t="s">
        <v>1332</v>
      </c>
      <c r="J52" s="1" t="s">
        <v>30</v>
      </c>
      <c r="K52" s="1" t="s">
        <v>1333</v>
      </c>
      <c r="L52" s="1" t="s">
        <v>1333</v>
      </c>
      <c r="M52" s="1" t="s">
        <v>1016</v>
      </c>
      <c r="N52" s="1" t="s">
        <v>1016</v>
      </c>
      <c r="O52" s="1" t="s">
        <v>1017</v>
      </c>
      <c r="P52" s="1" t="s">
        <v>1018</v>
      </c>
      <c r="Q52" s="1" t="s">
        <v>1019</v>
      </c>
      <c r="R52" s="1" t="s">
        <v>1334</v>
      </c>
      <c r="S52" s="1" t="s">
        <v>1021</v>
      </c>
      <c r="T52" s="1" t="s">
        <v>1022</v>
      </c>
      <c r="U52" s="1" t="s">
        <v>1023</v>
      </c>
      <c r="V52" s="1" t="s">
        <v>1077</v>
      </c>
    </row>
    <row r="53" s="1" customFormat="1" spans="1:22">
      <c r="A53" s="3">
        <v>999224130639123</v>
      </c>
      <c r="B53" s="1" t="s">
        <v>1217</v>
      </c>
      <c r="C53" s="1" t="s">
        <v>1335</v>
      </c>
      <c r="D53" s="1" t="s">
        <v>1336</v>
      </c>
      <c r="E53" s="1" t="s">
        <v>1337</v>
      </c>
      <c r="F53" s="1" t="s">
        <v>1012</v>
      </c>
      <c r="G53" s="1" t="s">
        <v>1008</v>
      </c>
      <c r="H53" s="1" t="s">
        <v>1013</v>
      </c>
      <c r="I53" s="1" t="s">
        <v>1338</v>
      </c>
      <c r="J53" s="1" t="s">
        <v>30</v>
      </c>
      <c r="K53" s="1" t="s">
        <v>1339</v>
      </c>
      <c r="L53" s="1" t="s">
        <v>1339</v>
      </c>
      <c r="M53" s="1" t="s">
        <v>1016</v>
      </c>
      <c r="N53" s="1" t="s">
        <v>1016</v>
      </c>
      <c r="O53" s="1" t="s">
        <v>1017</v>
      </c>
      <c r="P53" s="1" t="s">
        <v>1018</v>
      </c>
      <c r="Q53" s="1" t="s">
        <v>1019</v>
      </c>
      <c r="R53" s="1" t="s">
        <v>1340</v>
      </c>
      <c r="S53" s="1" t="s">
        <v>1021</v>
      </c>
      <c r="T53" s="1" t="s">
        <v>1022</v>
      </c>
      <c r="U53" s="1" t="s">
        <v>1023</v>
      </c>
      <c r="V53" s="1" t="s">
        <v>1299</v>
      </c>
    </row>
    <row r="54" s="1" customFormat="1" spans="1:22">
      <c r="A54" s="3">
        <v>999224128964042</v>
      </c>
      <c r="B54" s="1" t="s">
        <v>1217</v>
      </c>
      <c r="C54" s="1" t="s">
        <v>1341</v>
      </c>
      <c r="D54" s="1" t="s">
        <v>1342</v>
      </c>
      <c r="E54" s="1" t="s">
        <v>1343</v>
      </c>
      <c r="F54" s="1" t="s">
        <v>1012</v>
      </c>
      <c r="G54" s="1" t="s">
        <v>1008</v>
      </c>
      <c r="H54" s="1" t="s">
        <v>1013</v>
      </c>
      <c r="I54" s="1" t="s">
        <v>1344</v>
      </c>
      <c r="J54" s="1" t="s">
        <v>30</v>
      </c>
      <c r="K54" s="1" t="s">
        <v>1345</v>
      </c>
      <c r="L54" s="1" t="s">
        <v>1345</v>
      </c>
      <c r="M54" s="1" t="s">
        <v>1016</v>
      </c>
      <c r="N54" s="1" t="s">
        <v>1016</v>
      </c>
      <c r="O54" s="1" t="s">
        <v>1017</v>
      </c>
      <c r="P54" s="1" t="s">
        <v>1018</v>
      </c>
      <c r="Q54" s="1" t="s">
        <v>1019</v>
      </c>
      <c r="R54" s="1" t="s">
        <v>1346</v>
      </c>
      <c r="S54" s="1" t="s">
        <v>1021</v>
      </c>
      <c r="T54" s="1" t="s">
        <v>1022</v>
      </c>
      <c r="U54" s="1" t="s">
        <v>1023</v>
      </c>
      <c r="V54" s="1" t="s">
        <v>1057</v>
      </c>
    </row>
    <row r="55" s="1" customFormat="1" spans="1:22">
      <c r="A55" s="3">
        <v>999224130476499</v>
      </c>
      <c r="B55" s="1" t="s">
        <v>1217</v>
      </c>
      <c r="C55" s="1" t="s">
        <v>1347</v>
      </c>
      <c r="D55" s="1" t="s">
        <v>1348</v>
      </c>
      <c r="E55" s="1" t="s">
        <v>1349</v>
      </c>
      <c r="F55" s="1" t="s">
        <v>1012</v>
      </c>
      <c r="G55" s="1" t="s">
        <v>1008</v>
      </c>
      <c r="H55" s="1" t="s">
        <v>1013</v>
      </c>
      <c r="I55" s="1" t="s">
        <v>1350</v>
      </c>
      <c r="J55" s="1" t="s">
        <v>30</v>
      </c>
      <c r="K55" s="1" t="s">
        <v>1351</v>
      </c>
      <c r="L55" s="1" t="s">
        <v>1351</v>
      </c>
      <c r="M55" s="1" t="s">
        <v>1016</v>
      </c>
      <c r="N55" s="1" t="s">
        <v>1016</v>
      </c>
      <c r="O55" s="1" t="s">
        <v>1017</v>
      </c>
      <c r="P55" s="1" t="s">
        <v>1018</v>
      </c>
      <c r="Q55" s="1" t="s">
        <v>1019</v>
      </c>
      <c r="R55" s="1" t="s">
        <v>1352</v>
      </c>
      <c r="S55" s="1" t="s">
        <v>1021</v>
      </c>
      <c r="T55" s="1" t="s">
        <v>1022</v>
      </c>
      <c r="U55" s="1" t="s">
        <v>1023</v>
      </c>
      <c r="V55" s="1" t="s">
        <v>1353</v>
      </c>
    </row>
    <row r="56" s="1" customFormat="1" spans="1:22">
      <c r="A56" s="3">
        <v>999224126702450</v>
      </c>
      <c r="B56" s="1" t="s">
        <v>1217</v>
      </c>
      <c r="C56" s="1" t="s">
        <v>1354</v>
      </c>
      <c r="D56" s="1" t="s">
        <v>1355</v>
      </c>
      <c r="E56" s="1" t="s">
        <v>1356</v>
      </c>
      <c r="F56" s="1" t="s">
        <v>1217</v>
      </c>
      <c r="G56" s="1" t="s">
        <v>1008</v>
      </c>
      <c r="H56" s="1" t="s">
        <v>1013</v>
      </c>
      <c r="I56" s="1" t="s">
        <v>1357</v>
      </c>
      <c r="J56" s="1" t="s">
        <v>30</v>
      </c>
      <c r="K56" s="1" t="s">
        <v>1358</v>
      </c>
      <c r="L56" s="1" t="s">
        <v>1358</v>
      </c>
      <c r="M56" s="1" t="s">
        <v>1016</v>
      </c>
      <c r="N56" s="1" t="s">
        <v>1016</v>
      </c>
      <c r="O56" s="1" t="s">
        <v>1017</v>
      </c>
      <c r="P56" s="1" t="s">
        <v>1018</v>
      </c>
      <c r="Q56" s="1" t="s">
        <v>1019</v>
      </c>
      <c r="R56" s="1" t="s">
        <v>1359</v>
      </c>
      <c r="S56" s="1" t="s">
        <v>1021</v>
      </c>
      <c r="T56" s="1" t="s">
        <v>1022</v>
      </c>
      <c r="U56" s="1" t="s">
        <v>1023</v>
      </c>
      <c r="V56" s="1" t="s">
        <v>1024</v>
      </c>
    </row>
    <row r="57" s="1" customFormat="1" spans="1:22">
      <c r="A57" s="3">
        <v>999224122360963</v>
      </c>
      <c r="B57" s="1" t="s">
        <v>1217</v>
      </c>
      <c r="C57" s="1" t="s">
        <v>1360</v>
      </c>
      <c r="D57" s="1" t="s">
        <v>1361</v>
      </c>
      <c r="E57" s="1" t="s">
        <v>1362</v>
      </c>
      <c r="F57" s="1" t="s">
        <v>1217</v>
      </c>
      <c r="G57" s="1" t="s">
        <v>1008</v>
      </c>
      <c r="H57" s="1" t="s">
        <v>1013</v>
      </c>
      <c r="I57" s="1" t="s">
        <v>1363</v>
      </c>
      <c r="J57" s="1" t="s">
        <v>30</v>
      </c>
      <c r="K57" s="1" t="s">
        <v>1364</v>
      </c>
      <c r="L57" s="1" t="s">
        <v>1364</v>
      </c>
      <c r="M57" s="1" t="s">
        <v>1016</v>
      </c>
      <c r="N57" s="1" t="s">
        <v>1016</v>
      </c>
      <c r="O57" s="1" t="s">
        <v>1017</v>
      </c>
      <c r="P57" s="1" t="s">
        <v>1018</v>
      </c>
      <c r="Q57" s="1" t="s">
        <v>1019</v>
      </c>
      <c r="R57" s="1" t="s">
        <v>1365</v>
      </c>
      <c r="S57" s="1" t="s">
        <v>1021</v>
      </c>
      <c r="T57" s="1" t="s">
        <v>1022</v>
      </c>
      <c r="U57" s="1" t="s">
        <v>1023</v>
      </c>
      <c r="V57" s="1" t="s">
        <v>1064</v>
      </c>
    </row>
    <row r="58" s="1" customFormat="1" spans="1:22">
      <c r="A58" s="3">
        <v>999224122336171</v>
      </c>
      <c r="B58" s="1" t="s">
        <v>1217</v>
      </c>
      <c r="C58" s="1" t="s">
        <v>1366</v>
      </c>
      <c r="D58" s="1" t="s">
        <v>1367</v>
      </c>
      <c r="E58" s="1" t="s">
        <v>1368</v>
      </c>
      <c r="F58" s="1" t="s">
        <v>1217</v>
      </c>
      <c r="G58" s="1" t="s">
        <v>1008</v>
      </c>
      <c r="H58" s="1" t="s">
        <v>1013</v>
      </c>
      <c r="I58" s="1" t="s">
        <v>1369</v>
      </c>
      <c r="J58" s="1" t="s">
        <v>30</v>
      </c>
      <c r="K58" s="1" t="s">
        <v>1370</v>
      </c>
      <c r="L58" s="1" t="s">
        <v>1370</v>
      </c>
      <c r="M58" s="1" t="s">
        <v>1016</v>
      </c>
      <c r="N58" s="1" t="s">
        <v>1016</v>
      </c>
      <c r="O58" s="1" t="s">
        <v>1017</v>
      </c>
      <c r="P58" s="1" t="s">
        <v>1018</v>
      </c>
      <c r="Q58" s="1" t="s">
        <v>1019</v>
      </c>
      <c r="R58" s="1" t="s">
        <v>1371</v>
      </c>
      <c r="S58" s="1" t="s">
        <v>1021</v>
      </c>
      <c r="T58" s="1" t="s">
        <v>1022</v>
      </c>
      <c r="U58" s="1" t="s">
        <v>1023</v>
      </c>
      <c r="V58" s="1" t="s">
        <v>1077</v>
      </c>
    </row>
    <row r="59" s="1" customFormat="1" spans="1:22">
      <c r="A59" s="3">
        <v>999224122020140</v>
      </c>
      <c r="B59" s="1" t="s">
        <v>1217</v>
      </c>
      <c r="C59" s="1" t="s">
        <v>1372</v>
      </c>
      <c r="D59" s="1" t="s">
        <v>1373</v>
      </c>
      <c r="E59" s="1" t="s">
        <v>1374</v>
      </c>
      <c r="F59" s="1" t="s">
        <v>1012</v>
      </c>
      <c r="G59" s="1" t="s">
        <v>1008</v>
      </c>
      <c r="H59" s="1" t="s">
        <v>1013</v>
      </c>
      <c r="I59" s="1" t="s">
        <v>1375</v>
      </c>
      <c r="J59" s="1" t="s">
        <v>30</v>
      </c>
      <c r="K59" s="1" t="s">
        <v>1376</v>
      </c>
      <c r="L59" s="1" t="s">
        <v>1376</v>
      </c>
      <c r="M59" s="1" t="s">
        <v>1016</v>
      </c>
      <c r="N59" s="1" t="s">
        <v>1016</v>
      </c>
      <c r="O59" s="1" t="s">
        <v>1017</v>
      </c>
      <c r="P59" s="1" t="s">
        <v>1018</v>
      </c>
      <c r="Q59" s="1" t="s">
        <v>1019</v>
      </c>
      <c r="R59" s="1" t="s">
        <v>1377</v>
      </c>
      <c r="S59" s="1" t="s">
        <v>1021</v>
      </c>
      <c r="T59" s="1" t="s">
        <v>1022</v>
      </c>
      <c r="U59" s="1" t="s">
        <v>1023</v>
      </c>
      <c r="V59" s="1" t="s">
        <v>1024</v>
      </c>
    </row>
    <row r="60" s="1" customFormat="1" spans="1:22">
      <c r="A60" s="3">
        <v>999224126701526</v>
      </c>
      <c r="B60" s="1" t="s">
        <v>1217</v>
      </c>
      <c r="C60" s="1" t="s">
        <v>1378</v>
      </c>
      <c r="D60" s="1" t="s">
        <v>1379</v>
      </c>
      <c r="E60" s="1" t="s">
        <v>1380</v>
      </c>
      <c r="F60" s="1" t="s">
        <v>1012</v>
      </c>
      <c r="G60" s="1" t="s">
        <v>1008</v>
      </c>
      <c r="H60" s="1" t="s">
        <v>1013</v>
      </c>
      <c r="I60" s="1" t="s">
        <v>1381</v>
      </c>
      <c r="J60" s="1" t="s">
        <v>30</v>
      </c>
      <c r="K60" s="1" t="s">
        <v>1382</v>
      </c>
      <c r="L60" s="1" t="s">
        <v>1382</v>
      </c>
      <c r="M60" s="1" t="s">
        <v>1016</v>
      </c>
      <c r="N60" s="1" t="s">
        <v>1016</v>
      </c>
      <c r="O60" s="1" t="s">
        <v>1017</v>
      </c>
      <c r="P60" s="1" t="s">
        <v>1018</v>
      </c>
      <c r="Q60" s="1" t="s">
        <v>1019</v>
      </c>
      <c r="R60" s="1" t="s">
        <v>1383</v>
      </c>
      <c r="S60" s="1" t="s">
        <v>1021</v>
      </c>
      <c r="T60" s="1" t="s">
        <v>1022</v>
      </c>
      <c r="U60" s="1" t="s">
        <v>1023</v>
      </c>
      <c r="V60" s="1" t="s">
        <v>1077</v>
      </c>
    </row>
    <row r="61" s="1" customFormat="1" spans="1:22">
      <c r="A61" s="3">
        <v>999224120658387</v>
      </c>
      <c r="B61" s="1" t="s">
        <v>1384</v>
      </c>
      <c r="C61" s="1" t="s">
        <v>1385</v>
      </c>
      <c r="D61" s="1" t="s">
        <v>1386</v>
      </c>
      <c r="E61" s="1" t="s">
        <v>1387</v>
      </c>
      <c r="F61" s="1" t="s">
        <v>1217</v>
      </c>
      <c r="G61" s="1" t="s">
        <v>1008</v>
      </c>
      <c r="H61" s="1" t="s">
        <v>1013</v>
      </c>
      <c r="I61" s="1" t="s">
        <v>1388</v>
      </c>
      <c r="J61" s="1" t="s">
        <v>30</v>
      </c>
      <c r="K61" s="1" t="s">
        <v>1389</v>
      </c>
      <c r="L61" s="1" t="s">
        <v>1389</v>
      </c>
      <c r="M61" s="1" t="s">
        <v>1016</v>
      </c>
      <c r="N61" s="1" t="s">
        <v>1016</v>
      </c>
      <c r="O61" s="1" t="s">
        <v>1017</v>
      </c>
      <c r="P61" s="1" t="s">
        <v>1018</v>
      </c>
      <c r="Q61" s="1" t="s">
        <v>1019</v>
      </c>
      <c r="R61" s="1" t="s">
        <v>1390</v>
      </c>
      <c r="S61" s="1" t="s">
        <v>1021</v>
      </c>
      <c r="T61" s="1" t="s">
        <v>1022</v>
      </c>
      <c r="U61" s="1" t="s">
        <v>1216</v>
      </c>
      <c r="V61" s="1" t="s">
        <v>1077</v>
      </c>
    </row>
    <row r="62" s="1" customFormat="1" spans="1:22">
      <c r="A62" s="3">
        <v>999224127898244</v>
      </c>
      <c r="B62" s="1" t="s">
        <v>1217</v>
      </c>
      <c r="C62" s="1" t="s">
        <v>1391</v>
      </c>
      <c r="D62" s="1" t="s">
        <v>1392</v>
      </c>
      <c r="E62" s="1" t="s">
        <v>1393</v>
      </c>
      <c r="F62" s="1" t="s">
        <v>1217</v>
      </c>
      <c r="G62" s="1" t="s">
        <v>1008</v>
      </c>
      <c r="H62" s="1" t="s">
        <v>1013</v>
      </c>
      <c r="I62" s="1" t="s">
        <v>1394</v>
      </c>
      <c r="J62" s="1" t="s">
        <v>30</v>
      </c>
      <c r="K62" s="1" t="s">
        <v>1395</v>
      </c>
      <c r="L62" s="1" t="s">
        <v>1395</v>
      </c>
      <c r="M62" s="1" t="s">
        <v>1016</v>
      </c>
      <c r="N62" s="1" t="s">
        <v>1016</v>
      </c>
      <c r="O62" s="1" t="s">
        <v>1017</v>
      </c>
      <c r="P62" s="1" t="s">
        <v>1018</v>
      </c>
      <c r="Q62" s="1" t="s">
        <v>1019</v>
      </c>
      <c r="R62" s="1" t="s">
        <v>1396</v>
      </c>
      <c r="S62" s="1" t="s">
        <v>1021</v>
      </c>
      <c r="T62" s="1" t="s">
        <v>1022</v>
      </c>
      <c r="U62" s="1" t="s">
        <v>1023</v>
      </c>
      <c r="V62" s="1" t="s">
        <v>1077</v>
      </c>
    </row>
    <row r="63" s="1" customFormat="1" spans="1:22">
      <c r="A63" s="3">
        <v>999224121695484</v>
      </c>
      <c r="B63" s="1" t="s">
        <v>1217</v>
      </c>
      <c r="C63" s="1" t="s">
        <v>1397</v>
      </c>
      <c r="D63" s="1" t="s">
        <v>1398</v>
      </c>
      <c r="E63" s="1" t="s">
        <v>1399</v>
      </c>
      <c r="F63" s="1" t="s">
        <v>1012</v>
      </c>
      <c r="G63" s="1" t="s">
        <v>1008</v>
      </c>
      <c r="H63" s="1" t="s">
        <v>1013</v>
      </c>
      <c r="I63" s="1" t="s">
        <v>1400</v>
      </c>
      <c r="J63" s="1" t="s">
        <v>30</v>
      </c>
      <c r="K63" s="1" t="s">
        <v>1401</v>
      </c>
      <c r="L63" s="1" t="s">
        <v>1401</v>
      </c>
      <c r="M63" s="1" t="s">
        <v>1016</v>
      </c>
      <c r="N63" s="1" t="s">
        <v>1016</v>
      </c>
      <c r="O63" s="1" t="s">
        <v>1017</v>
      </c>
      <c r="P63" s="1" t="s">
        <v>1018</v>
      </c>
      <c r="Q63" s="1" t="s">
        <v>1019</v>
      </c>
      <c r="R63" s="1" t="s">
        <v>1402</v>
      </c>
      <c r="S63" s="1" t="s">
        <v>1021</v>
      </c>
      <c r="T63" s="1" t="s">
        <v>1022</v>
      </c>
      <c r="U63" s="1" t="s">
        <v>1023</v>
      </c>
      <c r="V63" s="1" t="s">
        <v>1064</v>
      </c>
    </row>
    <row r="64" s="1" customFormat="1" spans="1:22">
      <c r="A64" s="3">
        <v>999224120159446</v>
      </c>
      <c r="B64" s="1" t="s">
        <v>1384</v>
      </c>
      <c r="C64" s="1" t="s">
        <v>1403</v>
      </c>
      <c r="D64" s="1" t="s">
        <v>1250</v>
      </c>
      <c r="E64" s="1" t="s">
        <v>1404</v>
      </c>
      <c r="F64" s="1" t="s">
        <v>1217</v>
      </c>
      <c r="G64" s="1" t="s">
        <v>1008</v>
      </c>
      <c r="H64" s="1" t="s">
        <v>1013</v>
      </c>
      <c r="I64" s="1" t="s">
        <v>1405</v>
      </c>
      <c r="J64" s="1" t="s">
        <v>30</v>
      </c>
      <c r="K64" s="1" t="s">
        <v>1406</v>
      </c>
      <c r="L64" s="1" t="s">
        <v>1406</v>
      </c>
      <c r="M64" s="1" t="s">
        <v>1016</v>
      </c>
      <c r="N64" s="1" t="s">
        <v>1016</v>
      </c>
      <c r="O64" s="1" t="s">
        <v>1017</v>
      </c>
      <c r="P64" s="1" t="s">
        <v>1018</v>
      </c>
      <c r="Q64" s="1" t="s">
        <v>1019</v>
      </c>
      <c r="R64" s="1" t="s">
        <v>1407</v>
      </c>
      <c r="S64" s="1" t="s">
        <v>1021</v>
      </c>
      <c r="T64" s="1" t="s">
        <v>1022</v>
      </c>
      <c r="U64" s="1" t="s">
        <v>1023</v>
      </c>
      <c r="V64" s="1" t="s">
        <v>1077</v>
      </c>
    </row>
    <row r="65" s="1" customFormat="1" spans="1:22">
      <c r="A65" s="3">
        <v>999224122791538</v>
      </c>
      <c r="B65" s="1" t="s">
        <v>1217</v>
      </c>
      <c r="C65" s="1" t="s">
        <v>1408</v>
      </c>
      <c r="D65" s="1" t="s">
        <v>1409</v>
      </c>
      <c r="E65" s="1" t="s">
        <v>1410</v>
      </c>
      <c r="F65" s="1" t="s">
        <v>1012</v>
      </c>
      <c r="G65" s="1" t="s">
        <v>1008</v>
      </c>
      <c r="H65" s="1" t="s">
        <v>1013</v>
      </c>
      <c r="I65" s="1" t="s">
        <v>1411</v>
      </c>
      <c r="J65" s="1" t="s">
        <v>30</v>
      </c>
      <c r="K65" s="1" t="s">
        <v>1412</v>
      </c>
      <c r="L65" s="1" t="s">
        <v>1412</v>
      </c>
      <c r="M65" s="1" t="s">
        <v>1016</v>
      </c>
      <c r="N65" s="1" t="s">
        <v>1016</v>
      </c>
      <c r="O65" s="1" t="s">
        <v>1017</v>
      </c>
      <c r="P65" s="1" t="s">
        <v>1018</v>
      </c>
      <c r="Q65" s="1" t="s">
        <v>1019</v>
      </c>
      <c r="R65" s="1" t="s">
        <v>1413</v>
      </c>
      <c r="S65" s="1" t="s">
        <v>1021</v>
      </c>
      <c r="T65" s="1" t="s">
        <v>1022</v>
      </c>
      <c r="U65" s="1" t="s">
        <v>1023</v>
      </c>
      <c r="V65" s="1" t="s">
        <v>1064</v>
      </c>
    </row>
    <row r="66" s="1" customFormat="1" spans="1:22">
      <c r="A66" s="3">
        <v>999224119472716</v>
      </c>
      <c r="B66" s="1" t="s">
        <v>1384</v>
      </c>
      <c r="C66" s="1" t="s">
        <v>1414</v>
      </c>
      <c r="D66" s="1" t="s">
        <v>1415</v>
      </c>
      <c r="E66" s="1" t="s">
        <v>1416</v>
      </c>
      <c r="F66" s="1" t="s">
        <v>1384</v>
      </c>
      <c r="G66" s="1" t="s">
        <v>1008</v>
      </c>
      <c r="H66" s="1" t="s">
        <v>1013</v>
      </c>
      <c r="I66" s="1" t="s">
        <v>1417</v>
      </c>
      <c r="J66" s="1" t="s">
        <v>30</v>
      </c>
      <c r="K66" s="1" t="s">
        <v>1418</v>
      </c>
      <c r="L66" s="1" t="s">
        <v>1418</v>
      </c>
      <c r="M66" s="1" t="s">
        <v>1016</v>
      </c>
      <c r="N66" s="1" t="s">
        <v>1016</v>
      </c>
      <c r="O66" s="1" t="s">
        <v>1017</v>
      </c>
      <c r="P66" s="1" t="s">
        <v>1018</v>
      </c>
      <c r="Q66" s="1" t="s">
        <v>1019</v>
      </c>
      <c r="R66" s="1" t="s">
        <v>1419</v>
      </c>
      <c r="S66" s="1" t="s">
        <v>1021</v>
      </c>
      <c r="T66" s="1" t="s">
        <v>1022</v>
      </c>
      <c r="U66" s="1" t="s">
        <v>1023</v>
      </c>
      <c r="V66" s="1" t="s">
        <v>1420</v>
      </c>
    </row>
    <row r="67" s="1" customFormat="1" spans="1:22">
      <c r="A67" s="3">
        <v>999224119883789</v>
      </c>
      <c r="B67" s="1" t="s">
        <v>1384</v>
      </c>
      <c r="C67" s="1" t="s">
        <v>1421</v>
      </c>
      <c r="D67" s="1" t="s">
        <v>1422</v>
      </c>
      <c r="E67" s="1" t="s">
        <v>1423</v>
      </c>
      <c r="F67" s="1" t="s">
        <v>1384</v>
      </c>
      <c r="G67" s="1" t="s">
        <v>1008</v>
      </c>
      <c r="H67" s="1" t="s">
        <v>1013</v>
      </c>
      <c r="I67" s="1" t="s">
        <v>1424</v>
      </c>
      <c r="J67" s="1" t="s">
        <v>30</v>
      </c>
      <c r="K67" s="1" t="s">
        <v>1425</v>
      </c>
      <c r="L67" s="1" t="s">
        <v>1425</v>
      </c>
      <c r="M67" s="1" t="s">
        <v>1016</v>
      </c>
      <c r="N67" s="1" t="s">
        <v>1016</v>
      </c>
      <c r="O67" s="1" t="s">
        <v>1017</v>
      </c>
      <c r="P67" s="1" t="s">
        <v>1018</v>
      </c>
      <c r="Q67" s="1" t="s">
        <v>1019</v>
      </c>
      <c r="R67" s="1" t="s">
        <v>1426</v>
      </c>
      <c r="S67" s="1" t="s">
        <v>1021</v>
      </c>
      <c r="T67" s="1" t="s">
        <v>1022</v>
      </c>
      <c r="U67" s="1" t="s">
        <v>1023</v>
      </c>
      <c r="V67" s="1" t="s">
        <v>1024</v>
      </c>
    </row>
    <row r="68" s="1" customFormat="1" spans="1:22">
      <c r="A68" s="3">
        <v>999224118590870</v>
      </c>
      <c r="B68" s="1" t="s">
        <v>1384</v>
      </c>
      <c r="C68" s="1" t="s">
        <v>1427</v>
      </c>
      <c r="D68" s="1" t="s">
        <v>1428</v>
      </c>
      <c r="E68" s="1" t="s">
        <v>1429</v>
      </c>
      <c r="F68" s="1" t="s">
        <v>1384</v>
      </c>
      <c r="G68" s="1" t="s">
        <v>1008</v>
      </c>
      <c r="H68" s="1" t="s">
        <v>1013</v>
      </c>
      <c r="I68" s="1" t="s">
        <v>1430</v>
      </c>
      <c r="J68" s="1" t="s">
        <v>30</v>
      </c>
      <c r="K68" s="1" t="s">
        <v>1431</v>
      </c>
      <c r="L68" s="1" t="s">
        <v>1431</v>
      </c>
      <c r="M68" s="1" t="s">
        <v>1016</v>
      </c>
      <c r="N68" s="1" t="s">
        <v>1016</v>
      </c>
      <c r="O68" s="1" t="s">
        <v>1017</v>
      </c>
      <c r="P68" s="1" t="s">
        <v>1018</v>
      </c>
      <c r="Q68" s="1" t="s">
        <v>1019</v>
      </c>
      <c r="R68" s="1" t="s">
        <v>1432</v>
      </c>
      <c r="S68" s="1" t="s">
        <v>1021</v>
      </c>
      <c r="T68" s="1" t="s">
        <v>1022</v>
      </c>
      <c r="U68" s="1" t="s">
        <v>1023</v>
      </c>
      <c r="V68" s="1" t="s">
        <v>1242</v>
      </c>
    </row>
    <row r="69" s="1" customFormat="1" spans="1:22">
      <c r="A69" s="3">
        <v>999224120571932</v>
      </c>
      <c r="B69" s="1" t="s">
        <v>1384</v>
      </c>
      <c r="C69" s="1" t="s">
        <v>1433</v>
      </c>
      <c r="D69" s="1" t="s">
        <v>1434</v>
      </c>
      <c r="E69" s="1" t="s">
        <v>1435</v>
      </c>
      <c r="F69" s="1" t="s">
        <v>1217</v>
      </c>
      <c r="G69" s="1" t="s">
        <v>1008</v>
      </c>
      <c r="H69" s="1" t="s">
        <v>1013</v>
      </c>
      <c r="I69" s="1" t="s">
        <v>1436</v>
      </c>
      <c r="J69" s="1" t="s">
        <v>30</v>
      </c>
      <c r="K69" s="1" t="s">
        <v>1437</v>
      </c>
      <c r="L69" s="1" t="s">
        <v>1437</v>
      </c>
      <c r="M69" s="1" t="s">
        <v>1016</v>
      </c>
      <c r="N69" s="1" t="s">
        <v>1016</v>
      </c>
      <c r="O69" s="1" t="s">
        <v>1017</v>
      </c>
      <c r="P69" s="1" t="s">
        <v>1018</v>
      </c>
      <c r="Q69" s="1" t="s">
        <v>1019</v>
      </c>
      <c r="R69" s="1" t="s">
        <v>1438</v>
      </c>
      <c r="S69" s="1" t="s">
        <v>1021</v>
      </c>
      <c r="T69" s="1" t="s">
        <v>1022</v>
      </c>
      <c r="U69" s="1" t="s">
        <v>1023</v>
      </c>
      <c r="V69" s="1" t="s">
        <v>1057</v>
      </c>
    </row>
    <row r="70" s="1" customFormat="1" spans="1:22">
      <c r="A70" s="3">
        <v>999224120563310</v>
      </c>
      <c r="B70" s="1" t="s">
        <v>1384</v>
      </c>
      <c r="C70" s="1" t="s">
        <v>1439</v>
      </c>
      <c r="D70" s="1" t="s">
        <v>1440</v>
      </c>
      <c r="E70" s="1" t="s">
        <v>1441</v>
      </c>
      <c r="F70" s="1" t="s">
        <v>1217</v>
      </c>
      <c r="G70" s="1" t="s">
        <v>1008</v>
      </c>
      <c r="H70" s="1" t="s">
        <v>1013</v>
      </c>
      <c r="I70" s="1" t="s">
        <v>1442</v>
      </c>
      <c r="J70" s="1" t="s">
        <v>30</v>
      </c>
      <c r="K70" s="1" t="s">
        <v>1443</v>
      </c>
      <c r="L70" s="1" t="s">
        <v>1443</v>
      </c>
      <c r="M70" s="1" t="s">
        <v>1016</v>
      </c>
      <c r="N70" s="1" t="s">
        <v>1016</v>
      </c>
      <c r="O70" s="1" t="s">
        <v>1017</v>
      </c>
      <c r="P70" s="1" t="s">
        <v>1018</v>
      </c>
      <c r="Q70" s="1" t="s">
        <v>1019</v>
      </c>
      <c r="R70" s="1" t="s">
        <v>1444</v>
      </c>
      <c r="S70" s="1" t="s">
        <v>1021</v>
      </c>
      <c r="T70" s="1" t="s">
        <v>1022</v>
      </c>
      <c r="U70" s="1" t="s">
        <v>1023</v>
      </c>
      <c r="V70" s="1" t="s">
        <v>1064</v>
      </c>
    </row>
    <row r="71" s="1" customFormat="1" spans="1:22">
      <c r="A71" s="3">
        <v>999224116388193</v>
      </c>
      <c r="B71" s="1" t="s">
        <v>1384</v>
      </c>
      <c r="C71" s="1" t="s">
        <v>1445</v>
      </c>
      <c r="D71" s="1" t="s">
        <v>1446</v>
      </c>
      <c r="E71" s="1" t="s">
        <v>1447</v>
      </c>
      <c r="F71" s="1" t="s">
        <v>1012</v>
      </c>
      <c r="G71" s="1" t="s">
        <v>1008</v>
      </c>
      <c r="H71" s="1" t="s">
        <v>1013</v>
      </c>
      <c r="I71" s="1" t="s">
        <v>1448</v>
      </c>
      <c r="J71" s="1" t="s">
        <v>30</v>
      </c>
      <c r="K71" s="1" t="s">
        <v>1449</v>
      </c>
      <c r="L71" s="1" t="s">
        <v>1449</v>
      </c>
      <c r="M71" s="1" t="s">
        <v>1016</v>
      </c>
      <c r="N71" s="1" t="s">
        <v>1016</v>
      </c>
      <c r="O71" s="1" t="s">
        <v>1017</v>
      </c>
      <c r="P71" s="1" t="s">
        <v>1018</v>
      </c>
      <c r="Q71" s="1" t="s">
        <v>1019</v>
      </c>
      <c r="R71" s="1" t="s">
        <v>1450</v>
      </c>
      <c r="S71" s="1" t="s">
        <v>1021</v>
      </c>
      <c r="T71" s="1" t="s">
        <v>1022</v>
      </c>
      <c r="U71" s="1" t="s">
        <v>1216</v>
      </c>
      <c r="V71" s="1" t="s">
        <v>1057</v>
      </c>
    </row>
    <row r="72" s="1" customFormat="1" spans="1:22">
      <c r="A72" s="3">
        <v>999224118212240</v>
      </c>
      <c r="B72" s="1" t="s">
        <v>1384</v>
      </c>
      <c r="C72" s="1" t="s">
        <v>1451</v>
      </c>
      <c r="D72" s="1" t="s">
        <v>1452</v>
      </c>
      <c r="E72" s="1" t="s">
        <v>1453</v>
      </c>
      <c r="F72" s="1" t="s">
        <v>1012</v>
      </c>
      <c r="G72" s="1" t="s">
        <v>1008</v>
      </c>
      <c r="H72" s="1" t="s">
        <v>1013</v>
      </c>
      <c r="I72" s="1" t="s">
        <v>1448</v>
      </c>
      <c r="J72" s="1" t="s">
        <v>30</v>
      </c>
      <c r="K72" s="1" t="s">
        <v>1449</v>
      </c>
      <c r="L72" s="1" t="s">
        <v>1449</v>
      </c>
      <c r="M72" s="1" t="s">
        <v>1016</v>
      </c>
      <c r="N72" s="1" t="s">
        <v>1016</v>
      </c>
      <c r="O72" s="1" t="s">
        <v>1017</v>
      </c>
      <c r="P72" s="1" t="s">
        <v>1018</v>
      </c>
      <c r="Q72" s="1" t="s">
        <v>1019</v>
      </c>
      <c r="R72" s="1" t="s">
        <v>1454</v>
      </c>
      <c r="S72" s="1" t="s">
        <v>1021</v>
      </c>
      <c r="T72" s="1" t="s">
        <v>1022</v>
      </c>
      <c r="U72" s="1" t="s">
        <v>1023</v>
      </c>
      <c r="V72" s="1" t="s">
        <v>1064</v>
      </c>
    </row>
    <row r="73" s="1" customFormat="1" spans="1:22">
      <c r="A73" s="3">
        <v>999224115913664</v>
      </c>
      <c r="B73" s="1" t="s">
        <v>1384</v>
      </c>
      <c r="C73" s="1" t="s">
        <v>1455</v>
      </c>
      <c r="D73" s="1" t="s">
        <v>1456</v>
      </c>
      <c r="E73" s="1" t="s">
        <v>1457</v>
      </c>
      <c r="F73" s="1" t="s">
        <v>1012</v>
      </c>
      <c r="G73" s="1" t="s">
        <v>1008</v>
      </c>
      <c r="H73" s="1" t="s">
        <v>1013</v>
      </c>
      <c r="I73" s="1" t="s">
        <v>1458</v>
      </c>
      <c r="J73" s="1" t="s">
        <v>30</v>
      </c>
      <c r="K73" s="1" t="s">
        <v>1459</v>
      </c>
      <c r="L73" s="1" t="s">
        <v>1459</v>
      </c>
      <c r="M73" s="1" t="s">
        <v>1016</v>
      </c>
      <c r="N73" s="1" t="s">
        <v>1016</v>
      </c>
      <c r="O73" s="1" t="s">
        <v>1017</v>
      </c>
      <c r="P73" s="1" t="s">
        <v>1018</v>
      </c>
      <c r="Q73" s="1" t="s">
        <v>1019</v>
      </c>
      <c r="R73" s="1" t="s">
        <v>1460</v>
      </c>
      <c r="S73" s="1" t="s">
        <v>1021</v>
      </c>
      <c r="T73" s="1" t="s">
        <v>1022</v>
      </c>
      <c r="U73" s="1" t="s">
        <v>1023</v>
      </c>
      <c r="V73" s="1" t="s">
        <v>1077</v>
      </c>
    </row>
    <row r="74" s="1" customFormat="1" spans="1:22">
      <c r="A74" s="3">
        <v>999224118008601</v>
      </c>
      <c r="B74" s="1" t="s">
        <v>1384</v>
      </c>
      <c r="C74" s="1" t="s">
        <v>1461</v>
      </c>
      <c r="D74" s="1" t="s">
        <v>1462</v>
      </c>
      <c r="E74" s="1" t="s">
        <v>1463</v>
      </c>
      <c r="F74" s="1" t="s">
        <v>1012</v>
      </c>
      <c r="G74" s="1" t="s">
        <v>1008</v>
      </c>
      <c r="H74" s="1" t="s">
        <v>1013</v>
      </c>
      <c r="I74" s="1" t="s">
        <v>1464</v>
      </c>
      <c r="J74" s="1" t="s">
        <v>30</v>
      </c>
      <c r="K74" s="1" t="s">
        <v>1465</v>
      </c>
      <c r="L74" s="1" t="s">
        <v>1465</v>
      </c>
      <c r="M74" s="1" t="s">
        <v>1016</v>
      </c>
      <c r="N74" s="1" t="s">
        <v>1016</v>
      </c>
      <c r="O74" s="1" t="s">
        <v>1017</v>
      </c>
      <c r="P74" s="1" t="s">
        <v>1018</v>
      </c>
      <c r="Q74" s="1" t="s">
        <v>1019</v>
      </c>
      <c r="R74" s="1" t="s">
        <v>1466</v>
      </c>
      <c r="S74" s="1" t="s">
        <v>1021</v>
      </c>
      <c r="T74" s="1" t="s">
        <v>1022</v>
      </c>
      <c r="U74" s="1" t="s">
        <v>1023</v>
      </c>
      <c r="V74" s="1" t="s">
        <v>1057</v>
      </c>
    </row>
    <row r="75" s="1" customFormat="1" spans="1:22">
      <c r="A75" s="3">
        <v>999224119113238</v>
      </c>
      <c r="B75" s="1" t="s">
        <v>1384</v>
      </c>
      <c r="C75" s="1" t="s">
        <v>1467</v>
      </c>
      <c r="D75" s="1" t="s">
        <v>1468</v>
      </c>
      <c r="E75" s="1" t="s">
        <v>1469</v>
      </c>
      <c r="F75" s="1" t="s">
        <v>1384</v>
      </c>
      <c r="G75" s="1" t="s">
        <v>1008</v>
      </c>
      <c r="H75" s="1" t="s">
        <v>1013</v>
      </c>
      <c r="I75" s="1" t="s">
        <v>1470</v>
      </c>
      <c r="J75" s="1" t="s">
        <v>30</v>
      </c>
      <c r="K75" s="1" t="s">
        <v>1471</v>
      </c>
      <c r="L75" s="1" t="s">
        <v>1471</v>
      </c>
      <c r="M75" s="1" t="s">
        <v>1016</v>
      </c>
      <c r="N75" s="1" t="s">
        <v>1016</v>
      </c>
      <c r="O75" s="1" t="s">
        <v>1017</v>
      </c>
      <c r="P75" s="1" t="s">
        <v>1018</v>
      </c>
      <c r="Q75" s="1" t="s">
        <v>1019</v>
      </c>
      <c r="R75" s="1" t="s">
        <v>1472</v>
      </c>
      <c r="S75" s="1" t="s">
        <v>1021</v>
      </c>
      <c r="T75" s="1" t="s">
        <v>1022</v>
      </c>
      <c r="U75" s="1" t="s">
        <v>1023</v>
      </c>
      <c r="V75" s="1" t="s">
        <v>1077</v>
      </c>
    </row>
    <row r="76" s="1" customFormat="1" spans="1:22">
      <c r="A76" s="3">
        <v>999224114911380</v>
      </c>
      <c r="B76" s="1" t="s">
        <v>1384</v>
      </c>
      <c r="C76" s="1" t="s">
        <v>1473</v>
      </c>
      <c r="D76" s="1" t="s">
        <v>1474</v>
      </c>
      <c r="E76" s="1" t="s">
        <v>1475</v>
      </c>
      <c r="F76" s="1" t="s">
        <v>1012</v>
      </c>
      <c r="G76" s="1" t="s">
        <v>1008</v>
      </c>
      <c r="H76" s="1" t="s">
        <v>1013</v>
      </c>
      <c r="I76" s="1" t="s">
        <v>1476</v>
      </c>
      <c r="J76" s="1" t="s">
        <v>30</v>
      </c>
      <c r="K76" s="1" t="s">
        <v>1477</v>
      </c>
      <c r="L76" s="1" t="s">
        <v>1477</v>
      </c>
      <c r="M76" s="1" t="s">
        <v>1016</v>
      </c>
      <c r="N76" s="1" t="s">
        <v>1016</v>
      </c>
      <c r="O76" s="1" t="s">
        <v>1017</v>
      </c>
      <c r="P76" s="1" t="s">
        <v>1018</v>
      </c>
      <c r="Q76" s="1" t="s">
        <v>1019</v>
      </c>
      <c r="R76" s="1" t="s">
        <v>1478</v>
      </c>
      <c r="S76" s="1" t="s">
        <v>1021</v>
      </c>
      <c r="T76" s="1" t="s">
        <v>1022</v>
      </c>
      <c r="U76" s="1" t="s">
        <v>1023</v>
      </c>
      <c r="V76" s="1" t="s">
        <v>1479</v>
      </c>
    </row>
    <row r="77" s="1" customFormat="1" spans="1:22">
      <c r="A77" s="3">
        <v>999224115651464</v>
      </c>
      <c r="B77" s="1" t="s">
        <v>1384</v>
      </c>
      <c r="C77" s="1" t="s">
        <v>1480</v>
      </c>
      <c r="D77" s="1" t="s">
        <v>1481</v>
      </c>
      <c r="E77" s="1" t="s">
        <v>1482</v>
      </c>
      <c r="F77" s="1" t="s">
        <v>1012</v>
      </c>
      <c r="G77" s="1" t="s">
        <v>1008</v>
      </c>
      <c r="H77" s="1" t="s">
        <v>1013</v>
      </c>
      <c r="I77" s="1" t="s">
        <v>1483</v>
      </c>
      <c r="J77" s="1" t="s">
        <v>30</v>
      </c>
      <c r="K77" s="1" t="s">
        <v>1484</v>
      </c>
      <c r="L77" s="1" t="s">
        <v>1484</v>
      </c>
      <c r="M77" s="1" t="s">
        <v>1016</v>
      </c>
      <c r="N77" s="1" t="s">
        <v>1016</v>
      </c>
      <c r="O77" s="1" t="s">
        <v>1017</v>
      </c>
      <c r="P77" s="1" t="s">
        <v>1018</v>
      </c>
      <c r="Q77" s="1" t="s">
        <v>1019</v>
      </c>
      <c r="R77" s="1" t="s">
        <v>1485</v>
      </c>
      <c r="S77" s="1" t="s">
        <v>1021</v>
      </c>
      <c r="T77" s="1" t="s">
        <v>1022</v>
      </c>
      <c r="U77" s="1" t="s">
        <v>1023</v>
      </c>
      <c r="V77" s="1" t="s">
        <v>1299</v>
      </c>
    </row>
    <row r="78" s="1" customFormat="1" spans="1:22">
      <c r="A78" s="3">
        <v>999224114247694</v>
      </c>
      <c r="B78" s="1" t="s">
        <v>1384</v>
      </c>
      <c r="C78" s="1" t="s">
        <v>1486</v>
      </c>
      <c r="D78" s="1" t="s">
        <v>1452</v>
      </c>
      <c r="E78" s="1" t="s">
        <v>1487</v>
      </c>
      <c r="F78" s="1" t="s">
        <v>1217</v>
      </c>
      <c r="G78" s="1" t="s">
        <v>1008</v>
      </c>
      <c r="H78" s="1" t="s">
        <v>1013</v>
      </c>
      <c r="I78" s="1" t="s">
        <v>1488</v>
      </c>
      <c r="J78" s="1" t="s">
        <v>30</v>
      </c>
      <c r="K78" s="1" t="s">
        <v>1489</v>
      </c>
      <c r="L78" s="1" t="s">
        <v>1489</v>
      </c>
      <c r="M78" s="1" t="s">
        <v>1016</v>
      </c>
      <c r="N78" s="1" t="s">
        <v>1016</v>
      </c>
      <c r="O78" s="1" t="s">
        <v>1017</v>
      </c>
      <c r="P78" s="1" t="s">
        <v>1018</v>
      </c>
      <c r="Q78" s="1" t="s">
        <v>1019</v>
      </c>
      <c r="R78" s="1" t="s">
        <v>1490</v>
      </c>
      <c r="S78" s="1" t="s">
        <v>1021</v>
      </c>
      <c r="T78" s="1" t="s">
        <v>1022</v>
      </c>
      <c r="U78" s="1" t="s">
        <v>1023</v>
      </c>
      <c r="V78" s="1" t="s">
        <v>1064</v>
      </c>
    </row>
    <row r="79" s="1" customFormat="1" spans="1:22">
      <c r="A79" s="3">
        <v>999224113754192</v>
      </c>
      <c r="B79" s="1" t="s">
        <v>1384</v>
      </c>
      <c r="C79" s="1" t="s">
        <v>1491</v>
      </c>
      <c r="D79" s="1" t="s">
        <v>1492</v>
      </c>
      <c r="E79" s="1" t="s">
        <v>1493</v>
      </c>
      <c r="F79" s="1" t="s">
        <v>1384</v>
      </c>
      <c r="G79" s="1" t="s">
        <v>1008</v>
      </c>
      <c r="H79" s="1" t="s">
        <v>1013</v>
      </c>
      <c r="I79" s="1" t="s">
        <v>1494</v>
      </c>
      <c r="J79" s="1" t="s">
        <v>30</v>
      </c>
      <c r="K79" s="1" t="s">
        <v>1495</v>
      </c>
      <c r="L79" s="1" t="s">
        <v>1495</v>
      </c>
      <c r="M79" s="1" t="s">
        <v>1016</v>
      </c>
      <c r="N79" s="1" t="s">
        <v>1016</v>
      </c>
      <c r="O79" s="1" t="s">
        <v>1017</v>
      </c>
      <c r="P79" s="1" t="s">
        <v>1018</v>
      </c>
      <c r="Q79" s="1" t="s">
        <v>1019</v>
      </c>
      <c r="R79" s="1" t="s">
        <v>1496</v>
      </c>
      <c r="S79" s="1" t="s">
        <v>1021</v>
      </c>
      <c r="T79" s="1" t="s">
        <v>1022</v>
      </c>
      <c r="U79" s="1" t="s">
        <v>1023</v>
      </c>
      <c r="V79" s="1" t="s">
        <v>1497</v>
      </c>
    </row>
    <row r="80" s="1" customFormat="1" spans="1:22">
      <c r="A80" s="3">
        <v>999224115090994</v>
      </c>
      <c r="B80" s="1" t="s">
        <v>1384</v>
      </c>
      <c r="C80" s="1" t="s">
        <v>1498</v>
      </c>
      <c r="D80" s="1" t="s">
        <v>1499</v>
      </c>
      <c r="E80" s="1" t="s">
        <v>1500</v>
      </c>
      <c r="F80" s="1" t="s">
        <v>1384</v>
      </c>
      <c r="G80" s="1" t="s">
        <v>1008</v>
      </c>
      <c r="H80" s="1" t="s">
        <v>1013</v>
      </c>
      <c r="I80" s="1" t="s">
        <v>1501</v>
      </c>
      <c r="J80" s="1" t="s">
        <v>30</v>
      </c>
      <c r="K80" s="1" t="s">
        <v>1502</v>
      </c>
      <c r="L80" s="1" t="s">
        <v>1502</v>
      </c>
      <c r="M80" s="1" t="s">
        <v>1016</v>
      </c>
      <c r="N80" s="1" t="s">
        <v>1016</v>
      </c>
      <c r="O80" s="1" t="s">
        <v>1017</v>
      </c>
      <c r="P80" s="1" t="s">
        <v>1018</v>
      </c>
      <c r="Q80" s="1" t="s">
        <v>1019</v>
      </c>
      <c r="R80" s="1" t="s">
        <v>1503</v>
      </c>
      <c r="S80" s="1" t="s">
        <v>1021</v>
      </c>
      <c r="T80" s="1" t="s">
        <v>1022</v>
      </c>
      <c r="U80" s="1" t="s">
        <v>1023</v>
      </c>
      <c r="V80" s="1" t="s">
        <v>1173</v>
      </c>
    </row>
    <row r="81" s="1" customFormat="1" spans="1:22">
      <c r="A81" s="3">
        <v>999224115945794</v>
      </c>
      <c r="B81" s="1" t="s">
        <v>1384</v>
      </c>
      <c r="C81" s="1" t="s">
        <v>1504</v>
      </c>
      <c r="D81" s="1" t="s">
        <v>1456</v>
      </c>
      <c r="E81" s="1" t="s">
        <v>1457</v>
      </c>
      <c r="F81" s="1" t="s">
        <v>1012</v>
      </c>
      <c r="G81" s="1" t="s">
        <v>1008</v>
      </c>
      <c r="H81" s="1" t="s">
        <v>1013</v>
      </c>
      <c r="I81" s="1" t="s">
        <v>1505</v>
      </c>
      <c r="J81" s="1" t="s">
        <v>30</v>
      </c>
      <c r="K81" s="1" t="s">
        <v>1506</v>
      </c>
      <c r="L81" s="1" t="s">
        <v>1506</v>
      </c>
      <c r="M81" s="1" t="s">
        <v>1016</v>
      </c>
      <c r="N81" s="1" t="s">
        <v>1016</v>
      </c>
      <c r="O81" s="1" t="s">
        <v>1017</v>
      </c>
      <c r="P81" s="1" t="s">
        <v>1018</v>
      </c>
      <c r="Q81" s="1" t="s">
        <v>1019</v>
      </c>
      <c r="R81" s="1" t="s">
        <v>1507</v>
      </c>
      <c r="S81" s="1" t="s">
        <v>1021</v>
      </c>
      <c r="T81" s="1" t="s">
        <v>1022</v>
      </c>
      <c r="U81" s="1" t="s">
        <v>1023</v>
      </c>
      <c r="V81" s="1" t="s">
        <v>1077</v>
      </c>
    </row>
    <row r="82" s="1" customFormat="1" spans="1:22">
      <c r="A82" s="3">
        <v>999224112204268</v>
      </c>
      <c r="B82" s="1" t="s">
        <v>1384</v>
      </c>
      <c r="C82" s="1" t="s">
        <v>1508</v>
      </c>
      <c r="D82" s="1" t="s">
        <v>1509</v>
      </c>
      <c r="E82" s="1" t="s">
        <v>1510</v>
      </c>
      <c r="F82" s="1" t="s">
        <v>1384</v>
      </c>
      <c r="G82" s="1" t="s">
        <v>1008</v>
      </c>
      <c r="H82" s="1" t="s">
        <v>1013</v>
      </c>
      <c r="I82" s="1" t="s">
        <v>1511</v>
      </c>
      <c r="J82" s="1" t="s">
        <v>30</v>
      </c>
      <c r="K82" s="1" t="s">
        <v>1512</v>
      </c>
      <c r="L82" s="1" t="s">
        <v>1512</v>
      </c>
      <c r="M82" s="1" t="s">
        <v>1016</v>
      </c>
      <c r="N82" s="1" t="s">
        <v>1016</v>
      </c>
      <c r="O82" s="1" t="s">
        <v>1017</v>
      </c>
      <c r="P82" s="1" t="s">
        <v>1018</v>
      </c>
      <c r="Q82" s="1" t="s">
        <v>1019</v>
      </c>
      <c r="R82" s="1" t="s">
        <v>1513</v>
      </c>
      <c r="S82" s="1" t="s">
        <v>1021</v>
      </c>
      <c r="T82" s="1" t="s">
        <v>1022</v>
      </c>
      <c r="U82" s="1" t="s">
        <v>1023</v>
      </c>
      <c r="V82" s="1" t="s">
        <v>1024</v>
      </c>
    </row>
    <row r="83" s="1" customFormat="1" spans="1:22">
      <c r="A83" s="3">
        <v>999224109176093</v>
      </c>
      <c r="B83" s="1" t="s">
        <v>1384</v>
      </c>
      <c r="C83" s="1" t="s">
        <v>1514</v>
      </c>
      <c r="D83" s="1" t="s">
        <v>1515</v>
      </c>
      <c r="E83" s="1" t="s">
        <v>1516</v>
      </c>
      <c r="F83" s="1" t="s">
        <v>1384</v>
      </c>
      <c r="G83" s="1" t="s">
        <v>1008</v>
      </c>
      <c r="H83" s="1" t="s">
        <v>1013</v>
      </c>
      <c r="I83" s="1" t="s">
        <v>1517</v>
      </c>
      <c r="J83" s="1" t="s">
        <v>30</v>
      </c>
      <c r="K83" s="1" t="s">
        <v>1518</v>
      </c>
      <c r="L83" s="1" t="s">
        <v>1518</v>
      </c>
      <c r="M83" s="1" t="s">
        <v>1016</v>
      </c>
      <c r="N83" s="1" t="s">
        <v>1016</v>
      </c>
      <c r="O83" s="1" t="s">
        <v>1017</v>
      </c>
      <c r="P83" s="1" t="s">
        <v>1018</v>
      </c>
      <c r="Q83" s="1" t="s">
        <v>1019</v>
      </c>
      <c r="R83" s="1" t="s">
        <v>1519</v>
      </c>
      <c r="S83" s="1" t="s">
        <v>1021</v>
      </c>
      <c r="T83" s="1" t="s">
        <v>1022</v>
      </c>
      <c r="U83" s="1" t="s">
        <v>1023</v>
      </c>
      <c r="V83" s="1" t="s">
        <v>1520</v>
      </c>
    </row>
    <row r="84" s="1" customFormat="1" spans="1:22">
      <c r="A84" s="3">
        <v>999224113712950</v>
      </c>
      <c r="B84" s="1" t="s">
        <v>1384</v>
      </c>
      <c r="C84" s="1" t="s">
        <v>1521</v>
      </c>
      <c r="D84" s="1" t="s">
        <v>1522</v>
      </c>
      <c r="E84" s="1" t="s">
        <v>1523</v>
      </c>
      <c r="F84" s="1" t="s">
        <v>1217</v>
      </c>
      <c r="G84" s="1" t="s">
        <v>1008</v>
      </c>
      <c r="H84" s="1" t="s">
        <v>1013</v>
      </c>
      <c r="I84" s="1" t="s">
        <v>1524</v>
      </c>
      <c r="J84" s="1" t="s">
        <v>30</v>
      </c>
      <c r="K84" s="1" t="s">
        <v>1525</v>
      </c>
      <c r="L84" s="1" t="s">
        <v>1525</v>
      </c>
      <c r="M84" s="1" t="s">
        <v>1016</v>
      </c>
      <c r="N84" s="1" t="s">
        <v>1016</v>
      </c>
      <c r="O84" s="1" t="s">
        <v>1017</v>
      </c>
      <c r="P84" s="1" t="s">
        <v>1018</v>
      </c>
      <c r="Q84" s="1" t="s">
        <v>1019</v>
      </c>
      <c r="R84" s="1" t="s">
        <v>1526</v>
      </c>
      <c r="S84" s="1" t="s">
        <v>1021</v>
      </c>
      <c r="T84" s="1" t="s">
        <v>1022</v>
      </c>
      <c r="U84" s="1" t="s">
        <v>1023</v>
      </c>
      <c r="V84" s="1" t="s">
        <v>1077</v>
      </c>
    </row>
    <row r="85" s="1" customFormat="1" spans="1:22">
      <c r="A85" s="3">
        <v>999224112839329</v>
      </c>
      <c r="B85" s="1" t="s">
        <v>1384</v>
      </c>
      <c r="C85" s="1" t="s">
        <v>1527</v>
      </c>
      <c r="D85" s="1" t="s">
        <v>1528</v>
      </c>
      <c r="E85" s="1" t="s">
        <v>1529</v>
      </c>
      <c r="F85" s="1" t="s">
        <v>1384</v>
      </c>
      <c r="G85" s="1" t="s">
        <v>1008</v>
      </c>
      <c r="H85" s="1" t="s">
        <v>1013</v>
      </c>
      <c r="I85" s="1" t="s">
        <v>1530</v>
      </c>
      <c r="J85" s="1" t="s">
        <v>30</v>
      </c>
      <c r="K85" s="1" t="s">
        <v>1531</v>
      </c>
      <c r="L85" s="1" t="s">
        <v>1531</v>
      </c>
      <c r="M85" s="1" t="s">
        <v>1016</v>
      </c>
      <c r="N85" s="1" t="s">
        <v>1016</v>
      </c>
      <c r="O85" s="1" t="s">
        <v>1017</v>
      </c>
      <c r="P85" s="1" t="s">
        <v>1018</v>
      </c>
      <c r="Q85" s="1" t="s">
        <v>1019</v>
      </c>
      <c r="R85" s="1" t="s">
        <v>1532</v>
      </c>
      <c r="S85" s="1" t="s">
        <v>1021</v>
      </c>
      <c r="T85" s="1" t="s">
        <v>1022</v>
      </c>
      <c r="U85" s="1" t="s">
        <v>1023</v>
      </c>
      <c r="V85" s="1" t="s">
        <v>1533</v>
      </c>
    </row>
    <row r="86" s="1" customFormat="1" spans="1:22">
      <c r="A86" s="3">
        <v>999224114235592</v>
      </c>
      <c r="B86" s="1" t="s">
        <v>1384</v>
      </c>
      <c r="C86" s="1" t="s">
        <v>1534</v>
      </c>
      <c r="D86" s="1" t="s">
        <v>1535</v>
      </c>
      <c r="E86" s="1" t="s">
        <v>1536</v>
      </c>
      <c r="F86" s="1" t="s">
        <v>1012</v>
      </c>
      <c r="G86" s="1" t="s">
        <v>1008</v>
      </c>
      <c r="H86" s="1" t="s">
        <v>1013</v>
      </c>
      <c r="I86" s="1" t="s">
        <v>1537</v>
      </c>
      <c r="J86" s="1" t="s">
        <v>30</v>
      </c>
      <c r="K86" s="1" t="s">
        <v>1538</v>
      </c>
      <c r="L86" s="1" t="s">
        <v>1538</v>
      </c>
      <c r="M86" s="1" t="s">
        <v>1016</v>
      </c>
      <c r="N86" s="1" t="s">
        <v>1016</v>
      </c>
      <c r="O86" s="1" t="s">
        <v>1017</v>
      </c>
      <c r="P86" s="1" t="s">
        <v>1018</v>
      </c>
      <c r="Q86" s="1" t="s">
        <v>1019</v>
      </c>
      <c r="R86" s="1" t="s">
        <v>1539</v>
      </c>
      <c r="S86" s="1" t="s">
        <v>1021</v>
      </c>
      <c r="T86" s="1" t="s">
        <v>1022</v>
      </c>
      <c r="U86" s="1" t="s">
        <v>1023</v>
      </c>
      <c r="V86" s="1" t="s">
        <v>1064</v>
      </c>
    </row>
    <row r="87" s="1" customFormat="1" spans="1:22">
      <c r="A87" s="3">
        <v>999224110031765</v>
      </c>
      <c r="B87" s="1" t="s">
        <v>1384</v>
      </c>
      <c r="C87" s="1" t="s">
        <v>1540</v>
      </c>
      <c r="D87" s="1" t="s">
        <v>1541</v>
      </c>
      <c r="E87" s="1" t="s">
        <v>1542</v>
      </c>
      <c r="F87" s="1" t="s">
        <v>1217</v>
      </c>
      <c r="G87" s="1" t="s">
        <v>1008</v>
      </c>
      <c r="H87" s="1" t="s">
        <v>1013</v>
      </c>
      <c r="I87" s="1" t="s">
        <v>1543</v>
      </c>
      <c r="J87" s="1" t="s">
        <v>30</v>
      </c>
      <c r="K87" s="1" t="s">
        <v>1544</v>
      </c>
      <c r="L87" s="1" t="s">
        <v>1544</v>
      </c>
      <c r="M87" s="1" t="s">
        <v>1016</v>
      </c>
      <c r="N87" s="1" t="s">
        <v>1016</v>
      </c>
      <c r="O87" s="1" t="s">
        <v>1017</v>
      </c>
      <c r="P87" s="1" t="s">
        <v>1018</v>
      </c>
      <c r="Q87" s="1" t="s">
        <v>1019</v>
      </c>
      <c r="R87" s="1" t="s">
        <v>1545</v>
      </c>
      <c r="S87" s="1" t="s">
        <v>1021</v>
      </c>
      <c r="T87" s="1" t="s">
        <v>1022</v>
      </c>
      <c r="U87" s="1" t="s">
        <v>1023</v>
      </c>
      <c r="V87" s="1" t="s">
        <v>1077</v>
      </c>
    </row>
    <row r="88" s="1" customFormat="1" spans="1:22">
      <c r="A88" s="3">
        <v>999224101382556</v>
      </c>
      <c r="B88" s="1" t="s">
        <v>1546</v>
      </c>
      <c r="C88" s="1" t="s">
        <v>1547</v>
      </c>
      <c r="D88" s="1" t="s">
        <v>1548</v>
      </c>
      <c r="E88" s="1" t="s">
        <v>1549</v>
      </c>
      <c r="F88" s="1" t="s">
        <v>1546</v>
      </c>
      <c r="G88" s="1" t="s">
        <v>1008</v>
      </c>
      <c r="H88" s="1" t="s">
        <v>1013</v>
      </c>
      <c r="I88" s="1" t="s">
        <v>1550</v>
      </c>
      <c r="J88" s="1" t="s">
        <v>30</v>
      </c>
      <c r="K88" s="1" t="s">
        <v>1437</v>
      </c>
      <c r="L88" s="1" t="s">
        <v>1437</v>
      </c>
      <c r="M88" s="1" t="s">
        <v>1016</v>
      </c>
      <c r="N88" s="1" t="s">
        <v>1016</v>
      </c>
      <c r="O88" s="1" t="s">
        <v>1017</v>
      </c>
      <c r="P88" s="1" t="s">
        <v>1018</v>
      </c>
      <c r="Q88" s="1" t="s">
        <v>1019</v>
      </c>
      <c r="R88" s="1" t="s">
        <v>1551</v>
      </c>
      <c r="S88" s="1" t="s">
        <v>1021</v>
      </c>
      <c r="T88" s="1" t="s">
        <v>1022</v>
      </c>
      <c r="U88" s="1" t="s">
        <v>1023</v>
      </c>
      <c r="V88" s="1" t="s">
        <v>1024</v>
      </c>
    </row>
    <row r="89" s="1" customFormat="1" spans="1:22">
      <c r="A89" s="3">
        <v>999224108111512</v>
      </c>
      <c r="B89" s="1" t="s">
        <v>1384</v>
      </c>
      <c r="C89" s="1" t="s">
        <v>1552</v>
      </c>
      <c r="D89" s="1" t="s">
        <v>1553</v>
      </c>
      <c r="E89" s="1" t="s">
        <v>1554</v>
      </c>
      <c r="F89" s="1" t="s">
        <v>1217</v>
      </c>
      <c r="G89" s="1" t="s">
        <v>1008</v>
      </c>
      <c r="H89" s="1" t="s">
        <v>1013</v>
      </c>
      <c r="I89" s="1" t="s">
        <v>1555</v>
      </c>
      <c r="J89" s="1" t="s">
        <v>30</v>
      </c>
      <c r="K89" s="1" t="s">
        <v>1556</v>
      </c>
      <c r="L89" s="1" t="s">
        <v>1556</v>
      </c>
      <c r="M89" s="1" t="s">
        <v>1016</v>
      </c>
      <c r="N89" s="1" t="s">
        <v>1016</v>
      </c>
      <c r="O89" s="1" t="s">
        <v>1017</v>
      </c>
      <c r="P89" s="1" t="s">
        <v>1018</v>
      </c>
      <c r="Q89" s="1" t="s">
        <v>1019</v>
      </c>
      <c r="R89" s="1" t="s">
        <v>1557</v>
      </c>
      <c r="S89" s="1" t="s">
        <v>1021</v>
      </c>
      <c r="T89" s="1" t="s">
        <v>1022</v>
      </c>
      <c r="U89" s="1" t="s">
        <v>1023</v>
      </c>
      <c r="V89" s="1" t="s">
        <v>1024</v>
      </c>
    </row>
    <row r="90" s="1" customFormat="1" spans="1:22">
      <c r="A90" s="3">
        <v>999224100999081</v>
      </c>
      <c r="B90" s="1" t="s">
        <v>1546</v>
      </c>
      <c r="C90" s="1" t="s">
        <v>1558</v>
      </c>
      <c r="D90" s="1" t="s">
        <v>1446</v>
      </c>
      <c r="E90" s="1" t="s">
        <v>1559</v>
      </c>
      <c r="F90" s="1" t="s">
        <v>1012</v>
      </c>
      <c r="G90" s="1" t="s">
        <v>1008</v>
      </c>
      <c r="H90" s="1" t="s">
        <v>1013</v>
      </c>
      <c r="I90" s="1" t="s">
        <v>1560</v>
      </c>
      <c r="J90" s="1" t="s">
        <v>30</v>
      </c>
      <c r="K90" s="1" t="s">
        <v>1412</v>
      </c>
      <c r="L90" s="1" t="s">
        <v>1412</v>
      </c>
      <c r="M90" s="1" t="s">
        <v>1016</v>
      </c>
      <c r="N90" s="1" t="s">
        <v>1016</v>
      </c>
      <c r="O90" s="1" t="s">
        <v>1017</v>
      </c>
      <c r="P90" s="1" t="s">
        <v>1018</v>
      </c>
      <c r="Q90" s="1" t="s">
        <v>1019</v>
      </c>
      <c r="R90" s="1" t="s">
        <v>1561</v>
      </c>
      <c r="S90" s="1" t="s">
        <v>1021</v>
      </c>
      <c r="T90" s="1" t="s">
        <v>1022</v>
      </c>
      <c r="U90" s="1" t="s">
        <v>1216</v>
      </c>
      <c r="V90" s="1" t="s">
        <v>1057</v>
      </c>
    </row>
    <row r="91" s="1" customFormat="1" spans="1:22">
      <c r="A91" s="3">
        <v>999224100781577</v>
      </c>
      <c r="B91" s="1" t="s">
        <v>1546</v>
      </c>
      <c r="C91" s="1" t="s">
        <v>1562</v>
      </c>
      <c r="D91" s="1" t="s">
        <v>1563</v>
      </c>
      <c r="E91" s="1" t="s">
        <v>1564</v>
      </c>
      <c r="F91" s="1" t="s">
        <v>1012</v>
      </c>
      <c r="G91" s="1" t="s">
        <v>1008</v>
      </c>
      <c r="H91" s="1" t="s">
        <v>1013</v>
      </c>
      <c r="I91" s="1" t="s">
        <v>1565</v>
      </c>
      <c r="J91" s="1" t="s">
        <v>30</v>
      </c>
      <c r="K91" s="1" t="s">
        <v>1566</v>
      </c>
      <c r="L91" s="1" t="s">
        <v>1566</v>
      </c>
      <c r="M91" s="1" t="s">
        <v>1016</v>
      </c>
      <c r="N91" s="1" t="s">
        <v>1016</v>
      </c>
      <c r="O91" s="1" t="s">
        <v>1017</v>
      </c>
      <c r="P91" s="1" t="s">
        <v>1018</v>
      </c>
      <c r="Q91" s="1" t="s">
        <v>1019</v>
      </c>
      <c r="R91" s="1" t="s">
        <v>1567</v>
      </c>
      <c r="S91" s="1" t="s">
        <v>1021</v>
      </c>
      <c r="T91" s="1" t="s">
        <v>1022</v>
      </c>
      <c r="U91" s="1" t="s">
        <v>1023</v>
      </c>
      <c r="V91" s="1" t="s">
        <v>1057</v>
      </c>
    </row>
    <row r="92" s="1" customFormat="1" spans="1:22">
      <c r="A92" s="3">
        <v>999224101258578</v>
      </c>
      <c r="B92" s="1" t="s">
        <v>1546</v>
      </c>
      <c r="C92" s="1" t="s">
        <v>1568</v>
      </c>
      <c r="D92" s="1" t="s">
        <v>1569</v>
      </c>
      <c r="E92" s="1" t="s">
        <v>1570</v>
      </c>
      <c r="F92" s="1" t="s">
        <v>1217</v>
      </c>
      <c r="G92" s="1" t="s">
        <v>1008</v>
      </c>
      <c r="H92" s="1" t="s">
        <v>1013</v>
      </c>
      <c r="I92" s="1" t="s">
        <v>1571</v>
      </c>
      <c r="J92" s="1" t="s">
        <v>30</v>
      </c>
      <c r="K92" s="1" t="s">
        <v>1572</v>
      </c>
      <c r="L92" s="1" t="s">
        <v>1572</v>
      </c>
      <c r="M92" s="1" t="s">
        <v>1016</v>
      </c>
      <c r="N92" s="1" t="s">
        <v>1016</v>
      </c>
      <c r="O92" s="1" t="s">
        <v>1017</v>
      </c>
      <c r="P92" s="1" t="s">
        <v>1018</v>
      </c>
      <c r="Q92" s="1" t="s">
        <v>1019</v>
      </c>
      <c r="R92" s="1" t="s">
        <v>1573</v>
      </c>
      <c r="S92" s="1" t="s">
        <v>1021</v>
      </c>
      <c r="T92" s="1" t="s">
        <v>1022</v>
      </c>
      <c r="U92" s="1" t="s">
        <v>1023</v>
      </c>
      <c r="V92" s="1" t="s">
        <v>1057</v>
      </c>
    </row>
    <row r="93" s="1" customFormat="1" spans="1:22">
      <c r="A93" s="3">
        <v>999224099987319</v>
      </c>
      <c r="B93" s="1" t="s">
        <v>1546</v>
      </c>
      <c r="C93" s="1" t="s">
        <v>1574</v>
      </c>
      <c r="D93" s="1" t="s">
        <v>1575</v>
      </c>
      <c r="E93" s="1" t="s">
        <v>1576</v>
      </c>
      <c r="F93" s="1" t="s">
        <v>1217</v>
      </c>
      <c r="G93" s="1" t="s">
        <v>1008</v>
      </c>
      <c r="H93" s="1" t="s">
        <v>1013</v>
      </c>
      <c r="I93" s="1" t="s">
        <v>1577</v>
      </c>
      <c r="J93" s="1" t="s">
        <v>30</v>
      </c>
      <c r="K93" s="1" t="s">
        <v>1578</v>
      </c>
      <c r="L93" s="1" t="s">
        <v>1578</v>
      </c>
      <c r="M93" s="1" t="s">
        <v>1016</v>
      </c>
      <c r="N93" s="1" t="s">
        <v>1016</v>
      </c>
      <c r="O93" s="1" t="s">
        <v>1017</v>
      </c>
      <c r="P93" s="1" t="s">
        <v>1018</v>
      </c>
      <c r="Q93" s="1" t="s">
        <v>1019</v>
      </c>
      <c r="R93" s="1" t="s">
        <v>1579</v>
      </c>
      <c r="S93" s="1" t="s">
        <v>1021</v>
      </c>
      <c r="T93" s="1" t="s">
        <v>1022</v>
      </c>
      <c r="U93" s="1" t="s">
        <v>1023</v>
      </c>
      <c r="V93" s="1" t="s">
        <v>1057</v>
      </c>
    </row>
    <row r="94" s="1" customFormat="1" spans="1:22">
      <c r="A94" s="3">
        <v>999224107133249</v>
      </c>
      <c r="B94" s="1" t="s">
        <v>1384</v>
      </c>
      <c r="C94" s="1" t="s">
        <v>1580</v>
      </c>
      <c r="D94" s="1" t="s">
        <v>1581</v>
      </c>
      <c r="E94" s="1" t="s">
        <v>1582</v>
      </c>
      <c r="F94" s="1" t="s">
        <v>1012</v>
      </c>
      <c r="G94" s="1" t="s">
        <v>1008</v>
      </c>
      <c r="H94" s="1" t="s">
        <v>1013</v>
      </c>
      <c r="I94" s="1" t="s">
        <v>1583</v>
      </c>
      <c r="J94" s="1" t="s">
        <v>30</v>
      </c>
      <c r="K94" s="1" t="s">
        <v>1584</v>
      </c>
      <c r="L94" s="1" t="s">
        <v>1584</v>
      </c>
      <c r="M94" s="1" t="s">
        <v>1016</v>
      </c>
      <c r="N94" s="1" t="s">
        <v>1016</v>
      </c>
      <c r="O94" s="1" t="s">
        <v>1017</v>
      </c>
      <c r="P94" s="1" t="s">
        <v>1018</v>
      </c>
      <c r="Q94" s="1" t="s">
        <v>1019</v>
      </c>
      <c r="R94" s="1" t="s">
        <v>1585</v>
      </c>
      <c r="S94" s="1" t="s">
        <v>1021</v>
      </c>
      <c r="T94" s="1" t="s">
        <v>1022</v>
      </c>
      <c r="U94" s="1" t="s">
        <v>1023</v>
      </c>
      <c r="V94" s="1" t="s">
        <v>1497</v>
      </c>
    </row>
    <row r="95" s="1" customFormat="1" spans="1:22">
      <c r="A95" s="3">
        <v>999224107150514</v>
      </c>
      <c r="B95" s="1" t="s">
        <v>1384</v>
      </c>
      <c r="C95" s="1" t="s">
        <v>1586</v>
      </c>
      <c r="D95" s="1" t="s">
        <v>1587</v>
      </c>
      <c r="E95" s="1" t="s">
        <v>1588</v>
      </c>
      <c r="F95" s="1" t="s">
        <v>1012</v>
      </c>
      <c r="G95" s="1" t="s">
        <v>1008</v>
      </c>
      <c r="H95" s="1" t="s">
        <v>1013</v>
      </c>
      <c r="I95" s="1" t="s">
        <v>1589</v>
      </c>
      <c r="J95" s="1" t="s">
        <v>30</v>
      </c>
      <c r="K95" s="1" t="s">
        <v>1590</v>
      </c>
      <c r="L95" s="1" t="s">
        <v>1590</v>
      </c>
      <c r="M95" s="1" t="s">
        <v>1016</v>
      </c>
      <c r="N95" s="1" t="s">
        <v>1016</v>
      </c>
      <c r="O95" s="1" t="s">
        <v>1017</v>
      </c>
      <c r="P95" s="1" t="s">
        <v>1018</v>
      </c>
      <c r="Q95" s="1" t="s">
        <v>1019</v>
      </c>
      <c r="R95" s="1" t="s">
        <v>1591</v>
      </c>
      <c r="S95" s="1" t="s">
        <v>1021</v>
      </c>
      <c r="T95" s="1" t="s">
        <v>1022</v>
      </c>
      <c r="U95" s="1" t="s">
        <v>1023</v>
      </c>
      <c r="V95" s="1" t="s">
        <v>1592</v>
      </c>
    </row>
    <row r="96" s="1" customFormat="1" spans="1:22">
      <c r="A96" s="3">
        <v>999224099036156</v>
      </c>
      <c r="B96" s="1" t="s">
        <v>1546</v>
      </c>
      <c r="C96" s="1" t="s">
        <v>1593</v>
      </c>
      <c r="D96" s="1" t="s">
        <v>1594</v>
      </c>
      <c r="E96" s="1" t="s">
        <v>1595</v>
      </c>
      <c r="F96" s="1" t="s">
        <v>1384</v>
      </c>
      <c r="G96" s="1" t="s">
        <v>1008</v>
      </c>
      <c r="H96" s="1" t="s">
        <v>1013</v>
      </c>
      <c r="I96" s="1" t="s">
        <v>1596</v>
      </c>
      <c r="J96" s="1" t="s">
        <v>30</v>
      </c>
      <c r="K96" s="1" t="s">
        <v>1597</v>
      </c>
      <c r="L96" s="1" t="s">
        <v>1597</v>
      </c>
      <c r="M96" s="1" t="s">
        <v>1016</v>
      </c>
      <c r="N96" s="1" t="s">
        <v>1016</v>
      </c>
      <c r="O96" s="1" t="s">
        <v>1017</v>
      </c>
      <c r="P96" s="1" t="s">
        <v>1018</v>
      </c>
      <c r="Q96" s="1" t="s">
        <v>1019</v>
      </c>
      <c r="R96" s="1" t="s">
        <v>1598</v>
      </c>
      <c r="S96" s="1" t="s">
        <v>1021</v>
      </c>
      <c r="T96" s="1" t="s">
        <v>1022</v>
      </c>
      <c r="U96" s="1" t="s">
        <v>1216</v>
      </c>
      <c r="V96" s="1" t="s">
        <v>1599</v>
      </c>
    </row>
    <row r="97" s="1" customFormat="1" spans="1:22">
      <c r="A97" s="3">
        <v>999224097581654</v>
      </c>
      <c r="B97" s="1" t="s">
        <v>1546</v>
      </c>
      <c r="C97" s="1" t="s">
        <v>1600</v>
      </c>
      <c r="D97" s="1" t="s">
        <v>1601</v>
      </c>
      <c r="E97" s="1" t="s">
        <v>1602</v>
      </c>
      <c r="F97" s="1" t="s">
        <v>1012</v>
      </c>
      <c r="G97" s="1" t="s">
        <v>1008</v>
      </c>
      <c r="H97" s="1" t="s">
        <v>1013</v>
      </c>
      <c r="I97" s="1" t="s">
        <v>1603</v>
      </c>
      <c r="J97" s="1" t="s">
        <v>30</v>
      </c>
      <c r="K97" s="1" t="s">
        <v>1604</v>
      </c>
      <c r="L97" s="1" t="s">
        <v>1604</v>
      </c>
      <c r="M97" s="1" t="s">
        <v>1016</v>
      </c>
      <c r="N97" s="1" t="s">
        <v>1016</v>
      </c>
      <c r="O97" s="1" t="s">
        <v>1017</v>
      </c>
      <c r="P97" s="1" t="s">
        <v>1018</v>
      </c>
      <c r="Q97" s="1" t="s">
        <v>1019</v>
      </c>
      <c r="R97" s="1" t="s">
        <v>1605</v>
      </c>
      <c r="S97" s="1" t="s">
        <v>1021</v>
      </c>
      <c r="T97" s="1" t="s">
        <v>1022</v>
      </c>
      <c r="U97" s="1" t="s">
        <v>1023</v>
      </c>
      <c r="V97" s="1" t="s">
        <v>1077</v>
      </c>
    </row>
    <row r="98" s="1" customFormat="1" spans="1:22">
      <c r="A98" s="3">
        <v>999224100538849</v>
      </c>
      <c r="B98" s="1" t="s">
        <v>1546</v>
      </c>
      <c r="C98" s="1" t="s">
        <v>1606</v>
      </c>
      <c r="D98" s="1" t="s">
        <v>1607</v>
      </c>
      <c r="E98" s="1" t="s">
        <v>1608</v>
      </c>
      <c r="F98" s="1" t="s">
        <v>1217</v>
      </c>
      <c r="G98" s="1" t="s">
        <v>1008</v>
      </c>
      <c r="H98" s="1" t="s">
        <v>1013</v>
      </c>
      <c r="I98" s="1" t="s">
        <v>1609</v>
      </c>
      <c r="J98" s="1" t="s">
        <v>30</v>
      </c>
      <c r="K98" s="1" t="s">
        <v>1610</v>
      </c>
      <c r="L98" s="1" t="s">
        <v>1610</v>
      </c>
      <c r="M98" s="1" t="s">
        <v>1016</v>
      </c>
      <c r="N98" s="1" t="s">
        <v>1016</v>
      </c>
      <c r="O98" s="1" t="s">
        <v>1017</v>
      </c>
      <c r="P98" s="1" t="s">
        <v>1018</v>
      </c>
      <c r="Q98" s="1" t="s">
        <v>1019</v>
      </c>
      <c r="R98" s="1" t="s">
        <v>1611</v>
      </c>
      <c r="S98" s="1" t="s">
        <v>1021</v>
      </c>
      <c r="T98" s="1" t="s">
        <v>1022</v>
      </c>
      <c r="U98" s="1" t="s">
        <v>1023</v>
      </c>
      <c r="V98" s="1" t="s">
        <v>1064</v>
      </c>
    </row>
    <row r="99" s="1" customFormat="1" spans="1:22">
      <c r="A99" s="3">
        <v>999224092974576</v>
      </c>
      <c r="B99" s="1" t="s">
        <v>1546</v>
      </c>
      <c r="C99" s="1" t="s">
        <v>1612</v>
      </c>
      <c r="D99" s="1" t="s">
        <v>1613</v>
      </c>
      <c r="E99" s="1" t="s">
        <v>1614</v>
      </c>
      <c r="F99" s="1" t="s">
        <v>1217</v>
      </c>
      <c r="G99" s="1" t="s">
        <v>1008</v>
      </c>
      <c r="H99" s="1" t="s">
        <v>1013</v>
      </c>
      <c r="I99" s="1" t="s">
        <v>1615</v>
      </c>
      <c r="J99" s="1" t="s">
        <v>30</v>
      </c>
      <c r="K99" s="1" t="s">
        <v>1616</v>
      </c>
      <c r="L99" s="1" t="s">
        <v>1616</v>
      </c>
      <c r="M99" s="1" t="s">
        <v>1016</v>
      </c>
      <c r="N99" s="1" t="s">
        <v>1016</v>
      </c>
      <c r="O99" s="1" t="s">
        <v>1017</v>
      </c>
      <c r="P99" s="1" t="s">
        <v>1018</v>
      </c>
      <c r="Q99" s="1" t="s">
        <v>1019</v>
      </c>
      <c r="R99" s="1" t="s">
        <v>1617</v>
      </c>
      <c r="S99" s="1" t="s">
        <v>1021</v>
      </c>
      <c r="T99" s="1" t="s">
        <v>1022</v>
      </c>
      <c r="U99" s="1" t="s">
        <v>1023</v>
      </c>
      <c r="V99" s="1" t="s">
        <v>1024</v>
      </c>
    </row>
    <row r="100" s="1" customFormat="1" spans="1:22">
      <c r="A100" s="3">
        <v>999224092932579</v>
      </c>
      <c r="B100" s="1" t="s">
        <v>1546</v>
      </c>
      <c r="C100" s="1" t="s">
        <v>1618</v>
      </c>
      <c r="D100" s="1" t="s">
        <v>1619</v>
      </c>
      <c r="E100" s="1" t="s">
        <v>1620</v>
      </c>
      <c r="F100" s="1" t="s">
        <v>1012</v>
      </c>
      <c r="G100" s="1" t="s">
        <v>1008</v>
      </c>
      <c r="H100" s="1" t="s">
        <v>1013</v>
      </c>
      <c r="I100" s="1" t="s">
        <v>1621</v>
      </c>
      <c r="J100" s="1" t="s">
        <v>30</v>
      </c>
      <c r="K100" s="1" t="s">
        <v>1622</v>
      </c>
      <c r="L100" s="1" t="s">
        <v>1622</v>
      </c>
      <c r="M100" s="1" t="s">
        <v>1016</v>
      </c>
      <c r="N100" s="1" t="s">
        <v>1016</v>
      </c>
      <c r="O100" s="1" t="s">
        <v>1017</v>
      </c>
      <c r="P100" s="1" t="s">
        <v>1018</v>
      </c>
      <c r="Q100" s="1" t="s">
        <v>1019</v>
      </c>
      <c r="R100" s="1" t="s">
        <v>1623</v>
      </c>
      <c r="S100" s="1" t="s">
        <v>1021</v>
      </c>
      <c r="T100" s="1" t="s">
        <v>1022</v>
      </c>
      <c r="U100" s="1" t="s">
        <v>1023</v>
      </c>
      <c r="V100" s="1" t="s">
        <v>1077</v>
      </c>
    </row>
    <row r="101" s="1" customFormat="1" spans="1:22">
      <c r="A101" s="3">
        <v>999224092930204</v>
      </c>
      <c r="B101" s="1" t="s">
        <v>1546</v>
      </c>
      <c r="C101" s="1" t="s">
        <v>1624</v>
      </c>
      <c r="D101" s="1" t="s">
        <v>1625</v>
      </c>
      <c r="E101" s="1" t="s">
        <v>1626</v>
      </c>
      <c r="F101" s="1" t="s">
        <v>1012</v>
      </c>
      <c r="G101" s="1" t="s">
        <v>1008</v>
      </c>
      <c r="H101" s="1" t="s">
        <v>1013</v>
      </c>
      <c r="I101" s="1" t="s">
        <v>1627</v>
      </c>
      <c r="J101" s="1" t="s">
        <v>30</v>
      </c>
      <c r="K101" s="1" t="s">
        <v>1628</v>
      </c>
      <c r="L101" s="1" t="s">
        <v>1628</v>
      </c>
      <c r="M101" s="1" t="s">
        <v>1016</v>
      </c>
      <c r="N101" s="1" t="s">
        <v>1016</v>
      </c>
      <c r="O101" s="1" t="s">
        <v>1017</v>
      </c>
      <c r="P101" s="1" t="s">
        <v>1018</v>
      </c>
      <c r="Q101" s="1" t="s">
        <v>1019</v>
      </c>
      <c r="R101" s="1" t="s">
        <v>1629</v>
      </c>
      <c r="S101" s="1" t="s">
        <v>1021</v>
      </c>
      <c r="T101" s="1" t="s">
        <v>1022</v>
      </c>
      <c r="U101" s="1" t="s">
        <v>1023</v>
      </c>
      <c r="V101" s="1" t="s">
        <v>1117</v>
      </c>
    </row>
    <row r="102" s="1" customFormat="1" spans="1:22">
      <c r="A102" s="3">
        <v>999224092604657</v>
      </c>
      <c r="B102" s="1" t="s">
        <v>1546</v>
      </c>
      <c r="C102" s="1" t="s">
        <v>1630</v>
      </c>
      <c r="D102" s="1" t="s">
        <v>1631</v>
      </c>
      <c r="E102" s="1" t="s">
        <v>1632</v>
      </c>
      <c r="F102" s="1" t="s">
        <v>1012</v>
      </c>
      <c r="G102" s="1" t="s">
        <v>1008</v>
      </c>
      <c r="H102" s="1" t="s">
        <v>1013</v>
      </c>
      <c r="I102" s="1" t="s">
        <v>1633</v>
      </c>
      <c r="J102" s="1" t="s">
        <v>30</v>
      </c>
      <c r="K102" s="1" t="s">
        <v>1634</v>
      </c>
      <c r="L102" s="1" t="s">
        <v>1634</v>
      </c>
      <c r="M102" s="1" t="s">
        <v>1016</v>
      </c>
      <c r="N102" s="1" t="s">
        <v>1016</v>
      </c>
      <c r="O102" s="1" t="s">
        <v>1017</v>
      </c>
      <c r="P102" s="1" t="s">
        <v>1018</v>
      </c>
      <c r="Q102" s="1" t="s">
        <v>1019</v>
      </c>
      <c r="R102" s="1" t="s">
        <v>1635</v>
      </c>
      <c r="S102" s="1" t="s">
        <v>1021</v>
      </c>
      <c r="T102" s="1" t="s">
        <v>1022</v>
      </c>
      <c r="U102" s="1" t="s">
        <v>1023</v>
      </c>
      <c r="V102" s="1" t="s">
        <v>1024</v>
      </c>
    </row>
    <row r="103" s="1" customFormat="1" spans="1:22">
      <c r="A103" s="3">
        <v>999224096380413</v>
      </c>
      <c r="B103" s="1" t="s">
        <v>1546</v>
      </c>
      <c r="C103" s="1" t="s">
        <v>1636</v>
      </c>
      <c r="D103" s="1" t="s">
        <v>1637</v>
      </c>
      <c r="E103" s="1" t="s">
        <v>1638</v>
      </c>
      <c r="F103" s="1" t="s">
        <v>1546</v>
      </c>
      <c r="G103" s="1" t="s">
        <v>1008</v>
      </c>
      <c r="H103" s="1" t="s">
        <v>1013</v>
      </c>
      <c r="I103" s="1" t="s">
        <v>1639</v>
      </c>
      <c r="J103" s="1" t="s">
        <v>30</v>
      </c>
      <c r="K103" s="1" t="s">
        <v>1640</v>
      </c>
      <c r="L103" s="1" t="s">
        <v>1640</v>
      </c>
      <c r="M103" s="1" t="s">
        <v>1016</v>
      </c>
      <c r="N103" s="1" t="s">
        <v>1016</v>
      </c>
      <c r="O103" s="1" t="s">
        <v>1017</v>
      </c>
      <c r="P103" s="1" t="s">
        <v>1018</v>
      </c>
      <c r="Q103" s="1" t="s">
        <v>1019</v>
      </c>
      <c r="R103" s="1" t="s">
        <v>1641</v>
      </c>
      <c r="S103" s="1" t="s">
        <v>1021</v>
      </c>
      <c r="T103" s="1" t="s">
        <v>1022</v>
      </c>
      <c r="U103" s="1" t="s">
        <v>1023</v>
      </c>
      <c r="V103" s="1" t="s">
        <v>1353</v>
      </c>
    </row>
    <row r="104" s="1" customFormat="1" spans="1:22">
      <c r="A104" s="3">
        <v>999224095902758</v>
      </c>
      <c r="B104" s="1" t="s">
        <v>1546</v>
      </c>
      <c r="C104" s="1" t="s">
        <v>1642</v>
      </c>
      <c r="D104" s="1" t="s">
        <v>1643</v>
      </c>
      <c r="E104" s="1" t="s">
        <v>1644</v>
      </c>
      <c r="F104" s="1" t="s">
        <v>1012</v>
      </c>
      <c r="G104" s="1" t="s">
        <v>1008</v>
      </c>
      <c r="H104" s="1" t="s">
        <v>1013</v>
      </c>
      <c r="I104" s="1" t="s">
        <v>1645</v>
      </c>
      <c r="J104" s="1" t="s">
        <v>30</v>
      </c>
      <c r="K104" s="1" t="s">
        <v>1646</v>
      </c>
      <c r="L104" s="1" t="s">
        <v>1646</v>
      </c>
      <c r="M104" s="1" t="s">
        <v>1016</v>
      </c>
      <c r="N104" s="1" t="s">
        <v>1016</v>
      </c>
      <c r="O104" s="1" t="s">
        <v>1017</v>
      </c>
      <c r="P104" s="1" t="s">
        <v>1018</v>
      </c>
      <c r="Q104" s="1" t="s">
        <v>1019</v>
      </c>
      <c r="R104" s="1" t="s">
        <v>1647</v>
      </c>
      <c r="S104" s="1" t="s">
        <v>1021</v>
      </c>
      <c r="T104" s="1" t="s">
        <v>1022</v>
      </c>
      <c r="U104" s="1" t="s">
        <v>1023</v>
      </c>
      <c r="V104" s="1" t="s">
        <v>1024</v>
      </c>
    </row>
    <row r="105" s="1" customFormat="1" spans="1:22">
      <c r="A105" s="3">
        <v>999224081256426</v>
      </c>
      <c r="B105" s="1" t="s">
        <v>1648</v>
      </c>
      <c r="C105" s="1" t="s">
        <v>1649</v>
      </c>
      <c r="D105" s="1" t="s">
        <v>1650</v>
      </c>
      <c r="E105" s="1" t="s">
        <v>1651</v>
      </c>
      <c r="F105" s="1" t="s">
        <v>1384</v>
      </c>
      <c r="G105" s="1" t="s">
        <v>1008</v>
      </c>
      <c r="H105" s="1" t="s">
        <v>1013</v>
      </c>
      <c r="I105" s="1" t="s">
        <v>1652</v>
      </c>
      <c r="J105" s="1" t="s">
        <v>30</v>
      </c>
      <c r="K105" s="1" t="s">
        <v>1653</v>
      </c>
      <c r="L105" s="1" t="s">
        <v>1653</v>
      </c>
      <c r="M105" s="1" t="s">
        <v>1016</v>
      </c>
      <c r="N105" s="1" t="s">
        <v>1016</v>
      </c>
      <c r="O105" s="1" t="s">
        <v>1017</v>
      </c>
      <c r="P105" s="1" t="s">
        <v>1018</v>
      </c>
      <c r="Q105" s="1" t="s">
        <v>1019</v>
      </c>
      <c r="R105" s="1" t="s">
        <v>1654</v>
      </c>
      <c r="S105" s="1" t="s">
        <v>1021</v>
      </c>
      <c r="T105" s="1" t="s">
        <v>1022</v>
      </c>
      <c r="U105" s="1" t="s">
        <v>1023</v>
      </c>
      <c r="V105" s="1" t="s">
        <v>1024</v>
      </c>
    </row>
    <row r="106" s="1" customFormat="1" spans="1:22">
      <c r="A106" s="3">
        <v>999224077050046</v>
      </c>
      <c r="B106" s="1" t="s">
        <v>1648</v>
      </c>
      <c r="C106" s="1" t="s">
        <v>1655</v>
      </c>
      <c r="D106" s="1" t="s">
        <v>1656</v>
      </c>
      <c r="E106" s="1" t="s">
        <v>1657</v>
      </c>
      <c r="F106" s="1" t="s">
        <v>1546</v>
      </c>
      <c r="G106" s="1" t="s">
        <v>1008</v>
      </c>
      <c r="H106" s="1" t="s">
        <v>1013</v>
      </c>
      <c r="I106" s="1" t="s">
        <v>1658</v>
      </c>
      <c r="J106" s="1" t="s">
        <v>30</v>
      </c>
      <c r="K106" s="1" t="s">
        <v>1659</v>
      </c>
      <c r="L106" s="1" t="s">
        <v>1659</v>
      </c>
      <c r="M106" s="1" t="s">
        <v>1016</v>
      </c>
      <c r="N106" s="1" t="s">
        <v>1016</v>
      </c>
      <c r="O106" s="1" t="s">
        <v>1017</v>
      </c>
      <c r="P106" s="1" t="s">
        <v>1018</v>
      </c>
      <c r="Q106" s="1" t="s">
        <v>1019</v>
      </c>
      <c r="R106" s="1" t="s">
        <v>1660</v>
      </c>
      <c r="S106" s="1" t="s">
        <v>1021</v>
      </c>
      <c r="T106" s="1" t="s">
        <v>1022</v>
      </c>
      <c r="U106" s="1" t="s">
        <v>1023</v>
      </c>
      <c r="V106" s="1" t="s">
        <v>1533</v>
      </c>
    </row>
    <row r="107" s="1" customFormat="1" spans="1:22">
      <c r="A107" s="3">
        <v>999224096402416</v>
      </c>
      <c r="B107" s="1" t="s">
        <v>1546</v>
      </c>
      <c r="C107" s="1" t="s">
        <v>1661</v>
      </c>
      <c r="D107" s="1" t="s">
        <v>1662</v>
      </c>
      <c r="E107" s="1" t="s">
        <v>1663</v>
      </c>
      <c r="F107" s="1" t="s">
        <v>1384</v>
      </c>
      <c r="G107" s="1" t="s">
        <v>1008</v>
      </c>
      <c r="H107" s="1" t="s">
        <v>1013</v>
      </c>
      <c r="I107" s="1" t="s">
        <v>1664</v>
      </c>
      <c r="J107" s="1" t="s">
        <v>30</v>
      </c>
      <c r="K107" s="1" t="s">
        <v>1665</v>
      </c>
      <c r="L107" s="1" t="s">
        <v>1665</v>
      </c>
      <c r="M107" s="1" t="s">
        <v>1016</v>
      </c>
      <c r="N107" s="1" t="s">
        <v>1016</v>
      </c>
      <c r="O107" s="1" t="s">
        <v>1017</v>
      </c>
      <c r="P107" s="1" t="s">
        <v>1018</v>
      </c>
      <c r="Q107" s="1" t="s">
        <v>1019</v>
      </c>
      <c r="R107" s="1" t="s">
        <v>1666</v>
      </c>
      <c r="S107" s="1" t="s">
        <v>1021</v>
      </c>
      <c r="T107" s="1" t="s">
        <v>1022</v>
      </c>
      <c r="U107" s="1" t="s">
        <v>1216</v>
      </c>
      <c r="V107" s="1" t="s">
        <v>1353</v>
      </c>
    </row>
    <row r="108" s="1" customFormat="1" spans="1:22">
      <c r="A108" s="3">
        <v>999224089270275</v>
      </c>
      <c r="B108" s="1" t="s">
        <v>1648</v>
      </c>
      <c r="C108" s="1" t="s">
        <v>1667</v>
      </c>
      <c r="D108" s="1" t="s">
        <v>1668</v>
      </c>
      <c r="E108" s="1" t="s">
        <v>1669</v>
      </c>
      <c r="F108" s="1" t="s">
        <v>1012</v>
      </c>
      <c r="G108" s="1" t="s">
        <v>1008</v>
      </c>
      <c r="H108" s="1" t="s">
        <v>1013</v>
      </c>
      <c r="I108" s="1" t="s">
        <v>1670</v>
      </c>
      <c r="J108" s="1" t="s">
        <v>30</v>
      </c>
      <c r="K108" s="1" t="s">
        <v>1671</v>
      </c>
      <c r="L108" s="1" t="s">
        <v>1671</v>
      </c>
      <c r="M108" s="1" t="s">
        <v>1016</v>
      </c>
      <c r="N108" s="1" t="s">
        <v>1016</v>
      </c>
      <c r="O108" s="1" t="s">
        <v>1017</v>
      </c>
      <c r="P108" s="1" t="s">
        <v>1018</v>
      </c>
      <c r="Q108" s="1" t="s">
        <v>1019</v>
      </c>
      <c r="R108" s="1" t="s">
        <v>1672</v>
      </c>
      <c r="S108" s="1" t="s">
        <v>1021</v>
      </c>
      <c r="T108" s="1" t="s">
        <v>1022</v>
      </c>
      <c r="U108" s="1" t="s">
        <v>1023</v>
      </c>
      <c r="V108" s="1" t="s">
        <v>1057</v>
      </c>
    </row>
    <row r="109" s="1" customFormat="1" spans="1:22">
      <c r="A109" s="3">
        <v>999224076468746</v>
      </c>
      <c r="B109" s="1" t="s">
        <v>1648</v>
      </c>
      <c r="C109" s="1" t="s">
        <v>1673</v>
      </c>
      <c r="D109" s="1" t="s">
        <v>1674</v>
      </c>
      <c r="E109" s="1" t="s">
        <v>1675</v>
      </c>
      <c r="F109" s="1" t="s">
        <v>1217</v>
      </c>
      <c r="G109" s="1" t="s">
        <v>1008</v>
      </c>
      <c r="H109" s="1" t="s">
        <v>1013</v>
      </c>
      <c r="I109" s="1" t="s">
        <v>1676</v>
      </c>
      <c r="J109" s="1" t="s">
        <v>30</v>
      </c>
      <c r="K109" s="1" t="s">
        <v>1677</v>
      </c>
      <c r="L109" s="1" t="s">
        <v>1677</v>
      </c>
      <c r="M109" s="1" t="s">
        <v>1016</v>
      </c>
      <c r="N109" s="1" t="s">
        <v>1016</v>
      </c>
      <c r="O109" s="1" t="s">
        <v>1017</v>
      </c>
      <c r="P109" s="1" t="s">
        <v>1018</v>
      </c>
      <c r="Q109" s="1" t="s">
        <v>1019</v>
      </c>
      <c r="R109" s="1" t="s">
        <v>1678</v>
      </c>
      <c r="S109" s="1" t="s">
        <v>1021</v>
      </c>
      <c r="T109" s="1" t="s">
        <v>1022</v>
      </c>
      <c r="U109" s="1" t="s">
        <v>1023</v>
      </c>
      <c r="V109" s="1" t="s">
        <v>1533</v>
      </c>
    </row>
    <row r="110" s="1" customFormat="1" spans="1:22">
      <c r="A110" s="3">
        <v>999224092397083</v>
      </c>
      <c r="B110" s="1" t="s">
        <v>1546</v>
      </c>
      <c r="C110" s="1" t="s">
        <v>1679</v>
      </c>
      <c r="D110" s="1" t="s">
        <v>1680</v>
      </c>
      <c r="E110" s="1" t="s">
        <v>1681</v>
      </c>
      <c r="F110" s="1" t="s">
        <v>1012</v>
      </c>
      <c r="G110" s="1" t="s">
        <v>1008</v>
      </c>
      <c r="H110" s="1" t="s">
        <v>1013</v>
      </c>
      <c r="I110" s="1" t="s">
        <v>1682</v>
      </c>
      <c r="J110" s="1" t="s">
        <v>30</v>
      </c>
      <c r="K110" s="1" t="s">
        <v>1683</v>
      </c>
      <c r="L110" s="1" t="s">
        <v>1683</v>
      </c>
      <c r="M110" s="1" t="s">
        <v>1016</v>
      </c>
      <c r="N110" s="1" t="s">
        <v>1016</v>
      </c>
      <c r="O110" s="1" t="s">
        <v>1017</v>
      </c>
      <c r="P110" s="1" t="s">
        <v>1018</v>
      </c>
      <c r="Q110" s="1" t="s">
        <v>1019</v>
      </c>
      <c r="R110" s="1" t="s">
        <v>1684</v>
      </c>
      <c r="S110" s="1" t="s">
        <v>1021</v>
      </c>
      <c r="T110" s="1" t="s">
        <v>1022</v>
      </c>
      <c r="U110" s="1" t="s">
        <v>1023</v>
      </c>
      <c r="V110" s="1" t="s">
        <v>1110</v>
      </c>
    </row>
    <row r="111" s="1" customFormat="1" spans="1:22">
      <c r="A111" s="3">
        <v>999224074024034</v>
      </c>
      <c r="B111" s="1" t="s">
        <v>1685</v>
      </c>
      <c r="C111" s="1" t="s">
        <v>1686</v>
      </c>
      <c r="D111" s="1" t="s">
        <v>1687</v>
      </c>
      <c r="E111" s="1" t="s">
        <v>1688</v>
      </c>
      <c r="F111" s="1" t="s">
        <v>1685</v>
      </c>
      <c r="G111" s="1" t="s">
        <v>1008</v>
      </c>
      <c r="H111" s="1" t="s">
        <v>1013</v>
      </c>
      <c r="I111" s="1" t="s">
        <v>1689</v>
      </c>
      <c r="J111" s="1" t="s">
        <v>30</v>
      </c>
      <c r="K111" s="1" t="s">
        <v>1690</v>
      </c>
      <c r="L111" s="1" t="s">
        <v>1690</v>
      </c>
      <c r="M111" s="1" t="s">
        <v>1016</v>
      </c>
      <c r="N111" s="1" t="s">
        <v>1016</v>
      </c>
      <c r="O111" s="1" t="s">
        <v>1017</v>
      </c>
      <c r="P111" s="1" t="s">
        <v>1018</v>
      </c>
      <c r="Q111" s="1" t="s">
        <v>1019</v>
      </c>
      <c r="R111" s="1" t="s">
        <v>1691</v>
      </c>
      <c r="S111" s="1" t="s">
        <v>1021</v>
      </c>
      <c r="T111" s="1" t="s">
        <v>1022</v>
      </c>
      <c r="U111" s="1" t="s">
        <v>1023</v>
      </c>
      <c r="V111" s="1" t="s">
        <v>1692</v>
      </c>
    </row>
    <row r="112" s="1" customFormat="1" spans="1:22">
      <c r="A112" s="3">
        <v>999224067587297</v>
      </c>
      <c r="B112" s="1" t="s">
        <v>1685</v>
      </c>
      <c r="C112" s="1" t="s">
        <v>1693</v>
      </c>
      <c r="D112" s="1" t="s">
        <v>1694</v>
      </c>
      <c r="E112" s="1" t="s">
        <v>1695</v>
      </c>
      <c r="F112" s="1" t="s">
        <v>1217</v>
      </c>
      <c r="G112" s="1" t="s">
        <v>1008</v>
      </c>
      <c r="H112" s="1" t="s">
        <v>1013</v>
      </c>
      <c r="I112" s="1" t="s">
        <v>1696</v>
      </c>
      <c r="J112" s="1" t="s">
        <v>30</v>
      </c>
      <c r="K112" s="1" t="s">
        <v>1697</v>
      </c>
      <c r="L112" s="1" t="s">
        <v>1697</v>
      </c>
      <c r="M112" s="1" t="s">
        <v>1016</v>
      </c>
      <c r="N112" s="1" t="s">
        <v>1016</v>
      </c>
      <c r="O112" s="1" t="s">
        <v>1017</v>
      </c>
      <c r="P112" s="1" t="s">
        <v>1018</v>
      </c>
      <c r="Q112" s="1" t="s">
        <v>1019</v>
      </c>
      <c r="R112" s="1" t="s">
        <v>1698</v>
      </c>
      <c r="S112" s="1" t="s">
        <v>1021</v>
      </c>
      <c r="T112" s="1" t="s">
        <v>1022</v>
      </c>
      <c r="U112" s="1" t="s">
        <v>1023</v>
      </c>
      <c r="V112" s="1" t="s">
        <v>1077</v>
      </c>
    </row>
    <row r="113" s="1" customFormat="1" spans="1:22">
      <c r="A113" s="3">
        <v>999224075584656</v>
      </c>
      <c r="B113" s="1" t="s">
        <v>1685</v>
      </c>
      <c r="C113" s="1" t="s">
        <v>1699</v>
      </c>
      <c r="D113" s="1" t="s">
        <v>1700</v>
      </c>
      <c r="E113" s="1" t="s">
        <v>1701</v>
      </c>
      <c r="F113" s="1" t="s">
        <v>1012</v>
      </c>
      <c r="G113" s="1" t="s">
        <v>1008</v>
      </c>
      <c r="H113" s="1" t="s">
        <v>1013</v>
      </c>
      <c r="I113" s="1" t="s">
        <v>1702</v>
      </c>
      <c r="J113" s="1" t="s">
        <v>30</v>
      </c>
      <c r="K113" s="1" t="s">
        <v>1703</v>
      </c>
      <c r="L113" s="1" t="s">
        <v>1703</v>
      </c>
      <c r="M113" s="1" t="s">
        <v>1016</v>
      </c>
      <c r="N113" s="1" t="s">
        <v>1016</v>
      </c>
      <c r="O113" s="1" t="s">
        <v>1017</v>
      </c>
      <c r="P113" s="1" t="s">
        <v>1018</v>
      </c>
      <c r="Q113" s="1" t="s">
        <v>1019</v>
      </c>
      <c r="R113" s="1" t="s">
        <v>1704</v>
      </c>
      <c r="S113" s="1" t="s">
        <v>1021</v>
      </c>
      <c r="T113" s="1" t="s">
        <v>1022</v>
      </c>
      <c r="U113" s="1" t="s">
        <v>1023</v>
      </c>
      <c r="V113" s="1" t="s">
        <v>1077</v>
      </c>
    </row>
    <row r="114" s="1" customFormat="1" spans="1:22">
      <c r="A114" s="3">
        <v>999224055061153</v>
      </c>
      <c r="B114" s="1" t="s">
        <v>1705</v>
      </c>
      <c r="C114" s="1" t="s">
        <v>1706</v>
      </c>
      <c r="D114" s="1" t="s">
        <v>1707</v>
      </c>
      <c r="E114" s="1" t="s">
        <v>1708</v>
      </c>
      <c r="F114" s="1" t="s">
        <v>1217</v>
      </c>
      <c r="G114" s="1" t="s">
        <v>1008</v>
      </c>
      <c r="H114" s="1" t="s">
        <v>1013</v>
      </c>
      <c r="I114" s="1" t="s">
        <v>1709</v>
      </c>
      <c r="J114" s="1" t="s">
        <v>30</v>
      </c>
      <c r="K114" s="1" t="s">
        <v>1710</v>
      </c>
      <c r="L114" s="1" t="s">
        <v>1710</v>
      </c>
      <c r="M114" s="1" t="s">
        <v>1016</v>
      </c>
      <c r="N114" s="1" t="s">
        <v>1016</v>
      </c>
      <c r="O114" s="1" t="s">
        <v>1017</v>
      </c>
      <c r="P114" s="1" t="s">
        <v>1018</v>
      </c>
      <c r="Q114" s="1" t="s">
        <v>1019</v>
      </c>
      <c r="R114" s="1" t="s">
        <v>1711</v>
      </c>
      <c r="S114" s="1" t="s">
        <v>1021</v>
      </c>
      <c r="T114" s="1" t="s">
        <v>1022</v>
      </c>
      <c r="U114" s="1" t="s">
        <v>1023</v>
      </c>
      <c r="V114" s="1" t="s">
        <v>1077</v>
      </c>
    </row>
    <row r="115" s="1" customFormat="1" spans="1:22">
      <c r="A115" s="3">
        <v>999224059997242</v>
      </c>
      <c r="B115" s="1" t="s">
        <v>1705</v>
      </c>
      <c r="C115" s="1" t="s">
        <v>1712</v>
      </c>
      <c r="D115" s="1" t="s">
        <v>1713</v>
      </c>
      <c r="E115" s="1" t="s">
        <v>1714</v>
      </c>
      <c r="F115" s="1" t="s">
        <v>1217</v>
      </c>
      <c r="G115" s="1" t="s">
        <v>1008</v>
      </c>
      <c r="H115" s="1" t="s">
        <v>1013</v>
      </c>
      <c r="I115" s="1" t="s">
        <v>1715</v>
      </c>
      <c r="J115" s="1" t="s">
        <v>30</v>
      </c>
      <c r="K115" s="1" t="s">
        <v>1716</v>
      </c>
      <c r="L115" s="1" t="s">
        <v>1716</v>
      </c>
      <c r="M115" s="1" t="s">
        <v>1016</v>
      </c>
      <c r="N115" s="1" t="s">
        <v>1016</v>
      </c>
      <c r="O115" s="1" t="s">
        <v>1017</v>
      </c>
      <c r="P115" s="1" t="s">
        <v>1018</v>
      </c>
      <c r="Q115" s="1" t="s">
        <v>1019</v>
      </c>
      <c r="R115" s="1" t="s">
        <v>1717</v>
      </c>
      <c r="S115" s="1" t="s">
        <v>1021</v>
      </c>
      <c r="T115" s="1" t="s">
        <v>1022</v>
      </c>
      <c r="U115" s="1" t="s">
        <v>1023</v>
      </c>
      <c r="V115" s="1" t="s">
        <v>1024</v>
      </c>
    </row>
    <row r="116" s="1" customFormat="1" spans="1:22">
      <c r="A116" s="3">
        <v>999224057701273</v>
      </c>
      <c r="B116" s="1" t="s">
        <v>1705</v>
      </c>
      <c r="C116" s="1" t="s">
        <v>1718</v>
      </c>
      <c r="D116" s="1" t="s">
        <v>1719</v>
      </c>
      <c r="E116" s="1" t="s">
        <v>1720</v>
      </c>
      <c r="F116" s="1" t="s">
        <v>1705</v>
      </c>
      <c r="G116" s="1" t="s">
        <v>1008</v>
      </c>
      <c r="H116" s="1" t="s">
        <v>1013</v>
      </c>
      <c r="I116" s="1" t="s">
        <v>1721</v>
      </c>
      <c r="J116" s="1" t="s">
        <v>30</v>
      </c>
      <c r="K116" s="1" t="s">
        <v>1722</v>
      </c>
      <c r="L116" s="1" t="s">
        <v>1722</v>
      </c>
      <c r="M116" s="1" t="s">
        <v>1016</v>
      </c>
      <c r="N116" s="1" t="s">
        <v>1016</v>
      </c>
      <c r="O116" s="1" t="s">
        <v>1017</v>
      </c>
      <c r="P116" s="1" t="s">
        <v>1018</v>
      </c>
      <c r="Q116" s="1" t="s">
        <v>1019</v>
      </c>
      <c r="R116" s="1" t="s">
        <v>1723</v>
      </c>
      <c r="S116" s="1" t="s">
        <v>1021</v>
      </c>
      <c r="T116" s="1" t="s">
        <v>1022</v>
      </c>
      <c r="U116" s="1" t="s">
        <v>1023</v>
      </c>
      <c r="V116" s="1" t="s">
        <v>1242</v>
      </c>
    </row>
    <row r="117" s="1" customFormat="1" spans="1:22">
      <c r="A117" s="3">
        <v>24050604114</v>
      </c>
      <c r="B117" s="1" t="s">
        <v>1705</v>
      </c>
      <c r="C117" s="1" t="s">
        <v>1724</v>
      </c>
      <c r="D117" s="1" t="s">
        <v>1725</v>
      </c>
      <c r="E117" s="1" t="s">
        <v>1726</v>
      </c>
      <c r="F117" s="1" t="s">
        <v>1012</v>
      </c>
      <c r="G117" s="1" t="s">
        <v>1008</v>
      </c>
      <c r="H117" s="1" t="s">
        <v>1013</v>
      </c>
      <c r="I117" s="1" t="s">
        <v>1727</v>
      </c>
      <c r="J117" s="1" t="s">
        <v>30</v>
      </c>
      <c r="K117" s="1" t="s">
        <v>1069</v>
      </c>
      <c r="L117" s="1" t="s">
        <v>1069</v>
      </c>
      <c r="M117" s="1" t="s">
        <v>1016</v>
      </c>
      <c r="N117" s="1" t="s">
        <v>1016</v>
      </c>
      <c r="O117" s="1" t="s">
        <v>1017</v>
      </c>
      <c r="P117" s="1" t="s">
        <v>1018</v>
      </c>
      <c r="Q117" s="1" t="s">
        <v>1019</v>
      </c>
      <c r="R117" s="1" t="s">
        <v>1728</v>
      </c>
      <c r="S117" s="1" t="s">
        <v>1021</v>
      </c>
      <c r="T117" s="1" t="s">
        <v>1022</v>
      </c>
      <c r="U117" s="1" t="s">
        <v>1023</v>
      </c>
      <c r="V117" s="1" t="s">
        <v>1057</v>
      </c>
    </row>
    <row r="118" s="1" customFormat="1" spans="1:22">
      <c r="A118" s="3">
        <v>999224065087639</v>
      </c>
      <c r="B118" s="1" t="s">
        <v>1685</v>
      </c>
      <c r="C118" s="1" t="s">
        <v>1729</v>
      </c>
      <c r="D118" s="1" t="s">
        <v>1730</v>
      </c>
      <c r="E118" s="1" t="s">
        <v>1731</v>
      </c>
      <c r="F118" s="1" t="s">
        <v>1384</v>
      </c>
      <c r="G118" s="1" t="s">
        <v>1008</v>
      </c>
      <c r="H118" s="1" t="s">
        <v>1013</v>
      </c>
      <c r="I118" s="1" t="s">
        <v>1732</v>
      </c>
      <c r="J118" s="1" t="s">
        <v>30</v>
      </c>
      <c r="K118" s="1" t="s">
        <v>1733</v>
      </c>
      <c r="L118" s="1" t="s">
        <v>1733</v>
      </c>
      <c r="M118" s="1" t="s">
        <v>1016</v>
      </c>
      <c r="N118" s="1" t="s">
        <v>1016</v>
      </c>
      <c r="O118" s="1" t="s">
        <v>1017</v>
      </c>
      <c r="P118" s="1" t="s">
        <v>1018</v>
      </c>
      <c r="Q118" s="1" t="s">
        <v>1019</v>
      </c>
      <c r="R118" s="1" t="s">
        <v>1734</v>
      </c>
      <c r="S118" s="1" t="s">
        <v>1021</v>
      </c>
      <c r="T118" s="1" t="s">
        <v>1022</v>
      </c>
      <c r="U118" s="1" t="s">
        <v>1023</v>
      </c>
      <c r="V118" s="1" t="s">
        <v>1077</v>
      </c>
    </row>
    <row r="119" s="1" customFormat="1" spans="1:22">
      <c r="A119" s="3">
        <v>999224051540092</v>
      </c>
      <c r="B119" s="1" t="s">
        <v>1705</v>
      </c>
      <c r="C119" s="1" t="s">
        <v>1735</v>
      </c>
      <c r="D119" s="1" t="s">
        <v>1736</v>
      </c>
      <c r="E119" s="1" t="s">
        <v>1737</v>
      </c>
      <c r="F119" s="1" t="s">
        <v>1648</v>
      </c>
      <c r="G119" s="1" t="s">
        <v>1008</v>
      </c>
      <c r="H119" s="1" t="s">
        <v>1013</v>
      </c>
      <c r="I119" s="1" t="s">
        <v>1738</v>
      </c>
      <c r="J119" s="1" t="s">
        <v>30</v>
      </c>
      <c r="K119" s="1" t="s">
        <v>1739</v>
      </c>
      <c r="L119" s="1" t="s">
        <v>1739</v>
      </c>
      <c r="M119" s="1" t="s">
        <v>1016</v>
      </c>
      <c r="N119" s="1" t="s">
        <v>1016</v>
      </c>
      <c r="O119" s="1" t="s">
        <v>1017</v>
      </c>
      <c r="P119" s="1" t="s">
        <v>1018</v>
      </c>
      <c r="Q119" s="1" t="s">
        <v>1019</v>
      </c>
      <c r="R119" s="1" t="s">
        <v>1740</v>
      </c>
      <c r="S119" s="1" t="s">
        <v>1021</v>
      </c>
      <c r="T119" s="1" t="s">
        <v>1022</v>
      </c>
      <c r="U119" s="1" t="s">
        <v>1216</v>
      </c>
      <c r="V119" s="1" t="s">
        <v>1077</v>
      </c>
    </row>
    <row r="120" s="1" customFormat="1" spans="1:22">
      <c r="A120" s="3">
        <v>999224045537480</v>
      </c>
      <c r="B120" s="1" t="s">
        <v>1741</v>
      </c>
      <c r="C120" s="1" t="s">
        <v>1742</v>
      </c>
      <c r="D120" s="1" t="s">
        <v>1743</v>
      </c>
      <c r="E120" s="1" t="s">
        <v>1744</v>
      </c>
      <c r="F120" s="1" t="s">
        <v>1012</v>
      </c>
      <c r="G120" s="1" t="s">
        <v>1008</v>
      </c>
      <c r="H120" s="1" t="s">
        <v>1013</v>
      </c>
      <c r="I120" s="1" t="s">
        <v>1745</v>
      </c>
      <c r="J120" s="1" t="s">
        <v>30</v>
      </c>
      <c r="K120" s="1" t="s">
        <v>1746</v>
      </c>
      <c r="L120" s="1" t="s">
        <v>1746</v>
      </c>
      <c r="M120" s="1" t="s">
        <v>1016</v>
      </c>
      <c r="N120" s="1" t="s">
        <v>1016</v>
      </c>
      <c r="O120" s="1" t="s">
        <v>1017</v>
      </c>
      <c r="P120" s="1" t="s">
        <v>1018</v>
      </c>
      <c r="Q120" s="1" t="s">
        <v>1019</v>
      </c>
      <c r="R120" s="1" t="s">
        <v>1747</v>
      </c>
      <c r="S120" s="1" t="s">
        <v>1021</v>
      </c>
      <c r="T120" s="1" t="s">
        <v>1022</v>
      </c>
      <c r="U120" s="1" t="s">
        <v>1023</v>
      </c>
      <c r="V120" s="1" t="s">
        <v>1117</v>
      </c>
    </row>
    <row r="121" s="1" customFormat="1" spans="1:22">
      <c r="A121" s="3">
        <v>999224049696103</v>
      </c>
      <c r="B121" s="1" t="s">
        <v>1705</v>
      </c>
      <c r="C121" s="1" t="s">
        <v>1748</v>
      </c>
      <c r="D121" s="1" t="s">
        <v>1749</v>
      </c>
      <c r="E121" s="1" t="s">
        <v>1750</v>
      </c>
      <c r="F121" s="1" t="s">
        <v>1384</v>
      </c>
      <c r="G121" s="1" t="s">
        <v>1008</v>
      </c>
      <c r="H121" s="1" t="s">
        <v>1013</v>
      </c>
      <c r="I121" s="1" t="s">
        <v>1751</v>
      </c>
      <c r="J121" s="1" t="s">
        <v>30</v>
      </c>
      <c r="K121" s="1" t="s">
        <v>1752</v>
      </c>
      <c r="L121" s="1" t="s">
        <v>1752</v>
      </c>
      <c r="M121" s="1" t="s">
        <v>1016</v>
      </c>
      <c r="N121" s="1" t="s">
        <v>1016</v>
      </c>
      <c r="O121" s="1" t="s">
        <v>1017</v>
      </c>
      <c r="P121" s="1" t="s">
        <v>1018</v>
      </c>
      <c r="Q121" s="1" t="s">
        <v>1019</v>
      </c>
      <c r="R121" s="1" t="s">
        <v>1753</v>
      </c>
      <c r="S121" s="1" t="s">
        <v>1021</v>
      </c>
      <c r="T121" s="1" t="s">
        <v>1022</v>
      </c>
      <c r="U121" s="1" t="s">
        <v>1023</v>
      </c>
      <c r="V121" s="1" t="s">
        <v>1353</v>
      </c>
    </row>
    <row r="122" s="1" customFormat="1" spans="1:22">
      <c r="A122" s="3">
        <v>999224052056948</v>
      </c>
      <c r="B122" s="1" t="s">
        <v>1705</v>
      </c>
      <c r="C122" s="1" t="s">
        <v>1754</v>
      </c>
      <c r="D122" s="1" t="s">
        <v>1755</v>
      </c>
      <c r="E122" s="1" t="s">
        <v>1756</v>
      </c>
      <c r="F122" s="1" t="s">
        <v>1217</v>
      </c>
      <c r="G122" s="1" t="s">
        <v>1008</v>
      </c>
      <c r="H122" s="1" t="s">
        <v>1013</v>
      </c>
      <c r="I122" s="1" t="s">
        <v>1757</v>
      </c>
      <c r="J122" s="1" t="s">
        <v>30</v>
      </c>
      <c r="K122" s="1" t="s">
        <v>1758</v>
      </c>
      <c r="L122" s="1" t="s">
        <v>1758</v>
      </c>
      <c r="M122" s="1" t="s">
        <v>1016</v>
      </c>
      <c r="N122" s="1" t="s">
        <v>1016</v>
      </c>
      <c r="O122" s="1" t="s">
        <v>1017</v>
      </c>
      <c r="P122" s="1" t="s">
        <v>1018</v>
      </c>
      <c r="Q122" s="1" t="s">
        <v>1019</v>
      </c>
      <c r="R122" s="1" t="s">
        <v>1759</v>
      </c>
      <c r="S122" s="1" t="s">
        <v>1021</v>
      </c>
      <c r="T122" s="1" t="s">
        <v>1022</v>
      </c>
      <c r="U122" s="1" t="s">
        <v>1023</v>
      </c>
      <c r="V122" s="1" t="s">
        <v>1077</v>
      </c>
    </row>
    <row r="123" s="1" customFormat="1" spans="1:22">
      <c r="A123" s="3">
        <v>24036249769</v>
      </c>
      <c r="B123" s="1" t="s">
        <v>1741</v>
      </c>
      <c r="C123" s="1" t="s">
        <v>1760</v>
      </c>
      <c r="D123" s="1" t="s">
        <v>1761</v>
      </c>
      <c r="E123" s="1" t="s">
        <v>1762</v>
      </c>
      <c r="F123" s="1" t="s">
        <v>1685</v>
      </c>
      <c r="G123" s="1" t="s">
        <v>1008</v>
      </c>
      <c r="H123" s="1" t="s">
        <v>1013</v>
      </c>
      <c r="I123" s="1" t="s">
        <v>1763</v>
      </c>
      <c r="J123" s="1" t="s">
        <v>30</v>
      </c>
      <c r="K123" s="1" t="s">
        <v>1764</v>
      </c>
      <c r="L123" s="1" t="s">
        <v>1764</v>
      </c>
      <c r="M123" s="1" t="s">
        <v>1016</v>
      </c>
      <c r="N123" s="1" t="s">
        <v>1016</v>
      </c>
      <c r="O123" s="1" t="s">
        <v>1017</v>
      </c>
      <c r="P123" s="1" t="s">
        <v>1018</v>
      </c>
      <c r="Q123" s="1" t="s">
        <v>1019</v>
      </c>
      <c r="R123" s="1" t="s">
        <v>1765</v>
      </c>
      <c r="S123" s="1" t="s">
        <v>1021</v>
      </c>
      <c r="T123" s="1" t="s">
        <v>1022</v>
      </c>
      <c r="U123" s="1" t="s">
        <v>1023</v>
      </c>
      <c r="V123" s="1" t="s">
        <v>1077</v>
      </c>
    </row>
    <row r="124" s="1" customFormat="1" spans="1:22">
      <c r="A124" s="3">
        <v>999224034967004</v>
      </c>
      <c r="B124" s="1" t="s">
        <v>1741</v>
      </c>
      <c r="C124" s="1" t="s">
        <v>1766</v>
      </c>
      <c r="D124" s="1" t="s">
        <v>1767</v>
      </c>
      <c r="E124" s="1" t="s">
        <v>1768</v>
      </c>
      <c r="F124" s="1" t="s">
        <v>1012</v>
      </c>
      <c r="G124" s="1" t="s">
        <v>1008</v>
      </c>
      <c r="H124" s="1" t="s">
        <v>1013</v>
      </c>
      <c r="I124" s="1" t="s">
        <v>1769</v>
      </c>
      <c r="J124" s="1" t="s">
        <v>30</v>
      </c>
      <c r="K124" s="1" t="s">
        <v>1770</v>
      </c>
      <c r="L124" s="1" t="s">
        <v>1770</v>
      </c>
      <c r="M124" s="1" t="s">
        <v>1016</v>
      </c>
      <c r="N124" s="1" t="s">
        <v>1016</v>
      </c>
      <c r="O124" s="1" t="s">
        <v>1017</v>
      </c>
      <c r="P124" s="1" t="s">
        <v>1018</v>
      </c>
      <c r="Q124" s="1" t="s">
        <v>1019</v>
      </c>
      <c r="R124" s="1" t="s">
        <v>1771</v>
      </c>
      <c r="S124" s="1" t="s">
        <v>1021</v>
      </c>
      <c r="T124" s="1" t="s">
        <v>1022</v>
      </c>
      <c r="U124" s="1" t="s">
        <v>1023</v>
      </c>
      <c r="V124" s="1" t="s">
        <v>1024</v>
      </c>
    </row>
    <row r="125" s="1" customFormat="1" spans="1:22">
      <c r="A125" s="3">
        <v>999224026565439</v>
      </c>
      <c r="B125" s="1" t="s">
        <v>1772</v>
      </c>
      <c r="C125" s="1" t="s">
        <v>1773</v>
      </c>
      <c r="D125" s="1" t="s">
        <v>1774</v>
      </c>
      <c r="E125" s="1" t="s">
        <v>1775</v>
      </c>
      <c r="F125" s="1" t="s">
        <v>1546</v>
      </c>
      <c r="G125" s="1" t="s">
        <v>1008</v>
      </c>
      <c r="H125" s="1" t="s">
        <v>1013</v>
      </c>
      <c r="I125" s="1" t="s">
        <v>1776</v>
      </c>
      <c r="J125" s="1" t="s">
        <v>30</v>
      </c>
      <c r="K125" s="1" t="s">
        <v>1777</v>
      </c>
      <c r="L125" s="1" t="s">
        <v>1777</v>
      </c>
      <c r="M125" s="1" t="s">
        <v>1016</v>
      </c>
      <c r="N125" s="1" t="s">
        <v>1016</v>
      </c>
      <c r="O125" s="1" t="s">
        <v>1017</v>
      </c>
      <c r="P125" s="1" t="s">
        <v>1018</v>
      </c>
      <c r="Q125" s="1" t="s">
        <v>1019</v>
      </c>
      <c r="R125" s="1" t="s">
        <v>1778</v>
      </c>
      <c r="S125" s="1" t="s">
        <v>1021</v>
      </c>
      <c r="T125" s="1" t="s">
        <v>1022</v>
      </c>
      <c r="U125" s="1" t="s">
        <v>1023</v>
      </c>
      <c r="V125" s="1" t="s">
        <v>1077</v>
      </c>
    </row>
    <row r="126" s="1" customFormat="1" spans="1:22">
      <c r="A126" s="3">
        <v>999224047138884</v>
      </c>
      <c r="B126" s="1" t="s">
        <v>1741</v>
      </c>
      <c r="C126" s="1" t="s">
        <v>1779</v>
      </c>
      <c r="D126" s="1" t="s">
        <v>1780</v>
      </c>
      <c r="E126" s="1" t="s">
        <v>1781</v>
      </c>
      <c r="F126" s="1" t="s">
        <v>1217</v>
      </c>
      <c r="G126" s="1" t="s">
        <v>1008</v>
      </c>
      <c r="H126" s="1" t="s">
        <v>1013</v>
      </c>
      <c r="I126" s="1" t="s">
        <v>1782</v>
      </c>
      <c r="J126" s="1" t="s">
        <v>30</v>
      </c>
      <c r="K126" s="1" t="s">
        <v>1783</v>
      </c>
      <c r="L126" s="1" t="s">
        <v>1783</v>
      </c>
      <c r="M126" s="1" t="s">
        <v>1016</v>
      </c>
      <c r="N126" s="1" t="s">
        <v>1016</v>
      </c>
      <c r="O126" s="1" t="s">
        <v>1017</v>
      </c>
      <c r="P126" s="1" t="s">
        <v>1018</v>
      </c>
      <c r="Q126" s="1" t="s">
        <v>1019</v>
      </c>
      <c r="R126" s="1" t="s">
        <v>1784</v>
      </c>
      <c r="S126" s="1" t="s">
        <v>1021</v>
      </c>
      <c r="T126" s="1" t="s">
        <v>1022</v>
      </c>
      <c r="U126" s="1" t="s">
        <v>1023</v>
      </c>
      <c r="V126" s="1" t="s">
        <v>1533</v>
      </c>
    </row>
    <row r="127" s="1" customFormat="1" spans="1:22">
      <c r="A127" s="3">
        <v>999224033747329</v>
      </c>
      <c r="B127" s="1" t="s">
        <v>1741</v>
      </c>
      <c r="C127" s="1" t="s">
        <v>1785</v>
      </c>
      <c r="D127" s="1" t="s">
        <v>1786</v>
      </c>
      <c r="E127" s="1" t="s">
        <v>1787</v>
      </c>
      <c r="F127" s="1" t="s">
        <v>1012</v>
      </c>
      <c r="G127" s="1" t="s">
        <v>1008</v>
      </c>
      <c r="H127" s="1" t="s">
        <v>1013</v>
      </c>
      <c r="I127" s="1" t="s">
        <v>1788</v>
      </c>
      <c r="J127" s="1" t="s">
        <v>30</v>
      </c>
      <c r="K127" s="1" t="s">
        <v>1789</v>
      </c>
      <c r="L127" s="1" t="s">
        <v>1789</v>
      </c>
      <c r="M127" s="1" t="s">
        <v>1016</v>
      </c>
      <c r="N127" s="1" t="s">
        <v>1016</v>
      </c>
      <c r="O127" s="1" t="s">
        <v>1017</v>
      </c>
      <c r="P127" s="1" t="s">
        <v>1018</v>
      </c>
      <c r="Q127" s="1" t="s">
        <v>1019</v>
      </c>
      <c r="R127" s="1" t="s">
        <v>1790</v>
      </c>
      <c r="S127" s="1" t="s">
        <v>1021</v>
      </c>
      <c r="T127" s="1" t="s">
        <v>1022</v>
      </c>
      <c r="U127" s="1" t="s">
        <v>1216</v>
      </c>
      <c r="V127" s="1" t="s">
        <v>1110</v>
      </c>
    </row>
    <row r="128" s="1" customFormat="1" spans="1:22">
      <c r="A128" s="3">
        <v>999224023310916</v>
      </c>
      <c r="B128" s="1" t="s">
        <v>1772</v>
      </c>
      <c r="C128" s="1" t="s">
        <v>1791</v>
      </c>
      <c r="D128" s="1" t="s">
        <v>1792</v>
      </c>
      <c r="E128" s="1" t="s">
        <v>1793</v>
      </c>
      <c r="F128" s="1" t="s">
        <v>1217</v>
      </c>
      <c r="G128" s="1" t="s">
        <v>1008</v>
      </c>
      <c r="H128" s="1" t="s">
        <v>1013</v>
      </c>
      <c r="I128" s="1" t="s">
        <v>1794</v>
      </c>
      <c r="J128" s="1" t="s">
        <v>30</v>
      </c>
      <c r="K128" s="1" t="s">
        <v>1795</v>
      </c>
      <c r="L128" s="1" t="s">
        <v>1795</v>
      </c>
      <c r="M128" s="1" t="s">
        <v>1016</v>
      </c>
      <c r="N128" s="1" t="s">
        <v>1016</v>
      </c>
      <c r="O128" s="1" t="s">
        <v>1017</v>
      </c>
      <c r="P128" s="1" t="s">
        <v>1018</v>
      </c>
      <c r="Q128" s="1" t="s">
        <v>1019</v>
      </c>
      <c r="R128" s="1" t="s">
        <v>1796</v>
      </c>
      <c r="S128" s="1" t="s">
        <v>1021</v>
      </c>
      <c r="T128" s="1" t="s">
        <v>1022</v>
      </c>
      <c r="U128" s="1" t="s">
        <v>1023</v>
      </c>
      <c r="V128" s="1" t="s">
        <v>1064</v>
      </c>
    </row>
    <row r="129" s="1" customFormat="1" spans="1:22">
      <c r="A129" s="3">
        <v>24033901705</v>
      </c>
      <c r="B129" s="1" t="s">
        <v>1741</v>
      </c>
      <c r="C129" s="1" t="s">
        <v>1797</v>
      </c>
      <c r="D129" s="1" t="s">
        <v>1798</v>
      </c>
      <c r="E129" s="1" t="s">
        <v>1799</v>
      </c>
      <c r="F129" s="1" t="s">
        <v>1217</v>
      </c>
      <c r="G129" s="1" t="s">
        <v>1008</v>
      </c>
      <c r="H129" s="1" t="s">
        <v>1013</v>
      </c>
      <c r="I129" s="1" t="s">
        <v>1800</v>
      </c>
      <c r="J129" s="1" t="s">
        <v>30</v>
      </c>
      <c r="K129" s="1" t="s">
        <v>1801</v>
      </c>
      <c r="L129" s="1" t="s">
        <v>1801</v>
      </c>
      <c r="M129" s="1" t="s">
        <v>1016</v>
      </c>
      <c r="N129" s="1" t="s">
        <v>1016</v>
      </c>
      <c r="O129" s="1" t="s">
        <v>1017</v>
      </c>
      <c r="P129" s="1" t="s">
        <v>1018</v>
      </c>
      <c r="Q129" s="1" t="s">
        <v>1019</v>
      </c>
      <c r="R129" s="1" t="s">
        <v>1802</v>
      </c>
      <c r="S129" s="1" t="s">
        <v>1021</v>
      </c>
      <c r="T129" s="1" t="s">
        <v>1022</v>
      </c>
      <c r="U129" s="1" t="s">
        <v>1216</v>
      </c>
      <c r="V129" s="1" t="s">
        <v>1077</v>
      </c>
    </row>
    <row r="130" s="1" customFormat="1" spans="1:22">
      <c r="A130" s="3">
        <v>999224014313748</v>
      </c>
      <c r="B130" s="1" t="s">
        <v>1803</v>
      </c>
      <c r="C130" s="1" t="s">
        <v>1804</v>
      </c>
      <c r="D130" s="1" t="s">
        <v>1805</v>
      </c>
      <c r="E130" s="1" t="s">
        <v>1806</v>
      </c>
      <c r="F130" s="1" t="s">
        <v>1012</v>
      </c>
      <c r="G130" s="1" t="s">
        <v>1008</v>
      </c>
      <c r="H130" s="1" t="s">
        <v>1013</v>
      </c>
      <c r="I130" s="1" t="s">
        <v>1807</v>
      </c>
      <c r="J130" s="1" t="s">
        <v>30</v>
      </c>
      <c r="K130" s="1" t="s">
        <v>1808</v>
      </c>
      <c r="L130" s="1" t="s">
        <v>1808</v>
      </c>
      <c r="M130" s="1" t="s">
        <v>1016</v>
      </c>
      <c r="N130" s="1" t="s">
        <v>1016</v>
      </c>
      <c r="O130" s="1" t="s">
        <v>1017</v>
      </c>
      <c r="P130" s="1" t="s">
        <v>1018</v>
      </c>
      <c r="Q130" s="1" t="s">
        <v>1019</v>
      </c>
      <c r="R130" s="1" t="s">
        <v>1809</v>
      </c>
      <c r="S130" s="1" t="s">
        <v>1021</v>
      </c>
      <c r="T130" s="1" t="s">
        <v>1022</v>
      </c>
      <c r="U130" s="1" t="s">
        <v>1023</v>
      </c>
      <c r="V130" s="1" t="s">
        <v>1024</v>
      </c>
    </row>
    <row r="131" s="1" customFormat="1" spans="1:22">
      <c r="A131" s="3">
        <v>999224002094732</v>
      </c>
      <c r="B131" s="1" t="s">
        <v>1810</v>
      </c>
      <c r="C131" s="1" t="s">
        <v>1811</v>
      </c>
      <c r="D131" s="1" t="s">
        <v>1792</v>
      </c>
      <c r="E131" s="1" t="s">
        <v>1812</v>
      </c>
      <c r="F131" s="1" t="s">
        <v>1217</v>
      </c>
      <c r="G131" s="1" t="s">
        <v>1008</v>
      </c>
      <c r="H131" s="1" t="s">
        <v>1013</v>
      </c>
      <c r="I131" s="1" t="s">
        <v>1813</v>
      </c>
      <c r="J131" s="1" t="s">
        <v>30</v>
      </c>
      <c r="K131" s="1" t="s">
        <v>1814</v>
      </c>
      <c r="L131" s="1" t="s">
        <v>1814</v>
      </c>
      <c r="M131" s="1" t="s">
        <v>1016</v>
      </c>
      <c r="N131" s="1" t="s">
        <v>1016</v>
      </c>
      <c r="O131" s="1" t="s">
        <v>1017</v>
      </c>
      <c r="P131" s="1" t="s">
        <v>1018</v>
      </c>
      <c r="Q131" s="1" t="s">
        <v>1019</v>
      </c>
      <c r="R131" s="1" t="s">
        <v>1815</v>
      </c>
      <c r="S131" s="1" t="s">
        <v>1021</v>
      </c>
      <c r="T131" s="1" t="s">
        <v>1022</v>
      </c>
      <c r="U131" s="1" t="s">
        <v>1023</v>
      </c>
      <c r="V131" s="1" t="s">
        <v>1064</v>
      </c>
    </row>
    <row r="132" s="1" customFormat="1" spans="1:22">
      <c r="A132" s="3">
        <v>999224009919461</v>
      </c>
      <c r="B132" s="1" t="s">
        <v>1803</v>
      </c>
      <c r="C132" s="1" t="s">
        <v>1816</v>
      </c>
      <c r="D132" s="1" t="s">
        <v>1817</v>
      </c>
      <c r="E132" s="1" t="s">
        <v>1818</v>
      </c>
      <c r="F132" s="1" t="s">
        <v>1217</v>
      </c>
      <c r="G132" s="1" t="s">
        <v>1008</v>
      </c>
      <c r="H132" s="1" t="s">
        <v>1013</v>
      </c>
      <c r="I132" s="1" t="s">
        <v>1819</v>
      </c>
      <c r="J132" s="1" t="s">
        <v>30</v>
      </c>
      <c r="K132" s="1" t="s">
        <v>1820</v>
      </c>
      <c r="L132" s="1" t="s">
        <v>1820</v>
      </c>
      <c r="M132" s="1" t="s">
        <v>1016</v>
      </c>
      <c r="N132" s="1" t="s">
        <v>1016</v>
      </c>
      <c r="O132" s="1" t="s">
        <v>1017</v>
      </c>
      <c r="P132" s="1" t="s">
        <v>1018</v>
      </c>
      <c r="Q132" s="1" t="s">
        <v>1019</v>
      </c>
      <c r="R132" s="1" t="s">
        <v>1821</v>
      </c>
      <c r="S132" s="1" t="s">
        <v>1021</v>
      </c>
      <c r="T132" s="1" t="s">
        <v>1022</v>
      </c>
      <c r="U132" s="1" t="s">
        <v>1023</v>
      </c>
      <c r="V132" s="1" t="s">
        <v>1024</v>
      </c>
    </row>
    <row r="133" s="1" customFormat="1" spans="1:22">
      <c r="A133" s="3">
        <v>999224016390137</v>
      </c>
      <c r="B133" s="1" t="s">
        <v>1803</v>
      </c>
      <c r="C133" s="1" t="s">
        <v>1822</v>
      </c>
      <c r="D133" s="1" t="s">
        <v>1823</v>
      </c>
      <c r="E133" s="1" t="s">
        <v>1824</v>
      </c>
      <c r="F133" s="1" t="s">
        <v>1012</v>
      </c>
      <c r="G133" s="1" t="s">
        <v>1008</v>
      </c>
      <c r="H133" s="1" t="s">
        <v>1013</v>
      </c>
      <c r="I133" s="1" t="s">
        <v>1825</v>
      </c>
      <c r="J133" s="1" t="s">
        <v>30</v>
      </c>
      <c r="K133" s="1" t="s">
        <v>1826</v>
      </c>
      <c r="L133" s="1" t="s">
        <v>1826</v>
      </c>
      <c r="M133" s="1" t="s">
        <v>1016</v>
      </c>
      <c r="N133" s="1" t="s">
        <v>1016</v>
      </c>
      <c r="O133" s="1" t="s">
        <v>1017</v>
      </c>
      <c r="P133" s="1" t="s">
        <v>1018</v>
      </c>
      <c r="Q133" s="1" t="s">
        <v>1019</v>
      </c>
      <c r="R133" s="1" t="s">
        <v>1827</v>
      </c>
      <c r="S133" s="1" t="s">
        <v>1021</v>
      </c>
      <c r="T133" s="1" t="s">
        <v>1022</v>
      </c>
      <c r="U133" s="1" t="s">
        <v>1023</v>
      </c>
      <c r="V133" s="1" t="s">
        <v>1077</v>
      </c>
    </row>
    <row r="134" s="1" customFormat="1" spans="1:22">
      <c r="A134" s="3">
        <v>999224004375284</v>
      </c>
      <c r="B134" s="1" t="s">
        <v>1810</v>
      </c>
      <c r="C134" s="1" t="s">
        <v>1828</v>
      </c>
      <c r="D134" s="1" t="s">
        <v>1829</v>
      </c>
      <c r="E134" s="1" t="s">
        <v>1830</v>
      </c>
      <c r="F134" s="1" t="s">
        <v>1012</v>
      </c>
      <c r="G134" s="1" t="s">
        <v>1008</v>
      </c>
      <c r="H134" s="1" t="s">
        <v>1013</v>
      </c>
      <c r="I134" s="1" t="s">
        <v>1831</v>
      </c>
      <c r="J134" s="1" t="s">
        <v>30</v>
      </c>
      <c r="K134" s="1" t="s">
        <v>1832</v>
      </c>
      <c r="L134" s="1" t="s">
        <v>1832</v>
      </c>
      <c r="M134" s="1" t="s">
        <v>1016</v>
      </c>
      <c r="N134" s="1" t="s">
        <v>1016</v>
      </c>
      <c r="O134" s="1" t="s">
        <v>1017</v>
      </c>
      <c r="P134" s="1" t="s">
        <v>1018</v>
      </c>
      <c r="Q134" s="1" t="s">
        <v>1019</v>
      </c>
      <c r="R134" s="1" t="s">
        <v>1833</v>
      </c>
      <c r="S134" s="1" t="s">
        <v>1021</v>
      </c>
      <c r="T134" s="1" t="s">
        <v>1022</v>
      </c>
      <c r="U134" s="1" t="s">
        <v>1023</v>
      </c>
      <c r="V134" s="1" t="s">
        <v>1117</v>
      </c>
    </row>
    <row r="135" s="1" customFormat="1" spans="1:22">
      <c r="A135" s="3">
        <v>999223985514794</v>
      </c>
      <c r="B135" s="1" t="s">
        <v>1834</v>
      </c>
      <c r="C135" s="1" t="s">
        <v>1835</v>
      </c>
      <c r="D135" s="1" t="s">
        <v>1836</v>
      </c>
      <c r="E135" s="1" t="s">
        <v>1837</v>
      </c>
      <c r="F135" s="1" t="s">
        <v>1012</v>
      </c>
      <c r="G135" s="1" t="s">
        <v>1008</v>
      </c>
      <c r="H135" s="1" t="s">
        <v>1013</v>
      </c>
      <c r="I135" s="1" t="s">
        <v>1838</v>
      </c>
      <c r="J135" s="1" t="s">
        <v>30</v>
      </c>
      <c r="K135" s="1" t="s">
        <v>1839</v>
      </c>
      <c r="L135" s="1" t="s">
        <v>1839</v>
      </c>
      <c r="M135" s="1" t="s">
        <v>1016</v>
      </c>
      <c r="N135" s="1" t="s">
        <v>1016</v>
      </c>
      <c r="O135" s="1" t="s">
        <v>1017</v>
      </c>
      <c r="P135" s="1" t="s">
        <v>1018</v>
      </c>
      <c r="Q135" s="1" t="s">
        <v>1019</v>
      </c>
      <c r="R135" s="1" t="s">
        <v>1840</v>
      </c>
      <c r="S135" s="1" t="s">
        <v>1021</v>
      </c>
      <c r="T135" s="1" t="s">
        <v>1022</v>
      </c>
      <c r="U135" s="1" t="s">
        <v>1023</v>
      </c>
      <c r="V135" s="1" t="s">
        <v>1533</v>
      </c>
    </row>
    <row r="136" s="1" customFormat="1" spans="1:22">
      <c r="A136" s="3">
        <v>999223980321369</v>
      </c>
      <c r="B136" s="1" t="s">
        <v>1834</v>
      </c>
      <c r="C136" s="1" t="s">
        <v>1841</v>
      </c>
      <c r="D136" s="1" t="s">
        <v>1842</v>
      </c>
      <c r="E136" s="1" t="s">
        <v>1843</v>
      </c>
      <c r="F136" s="1" t="s">
        <v>1217</v>
      </c>
      <c r="G136" s="1" t="s">
        <v>1008</v>
      </c>
      <c r="H136" s="1" t="s">
        <v>1013</v>
      </c>
      <c r="I136" s="1" t="s">
        <v>1844</v>
      </c>
      <c r="J136" s="1" t="s">
        <v>30</v>
      </c>
      <c r="K136" s="1" t="s">
        <v>1845</v>
      </c>
      <c r="L136" s="1" t="s">
        <v>1845</v>
      </c>
      <c r="M136" s="1" t="s">
        <v>1016</v>
      </c>
      <c r="N136" s="1" t="s">
        <v>1016</v>
      </c>
      <c r="O136" s="1" t="s">
        <v>1017</v>
      </c>
      <c r="P136" s="1" t="s">
        <v>1018</v>
      </c>
      <c r="Q136" s="1" t="s">
        <v>1019</v>
      </c>
      <c r="R136" s="1" t="s">
        <v>1846</v>
      </c>
      <c r="S136" s="1" t="s">
        <v>1021</v>
      </c>
      <c r="T136" s="1" t="s">
        <v>1022</v>
      </c>
      <c r="U136" s="1" t="s">
        <v>1023</v>
      </c>
      <c r="V136" s="1" t="s">
        <v>1024</v>
      </c>
    </row>
    <row r="137" s="1" customFormat="1" spans="1:22">
      <c r="A137" s="3">
        <v>999223968969743</v>
      </c>
      <c r="B137" s="1" t="s">
        <v>1847</v>
      </c>
      <c r="C137" s="1" t="s">
        <v>1848</v>
      </c>
      <c r="D137" s="1" t="s">
        <v>1849</v>
      </c>
      <c r="E137" s="1" t="s">
        <v>1850</v>
      </c>
      <c r="F137" s="1" t="s">
        <v>1648</v>
      </c>
      <c r="G137" s="1" t="s">
        <v>1008</v>
      </c>
      <c r="H137" s="1" t="s">
        <v>1013</v>
      </c>
      <c r="I137" s="1" t="s">
        <v>1851</v>
      </c>
      <c r="J137" s="1" t="s">
        <v>30</v>
      </c>
      <c r="K137" s="1" t="s">
        <v>1852</v>
      </c>
      <c r="L137" s="1" t="s">
        <v>1852</v>
      </c>
      <c r="M137" s="1" t="s">
        <v>1016</v>
      </c>
      <c r="N137" s="1" t="s">
        <v>1016</v>
      </c>
      <c r="O137" s="1" t="s">
        <v>1017</v>
      </c>
      <c r="P137" s="1" t="s">
        <v>1018</v>
      </c>
      <c r="Q137" s="1" t="s">
        <v>1019</v>
      </c>
      <c r="R137" s="1" t="s">
        <v>1853</v>
      </c>
      <c r="S137" s="1" t="s">
        <v>1021</v>
      </c>
      <c r="T137" s="1" t="s">
        <v>1022</v>
      </c>
      <c r="U137" s="1" t="s">
        <v>1023</v>
      </c>
      <c r="V137" s="1" t="s">
        <v>1077</v>
      </c>
    </row>
    <row r="138" s="1" customFormat="1" spans="1:22">
      <c r="A138" s="3">
        <v>999224005224718</v>
      </c>
      <c r="B138" s="1" t="s">
        <v>1803</v>
      </c>
      <c r="C138" s="1" t="s">
        <v>1854</v>
      </c>
      <c r="D138" s="1" t="s">
        <v>1855</v>
      </c>
      <c r="E138" s="1" t="s">
        <v>1856</v>
      </c>
      <c r="F138" s="1" t="s">
        <v>1012</v>
      </c>
      <c r="G138" s="1" t="s">
        <v>1008</v>
      </c>
      <c r="H138" s="1" t="s">
        <v>1013</v>
      </c>
      <c r="I138" s="1" t="s">
        <v>1857</v>
      </c>
      <c r="J138" s="1" t="s">
        <v>30</v>
      </c>
      <c r="K138" s="1" t="s">
        <v>1858</v>
      </c>
      <c r="L138" s="1" t="s">
        <v>1858</v>
      </c>
      <c r="M138" s="1" t="s">
        <v>1016</v>
      </c>
      <c r="N138" s="1" t="s">
        <v>1016</v>
      </c>
      <c r="O138" s="1" t="s">
        <v>1017</v>
      </c>
      <c r="P138" s="1" t="s">
        <v>1018</v>
      </c>
      <c r="Q138" s="1" t="s">
        <v>1019</v>
      </c>
      <c r="R138" s="1" t="s">
        <v>1859</v>
      </c>
      <c r="S138" s="1" t="s">
        <v>1021</v>
      </c>
      <c r="T138" s="1" t="s">
        <v>1022</v>
      </c>
      <c r="U138" s="1" t="s">
        <v>1023</v>
      </c>
      <c r="V138" s="1" t="s">
        <v>1057</v>
      </c>
    </row>
    <row r="139" s="1" customFormat="1" spans="1:22">
      <c r="A139" s="3">
        <v>999223981848552</v>
      </c>
      <c r="B139" s="1" t="s">
        <v>1834</v>
      </c>
      <c r="C139" s="1" t="s">
        <v>1860</v>
      </c>
      <c r="D139" s="1" t="s">
        <v>1861</v>
      </c>
      <c r="E139" s="1" t="s">
        <v>1862</v>
      </c>
      <c r="F139" s="1" t="s">
        <v>1217</v>
      </c>
      <c r="G139" s="1" t="s">
        <v>1008</v>
      </c>
      <c r="H139" s="1" t="s">
        <v>1013</v>
      </c>
      <c r="I139" s="1" t="s">
        <v>1863</v>
      </c>
      <c r="J139" s="1" t="s">
        <v>30</v>
      </c>
      <c r="K139" s="1" t="s">
        <v>1864</v>
      </c>
      <c r="L139" s="1" t="s">
        <v>1864</v>
      </c>
      <c r="M139" s="1" t="s">
        <v>1016</v>
      </c>
      <c r="N139" s="1" t="s">
        <v>1016</v>
      </c>
      <c r="O139" s="1" t="s">
        <v>1017</v>
      </c>
      <c r="P139" s="1" t="s">
        <v>1018</v>
      </c>
      <c r="Q139" s="1" t="s">
        <v>1019</v>
      </c>
      <c r="R139" s="1" t="s">
        <v>1865</v>
      </c>
      <c r="S139" s="1" t="s">
        <v>1021</v>
      </c>
      <c r="T139" s="1" t="s">
        <v>1022</v>
      </c>
      <c r="U139" s="1" t="s">
        <v>1023</v>
      </c>
      <c r="V139" s="1" t="s">
        <v>1173</v>
      </c>
    </row>
    <row r="140" s="1" customFormat="1" spans="1:22">
      <c r="A140" s="3">
        <v>23968535483</v>
      </c>
      <c r="B140" s="1" t="s">
        <v>1847</v>
      </c>
      <c r="C140" s="1" t="s">
        <v>1866</v>
      </c>
      <c r="D140" s="1" t="s">
        <v>1867</v>
      </c>
      <c r="E140" s="1" t="s">
        <v>1868</v>
      </c>
      <c r="F140" s="1" t="s">
        <v>1217</v>
      </c>
      <c r="G140" s="1" t="s">
        <v>1008</v>
      </c>
      <c r="H140" s="1" t="s">
        <v>1013</v>
      </c>
      <c r="I140" s="1" t="s">
        <v>1869</v>
      </c>
      <c r="J140" s="1" t="s">
        <v>30</v>
      </c>
      <c r="K140" s="1" t="s">
        <v>1870</v>
      </c>
      <c r="L140" s="1" t="s">
        <v>1870</v>
      </c>
      <c r="M140" s="1" t="s">
        <v>1016</v>
      </c>
      <c r="N140" s="1" t="s">
        <v>1016</v>
      </c>
      <c r="O140" s="1" t="s">
        <v>1017</v>
      </c>
      <c r="P140" s="1" t="s">
        <v>1018</v>
      </c>
      <c r="Q140" s="1" t="s">
        <v>1019</v>
      </c>
      <c r="R140" s="1" t="s">
        <v>1871</v>
      </c>
      <c r="S140" s="1" t="s">
        <v>1021</v>
      </c>
      <c r="T140" s="1" t="s">
        <v>1022</v>
      </c>
      <c r="U140" s="1" t="s">
        <v>1023</v>
      </c>
      <c r="V140" s="1" t="s">
        <v>1077</v>
      </c>
    </row>
    <row r="141" s="1" customFormat="1" spans="1:22">
      <c r="A141" s="3">
        <v>999223825262884</v>
      </c>
      <c r="B141" s="1" t="s">
        <v>1872</v>
      </c>
      <c r="C141" s="1" t="s">
        <v>1873</v>
      </c>
      <c r="D141" s="1" t="s">
        <v>1874</v>
      </c>
      <c r="E141" s="1" t="s">
        <v>1875</v>
      </c>
      <c r="F141" s="1" t="s">
        <v>1384</v>
      </c>
      <c r="G141" s="1" t="s">
        <v>1008</v>
      </c>
      <c r="H141" s="1" t="s">
        <v>1013</v>
      </c>
      <c r="I141" s="1" t="s">
        <v>1876</v>
      </c>
      <c r="J141" s="1" t="s">
        <v>30</v>
      </c>
      <c r="K141" s="1" t="s">
        <v>1877</v>
      </c>
      <c r="L141" s="1" t="s">
        <v>1877</v>
      </c>
      <c r="M141" s="1" t="s">
        <v>1016</v>
      </c>
      <c r="N141" s="1" t="s">
        <v>1016</v>
      </c>
      <c r="O141" s="1" t="s">
        <v>1017</v>
      </c>
      <c r="P141" s="1" t="s">
        <v>1018</v>
      </c>
      <c r="Q141" s="1" t="s">
        <v>1019</v>
      </c>
      <c r="R141" s="1" t="s">
        <v>1878</v>
      </c>
      <c r="S141" s="1" t="s">
        <v>1021</v>
      </c>
      <c r="T141" s="1" t="s">
        <v>1022</v>
      </c>
      <c r="U141" s="1" t="s">
        <v>1023</v>
      </c>
      <c r="V141" s="1" t="s">
        <v>1077</v>
      </c>
    </row>
    <row r="142" s="1" customFormat="1" spans="1:22">
      <c r="A142" s="3">
        <v>999223984902623</v>
      </c>
      <c r="B142" s="1" t="s">
        <v>1834</v>
      </c>
      <c r="C142" s="1" t="s">
        <v>1879</v>
      </c>
      <c r="D142" s="1" t="s">
        <v>1880</v>
      </c>
      <c r="E142" s="1" t="s">
        <v>1881</v>
      </c>
      <c r="F142" s="1" t="s">
        <v>1384</v>
      </c>
      <c r="G142" s="1" t="s">
        <v>1008</v>
      </c>
      <c r="H142" s="1" t="s">
        <v>1013</v>
      </c>
      <c r="I142" s="1" t="s">
        <v>1882</v>
      </c>
      <c r="J142" s="1" t="s">
        <v>30</v>
      </c>
      <c r="K142" s="1" t="s">
        <v>1877</v>
      </c>
      <c r="L142" s="1" t="s">
        <v>1877</v>
      </c>
      <c r="M142" s="1" t="s">
        <v>1016</v>
      </c>
      <c r="N142" s="1" t="s">
        <v>1016</v>
      </c>
      <c r="O142" s="1" t="s">
        <v>1017</v>
      </c>
      <c r="P142" s="1" t="s">
        <v>1018</v>
      </c>
      <c r="Q142" s="1" t="s">
        <v>1019</v>
      </c>
      <c r="R142" s="1" t="s">
        <v>1883</v>
      </c>
      <c r="S142" s="1" t="s">
        <v>1021</v>
      </c>
      <c r="T142" s="1" t="s">
        <v>1022</v>
      </c>
      <c r="U142" s="1" t="s">
        <v>1023</v>
      </c>
      <c r="V142" s="1" t="s">
        <v>1884</v>
      </c>
    </row>
    <row r="143" s="1" customFormat="1" spans="1:22">
      <c r="A143" s="3">
        <v>999223836655898</v>
      </c>
      <c r="B143" s="1" t="s">
        <v>1885</v>
      </c>
      <c r="C143" s="1" t="s">
        <v>1886</v>
      </c>
      <c r="D143" s="1" t="s">
        <v>1887</v>
      </c>
      <c r="E143" s="1" t="s">
        <v>1888</v>
      </c>
      <c r="F143" s="1" t="s">
        <v>1012</v>
      </c>
      <c r="G143" s="1" t="s">
        <v>1008</v>
      </c>
      <c r="H143" s="1" t="s">
        <v>1013</v>
      </c>
      <c r="I143" s="1" t="s">
        <v>1889</v>
      </c>
      <c r="J143" s="1" t="s">
        <v>30</v>
      </c>
      <c r="K143" s="1" t="s">
        <v>1890</v>
      </c>
      <c r="L143" s="1" t="s">
        <v>1890</v>
      </c>
      <c r="M143" s="1" t="s">
        <v>1016</v>
      </c>
      <c r="N143" s="1" t="s">
        <v>1016</v>
      </c>
      <c r="O143" s="1" t="s">
        <v>1017</v>
      </c>
      <c r="P143" s="1" t="s">
        <v>1018</v>
      </c>
      <c r="Q143" s="1" t="s">
        <v>1019</v>
      </c>
      <c r="R143" s="1" t="s">
        <v>1891</v>
      </c>
      <c r="S143" s="1" t="s">
        <v>1021</v>
      </c>
      <c r="T143" s="1" t="s">
        <v>1022</v>
      </c>
      <c r="U143" s="1" t="s">
        <v>1023</v>
      </c>
      <c r="V143" s="1" t="s">
        <v>1353</v>
      </c>
    </row>
    <row r="144" s="1" customFormat="1" spans="1:22">
      <c r="A144" s="3">
        <v>999223811340302</v>
      </c>
      <c r="B144" s="1" t="s">
        <v>1892</v>
      </c>
      <c r="C144" s="1" t="s">
        <v>1893</v>
      </c>
      <c r="D144" s="1" t="s">
        <v>1894</v>
      </c>
      <c r="E144" s="1" t="s">
        <v>1895</v>
      </c>
      <c r="F144" s="1" t="s">
        <v>1648</v>
      </c>
      <c r="G144" s="1" t="s">
        <v>1008</v>
      </c>
      <c r="H144" s="1" t="s">
        <v>1013</v>
      </c>
      <c r="I144" s="1" t="s">
        <v>1896</v>
      </c>
      <c r="J144" s="1" t="s">
        <v>30</v>
      </c>
      <c r="K144" s="1" t="s">
        <v>1897</v>
      </c>
      <c r="L144" s="1" t="s">
        <v>1897</v>
      </c>
      <c r="M144" s="1" t="s">
        <v>1016</v>
      </c>
      <c r="N144" s="1" t="s">
        <v>1016</v>
      </c>
      <c r="O144" s="1" t="s">
        <v>1017</v>
      </c>
      <c r="P144" s="1" t="s">
        <v>1018</v>
      </c>
      <c r="Q144" s="1" t="s">
        <v>1019</v>
      </c>
      <c r="R144" s="1" t="s">
        <v>1898</v>
      </c>
      <c r="S144" s="1" t="s">
        <v>1021</v>
      </c>
      <c r="T144" s="1" t="s">
        <v>1022</v>
      </c>
      <c r="U144" s="1" t="s">
        <v>1023</v>
      </c>
      <c r="V144" s="1" t="s">
        <v>1077</v>
      </c>
    </row>
    <row r="145" s="1" customFormat="1" spans="1:22">
      <c r="A145" s="3">
        <v>999223966082128</v>
      </c>
      <c r="B145" s="1" t="s">
        <v>1847</v>
      </c>
      <c r="C145" s="1" t="s">
        <v>1899</v>
      </c>
      <c r="D145" s="1" t="s">
        <v>1900</v>
      </c>
      <c r="E145" s="1" t="s">
        <v>1901</v>
      </c>
      <c r="F145" s="1" t="s">
        <v>1217</v>
      </c>
      <c r="G145" s="1" t="s">
        <v>1008</v>
      </c>
      <c r="H145" s="1" t="s">
        <v>1013</v>
      </c>
      <c r="I145" s="1" t="s">
        <v>1902</v>
      </c>
      <c r="J145" s="1" t="s">
        <v>30</v>
      </c>
      <c r="K145" s="1" t="s">
        <v>1903</v>
      </c>
      <c r="L145" s="1" t="s">
        <v>1903</v>
      </c>
      <c r="M145" s="1" t="s">
        <v>1016</v>
      </c>
      <c r="N145" s="1" t="s">
        <v>1016</v>
      </c>
      <c r="O145" s="1" t="s">
        <v>1017</v>
      </c>
      <c r="P145" s="1" t="s">
        <v>1018</v>
      </c>
      <c r="Q145" s="1" t="s">
        <v>1019</v>
      </c>
      <c r="R145" s="1" t="s">
        <v>1904</v>
      </c>
      <c r="S145" s="1" t="s">
        <v>1021</v>
      </c>
      <c r="T145" s="1" t="s">
        <v>1022</v>
      </c>
      <c r="U145" s="1" t="s">
        <v>1023</v>
      </c>
      <c r="V145" s="1" t="s">
        <v>1905</v>
      </c>
    </row>
    <row r="146" s="1" customFormat="1" spans="1:22">
      <c r="A146" s="3">
        <v>999222733593278</v>
      </c>
      <c r="B146" s="1" t="s">
        <v>1906</v>
      </c>
      <c r="C146" s="1" t="s">
        <v>1907</v>
      </c>
      <c r="D146" s="1" t="s">
        <v>1908</v>
      </c>
      <c r="E146" s="1" t="s">
        <v>1909</v>
      </c>
      <c r="F146" s="1" t="s">
        <v>1217</v>
      </c>
      <c r="G146" s="1" t="s">
        <v>1008</v>
      </c>
      <c r="H146" s="1" t="s">
        <v>1013</v>
      </c>
      <c r="I146" s="1" t="s">
        <v>1910</v>
      </c>
      <c r="J146" s="1" t="s">
        <v>30</v>
      </c>
      <c r="K146" s="1" t="s">
        <v>1911</v>
      </c>
      <c r="L146" s="1" t="s">
        <v>1911</v>
      </c>
      <c r="M146" s="1" t="s">
        <v>1016</v>
      </c>
      <c r="N146" s="1" t="s">
        <v>1016</v>
      </c>
      <c r="O146" s="1" t="s">
        <v>1017</v>
      </c>
      <c r="P146" s="1" t="s">
        <v>1018</v>
      </c>
      <c r="Q146" s="1" t="s">
        <v>1019</v>
      </c>
      <c r="R146" s="1" t="s">
        <v>1912</v>
      </c>
      <c r="S146" s="1" t="s">
        <v>1021</v>
      </c>
      <c r="T146" s="1" t="s">
        <v>1022</v>
      </c>
      <c r="U146" s="1" t="s">
        <v>1023</v>
      </c>
      <c r="V146" s="1" t="s">
        <v>1913</v>
      </c>
    </row>
    <row r="147" s="1" customFormat="1" spans="1:22">
      <c r="A147" s="3">
        <v>23828916561</v>
      </c>
      <c r="B147" s="1" t="s">
        <v>1872</v>
      </c>
      <c r="C147" s="1" t="s">
        <v>1914</v>
      </c>
      <c r="D147" s="1" t="s">
        <v>1915</v>
      </c>
      <c r="E147" s="1" t="s">
        <v>1916</v>
      </c>
      <c r="F147" s="1" t="s">
        <v>1546</v>
      </c>
      <c r="G147" s="1" t="s">
        <v>1008</v>
      </c>
      <c r="H147" s="1" t="s">
        <v>1013</v>
      </c>
      <c r="I147" s="1" t="s">
        <v>1917</v>
      </c>
      <c r="J147" s="1" t="s">
        <v>30</v>
      </c>
      <c r="K147" s="1" t="s">
        <v>1918</v>
      </c>
      <c r="L147" s="1" t="s">
        <v>1918</v>
      </c>
      <c r="M147" s="1" t="s">
        <v>1016</v>
      </c>
      <c r="N147" s="1" t="s">
        <v>1016</v>
      </c>
      <c r="O147" s="1" t="s">
        <v>1017</v>
      </c>
      <c r="P147" s="1" t="s">
        <v>1018</v>
      </c>
      <c r="Q147" s="1" t="s">
        <v>1019</v>
      </c>
      <c r="R147" s="1" t="s">
        <v>1919</v>
      </c>
      <c r="S147" s="1" t="s">
        <v>1021</v>
      </c>
      <c r="T147" s="1" t="s">
        <v>1022</v>
      </c>
      <c r="U147" s="1" t="s">
        <v>1023</v>
      </c>
      <c r="V147" s="1" t="s">
        <v>1077</v>
      </c>
    </row>
    <row r="148" s="1" customFormat="1" spans="1:22">
      <c r="A148" s="3">
        <v>999223589612885</v>
      </c>
      <c r="B148" s="1" t="s">
        <v>1920</v>
      </c>
      <c r="C148" s="1" t="s">
        <v>1921</v>
      </c>
      <c r="D148" s="1" t="s">
        <v>1922</v>
      </c>
      <c r="E148" s="1" t="s">
        <v>1923</v>
      </c>
      <c r="F148" s="1" t="s">
        <v>1217</v>
      </c>
      <c r="G148" s="1" t="s">
        <v>1008</v>
      </c>
      <c r="H148" s="1" t="s">
        <v>1013</v>
      </c>
      <c r="I148" s="1" t="s">
        <v>1924</v>
      </c>
      <c r="J148" s="1" t="s">
        <v>30</v>
      </c>
      <c r="K148" s="1" t="s">
        <v>1925</v>
      </c>
      <c r="L148" s="1" t="s">
        <v>1925</v>
      </c>
      <c r="M148" s="1" t="s">
        <v>1016</v>
      </c>
      <c r="N148" s="1" t="s">
        <v>1016</v>
      </c>
      <c r="O148" s="1" t="s">
        <v>1017</v>
      </c>
      <c r="P148" s="1" t="s">
        <v>1018</v>
      </c>
      <c r="Q148" s="1" t="s">
        <v>1019</v>
      </c>
      <c r="R148" s="1" t="s">
        <v>1926</v>
      </c>
      <c r="S148" s="1" t="s">
        <v>1021</v>
      </c>
      <c r="T148" s="1" t="s">
        <v>1022</v>
      </c>
      <c r="U148" s="1" t="s">
        <v>1023</v>
      </c>
      <c r="V148" s="1" t="s">
        <v>1077</v>
      </c>
    </row>
    <row r="149" s="1" customFormat="1" spans="1:22">
      <c r="A149" s="3">
        <v>999223436360241</v>
      </c>
      <c r="B149" s="1" t="s">
        <v>1927</v>
      </c>
      <c r="C149" s="1" t="s">
        <v>1928</v>
      </c>
      <c r="D149" s="1" t="s">
        <v>1929</v>
      </c>
      <c r="E149" s="1" t="s">
        <v>1930</v>
      </c>
      <c r="F149" s="1" t="s">
        <v>1217</v>
      </c>
      <c r="G149" s="1" t="s">
        <v>1008</v>
      </c>
      <c r="H149" s="1" t="s">
        <v>1013</v>
      </c>
      <c r="I149" s="1" t="s">
        <v>1931</v>
      </c>
      <c r="J149" s="1" t="s">
        <v>30</v>
      </c>
      <c r="K149" s="1" t="s">
        <v>1271</v>
      </c>
      <c r="L149" s="1" t="s">
        <v>1271</v>
      </c>
      <c r="M149" s="1" t="s">
        <v>1016</v>
      </c>
      <c r="N149" s="1" t="s">
        <v>1016</v>
      </c>
      <c r="O149" s="1" t="s">
        <v>1017</v>
      </c>
      <c r="P149" s="1" t="s">
        <v>1018</v>
      </c>
      <c r="Q149" s="1" t="s">
        <v>1019</v>
      </c>
      <c r="R149" s="1" t="s">
        <v>1932</v>
      </c>
      <c r="S149" s="1" t="s">
        <v>1021</v>
      </c>
      <c r="T149" s="1" t="s">
        <v>1022</v>
      </c>
      <c r="U149" s="1" t="s">
        <v>1023</v>
      </c>
      <c r="V149" s="1" t="s">
        <v>1064</v>
      </c>
    </row>
    <row r="150" s="1" customFormat="1" spans="1:22">
      <c r="A150" s="3">
        <v>999223678700928</v>
      </c>
      <c r="B150" s="1" t="s">
        <v>1933</v>
      </c>
      <c r="C150" s="1" t="s">
        <v>1934</v>
      </c>
      <c r="D150" s="1" t="s">
        <v>1935</v>
      </c>
      <c r="E150" s="1" t="s">
        <v>1936</v>
      </c>
      <c r="F150" s="1" t="s">
        <v>1217</v>
      </c>
      <c r="G150" s="1" t="s">
        <v>1008</v>
      </c>
      <c r="H150" s="1" t="s">
        <v>1013</v>
      </c>
      <c r="I150" s="1" t="s">
        <v>1937</v>
      </c>
      <c r="J150" s="1" t="s">
        <v>30</v>
      </c>
      <c r="K150" s="1" t="s">
        <v>1938</v>
      </c>
      <c r="L150" s="1" t="s">
        <v>1938</v>
      </c>
      <c r="M150" s="1" t="s">
        <v>1016</v>
      </c>
      <c r="N150" s="1" t="s">
        <v>1016</v>
      </c>
      <c r="O150" s="1" t="s">
        <v>1017</v>
      </c>
      <c r="P150" s="1" t="s">
        <v>1018</v>
      </c>
      <c r="Q150" s="1" t="s">
        <v>1019</v>
      </c>
      <c r="R150" s="1" t="s">
        <v>1939</v>
      </c>
      <c r="S150" s="1" t="s">
        <v>1021</v>
      </c>
      <c r="T150" s="1" t="s">
        <v>1022</v>
      </c>
      <c r="U150" s="1" t="s">
        <v>1023</v>
      </c>
      <c r="V150" s="1" t="s">
        <v>1592</v>
      </c>
    </row>
    <row r="151" s="1" customFormat="1" spans="1:22">
      <c r="A151" s="3">
        <v>999223929793955</v>
      </c>
      <c r="B151" s="1" t="s">
        <v>1940</v>
      </c>
      <c r="C151" s="1" t="s">
        <v>1941</v>
      </c>
      <c r="D151" s="1" t="s">
        <v>1942</v>
      </c>
      <c r="E151" s="1" t="s">
        <v>1943</v>
      </c>
      <c r="F151" s="1" t="s">
        <v>1384</v>
      </c>
      <c r="G151" s="1" t="s">
        <v>1008</v>
      </c>
      <c r="H151" s="1" t="s">
        <v>1013</v>
      </c>
      <c r="I151" s="1" t="s">
        <v>1944</v>
      </c>
      <c r="J151" s="1" t="s">
        <v>30</v>
      </c>
      <c r="K151" s="1" t="s">
        <v>1945</v>
      </c>
      <c r="L151" s="1" t="s">
        <v>1945</v>
      </c>
      <c r="M151" s="1" t="s">
        <v>1016</v>
      </c>
      <c r="N151" s="1" t="s">
        <v>1016</v>
      </c>
      <c r="O151" s="1" t="s">
        <v>1017</v>
      </c>
      <c r="P151" s="1" t="s">
        <v>1018</v>
      </c>
      <c r="Q151" s="1" t="s">
        <v>1019</v>
      </c>
      <c r="R151" s="1" t="s">
        <v>1946</v>
      </c>
      <c r="S151" s="1" t="s">
        <v>1021</v>
      </c>
      <c r="T151" s="1" t="s">
        <v>1022</v>
      </c>
      <c r="U151" s="1" t="s">
        <v>1023</v>
      </c>
      <c r="V151" s="1" t="s">
        <v>1064</v>
      </c>
    </row>
    <row r="152" s="1" customFormat="1" spans="1:22">
      <c r="A152" s="3">
        <v>999223539892233</v>
      </c>
      <c r="B152" s="1" t="s">
        <v>1947</v>
      </c>
      <c r="C152" s="1" t="s">
        <v>1948</v>
      </c>
      <c r="D152" s="1" t="s">
        <v>1949</v>
      </c>
      <c r="E152" s="1" t="s">
        <v>1950</v>
      </c>
      <c r="F152" s="1" t="s">
        <v>1012</v>
      </c>
      <c r="G152" s="1" t="s">
        <v>1008</v>
      </c>
      <c r="H152" s="1" t="s">
        <v>1013</v>
      </c>
      <c r="I152" s="1" t="s">
        <v>1951</v>
      </c>
      <c r="J152" s="1" t="s">
        <v>30</v>
      </c>
      <c r="K152" s="1" t="s">
        <v>1952</v>
      </c>
      <c r="L152" s="1" t="s">
        <v>1952</v>
      </c>
      <c r="M152" s="1" t="s">
        <v>1016</v>
      </c>
      <c r="N152" s="1" t="s">
        <v>1016</v>
      </c>
      <c r="O152" s="1" t="s">
        <v>1017</v>
      </c>
      <c r="P152" s="1" t="s">
        <v>1018</v>
      </c>
      <c r="Q152" s="1" t="s">
        <v>1019</v>
      </c>
      <c r="R152" s="1" t="s">
        <v>1953</v>
      </c>
      <c r="S152" s="1" t="s">
        <v>1021</v>
      </c>
      <c r="T152" s="1" t="s">
        <v>1022</v>
      </c>
      <c r="U152" s="1" t="s">
        <v>1023</v>
      </c>
      <c r="V152" s="1" t="s">
        <v>1353</v>
      </c>
    </row>
    <row r="153" s="1" customFormat="1" spans="1:22">
      <c r="A153" s="3">
        <v>999223860552997</v>
      </c>
      <c r="B153" s="1" t="s">
        <v>1954</v>
      </c>
      <c r="C153" s="1" t="s">
        <v>1955</v>
      </c>
      <c r="D153" s="1" t="s">
        <v>1956</v>
      </c>
      <c r="E153" s="1" t="s">
        <v>1957</v>
      </c>
      <c r="F153" s="1" t="s">
        <v>1217</v>
      </c>
      <c r="G153" s="1" t="s">
        <v>1008</v>
      </c>
      <c r="H153" s="1" t="s">
        <v>1013</v>
      </c>
      <c r="I153" s="1" t="s">
        <v>1958</v>
      </c>
      <c r="J153" s="1" t="s">
        <v>30</v>
      </c>
      <c r="K153" s="1" t="s">
        <v>1959</v>
      </c>
      <c r="L153" s="1" t="s">
        <v>1959</v>
      </c>
      <c r="M153" s="1" t="s">
        <v>1016</v>
      </c>
      <c r="N153" s="1" t="s">
        <v>1016</v>
      </c>
      <c r="O153" s="1" t="s">
        <v>1017</v>
      </c>
      <c r="P153" s="1" t="s">
        <v>1018</v>
      </c>
      <c r="Q153" s="1" t="s">
        <v>1019</v>
      </c>
      <c r="R153" s="1" t="s">
        <v>1960</v>
      </c>
      <c r="S153" s="1" t="s">
        <v>1021</v>
      </c>
      <c r="T153" s="1" t="s">
        <v>1022</v>
      </c>
      <c r="U153" s="1" t="s">
        <v>1216</v>
      </c>
      <c r="V153" s="1" t="s">
        <v>1353</v>
      </c>
    </row>
    <row r="154" s="1" customFormat="1" spans="1:22">
      <c r="A154" s="3">
        <v>999223382757773</v>
      </c>
      <c r="B154" s="1" t="s">
        <v>1961</v>
      </c>
      <c r="C154" s="1" t="s">
        <v>1962</v>
      </c>
      <c r="D154" s="1" t="s">
        <v>1963</v>
      </c>
      <c r="E154" s="1" t="s">
        <v>1964</v>
      </c>
      <c r="F154" s="1" t="s">
        <v>1546</v>
      </c>
      <c r="G154" s="1" t="s">
        <v>1008</v>
      </c>
      <c r="H154" s="1" t="s">
        <v>1013</v>
      </c>
      <c r="I154" s="1" t="s">
        <v>1965</v>
      </c>
      <c r="J154" s="1" t="s">
        <v>30</v>
      </c>
      <c r="K154" s="1" t="s">
        <v>1966</v>
      </c>
      <c r="L154" s="1" t="s">
        <v>1966</v>
      </c>
      <c r="M154" s="1" t="s">
        <v>1016</v>
      </c>
      <c r="N154" s="1" t="s">
        <v>1016</v>
      </c>
      <c r="O154" s="1" t="s">
        <v>1017</v>
      </c>
      <c r="P154" s="1" t="s">
        <v>1018</v>
      </c>
      <c r="Q154" s="1" t="s">
        <v>1019</v>
      </c>
      <c r="R154" s="1" t="s">
        <v>1967</v>
      </c>
      <c r="S154" s="1" t="s">
        <v>1021</v>
      </c>
      <c r="T154" s="1" t="s">
        <v>1022</v>
      </c>
      <c r="U154" s="1" t="s">
        <v>1023</v>
      </c>
      <c r="V154" s="1" t="s">
        <v>1968</v>
      </c>
    </row>
    <row r="155" s="1" customFormat="1" spans="1:22">
      <c r="A155" s="3">
        <v>999223787776396</v>
      </c>
      <c r="B155" s="1" t="s">
        <v>1969</v>
      </c>
      <c r="C155" s="1" t="s">
        <v>1970</v>
      </c>
      <c r="D155" s="1" t="s">
        <v>1971</v>
      </c>
      <c r="E155" s="1" t="s">
        <v>1972</v>
      </c>
      <c r="F155" s="1" t="s">
        <v>1546</v>
      </c>
      <c r="G155" s="1" t="s">
        <v>1008</v>
      </c>
      <c r="H155" s="1" t="s">
        <v>1013</v>
      </c>
      <c r="I155" s="1" t="s">
        <v>1973</v>
      </c>
      <c r="J155" s="1" t="s">
        <v>30</v>
      </c>
      <c r="K155" s="1" t="s">
        <v>1974</v>
      </c>
      <c r="L155" s="1" t="s">
        <v>1974</v>
      </c>
      <c r="M155" s="1" t="s">
        <v>1016</v>
      </c>
      <c r="N155" s="1" t="s">
        <v>1016</v>
      </c>
      <c r="O155" s="1" t="s">
        <v>1017</v>
      </c>
      <c r="P155" s="1" t="s">
        <v>1018</v>
      </c>
      <c r="Q155" s="1" t="s">
        <v>1019</v>
      </c>
      <c r="R155" s="1" t="s">
        <v>1975</v>
      </c>
      <c r="S155" s="1" t="s">
        <v>1021</v>
      </c>
      <c r="T155" s="1" t="s">
        <v>1022</v>
      </c>
      <c r="U155" s="1" t="s">
        <v>1023</v>
      </c>
      <c r="V155" s="1" t="s">
        <v>1077</v>
      </c>
    </row>
    <row r="156" s="1" customFormat="1" spans="1:22">
      <c r="A156" s="3">
        <v>999223362522408</v>
      </c>
      <c r="B156" s="1" t="s">
        <v>1976</v>
      </c>
      <c r="C156" s="1" t="s">
        <v>1977</v>
      </c>
      <c r="D156" s="1" t="s">
        <v>1978</v>
      </c>
      <c r="E156" s="1" t="s">
        <v>1979</v>
      </c>
      <c r="F156" s="1" t="s">
        <v>1217</v>
      </c>
      <c r="G156" s="1" t="s">
        <v>1008</v>
      </c>
      <c r="H156" s="1" t="s">
        <v>1013</v>
      </c>
      <c r="I156" s="1" t="s">
        <v>1980</v>
      </c>
      <c r="J156" s="1" t="s">
        <v>30</v>
      </c>
      <c r="K156" s="1" t="s">
        <v>1981</v>
      </c>
      <c r="L156" s="1" t="s">
        <v>1981</v>
      </c>
      <c r="M156" s="1" t="s">
        <v>1016</v>
      </c>
      <c r="N156" s="1" t="s">
        <v>1016</v>
      </c>
      <c r="O156" s="1" t="s">
        <v>1017</v>
      </c>
      <c r="P156" s="1" t="s">
        <v>1018</v>
      </c>
      <c r="Q156" s="1" t="s">
        <v>1019</v>
      </c>
      <c r="R156" s="1" t="s">
        <v>1982</v>
      </c>
      <c r="S156" s="1" t="s">
        <v>1021</v>
      </c>
      <c r="T156" s="1" t="s">
        <v>1022</v>
      </c>
      <c r="U156" s="1" t="s">
        <v>1023</v>
      </c>
      <c r="V156" s="1" t="s">
        <v>1353</v>
      </c>
    </row>
    <row r="157" s="1" customFormat="1" spans="1:22">
      <c r="A157" s="3">
        <v>999223407656079</v>
      </c>
      <c r="B157" s="1" t="s">
        <v>1983</v>
      </c>
      <c r="C157" s="1" t="s">
        <v>1984</v>
      </c>
      <c r="D157" s="1" t="s">
        <v>1985</v>
      </c>
      <c r="E157" s="1" t="s">
        <v>1986</v>
      </c>
      <c r="F157" s="1" t="s">
        <v>1384</v>
      </c>
      <c r="G157" s="1" t="s">
        <v>1008</v>
      </c>
      <c r="H157" s="1" t="s">
        <v>1013</v>
      </c>
      <c r="I157" s="1" t="s">
        <v>1987</v>
      </c>
      <c r="J157" s="1" t="s">
        <v>30</v>
      </c>
      <c r="K157" s="1" t="s">
        <v>1988</v>
      </c>
      <c r="L157" s="1" t="s">
        <v>1988</v>
      </c>
      <c r="M157" s="1" t="s">
        <v>1016</v>
      </c>
      <c r="N157" s="1" t="s">
        <v>1016</v>
      </c>
      <c r="O157" s="1" t="s">
        <v>1017</v>
      </c>
      <c r="P157" s="1" t="s">
        <v>1018</v>
      </c>
      <c r="Q157" s="1" t="s">
        <v>1019</v>
      </c>
      <c r="R157" s="1" t="s">
        <v>1989</v>
      </c>
      <c r="S157" s="1" t="s">
        <v>1021</v>
      </c>
      <c r="T157" s="1" t="s">
        <v>1022</v>
      </c>
      <c r="U157" s="1" t="s">
        <v>1023</v>
      </c>
      <c r="V157" s="1" t="s">
        <v>1990</v>
      </c>
    </row>
    <row r="158" s="1" customFormat="1" spans="1:22">
      <c r="A158" s="3">
        <v>999223620652700</v>
      </c>
      <c r="B158" s="1" t="s">
        <v>1991</v>
      </c>
      <c r="C158" s="1" t="s">
        <v>1992</v>
      </c>
      <c r="D158" s="1" t="s">
        <v>1798</v>
      </c>
      <c r="E158" s="1" t="s">
        <v>1993</v>
      </c>
      <c r="F158" s="1" t="s">
        <v>1546</v>
      </c>
      <c r="G158" s="1" t="s">
        <v>1008</v>
      </c>
      <c r="H158" s="1" t="s">
        <v>1013</v>
      </c>
      <c r="I158" s="1" t="s">
        <v>1994</v>
      </c>
      <c r="J158" s="1" t="s">
        <v>30</v>
      </c>
      <c r="K158" s="1" t="s">
        <v>1995</v>
      </c>
      <c r="L158" s="1" t="s">
        <v>1995</v>
      </c>
      <c r="M158" s="1" t="s">
        <v>1016</v>
      </c>
      <c r="N158" s="1" t="s">
        <v>1016</v>
      </c>
      <c r="O158" s="1" t="s">
        <v>1017</v>
      </c>
      <c r="P158" s="1" t="s">
        <v>1018</v>
      </c>
      <c r="Q158" s="1" t="s">
        <v>1019</v>
      </c>
      <c r="R158" s="1" t="s">
        <v>1996</v>
      </c>
      <c r="S158" s="1" t="s">
        <v>1021</v>
      </c>
      <c r="T158" s="1" t="s">
        <v>1022</v>
      </c>
      <c r="U158" s="1" t="s">
        <v>1216</v>
      </c>
      <c r="V158" s="1" t="s">
        <v>1077</v>
      </c>
    </row>
    <row r="159" s="1" customFormat="1" spans="1:22">
      <c r="A159" s="3">
        <v>999223772974883</v>
      </c>
      <c r="B159" s="1" t="s">
        <v>1997</v>
      </c>
      <c r="C159" s="1" t="s">
        <v>1998</v>
      </c>
      <c r="D159" s="1" t="s">
        <v>1999</v>
      </c>
      <c r="E159" s="1" t="s">
        <v>2000</v>
      </c>
      <c r="F159" s="1" t="s">
        <v>1012</v>
      </c>
      <c r="G159" s="1" t="s">
        <v>1008</v>
      </c>
      <c r="H159" s="1" t="s">
        <v>1013</v>
      </c>
      <c r="I159" s="1" t="s">
        <v>2001</v>
      </c>
      <c r="J159" s="1" t="s">
        <v>30</v>
      </c>
      <c r="K159" s="1" t="s">
        <v>2002</v>
      </c>
      <c r="L159" s="1" t="s">
        <v>2002</v>
      </c>
      <c r="M159" s="1" t="s">
        <v>1016</v>
      </c>
      <c r="N159" s="1" t="s">
        <v>1016</v>
      </c>
      <c r="O159" s="1" t="s">
        <v>1017</v>
      </c>
      <c r="P159" s="1" t="s">
        <v>1018</v>
      </c>
      <c r="Q159" s="1" t="s">
        <v>1019</v>
      </c>
      <c r="R159" s="1" t="s">
        <v>2003</v>
      </c>
      <c r="S159" s="1" t="s">
        <v>1021</v>
      </c>
      <c r="T159" s="1" t="s">
        <v>1022</v>
      </c>
      <c r="U159" s="1" t="s">
        <v>1023</v>
      </c>
      <c r="V159" s="1" t="s">
        <v>1173</v>
      </c>
    </row>
    <row r="160" s="1" customFormat="1" spans="1:22">
      <c r="A160" s="3">
        <v>999223757755189</v>
      </c>
      <c r="B160" s="1" t="s">
        <v>2004</v>
      </c>
      <c r="C160" s="1" t="s">
        <v>2005</v>
      </c>
      <c r="D160" s="1" t="s">
        <v>2006</v>
      </c>
      <c r="E160" s="1" t="s">
        <v>2007</v>
      </c>
      <c r="F160" s="1" t="s">
        <v>1217</v>
      </c>
      <c r="G160" s="1" t="s">
        <v>1008</v>
      </c>
      <c r="H160" s="1" t="s">
        <v>1013</v>
      </c>
      <c r="I160" s="1" t="s">
        <v>2008</v>
      </c>
      <c r="J160" s="1" t="s">
        <v>30</v>
      </c>
      <c r="K160" s="1" t="s">
        <v>2009</v>
      </c>
      <c r="L160" s="1" t="s">
        <v>2009</v>
      </c>
      <c r="M160" s="1" t="s">
        <v>1016</v>
      </c>
      <c r="N160" s="1" t="s">
        <v>1016</v>
      </c>
      <c r="O160" s="1" t="s">
        <v>1017</v>
      </c>
      <c r="P160" s="1" t="s">
        <v>1018</v>
      </c>
      <c r="Q160" s="1" t="s">
        <v>1019</v>
      </c>
      <c r="R160" s="1" t="s">
        <v>2010</v>
      </c>
      <c r="S160" s="1" t="s">
        <v>1021</v>
      </c>
      <c r="T160" s="1" t="s">
        <v>1022</v>
      </c>
      <c r="U160" s="1" t="s">
        <v>1023</v>
      </c>
      <c r="V160" s="1" t="s">
        <v>1353</v>
      </c>
    </row>
    <row r="161" s="1" customFormat="1" spans="1:22">
      <c r="A161" s="3">
        <v>999223841924487</v>
      </c>
      <c r="B161" s="1" t="s">
        <v>1885</v>
      </c>
      <c r="C161" s="1" t="s">
        <v>2011</v>
      </c>
      <c r="D161" s="1" t="s">
        <v>2012</v>
      </c>
      <c r="E161" s="1" t="s">
        <v>2013</v>
      </c>
      <c r="F161" s="1" t="s">
        <v>1012</v>
      </c>
      <c r="G161" s="1" t="s">
        <v>1008</v>
      </c>
      <c r="H161" s="1" t="s">
        <v>1013</v>
      </c>
      <c r="I161" s="1" t="s">
        <v>2014</v>
      </c>
      <c r="J161" s="1" t="s">
        <v>30</v>
      </c>
      <c r="K161" s="1" t="s">
        <v>2015</v>
      </c>
      <c r="L161" s="1" t="s">
        <v>2015</v>
      </c>
      <c r="M161" s="1" t="s">
        <v>1016</v>
      </c>
      <c r="N161" s="1" t="s">
        <v>1016</v>
      </c>
      <c r="O161" s="1" t="s">
        <v>1017</v>
      </c>
      <c r="P161" s="1" t="s">
        <v>1018</v>
      </c>
      <c r="Q161" s="1" t="s">
        <v>1019</v>
      </c>
      <c r="R161" s="1" t="s">
        <v>2016</v>
      </c>
      <c r="S161" s="1" t="s">
        <v>1021</v>
      </c>
      <c r="T161" s="1" t="s">
        <v>1022</v>
      </c>
      <c r="U161" s="1" t="s">
        <v>1023</v>
      </c>
      <c r="V161" s="1" t="s">
        <v>1299</v>
      </c>
    </row>
    <row r="162" s="1" customFormat="1" spans="1:22">
      <c r="A162" s="3">
        <v>999223727561438</v>
      </c>
      <c r="B162" s="1" t="s">
        <v>2017</v>
      </c>
      <c r="C162" s="1" t="s">
        <v>2018</v>
      </c>
      <c r="D162" s="1" t="s">
        <v>2019</v>
      </c>
      <c r="E162" s="1" t="s">
        <v>2020</v>
      </c>
      <c r="F162" s="1" t="s">
        <v>1012</v>
      </c>
      <c r="G162" s="1" t="s">
        <v>1008</v>
      </c>
      <c r="H162" s="1" t="s">
        <v>1013</v>
      </c>
      <c r="I162" s="1" t="s">
        <v>2021</v>
      </c>
      <c r="J162" s="1" t="s">
        <v>30</v>
      </c>
      <c r="K162" s="1" t="s">
        <v>2022</v>
      </c>
      <c r="L162" s="1" t="s">
        <v>2022</v>
      </c>
      <c r="M162" s="1" t="s">
        <v>1016</v>
      </c>
      <c r="N162" s="1" t="s">
        <v>1016</v>
      </c>
      <c r="O162" s="1" t="s">
        <v>1017</v>
      </c>
      <c r="P162" s="1" t="s">
        <v>1018</v>
      </c>
      <c r="Q162" s="1" t="s">
        <v>1019</v>
      </c>
      <c r="R162" s="1" t="s">
        <v>2023</v>
      </c>
      <c r="S162" s="1" t="s">
        <v>1021</v>
      </c>
      <c r="T162" s="1" t="s">
        <v>1022</v>
      </c>
      <c r="U162" s="1" t="s">
        <v>1216</v>
      </c>
      <c r="V162" s="1" t="s">
        <v>1057</v>
      </c>
    </row>
    <row r="163" s="1" customFormat="1" spans="1:22">
      <c r="A163" s="3">
        <v>999223353917178</v>
      </c>
      <c r="B163" s="1" t="s">
        <v>2024</v>
      </c>
      <c r="C163" s="1" t="s">
        <v>2025</v>
      </c>
      <c r="D163" s="1" t="s">
        <v>1575</v>
      </c>
      <c r="E163" s="1" t="s">
        <v>2026</v>
      </c>
      <c r="F163" s="1" t="s">
        <v>1546</v>
      </c>
      <c r="G163" s="1" t="s">
        <v>1008</v>
      </c>
      <c r="H163" s="1" t="s">
        <v>1013</v>
      </c>
      <c r="I163" s="1" t="s">
        <v>2027</v>
      </c>
      <c r="J163" s="1" t="s">
        <v>30</v>
      </c>
      <c r="K163" s="1" t="s">
        <v>2028</v>
      </c>
      <c r="L163" s="1" t="s">
        <v>2028</v>
      </c>
      <c r="M163" s="1" t="s">
        <v>1016</v>
      </c>
      <c r="N163" s="1" t="s">
        <v>1016</v>
      </c>
      <c r="O163" s="1" t="s">
        <v>1017</v>
      </c>
      <c r="P163" s="1" t="s">
        <v>1018</v>
      </c>
      <c r="Q163" s="1" t="s">
        <v>1019</v>
      </c>
      <c r="R163" s="1" t="s">
        <v>2029</v>
      </c>
      <c r="S163" s="1" t="s">
        <v>1021</v>
      </c>
      <c r="T163" s="1" t="s">
        <v>1022</v>
      </c>
      <c r="U163" s="1" t="s">
        <v>1216</v>
      </c>
      <c r="V163" s="1" t="s">
        <v>1057</v>
      </c>
    </row>
    <row r="164" s="1" customFormat="1" spans="1:22">
      <c r="A164" s="3">
        <v>999223708549804</v>
      </c>
      <c r="B164" s="1" t="s">
        <v>2030</v>
      </c>
      <c r="C164" s="1" t="s">
        <v>2031</v>
      </c>
      <c r="D164" s="1" t="s">
        <v>2032</v>
      </c>
      <c r="E164" s="1" t="s">
        <v>2033</v>
      </c>
      <c r="F164" s="1" t="s">
        <v>1217</v>
      </c>
      <c r="G164" s="1" t="s">
        <v>1008</v>
      </c>
      <c r="H164" s="1" t="s">
        <v>1013</v>
      </c>
      <c r="I164" s="1" t="s">
        <v>2034</v>
      </c>
      <c r="J164" s="1" t="s">
        <v>30</v>
      </c>
      <c r="K164" s="1" t="s">
        <v>2035</v>
      </c>
      <c r="L164" s="1" t="s">
        <v>2035</v>
      </c>
      <c r="M164" s="1" t="s">
        <v>1016</v>
      </c>
      <c r="N164" s="1" t="s">
        <v>1016</v>
      </c>
      <c r="O164" s="1" t="s">
        <v>1017</v>
      </c>
      <c r="P164" s="1" t="s">
        <v>1018</v>
      </c>
      <c r="Q164" s="1" t="s">
        <v>1019</v>
      </c>
      <c r="R164" s="1" t="s">
        <v>2036</v>
      </c>
      <c r="S164" s="1" t="s">
        <v>1021</v>
      </c>
      <c r="T164" s="1" t="s">
        <v>1022</v>
      </c>
      <c r="U164" s="1" t="s">
        <v>1216</v>
      </c>
      <c r="V164" s="1" t="s">
        <v>1077</v>
      </c>
    </row>
    <row r="165" s="1" customFormat="1" spans="1:22">
      <c r="A165" s="3">
        <v>999223833560577</v>
      </c>
      <c r="B165" s="1" t="s">
        <v>1885</v>
      </c>
      <c r="C165" s="1" t="s">
        <v>2037</v>
      </c>
      <c r="D165" s="1" t="s">
        <v>2038</v>
      </c>
      <c r="E165" s="1" t="s">
        <v>2039</v>
      </c>
      <c r="F165" s="1" t="s">
        <v>1012</v>
      </c>
      <c r="G165" s="1" t="s">
        <v>1008</v>
      </c>
      <c r="H165" s="1" t="s">
        <v>1013</v>
      </c>
      <c r="I165" s="1" t="s">
        <v>2040</v>
      </c>
      <c r="J165" s="1" t="s">
        <v>30</v>
      </c>
      <c r="K165" s="1" t="s">
        <v>2041</v>
      </c>
      <c r="L165" s="1" t="s">
        <v>2041</v>
      </c>
      <c r="M165" s="1" t="s">
        <v>1016</v>
      </c>
      <c r="N165" s="1" t="s">
        <v>1016</v>
      </c>
      <c r="O165" s="1" t="s">
        <v>1017</v>
      </c>
      <c r="P165" s="1" t="s">
        <v>1018</v>
      </c>
      <c r="Q165" s="1" t="s">
        <v>1019</v>
      </c>
      <c r="R165" s="1" t="s">
        <v>2042</v>
      </c>
      <c r="S165" s="1" t="s">
        <v>1021</v>
      </c>
      <c r="T165" s="1" t="s">
        <v>1022</v>
      </c>
      <c r="U165" s="1" t="s">
        <v>1023</v>
      </c>
      <c r="V165" s="1" t="s">
        <v>1024</v>
      </c>
    </row>
    <row r="166" s="1" customFormat="1" spans="1:22">
      <c r="A166" s="3">
        <v>999223749482206</v>
      </c>
      <c r="B166" s="1" t="s">
        <v>2004</v>
      </c>
      <c r="C166" s="1" t="s">
        <v>2043</v>
      </c>
      <c r="D166" s="1" t="s">
        <v>2044</v>
      </c>
      <c r="E166" s="1" t="s">
        <v>2045</v>
      </c>
      <c r="F166" s="1" t="s">
        <v>1384</v>
      </c>
      <c r="G166" s="1" t="s">
        <v>1008</v>
      </c>
      <c r="H166" s="1" t="s">
        <v>1013</v>
      </c>
      <c r="I166" s="1" t="s">
        <v>2046</v>
      </c>
      <c r="J166" s="1" t="s">
        <v>30</v>
      </c>
      <c r="K166" s="1" t="s">
        <v>2047</v>
      </c>
      <c r="L166" s="1" t="s">
        <v>2047</v>
      </c>
      <c r="M166" s="1" t="s">
        <v>1016</v>
      </c>
      <c r="N166" s="1" t="s">
        <v>1016</v>
      </c>
      <c r="O166" s="1" t="s">
        <v>1017</v>
      </c>
      <c r="P166" s="1" t="s">
        <v>1018</v>
      </c>
      <c r="Q166" s="1" t="s">
        <v>1019</v>
      </c>
      <c r="R166" s="1" t="s">
        <v>2048</v>
      </c>
      <c r="S166" s="1" t="s">
        <v>1021</v>
      </c>
      <c r="T166" s="1" t="s">
        <v>1022</v>
      </c>
      <c r="U166" s="1" t="s">
        <v>1023</v>
      </c>
      <c r="V166" s="1" t="s">
        <v>1110</v>
      </c>
    </row>
    <row r="167" s="1" customFormat="1" spans="1:22">
      <c r="A167" s="3">
        <v>999222750626691</v>
      </c>
      <c r="B167" s="1" t="s">
        <v>1906</v>
      </c>
      <c r="C167" s="1" t="s">
        <v>2049</v>
      </c>
      <c r="D167" s="1" t="s">
        <v>2050</v>
      </c>
      <c r="E167" s="1" t="s">
        <v>2051</v>
      </c>
      <c r="F167" s="1" t="s">
        <v>1217</v>
      </c>
      <c r="G167" s="1" t="s">
        <v>1008</v>
      </c>
      <c r="H167" s="1" t="s">
        <v>1013</v>
      </c>
      <c r="I167" s="1" t="s">
        <v>2052</v>
      </c>
      <c r="J167" s="1" t="s">
        <v>30</v>
      </c>
      <c r="K167" s="1" t="s">
        <v>2053</v>
      </c>
      <c r="L167" s="1" t="s">
        <v>2053</v>
      </c>
      <c r="M167" s="1" t="s">
        <v>1016</v>
      </c>
      <c r="N167" s="1" t="s">
        <v>1016</v>
      </c>
      <c r="O167" s="1" t="s">
        <v>1017</v>
      </c>
      <c r="P167" s="1" t="s">
        <v>1018</v>
      </c>
      <c r="Q167" s="1" t="s">
        <v>1019</v>
      </c>
      <c r="R167" s="1" t="s">
        <v>2054</v>
      </c>
      <c r="S167" s="1" t="s">
        <v>1021</v>
      </c>
      <c r="T167" s="1" t="s">
        <v>1022</v>
      </c>
      <c r="U167" s="1" t="s">
        <v>1216</v>
      </c>
      <c r="V167" s="1" t="s">
        <v>1077</v>
      </c>
    </row>
    <row r="168" s="1" customFormat="1" spans="1:22">
      <c r="A168" s="3">
        <v>999223832980544</v>
      </c>
      <c r="B168" s="1" t="s">
        <v>1885</v>
      </c>
      <c r="C168" s="1" t="s">
        <v>2055</v>
      </c>
      <c r="D168" s="1" t="s">
        <v>2056</v>
      </c>
      <c r="E168" s="1" t="s">
        <v>2057</v>
      </c>
      <c r="F168" s="1" t="s">
        <v>1012</v>
      </c>
      <c r="G168" s="1" t="s">
        <v>1008</v>
      </c>
      <c r="H168" s="1" t="s">
        <v>1013</v>
      </c>
      <c r="I168" s="1" t="s">
        <v>2058</v>
      </c>
      <c r="J168" s="1" t="s">
        <v>30</v>
      </c>
      <c r="K168" s="1" t="s">
        <v>2059</v>
      </c>
      <c r="L168" s="1" t="s">
        <v>2059</v>
      </c>
      <c r="M168" s="1" t="s">
        <v>1016</v>
      </c>
      <c r="N168" s="1" t="s">
        <v>1016</v>
      </c>
      <c r="O168" s="1" t="s">
        <v>1017</v>
      </c>
      <c r="P168" s="1" t="s">
        <v>1018</v>
      </c>
      <c r="Q168" s="1" t="s">
        <v>1019</v>
      </c>
      <c r="R168" s="1" t="s">
        <v>2060</v>
      </c>
      <c r="S168" s="1" t="s">
        <v>1021</v>
      </c>
      <c r="T168" s="1" t="s">
        <v>1022</v>
      </c>
      <c r="U168" s="1" t="s">
        <v>1023</v>
      </c>
      <c r="V168" s="1" t="s">
        <v>1024</v>
      </c>
    </row>
    <row r="169" s="1" customFormat="1" spans="1:22">
      <c r="A169" s="3">
        <v>999223903303436</v>
      </c>
      <c r="B169" s="1" t="s">
        <v>2061</v>
      </c>
      <c r="C169" s="1" t="s">
        <v>2062</v>
      </c>
      <c r="D169" s="1" t="s">
        <v>2063</v>
      </c>
      <c r="E169" s="1" t="s">
        <v>2064</v>
      </c>
      <c r="F169" s="1" t="s">
        <v>1384</v>
      </c>
      <c r="G169" s="1" t="s">
        <v>1008</v>
      </c>
      <c r="H169" s="1" t="s">
        <v>1013</v>
      </c>
      <c r="I169" s="1" t="s">
        <v>2065</v>
      </c>
      <c r="J169" s="1" t="s">
        <v>30</v>
      </c>
      <c r="K169" s="1" t="s">
        <v>2066</v>
      </c>
      <c r="L169" s="1" t="s">
        <v>2066</v>
      </c>
      <c r="M169" s="1" t="s">
        <v>1016</v>
      </c>
      <c r="N169" s="1" t="s">
        <v>1016</v>
      </c>
      <c r="O169" s="1" t="s">
        <v>1017</v>
      </c>
      <c r="P169" s="1" t="s">
        <v>1018</v>
      </c>
      <c r="Q169" s="1" t="s">
        <v>1019</v>
      </c>
      <c r="R169" s="1" t="s">
        <v>2067</v>
      </c>
      <c r="S169" s="1" t="s">
        <v>1021</v>
      </c>
      <c r="T169" s="1" t="s">
        <v>1022</v>
      </c>
      <c r="U169" s="1" t="s">
        <v>1023</v>
      </c>
      <c r="V169" s="1" t="s">
        <v>1024</v>
      </c>
    </row>
    <row r="170" s="1" customFormat="1" spans="1:22">
      <c r="A170" s="3">
        <v>999223838707151</v>
      </c>
      <c r="B170" s="1" t="s">
        <v>1885</v>
      </c>
      <c r="C170" s="1" t="s">
        <v>2068</v>
      </c>
      <c r="D170" s="1" t="s">
        <v>2069</v>
      </c>
      <c r="E170" s="1" t="s">
        <v>2070</v>
      </c>
      <c r="F170" s="1" t="s">
        <v>1012</v>
      </c>
      <c r="G170" s="1" t="s">
        <v>1008</v>
      </c>
      <c r="H170" s="1" t="s">
        <v>1013</v>
      </c>
      <c r="I170" s="1" t="s">
        <v>2071</v>
      </c>
      <c r="J170" s="1" t="s">
        <v>30</v>
      </c>
      <c r="K170" s="1" t="s">
        <v>2072</v>
      </c>
      <c r="L170" s="1" t="s">
        <v>2072</v>
      </c>
      <c r="M170" s="1" t="s">
        <v>1016</v>
      </c>
      <c r="N170" s="1" t="s">
        <v>1016</v>
      </c>
      <c r="O170" s="1" t="s">
        <v>1017</v>
      </c>
      <c r="P170" s="1" t="s">
        <v>1018</v>
      </c>
      <c r="Q170" s="1" t="s">
        <v>1019</v>
      </c>
      <c r="R170" s="1" t="s">
        <v>2073</v>
      </c>
      <c r="S170" s="1" t="s">
        <v>1021</v>
      </c>
      <c r="T170" s="1" t="s">
        <v>1022</v>
      </c>
      <c r="U170" s="1" t="s">
        <v>1023</v>
      </c>
      <c r="V170" s="1" t="s">
        <v>1077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2023-05-18T01:07:55Z</dcterms:created>
  <dcterms:modified xsi:type="dcterms:W3CDTF">2023-05-18T01:26:20Z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7A5D73093F3941D58163E0C16A185DE8_12</vt:lpwstr>
  </property>
  <property fmtid="{D5CDD505-2E9C-101B-9397-08002B2CF9AE}" pid="3" name="KSOProductBuildVer">
    <vt:lpwstr>2052-11.1.0.14309</vt:lpwstr>
  </property>
</Properties>
</file>