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对账!$A$1:$X$127</definedName>
  </definedNames>
  <calcPr calcId="144525"/>
</workbook>
</file>

<file path=xl/sharedStrings.xml><?xml version="1.0" encoding="utf-8"?>
<sst xmlns="http://schemas.openxmlformats.org/spreadsheetml/2006/main" count="4116" uniqueCount="1320">
  <si>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</si>
  <si>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</si>
  <si>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</si>
  <si>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</si>
  <si>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</si>
  <si>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</si>
  <si>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</si>
  <si>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</si>
  <si>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</si>
  <si>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</si>
  <si>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</si>
  <si>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</si>
  <si>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</si>
  <si>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</si>
  <si>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</si>
  <si>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</si>
  <si>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</si>
  <si>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</si>
  <si>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</si>
  <si>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</si>
  <si>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</si>
  <si>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</si>
  <si>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</si>
  <si>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</si>
  <si>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</si>
  <si>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999222532718690	</t>
  </si>
  <si>
    <t>Ctrip</t>
  </si>
  <si>
    <t>正常</t>
  </si>
  <si>
    <t>[爱妮岛]爱妮岛青柠度假村(Lime Resort El Nido)(104599096)</t>
  </si>
  <si>
    <t>高级间&lt;双人入住&gt;&lt;双早&gt;</t>
  </si>
  <si>
    <t>CNY</t>
  </si>
  <si>
    <t>Garcia/Galo,Garcia/Galo</t>
  </si>
  <si>
    <t>CA2019230518CNY</t>
  </si>
  <si>
    <t>未提现</t>
  </si>
  <si>
    <t>携程开票</t>
  </si>
  <si>
    <t xml:space="preserve">3005208	</t>
  </si>
  <si>
    <t xml:space="preserve">	</t>
  </si>
  <si>
    <t>取消</t>
  </si>
  <si>
    <t xml:space="preserve">999222572537534	</t>
  </si>
  <si>
    <t>[曼谷]曼谷拉查丹利中心酒店  (政府卫生认证)(Grande Centre Point Hotel Ratchadamri Bangkok (SHA Plus+))(2497052)</t>
  </si>
  <si>
    <t>经典高级套房&lt;特惠专享&gt;&lt;三人入住&gt;&lt;早餐&gt;</t>
  </si>
  <si>
    <t>SZE/JACQUELINE PAK YIN</t>
  </si>
  <si>
    <t xml:space="preserve">3010709	</t>
  </si>
  <si>
    <t xml:space="preserve">999222763410267	</t>
  </si>
  <si>
    <t>[拉普拉普]宿务白沙滩度假村及水疗中心(Cebu White Sands Resort and Spa)(8235003)</t>
  </si>
  <si>
    <t>豪华房(至少连住2晚及以上)&lt;特价大促销&gt;&lt;三人入住&gt;&lt;早餐&gt;</t>
  </si>
  <si>
    <t>KANG/YEONGEUN,KIM/SEOYEON,SHIN/HAEIN</t>
  </si>
  <si>
    <t xml:space="preserve">3036073	</t>
  </si>
  <si>
    <t xml:space="preserve">70772	</t>
  </si>
  <si>
    <t xml:space="preserve">999222816183379	</t>
  </si>
  <si>
    <t>[曼谷]曼谷大仓新颐饭店(The Okura Prestige Bangkok)(4646619)</t>
  </si>
  <si>
    <t>豪华特大床房-禁烟&lt;特惠专享&gt;&lt;双人入住&gt;&lt;双早&gt;</t>
  </si>
  <si>
    <t>PUN/KAI CHUNG,CHENG/CHUNG KIU</t>
  </si>
  <si>
    <t xml:space="preserve">3045897	</t>
  </si>
  <si>
    <t xml:space="preserve">6980299	</t>
  </si>
  <si>
    <t xml:space="preserve">999223011597860	</t>
  </si>
  <si>
    <t>[拉普拉普]康斯特白拉热带海滩度假村(Costabella Tropical Beach Hotel)(8235061)</t>
  </si>
  <si>
    <t>高级房&lt;特价大促销&gt;&lt;三人入住&gt;&lt;早餐&gt;</t>
  </si>
  <si>
    <t>YUN/A YOUNG</t>
  </si>
  <si>
    <t xml:space="preserve">3092420	</t>
  </si>
  <si>
    <t xml:space="preserve">144271	</t>
  </si>
  <si>
    <t xml:space="preserve">999223139879801	</t>
  </si>
  <si>
    <t>[胡志明市]西贡中心温克酒店(Wink Hotel Saigon Centre)(104721690)</t>
  </si>
  <si>
    <t>低楼层标准间(至少连住2晚及以上)&lt;双人入住&gt;&lt;双早&gt;</t>
  </si>
  <si>
    <t>Low/Jun Wei Joshua</t>
  </si>
  <si>
    <t xml:space="preserve">3122232	</t>
  </si>
  <si>
    <t xml:space="preserve">9315887	</t>
  </si>
  <si>
    <t xml:space="preserve">999223233868967	</t>
  </si>
  <si>
    <t>[吉隆坡]吉隆坡宾乐雅精选酒店(PARKROYAL COLLECTION Kuala Lumpur)(100961857)</t>
  </si>
  <si>
    <t>都市豪华特大床(至少提前30天预订)&lt;双人入住&gt;&lt;双早&gt;</t>
  </si>
  <si>
    <t>Fung/Teck Hoe</t>
  </si>
  <si>
    <t xml:space="preserve">3148981	</t>
  </si>
  <si>
    <t xml:space="preserve">227792119	</t>
  </si>
  <si>
    <t xml:space="preserve">999223301107487	</t>
  </si>
  <si>
    <t>[科伦]科伦太阳花园度假村(Coron Soleil Garden Resort)(98984688)</t>
  </si>
  <si>
    <t>豪华大床房&lt;双人入住&gt;&lt;双早&gt;</t>
  </si>
  <si>
    <t>HACKWELL/THOMAS ANDREW</t>
  </si>
  <si>
    <t xml:space="preserve">3163185	</t>
  </si>
  <si>
    <t xml:space="preserve">03221600	</t>
  </si>
  <si>
    <t xml:space="preserve">999223323355161	</t>
  </si>
  <si>
    <t>[岘港]岘港巴尔科纳酒店(Balcona Hotel Da Nang)(26626986)</t>
  </si>
  <si>
    <t>城景三人房（带阳台）&lt;今日特价 &gt;&lt;三人入住&gt;&lt;早餐&gt;</t>
  </si>
  <si>
    <t>KIM/BONGKEUN,FUNG/SZEMAN,KIM/SIYIN</t>
  </si>
  <si>
    <t xml:space="preserve">3167538	</t>
  </si>
  <si>
    <t xml:space="preserve">142410	</t>
  </si>
  <si>
    <t xml:space="preserve">999223330331177	</t>
  </si>
  <si>
    <t>[曼谷]曼谷维伊 - 美憬阁酒店 (政府卫生认证)(VIE Hotel Bangkok, MGallery Hotel Collection (SHA Plus+))(3906021)</t>
  </si>
  <si>
    <t>豪华特大床房(至少连住2晚及以上)&lt;双人入住&gt;&lt;仅适用亚洲客人&gt;&lt;双早&gt;</t>
  </si>
  <si>
    <t>ZHU/FANGRONG,WANG/TAO</t>
  </si>
  <si>
    <t xml:space="preserve">3168740	</t>
  </si>
  <si>
    <t xml:space="preserve">7990425	</t>
  </si>
  <si>
    <t xml:space="preserve">999223375846613	</t>
  </si>
  <si>
    <t>[Racha Thewa]阿玛拉素万那普酒店(Amaranth Suvarnabhumi Hotel)(4984706)</t>
  </si>
  <si>
    <t>豪华房&lt;特惠专享&gt;&lt;双人入住&gt;&lt;无早&gt;</t>
  </si>
  <si>
    <t>Lee/Woo Jin,Lee/Woo Jin</t>
  </si>
  <si>
    <t xml:space="preserve">3176056	</t>
  </si>
  <si>
    <t xml:space="preserve">999223408518740	</t>
  </si>
  <si>
    <t>[梳邦再也]双威金字塔酒店(Sunway Pyramid Hotel)(17055173)</t>
  </si>
  <si>
    <t>豪华双床房&lt;双人入住&gt;&lt;双早&gt;</t>
  </si>
  <si>
    <t>YEUNG/NGA WOON</t>
  </si>
  <si>
    <t xml:space="preserve">3182834	</t>
  </si>
  <si>
    <t xml:space="preserve">267612675	</t>
  </si>
  <si>
    <t xml:space="preserve">999223408845418	</t>
  </si>
  <si>
    <t>WONG/SZE WAI,LAU/LAI KIT PRISSCILLA</t>
  </si>
  <si>
    <t xml:space="preserve">3182904	</t>
  </si>
  <si>
    <t xml:space="preserve">266960314	</t>
  </si>
  <si>
    <t xml:space="preserve">999223410863707	</t>
  </si>
  <si>
    <t>[曼谷]阿瓦尼河滨曼谷酒店(政府卫生认证)(Avani+ Riverside Bangkok Hotel (SHA Certified))(6398263)</t>
  </si>
  <si>
    <t>阿瓦尼河景房 1张特大床(至少连住2晚及以上)&lt;双人入住&gt;&lt;不适用泰国客人&gt;&lt;双早&gt;</t>
  </si>
  <si>
    <t>YANG/WANG,WANG/JINGWEI</t>
  </si>
  <si>
    <t xml:space="preserve">3183025	</t>
  </si>
  <si>
    <t xml:space="preserve">999223422319430	</t>
  </si>
  <si>
    <t>[普吉岛]普吉岛西奈奢华酒店(政府卫生认证)(Sinae Phuket Luxury Hotel(SHA Extra Plus))(86107074)</t>
  </si>
  <si>
    <t>泳池一室双床别墅&lt;特惠专享&gt;&lt;双人入住&gt;&lt;双早&gt;</t>
  </si>
  <si>
    <t>LIU/SISI</t>
  </si>
  <si>
    <t xml:space="preserve">3185167	</t>
  </si>
  <si>
    <t xml:space="preserve">999223434455871	</t>
  </si>
  <si>
    <t>[首尔]明洞亲爱酒店(Dears Myeongdong)(105594077)</t>
  </si>
  <si>
    <t>布雷夫双床房&lt;今日特价 &gt;&lt;双人入住&gt;&lt;不适用韩国客人&gt;&lt;无早&gt;</t>
  </si>
  <si>
    <t>LEONG/IM FONG,CHEANG/TONG NGAN,LEONG/IM FAN,VONG/CHI LONG</t>
  </si>
  <si>
    <t xml:space="preserve">3187610	</t>
  </si>
  <si>
    <t xml:space="preserve">23038400	</t>
  </si>
  <si>
    <t xml:space="preserve">999223450027018	</t>
  </si>
  <si>
    <t>[曼谷]曼谷秋素坤逸酒店 (政府卫生认证)(Qiu Hotel Sukhumvit (SHA Plus+))(28597378)</t>
  </si>
  <si>
    <t>豪华房(无窗)&lt;今日特惠&gt;&lt;双人入住&gt;&lt;无早&gt;</t>
  </si>
  <si>
    <t>Green/Peter,Green/Peter</t>
  </si>
  <si>
    <t xml:space="preserve">3190827	</t>
  </si>
  <si>
    <t xml:space="preserve">999223481715137	</t>
  </si>
  <si>
    <t>[曼谷]曼谷水门伯克利酒店(The Berkeley Hotel Pratunam Bangkok)(28597407)</t>
  </si>
  <si>
    <t>主塔奢华房&lt;今日特价 &gt;&lt;双人入住&gt;&lt;不适用泰国客人&gt;&lt;双早&gt;</t>
  </si>
  <si>
    <t>NEO/HOCK CHAI</t>
  </si>
  <si>
    <t xml:space="preserve">3196924	</t>
  </si>
  <si>
    <t xml:space="preserve">999223489775998	</t>
  </si>
  <si>
    <t>[普吉岛]普吉假日酒店(Holiday Inn Resort Phuket, an IHG Hotel)(3031621)</t>
  </si>
  <si>
    <t>池景尊贵房（1张特大床，带阳台）(至少提前30天预订)&lt;双人入住&gt;&lt;双早&gt;</t>
  </si>
  <si>
    <t>WANG/XUAN,WANG/JINGHAN</t>
  </si>
  <si>
    <t xml:space="preserve">3198406	</t>
  </si>
  <si>
    <t xml:space="preserve">999223489803244	</t>
  </si>
  <si>
    <t>池景尊贵房（2张单人床，带阳台）(至少提前30天预订)&lt;双人入住&gt;&lt;双早&gt;</t>
  </si>
  <si>
    <t>QIAN/LONG,CHEN/YADONG</t>
  </si>
  <si>
    <t xml:space="preserve">3198411	</t>
  </si>
  <si>
    <t xml:space="preserve">999223541643699	</t>
  </si>
  <si>
    <t>NG/CHEUK TUNG,LUI/NGA MAN</t>
  </si>
  <si>
    <t xml:space="preserve">3207742	</t>
  </si>
  <si>
    <t xml:space="preserve">23038615	</t>
  </si>
  <si>
    <t xml:space="preserve">999223589064789	</t>
  </si>
  <si>
    <t>[吉隆坡]太平洋快捷酒店中环街市吉隆坡(Pacific Express Hotel Central Market Kuala Lumpur)(4654230)</t>
  </si>
  <si>
    <t>高级大床房&lt;双人入住&gt;&lt;双早&gt;</t>
  </si>
  <si>
    <t>LIN/SITING</t>
  </si>
  <si>
    <t xml:space="preserve">3215751	</t>
  </si>
  <si>
    <t xml:space="preserve">999223638671898	</t>
  </si>
  <si>
    <t>[宿务]宿务滨海前线酒店 - 北开垦(Bayfront Hotel Cebu – North Reclamation)(8235106)</t>
  </si>
  <si>
    <t>高级房&lt;今日特价 &gt;&lt;双人入住&gt;&lt;双早&gt;</t>
  </si>
  <si>
    <t>Angelo Ybanez/Rick,Angelo Ybanez/Rick</t>
  </si>
  <si>
    <t xml:space="preserve">3224694	</t>
  </si>
  <si>
    <t xml:space="preserve">117274	</t>
  </si>
  <si>
    <t xml:space="preserve">999223677090308	</t>
  </si>
  <si>
    <t>[曼谷]是隆不容错过酒店 by Cross Collection(Haven't Met Bangkok Silom by Cross Collection)(17140699)</t>
  </si>
  <si>
    <t>城市房&lt;今日特价 &gt;&lt;双人入住&gt;&lt;双早&gt;</t>
  </si>
  <si>
    <t>Nguyen/Trung Hieu,Nguyen/Trung Hieu</t>
  </si>
  <si>
    <t xml:space="preserve">3232238	</t>
  </si>
  <si>
    <t xml:space="preserve">999223687743344	</t>
  </si>
  <si>
    <t>[富国岛]Phu Quoc 星湾皇冠假日酒店(Crowne Plaza Phu Quoc Starbay, an IHG Hotel)(106389454)</t>
  </si>
  <si>
    <t>1 张特大床标准海景房(连住4晚及以上)&lt;双人入住&gt;&lt;双早&gt;</t>
  </si>
  <si>
    <t>KIM/JINSU</t>
  </si>
  <si>
    <t xml:space="preserve">3234422	</t>
  </si>
  <si>
    <t xml:space="preserve">999223727395370	</t>
  </si>
  <si>
    <t>池景尊贵房（1张特大床，带阳台）(至少提前1天预订)&lt;双人入住&gt;&lt;双早&gt;</t>
  </si>
  <si>
    <t>ZHENG/YUE,NIU/YANBO</t>
  </si>
  <si>
    <t xml:space="preserve">3244908	</t>
  </si>
  <si>
    <t xml:space="preserve">999223808860173	</t>
  </si>
  <si>
    <t>[蒙特雷帕克]‭洛杉矶 - 蒙特雷公园万怡酒店(Courtyard by Marriott Los Angeles Monterey Park)(104680873)</t>
  </si>
  <si>
    <t>标准房, 2 张大床房&lt;双人入住&gt;&lt;无早&gt;</t>
  </si>
  <si>
    <t>XIONG/WEI,SHENG/YING</t>
  </si>
  <si>
    <t xml:space="preserve">3277215	</t>
  </si>
  <si>
    <t xml:space="preserve">89153417	</t>
  </si>
  <si>
    <t xml:space="preserve">999223814804296	</t>
  </si>
  <si>
    <t>[芭堤雅]芭提雅最佳西方优质尼克森酒店(Best Western Plus Nexen Pattaya)(96263097)</t>
  </si>
  <si>
    <t>城景豪华双人床房&lt;双人入住&gt;&lt;不适用泰国客人&gt;&lt;无早&gt;</t>
  </si>
  <si>
    <t>ZHU/MINGKUN</t>
  </si>
  <si>
    <t xml:space="preserve">3279446	</t>
  </si>
  <si>
    <t xml:space="preserve">bk018101	</t>
  </si>
  <si>
    <t xml:space="preserve">999223823786709	</t>
  </si>
  <si>
    <t>[阿布扎比]阿布扎比卡尔雅特阿尔贝里盛贸香格里拉酒店(Traders Hotel Qaryat Al Beri)(104935189)</t>
  </si>
  <si>
    <t>尊贵双床房(至少连住2晚及以上)&lt;双人入住&gt;&lt;不适用中东客人&gt;&lt;双早&gt;</t>
  </si>
  <si>
    <t>CRUZ/JAIME LORENZO AREOPAGITA</t>
  </si>
  <si>
    <t xml:space="preserve">3281908	</t>
  </si>
  <si>
    <t xml:space="preserve">37029208	</t>
  </si>
  <si>
    <t xml:space="preserve">999223827122284	</t>
  </si>
  <si>
    <t>[吉隆坡]吉隆坡柏威年酒店 · 悦榕管理(Pavilion Hotel Kuala Lumpur Managed by Banyan Tree)(25469067)</t>
  </si>
  <si>
    <t>俱乐部城市绿洲特大床房(至少连住2晚及以上)&lt;特惠&gt;&lt;双人入住&gt;&lt;双早&gt;</t>
  </si>
  <si>
    <t>FENG/WEI,TAN/FANG</t>
  </si>
  <si>
    <t xml:space="preserve">3282830	</t>
  </si>
  <si>
    <t xml:space="preserve">233335	</t>
  </si>
  <si>
    <t xml:space="preserve">999223833295701	</t>
  </si>
  <si>
    <t>[曼谷]曼谷盛泰澜中央世界商业中心酒店(Centara Grand &amp; Bangkok Convention Centre at CentralWorld)(5527365)</t>
  </si>
  <si>
    <t>家庭甄选房&lt;今日特价 &gt;&lt;四人入住&gt;&lt;不适用泰国客人&gt;&lt;无早&gt;</t>
  </si>
  <si>
    <t>LIM/LEANGCHHAY</t>
  </si>
  <si>
    <t xml:space="preserve">3284753	</t>
  </si>
  <si>
    <t xml:space="preserve">272783433	</t>
  </si>
  <si>
    <t xml:space="preserve">999223857295596	</t>
  </si>
  <si>
    <t>池景尊贵房（2张单人床，带阳台）&lt;双人入住&gt;&lt;双早&gt;</t>
  </si>
  <si>
    <t>KIM/CHI WON</t>
  </si>
  <si>
    <t xml:space="preserve">3291193	</t>
  </si>
  <si>
    <t xml:space="preserve">16324047	</t>
  </si>
  <si>
    <t xml:space="preserve">999223860629718	</t>
  </si>
  <si>
    <t>[新加坡]新加坡圣淘沙索菲特度假村及水疗中心(Sofitel Singapore Sentosa Resort &amp; Spa (SG Clean))(3737042)</t>
  </si>
  <si>
    <t>奢华双床房(至少连住2晚及以上)&lt;三人入住&gt;&lt;早餐&gt;</t>
  </si>
  <si>
    <t>MAK/JIA YI</t>
  </si>
  <si>
    <t xml:space="preserve">3292933	</t>
  </si>
  <si>
    <t xml:space="preserve">60723472	</t>
  </si>
  <si>
    <t xml:space="preserve">999223864756159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</si>
  <si>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</si>
  <si>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</si>
  <si>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ZHANG/ALEXANDRA</t>
  </si>
  <si>
    <t xml:space="preserve">3293655	</t>
  </si>
  <si>
    <t xml:space="preserve">SK3293655	</t>
  </si>
  <si>
    <t xml:space="preserve">999223872134847	</t>
  </si>
  <si>
    <t>[合艾]合艾盛泰乐酒店(Centara Hotel Hat Yai)(5535789)</t>
  </si>
  <si>
    <t>高级特大床房&lt;今日特价 &gt;&lt;双人入住&gt;&lt;适用于除泰国的亚洲客人&gt;&lt;双早&gt;</t>
  </si>
  <si>
    <t>YEE/WAI HONG</t>
  </si>
  <si>
    <t xml:space="preserve">3295588	</t>
  </si>
  <si>
    <t xml:space="preserve">273379651	</t>
  </si>
  <si>
    <t xml:space="preserve">999223874832311	</t>
  </si>
  <si>
    <t>庭景绿洲特大床房(至少连住2晚及以上)&lt;特惠&gt;&lt;双人入住&gt;&lt;双早&gt;</t>
  </si>
  <si>
    <t>cheng/lina</t>
  </si>
  <si>
    <t xml:space="preserve">3296810	</t>
  </si>
  <si>
    <t xml:space="preserve">233982	</t>
  </si>
  <si>
    <t xml:space="preserve">999223880673677	</t>
  </si>
  <si>
    <t>[八打灵再也]阿万特酒店(Avante Hotel)(100419478)</t>
  </si>
  <si>
    <t>高级特大床房&lt;双人入住&gt;&lt;仅适用亚洲客人&gt;&lt;无早&gt;</t>
  </si>
  <si>
    <t>ZHANG/JIANAN</t>
  </si>
  <si>
    <t xml:space="preserve">3297973	</t>
  </si>
  <si>
    <t xml:space="preserve">158796	</t>
  </si>
  <si>
    <t xml:space="preserve">999223893885882	</t>
  </si>
  <si>
    <t>[曼谷]曼谷京华大酒店(Hotel Royal Bangkok@Chinatown)(17263358)</t>
  </si>
  <si>
    <t>高级房(无窗)(至少连住2晚及以上)&lt;双人入住&gt;&lt;无早&gt;</t>
  </si>
  <si>
    <t>SUTTIKHAM/TUNCHANOK</t>
  </si>
  <si>
    <t xml:space="preserve">3300341	</t>
  </si>
  <si>
    <t xml:space="preserve">349245	</t>
  </si>
  <si>
    <t xml:space="preserve">999223894975669	</t>
  </si>
  <si>
    <t>[沙美岛]帕拉迪度假酒店(Paradee Resort)(6503643)</t>
  </si>
  <si>
    <t>花园别墅&lt;全日特价&gt;&lt;双人入住&gt;&lt;不适用泰国/印度次大陆客人&gt;&lt;双早&gt;</t>
  </si>
  <si>
    <t>HUANG/LIJUN</t>
  </si>
  <si>
    <t xml:space="preserve">3300637	</t>
  </si>
  <si>
    <t xml:space="preserve">Acknowledged	</t>
  </si>
  <si>
    <t xml:space="preserve">999223903566199	</t>
  </si>
  <si>
    <t>[芭堤雅]芭堤雅SN优佳酒店(SN Plus Hotel)(6204550)</t>
  </si>
  <si>
    <t>高级房&lt;双人入住&gt;&lt;无早&gt;</t>
  </si>
  <si>
    <t>LIU/XIN,XI/RUIXIN</t>
  </si>
  <si>
    <t xml:space="preserve">3303318	</t>
  </si>
  <si>
    <t xml:space="preserve">99172	</t>
  </si>
  <si>
    <t xml:space="preserve">999223907343424	</t>
  </si>
  <si>
    <t>[爱妮岛]S Resort El Nido(106058705)</t>
  </si>
  <si>
    <t>豪华特大号床间(至少提前4天预订)&lt;特价大促销&gt;&lt;双人入住&gt;&lt;双早&gt;</t>
  </si>
  <si>
    <t>Santiago/Catherine,Santiago/Catherine</t>
  </si>
  <si>
    <t xml:space="preserve">3304703	</t>
  </si>
  <si>
    <t xml:space="preserve">acknowledge	</t>
  </si>
  <si>
    <t xml:space="preserve">999223947602006	</t>
  </si>
  <si>
    <t>[拉普拉普]宿雾白沙度假及Spa酒店(Cebu White Sands Resort and Spa)(8235003)</t>
  </si>
  <si>
    <t>至尊奢华房&lt;特价大促销&gt;&lt;三人入住&gt;&lt;早餐&gt;</t>
  </si>
  <si>
    <t>Kwon/Yongmin,Kwon/Yongmin,Kwon/Yongmin</t>
  </si>
  <si>
    <t xml:space="preserve">3310910	</t>
  </si>
  <si>
    <t xml:space="preserve">73617	</t>
  </si>
  <si>
    <t xml:space="preserve">999223954569125	</t>
  </si>
  <si>
    <t>高级好莱坞房&lt;今日特价 &gt;&lt;双人入住&gt;&lt;不适用泰国客人&gt;&lt;无早&gt;</t>
  </si>
  <si>
    <t>YU/SHAUN</t>
  </si>
  <si>
    <t xml:space="preserve">3312368	</t>
  </si>
  <si>
    <t xml:space="preserve">274334790	</t>
  </si>
  <si>
    <t xml:space="preserve">999223960759098	</t>
  </si>
  <si>
    <t>[芭堤雅]芭堤雅贝斯特韦斯特优质尼克森酒店-SHA认证(Best Western Plus Nexen Pattaya)(96263097)</t>
  </si>
  <si>
    <t>城景豪华双床房&lt;双人入住&gt;&lt;不适用泰国客人&gt;&lt;无早&gt;</t>
  </si>
  <si>
    <t>Lucey/Supakchaya</t>
  </si>
  <si>
    <t xml:space="preserve">3313579	</t>
  </si>
  <si>
    <t xml:space="preserve">bk018782	</t>
  </si>
  <si>
    <t xml:space="preserve">999223963827277	</t>
  </si>
  <si>
    <t>豪华特大床房&lt;今日特价 &gt;&lt;双人入住&gt;&lt;不适用泰国客人&gt;&lt;无早&gt;</t>
  </si>
  <si>
    <t>YEO/AARON</t>
  </si>
  <si>
    <t xml:space="preserve">3314346	</t>
  </si>
  <si>
    <t xml:space="preserve">274456926	</t>
  </si>
  <si>
    <t xml:space="preserve">999223969977877	</t>
  </si>
  <si>
    <t>[仁川]仁川永宗岛天空酒店(Yeongjongdo Air Sky Hotel Incheon Airport)(105594512)</t>
  </si>
  <si>
    <t>海港景标准双人床房&lt;今日特价 &gt;&lt;双人入住&gt;&lt;双早&gt;</t>
  </si>
  <si>
    <t>LEE/JU HYUNG</t>
  </si>
  <si>
    <t xml:space="preserve">3316460	</t>
  </si>
  <si>
    <t xml:space="preserve">23094312	</t>
  </si>
  <si>
    <t xml:space="preserve">999223985114863	</t>
  </si>
  <si>
    <t>[曼谷]曼谷林布兰套房酒店(Rembrandt Hotel and Suites Bangkok)(28597383)</t>
  </si>
  <si>
    <t>高级房&lt;双人入住&gt;&lt;适用于除泰国印度次大陆的亚洲及中东&gt;&lt;双早&gt;</t>
  </si>
  <si>
    <t>JEON/YOUNG</t>
  </si>
  <si>
    <t xml:space="preserve">3320720	</t>
  </si>
  <si>
    <t xml:space="preserve">123862256	</t>
  </si>
  <si>
    <t xml:space="preserve">999223993123079	</t>
  </si>
  <si>
    <t>[曼谷]曼谷玛杜兹酒店(Maduzi Hotel, Bangkok)(16900156)</t>
  </si>
  <si>
    <t>玛杜兹经典房&lt;双人入住&gt;&lt;双早&gt;</t>
  </si>
  <si>
    <t>IEONG/HO CHENG,TONG/KA IENG</t>
  </si>
  <si>
    <t xml:space="preserve">3323047	</t>
  </si>
  <si>
    <t xml:space="preserve">05044450	</t>
  </si>
  <si>
    <t xml:space="preserve">999223994453763	</t>
  </si>
  <si>
    <t>[曼谷]于拉查达阿曼塔酒店(Amanta Hotel &amp; Residence Ratchada)(28679148)</t>
  </si>
  <si>
    <t>一卧室城景豪华套房(连住3晚及以上)&lt;双人入住&gt;&lt;无早&gt;</t>
  </si>
  <si>
    <t>shi/zhengya</t>
  </si>
  <si>
    <t xml:space="preserve">3323546	</t>
  </si>
  <si>
    <t xml:space="preserve">62667309-1	</t>
  </si>
  <si>
    <t xml:space="preserve">999223996477882	</t>
  </si>
  <si>
    <t>[吉隆坡]吉隆坡四季酒店(Four Seasons Hotel Kuala Lumpur)(17496902)</t>
  </si>
  <si>
    <t>两卧室豪华公寓&lt;四人入住&gt;&lt;早餐&gt;</t>
  </si>
  <si>
    <t>WANG/SHENYANG,XU/XIANGPING</t>
  </si>
  <si>
    <t xml:space="preserve">3324120	</t>
  </si>
  <si>
    <t xml:space="preserve">3196229	</t>
  </si>
  <si>
    <t xml:space="preserve">999223996791957	</t>
  </si>
  <si>
    <t>ZENG/YUHAN</t>
  </si>
  <si>
    <t xml:space="preserve">3324181	</t>
  </si>
  <si>
    <t xml:space="preserve">999223996887082	</t>
  </si>
  <si>
    <t xml:space="preserve">3324197	</t>
  </si>
  <si>
    <t xml:space="preserve">77716063-1	</t>
  </si>
  <si>
    <t xml:space="preserve">999223997699914	</t>
  </si>
  <si>
    <t>[普吉岛]钻石崖温泉度假酒店(Diamond Cliff Resort &amp; Spa)(3629427)</t>
  </si>
  <si>
    <t>高级豪华海景房&lt;三人入住&gt;&lt;中宾&gt;&lt;早餐&gt;</t>
  </si>
  <si>
    <t>LI/WANPENG,GAN/YONGHONG,LUO/HAIQING,LI/ZIRAO,XU/WEIZHEN</t>
  </si>
  <si>
    <t xml:space="preserve">3324445	</t>
  </si>
  <si>
    <t xml:space="preserve">520012	</t>
  </si>
  <si>
    <t xml:space="preserve">999223999520826	</t>
  </si>
  <si>
    <t>[普吉岛]普吉岛乐谷浪都喜天丽酒店(Dusit Thani Laguna Phuket)(2919147)</t>
  </si>
  <si>
    <t>泻湖豪华特大床房&lt;三人入住&gt;&lt;早餐&gt;</t>
  </si>
  <si>
    <t>ZHANG/KEKE,CASSANELLI/SILVIA,CASSANELLI/EMILIO</t>
  </si>
  <si>
    <t xml:space="preserve">3325129	</t>
  </si>
  <si>
    <t xml:space="preserve">19265834	</t>
  </si>
  <si>
    <t xml:space="preserve">999224000910743	</t>
  </si>
  <si>
    <t>[普吉岛]攀瓦布里海滨度假村(Panwaburi Beachfront Resort - Sha Extra Plus)(96362785)</t>
  </si>
  <si>
    <t>豪华双床房（直通泳池）&lt;特惠专享&gt;&lt;双人入住&gt;&lt;无早&gt;</t>
  </si>
  <si>
    <t>YANG/KAIFENG,YE/JING</t>
  </si>
  <si>
    <t xml:space="preserve">3325970	</t>
  </si>
  <si>
    <t xml:space="preserve">14015	</t>
  </si>
  <si>
    <t xml:space="preserve">999224006086523	</t>
  </si>
  <si>
    <t>WU/JINGCI</t>
  </si>
  <si>
    <t xml:space="preserve">3327198	</t>
  </si>
  <si>
    <t xml:space="preserve">bk019005	</t>
  </si>
  <si>
    <t xml:space="preserve">999224009680898	</t>
  </si>
  <si>
    <t>[普吉岛]普吉岛卡塔坦尼海滩度假村(Katathani Phuket Beach Resort)(1549705)</t>
  </si>
  <si>
    <t>精致套房(坦尼楼)&lt;特惠&gt;&lt;双人入住&gt;&lt;双早&gt;</t>
  </si>
  <si>
    <t>NAN/YIZHOU,han/jingzhu</t>
  </si>
  <si>
    <t xml:space="preserve">3328327	</t>
  </si>
  <si>
    <t xml:space="preserve">999224011123549	</t>
  </si>
  <si>
    <t>[芭堤雅]达拉角度假村(Cape Dara Resort)(5470678)</t>
  </si>
  <si>
    <t>豪华特大床房&lt;双人入住&gt;&lt;不适用泰国/印度次大陆客人&gt;&lt;双早&gt;</t>
  </si>
  <si>
    <t>HUANG/SHENG HUAN</t>
  </si>
  <si>
    <t xml:space="preserve">3328744	</t>
  </si>
  <si>
    <t xml:space="preserve">505763	</t>
  </si>
  <si>
    <t xml:space="preserve">999224012494723	</t>
  </si>
  <si>
    <t>[曼谷]曼谷湄南河四季酒店(Four Seasons Hotel Bangkok at Chao Phraya River)(57171815)</t>
  </si>
  <si>
    <t>一室河景套房&lt;双人入住&gt;&lt;双早&gt;</t>
  </si>
  <si>
    <t>CAO/ZHIQUAN</t>
  </si>
  <si>
    <t xml:space="preserve">3329123	</t>
  </si>
  <si>
    <t xml:space="preserve">167378	</t>
  </si>
  <si>
    <t xml:space="preserve">999224016475855	</t>
  </si>
  <si>
    <t>[圣加布里埃尔]洛杉矶/圣加布里埃尔希尔顿酒店(Hilton Los Angeles/San Gabriel)(28557389)</t>
  </si>
  <si>
    <t>特大床房&lt;双人入住&gt;&lt;无早&gt;</t>
  </si>
  <si>
    <t>Yan/Yichan</t>
  </si>
  <si>
    <t xml:space="preserve">3331080	</t>
  </si>
  <si>
    <t xml:space="preserve">999224017071546	</t>
  </si>
  <si>
    <t>LI/YIMING,YE/JIALI</t>
  </si>
  <si>
    <t xml:space="preserve">3331549	</t>
  </si>
  <si>
    <t xml:space="preserve">bk019163	</t>
  </si>
  <si>
    <t xml:space="preserve">999224024575712	</t>
  </si>
  <si>
    <t>[曼谷]曼谷素凯泰酒店(The Sukhothai Bangkok)(4957359)</t>
  </si>
  <si>
    <t>高级房&lt;双人入住&gt;&lt;双早&gt;</t>
  </si>
  <si>
    <t>Hu/Ruonan,Ding/Jian</t>
  </si>
  <si>
    <t xml:space="preserve">3333120	</t>
  </si>
  <si>
    <t xml:space="preserve">10567849	</t>
  </si>
  <si>
    <t xml:space="preserve">999224033047639	</t>
  </si>
  <si>
    <t>豪华双床房&lt;双人入住&gt;&lt;不适用泰国/印度次大陆客人&gt;&lt;双早&gt;</t>
  </si>
  <si>
    <t>KIM/SANGHYEOK</t>
  </si>
  <si>
    <t xml:space="preserve">3335577	</t>
  </si>
  <si>
    <t xml:space="preserve">506071	</t>
  </si>
  <si>
    <t xml:space="preserve">999224039424583	</t>
  </si>
  <si>
    <t>[普吉岛]Travelodge 普吉城镇酒店(Travelodge Phuket Town)(83852850)</t>
  </si>
  <si>
    <t>标准房(至少连住2晚及以上)&lt;双人入住&gt;&lt;无早&gt;</t>
  </si>
  <si>
    <t>HARNSOMBOON/PADCHARAPHA</t>
  </si>
  <si>
    <t xml:space="preserve">3337270	</t>
  </si>
  <si>
    <t xml:space="preserve">13241	</t>
  </si>
  <si>
    <t xml:space="preserve">999224042322345	</t>
  </si>
  <si>
    <t>Sung/Man Fung</t>
  </si>
  <si>
    <t xml:space="preserve">3337903	</t>
  </si>
  <si>
    <t xml:space="preserve">506154	</t>
  </si>
  <si>
    <t xml:space="preserve">999224045568900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</si>
  <si>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</si>
  <si>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</si>
  <si>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PHOON/WUI NYEN</t>
  </si>
  <si>
    <t xml:space="preserve">3338993	</t>
  </si>
  <si>
    <t xml:space="preserve">9042269	</t>
  </si>
  <si>
    <t xml:space="preserve">999224046611718	</t>
  </si>
  <si>
    <t>[吉隆坡]吉隆坡邵氏广场美居酒店(Mercure Kuala Lumpur Shaw Parade)(28538026)</t>
  </si>
  <si>
    <t>豪华大床房(至少连住2晚及以上)&lt;特惠专享&gt;&lt;单人入住&gt;&lt;单早&gt;</t>
  </si>
  <si>
    <t>CHEN/JINGKANG</t>
  </si>
  <si>
    <t xml:space="preserve">3339333	</t>
  </si>
  <si>
    <t xml:space="preserve">828295	</t>
  </si>
  <si>
    <t xml:space="preserve">999224047309160	</t>
  </si>
  <si>
    <t>[沙美岛]沙美岛拉维曼别墅度假村(Le Vimarn Cottages &amp; Spa)(6611859)</t>
  </si>
  <si>
    <t>山丘侧豪华小屋&lt;今日特价 &gt;&lt;双人入住&gt;&lt;不适用泰国/印度次大陆客人&gt;&lt;双早&gt;</t>
  </si>
  <si>
    <t>HE/LING,FU/LU</t>
  </si>
  <si>
    <t xml:space="preserve">3339653	</t>
  </si>
  <si>
    <t xml:space="preserve">LV-3339653	</t>
  </si>
  <si>
    <t xml:space="preserve">999224047612659	</t>
  </si>
  <si>
    <t>高级双床房&lt;双人入住&gt;&lt;仅适用亚洲客人&gt;&lt;无早&gt;</t>
  </si>
  <si>
    <t>TAN/SHEE HOW</t>
  </si>
  <si>
    <t xml:space="preserve">3339746	</t>
  </si>
  <si>
    <t xml:space="preserve">160110	</t>
  </si>
  <si>
    <t xml:space="preserve">999224051102789	</t>
  </si>
  <si>
    <t>[首尔]三井酒店(Hotel Samjung)(28525707)</t>
  </si>
  <si>
    <t>双床房&lt;双人入住&gt;&lt;无早&gt;</t>
  </si>
  <si>
    <t>lee/hohyeong</t>
  </si>
  <si>
    <t xml:space="preserve">3341135	</t>
  </si>
  <si>
    <t xml:space="preserve">23043528	</t>
  </si>
  <si>
    <t xml:space="preserve">999224052709031	</t>
  </si>
  <si>
    <t>[曼谷]曼谷宾乐雅套房酒店(PARKROYAL Suites Bangkok)(4971302)</t>
  </si>
  <si>
    <t>尊贵一室特大床套房&lt;双人入住&gt;&lt;中宾&gt;&lt;无早&gt;</t>
  </si>
  <si>
    <t>WU/LINGHAO</t>
  </si>
  <si>
    <t xml:space="preserve">3342140	</t>
  </si>
  <si>
    <t xml:space="preserve">21619	</t>
  </si>
  <si>
    <t xml:space="preserve">999224056889425	</t>
  </si>
  <si>
    <t>[曼谷]曼谷拉差达宜必思尚品酒店(Ibis Styles Bangkok Ratchada)(46080525)</t>
  </si>
  <si>
    <t>标准大床房(至少连住2晚及以上)&lt;双人入住&gt;&lt;不适用泰国客人&gt;&lt;双早&gt;</t>
  </si>
  <si>
    <t>WANG/YULIN</t>
  </si>
  <si>
    <t xml:space="preserve">3342695	</t>
  </si>
  <si>
    <t xml:space="preserve">172077	</t>
  </si>
  <si>
    <t xml:space="preserve">999224059925921	</t>
  </si>
  <si>
    <t>[曼谷]COMO曼谷大都会酒店(COMO Metropolitan Bangkok)(6035972)</t>
  </si>
  <si>
    <t>大都会特大床房(连住3晚及以上)&lt;双人入住&gt;&lt;不适用泰国客人&gt;&lt;双早&gt;</t>
  </si>
  <si>
    <t>WANG/TINGRU,PIAO/SHANREN</t>
  </si>
  <si>
    <t xml:space="preserve">3343489	</t>
  </si>
  <si>
    <t xml:space="preserve">999224060461035	</t>
  </si>
  <si>
    <t>特大床房&lt;单人入住&gt;&lt;无早&gt;</t>
  </si>
  <si>
    <t>YANG/LIUCHANG</t>
  </si>
  <si>
    <t xml:space="preserve">3343596	</t>
  </si>
  <si>
    <t xml:space="preserve">3380342997	</t>
  </si>
  <si>
    <t xml:space="preserve">999224060597043	</t>
  </si>
  <si>
    <t>[曼谷]隆齐格兰德中心点酒店(Grande Centre Point Hotel Ploenchit)(28525650)</t>
  </si>
  <si>
    <t>高级阳台房&lt;双人入住&gt;&lt;无早&gt;</t>
  </si>
  <si>
    <t>LOK/WENG CHEE</t>
  </si>
  <si>
    <t xml:space="preserve">3343675	</t>
  </si>
  <si>
    <t xml:space="preserve">208700	</t>
  </si>
  <si>
    <t xml:space="preserve">999224061396017	</t>
  </si>
  <si>
    <t>[曼谷]曼谷维伊 - 美憬阁酒店(VIE Hotel Bangkok, MGallery Hotel Collection)(3906021)</t>
  </si>
  <si>
    <t>豪华特大床套房(至少连住2晚及以上)&lt;双人入住&gt;&lt;中宾&gt;&lt;双早&gt;</t>
  </si>
  <si>
    <t>WONG/SIU TAT</t>
  </si>
  <si>
    <t xml:space="preserve">3344016	</t>
  </si>
  <si>
    <t xml:space="preserve">7996760	</t>
  </si>
  <si>
    <t xml:space="preserve">999224057526608	</t>
  </si>
  <si>
    <t>[曼谷]曼谷天空风景酒店 - SHA Extra Plus(Skyview Hotel Bangkok - Sha Extra Plus)(6035613)</t>
  </si>
  <si>
    <t>至尊行政房&lt;特惠&gt;&lt;双人入住&gt;&lt;不适用泰国客人&gt;&lt;双早&gt;</t>
  </si>
  <si>
    <t>CHENG/ANDREW</t>
  </si>
  <si>
    <t xml:space="preserve">3342895	</t>
  </si>
  <si>
    <t xml:space="preserve">219445	</t>
  </si>
  <si>
    <t xml:space="preserve">999224064634870	</t>
  </si>
  <si>
    <t>[普吉岛]沙逸普吉拉古娜度假酒店(SAii Laguna Phuket)(5282109)</t>
  </si>
  <si>
    <t>泻湖景俱乐部双床房(至少连住2晚及以上)&lt;双人入住&gt;&lt;中宾&gt;&lt;双早&gt;</t>
  </si>
  <si>
    <t>YU/RUOHAN,LAN/YEN</t>
  </si>
  <si>
    <t xml:space="preserve">3345093	</t>
  </si>
  <si>
    <t xml:space="preserve">933020	</t>
  </si>
  <si>
    <t xml:space="preserve">999224064643534	</t>
  </si>
  <si>
    <t>泻湖景俱乐部特大床房(至少连住2晚及以上)&lt;双人入住&gt;&lt;中宾&gt;&lt;双早&gt;</t>
  </si>
  <si>
    <t>YU/HSUEHBIN</t>
  </si>
  <si>
    <t xml:space="preserve">3345096	</t>
  </si>
  <si>
    <t xml:space="preserve">933023	</t>
  </si>
  <si>
    <t xml:space="preserve">999224064788658	</t>
  </si>
  <si>
    <t>玛杜兹豪华房(连住3晚及以上)&lt;双人入住&gt;&lt;双早&gt;</t>
  </si>
  <si>
    <t>Feng/Fei</t>
  </si>
  <si>
    <t xml:space="preserve">3345130	</t>
  </si>
  <si>
    <t xml:space="preserve">05094520	</t>
  </si>
  <si>
    <t xml:space="preserve">999224064977157	</t>
  </si>
  <si>
    <t>Huang/Yijing</t>
  </si>
  <si>
    <t xml:space="preserve">3345175	</t>
  </si>
  <si>
    <t xml:space="preserve">05094521	</t>
  </si>
  <si>
    <t xml:space="preserve">999224065971330	</t>
  </si>
  <si>
    <t>[曼谷]曼谷素坤逸航站 21 中心酒店(Grande Centre Point Hotel Terminal 21)(5908161)</t>
  </si>
  <si>
    <t>至尊特大床套房&lt;特惠&gt;&lt;双人入住&gt;&lt;双早&gt;</t>
  </si>
  <si>
    <t>WU/LIN KWAN</t>
  </si>
  <si>
    <t xml:space="preserve">3345547	</t>
  </si>
  <si>
    <t xml:space="preserve">424701	</t>
  </si>
  <si>
    <t xml:space="preserve">999224070589842	</t>
  </si>
  <si>
    <t>[宿务]宿务柏宁国际大酒店(Cebu Parklane International Hotel)(8234810)</t>
  </si>
  <si>
    <t>豪华双人床房&lt;单人入住&gt;&lt;单早&gt;</t>
  </si>
  <si>
    <t>LIU/GUILIANG</t>
  </si>
  <si>
    <t xml:space="preserve">3346557	</t>
  </si>
  <si>
    <t xml:space="preserve">177957	</t>
  </si>
  <si>
    <t xml:space="preserve">999224072191095	</t>
  </si>
  <si>
    <t>[普吉岛]普吉岛芭东海滩品质水疗度假村(Quality Resort and Spa Patong Beach, Phuket)(98984522)</t>
  </si>
  <si>
    <t>豪华特大床房&lt;双人入住&gt;&lt;双早&gt;</t>
  </si>
  <si>
    <t>PATTERSON/LEE</t>
  </si>
  <si>
    <t xml:space="preserve">3346832	</t>
  </si>
  <si>
    <t xml:space="preserve">RR23000821	</t>
  </si>
  <si>
    <t xml:space="preserve">999224077147960	</t>
  </si>
  <si>
    <t>大都会特大床房(至少连住2晚及以上)&lt;双人入住&gt;&lt;不适用泰国客人&gt;&lt;双早&gt;</t>
  </si>
  <si>
    <t>ZHOU/GUOWU,Xu/Yajie</t>
  </si>
  <si>
    <t xml:space="preserve">3348537	</t>
  </si>
  <si>
    <t xml:space="preserve">1304946	</t>
  </si>
  <si>
    <t xml:space="preserve">999224076100367	</t>
  </si>
  <si>
    <t>[曼谷]曼谷素坤逸顶点酒店(Zenith Sukhumvit Hotel)(28689966)</t>
  </si>
  <si>
    <t>高级双床房&lt;三人入住&gt;&lt;不适用于印度&amp;次大陆&amp;中东客人&gt;&lt;早餐&gt;</t>
  </si>
  <si>
    <t>CHANVATEY/CHENG,RITHDARA/CHENG,SAREY/OUNG</t>
  </si>
  <si>
    <t xml:space="preserve">3348108	</t>
  </si>
  <si>
    <t xml:space="preserve">#181583	</t>
  </si>
  <si>
    <t xml:space="preserve">999224078668500	</t>
  </si>
  <si>
    <t>[普吉岛]普吉岛芭东英迪格酒店 - IHG 旗下酒店(Hotel Indigo Phuket Patong, an IHG Hotel - Sha Extra Plus)(42684109)</t>
  </si>
  <si>
    <t>城景标准特大床房(至少连住2晚及以上)&lt;今日特价 &gt;&lt;双人入住&gt;&lt;无早&gt;</t>
  </si>
  <si>
    <t>Dai/Chenhui,Li/Tianchen,Ding/Yuwei,Bai/Yusheng,Chen/Yuxian</t>
  </si>
  <si>
    <t xml:space="preserve">3349129	</t>
  </si>
  <si>
    <t xml:space="preserve">999224080745197	</t>
  </si>
  <si>
    <t>Xi/Dengfeng</t>
  </si>
  <si>
    <t xml:space="preserve">3349876	</t>
  </si>
  <si>
    <t xml:space="preserve">158585	</t>
  </si>
  <si>
    <t xml:space="preserve">999224082428187	</t>
  </si>
  <si>
    <t>[曼谷]曼谷铂尔曼G酒店(Pullman Bangkok Hotel G)(2497067)</t>
  </si>
  <si>
    <t>尊享豪华双人床房(至少连住2晚及以上)&lt;双人入住&gt;&lt;适用于非中国/菲律宾客人&gt;&lt;双早&gt;</t>
  </si>
  <si>
    <t>Mi/Amber</t>
  </si>
  <si>
    <t xml:space="preserve">3350745	</t>
  </si>
  <si>
    <t xml:space="preserve">64205233	</t>
  </si>
  <si>
    <t xml:space="preserve">999224082430666	</t>
  </si>
  <si>
    <t>PUTRA/EDDONATALIONWIJAYA</t>
  </si>
  <si>
    <t xml:space="preserve">3350747	</t>
  </si>
  <si>
    <t xml:space="preserve">64191616	</t>
  </si>
  <si>
    <t xml:space="preserve">999224082437325	</t>
  </si>
  <si>
    <t>尊享豪华双床房(至少连住2晚及以上)&lt;双人入住&gt;&lt;适用于非中国/菲律宾客人&gt;&lt;双早&gt;</t>
  </si>
  <si>
    <t>Shi/Run</t>
  </si>
  <si>
    <t xml:space="preserve">3350750	</t>
  </si>
  <si>
    <t xml:space="preserve">64199501	</t>
  </si>
  <si>
    <t xml:space="preserve">999224084159320	</t>
  </si>
  <si>
    <t>泳池园景房&lt;特惠专享&gt;&lt;双人入住&gt;&lt;双早&gt;</t>
  </si>
  <si>
    <t>CHEN/TINGYU</t>
  </si>
  <si>
    <t xml:space="preserve">3351756	</t>
  </si>
  <si>
    <t xml:space="preserve">3197388	</t>
  </si>
  <si>
    <t xml:space="preserve">999224089424796	</t>
  </si>
  <si>
    <t>[哥打京那巴鲁]明园酒店及公寓(Ming Garden Hotel &amp; Residences)(5281385)</t>
  </si>
  <si>
    <t>高级房(至少连住2晚及以上)&lt;今日特惠&gt;&lt;双人入住&gt;&lt;双早&gt;</t>
  </si>
  <si>
    <t>Dain/Norhazanah binti</t>
  </si>
  <si>
    <t xml:space="preserve">3352266	</t>
  </si>
  <si>
    <t xml:space="preserve">8620112	</t>
  </si>
  <si>
    <t xml:space="preserve">999224092301868	</t>
  </si>
  <si>
    <t>[曼谷]曼谷沙吞伊斯廷大酒店(Eastin Grand Hotel Sathorn)(5014959)</t>
  </si>
  <si>
    <t>高级房&lt;今日特价 &gt;&lt;双人入住&gt;&lt;中宾&gt;&lt;双早&gt;</t>
  </si>
  <si>
    <t>LI/LU,YANG/XIAOBO</t>
  </si>
  <si>
    <t xml:space="preserve">3353399	</t>
  </si>
  <si>
    <t xml:space="preserve">465199	</t>
  </si>
  <si>
    <t xml:space="preserve">24093085556	</t>
  </si>
  <si>
    <t>标准房(至少连住2晚及以上)&lt;双人入住&gt;&lt;双早&gt;</t>
  </si>
  <si>
    <t>MA/YOUXIANG,FENG/SHUMEI</t>
  </si>
  <si>
    <t xml:space="preserve">3353822	</t>
  </si>
  <si>
    <t xml:space="preserve">16758798	</t>
  </si>
  <si>
    <t xml:space="preserve">999224095679768	</t>
  </si>
  <si>
    <t>[曼谷]曼谷拉查丹利中心酒店(Grande Centre Point Hotel Ratchadamri Bangkok)(2497052)</t>
  </si>
  <si>
    <t>两卧室行政套房&lt;四人入住&gt;&lt;无早&gt;</t>
  </si>
  <si>
    <t>LEE/YING FANG,KIM/NEANG,LY/PISAY</t>
  </si>
  <si>
    <t xml:space="preserve">3354720	</t>
  </si>
  <si>
    <t xml:space="preserve">367699	</t>
  </si>
  <si>
    <t xml:space="preserve">999224096909106	</t>
  </si>
  <si>
    <t>LIN/SHAONONG,LIN/ZHAOHONG</t>
  </si>
  <si>
    <t xml:space="preserve">3355143	</t>
  </si>
  <si>
    <t xml:space="preserve">3197485	</t>
  </si>
  <si>
    <t xml:space="preserve">999224097489833	</t>
  </si>
  <si>
    <t>行政套房(至少连住2晚及以上)&lt;三人入住&gt;&lt;中宾&gt;&lt;早餐&gt;</t>
  </si>
  <si>
    <t>MA/Haiyun,Xue/Xiang,Meng/Xianru</t>
  </si>
  <si>
    <t xml:space="preserve">3355400	</t>
  </si>
  <si>
    <t>退单</t>
  </si>
  <si>
    <t xml:space="preserve">999224101199268	</t>
  </si>
  <si>
    <t>[首尔]首尔大使 - 铂尔曼酒店(The Ambassador Seoul - A Pullman Hotel)(2332004)</t>
  </si>
  <si>
    <t>行政特大床房(至少连住2晚及以上)&lt;特惠&gt;&lt;单人入住&gt;&lt;不适用韩国客人&gt;&lt;单早&gt;</t>
  </si>
  <si>
    <t>JIA/RUI</t>
  </si>
  <si>
    <t xml:space="preserve">3357673	</t>
  </si>
  <si>
    <t xml:space="preserve">999224102016436	</t>
  </si>
  <si>
    <t>[清迈]清迈阿凯拉马诺尔酒店(Akyra Manor Chiang Mai)(4984302)</t>
  </si>
  <si>
    <t>阿奇拉庄园套房&lt;双人入住&gt;&lt;适用于除泰国的亚洲客人&gt;&lt;双早&gt;</t>
  </si>
  <si>
    <t>HUANGLANG/LI</t>
  </si>
  <si>
    <t xml:space="preserve">3358313	</t>
  </si>
  <si>
    <t xml:space="preserve">999224109506311	</t>
  </si>
  <si>
    <t>[曼谷]曼谷奇迹大酒店(Miracle Grand Convention Hotel)(28681276)</t>
  </si>
  <si>
    <t>豪华房&lt;今日特价 &gt;&lt;双人入住&gt;&lt;无早&gt;</t>
  </si>
  <si>
    <t>ALALAWI/BADAR ALI</t>
  </si>
  <si>
    <t xml:space="preserve">3359423	</t>
  </si>
  <si>
    <t xml:space="preserve">572276	</t>
  </si>
  <si>
    <t xml:space="preserve">999224107709698	</t>
  </si>
  <si>
    <t>城景标准双床房(至少连住2晚及以上)&lt;今日特价 &gt;&lt;双人入住&gt;&lt;双早&gt;</t>
  </si>
  <si>
    <t>WANG/PING,SHAN/TE</t>
  </si>
  <si>
    <t xml:space="preserve">3359013	</t>
  </si>
  <si>
    <t xml:space="preserve">158772	</t>
  </si>
  <si>
    <t xml:space="preserve">999224116594869	</t>
  </si>
  <si>
    <t>ABDUL/AWANG</t>
  </si>
  <si>
    <t xml:space="preserve">3361143	</t>
  </si>
  <si>
    <t xml:space="preserve">8620496	</t>
  </si>
  <si>
    <t xml:space="preserve">999224117147123	</t>
  </si>
  <si>
    <t>CAI/HAI,ZHOU/HAIBIN</t>
  </si>
  <si>
    <t xml:space="preserve">3361389	</t>
  </si>
  <si>
    <t xml:space="preserve">172723	</t>
  </si>
  <si>
    <t xml:space="preserve">999224121069873	</t>
  </si>
  <si>
    <t>标准房&lt;双人入住&gt;&lt;无早&gt;</t>
  </si>
  <si>
    <t>LIU/YU,ZHANG/YANNAN</t>
  </si>
  <si>
    <t xml:space="preserve">3363449	</t>
  </si>
  <si>
    <t xml:space="preserve">13486	</t>
  </si>
  <si>
    <t xml:space="preserve">999224121543832	</t>
  </si>
  <si>
    <t>[阿布扎比]安纳塔拉东方曼格罗夫阿布扎比酒店(Anantara Eastern Mangroves Abu Dhabi)(103172909)</t>
  </si>
  <si>
    <t>豪华房(带阳台)&lt;双人入住&gt;&lt;无早&gt;</t>
  </si>
  <si>
    <t>ALHAMMADI/OMAIR ESMAEEL</t>
  </si>
  <si>
    <t xml:space="preserve">3363954	</t>
  </si>
  <si>
    <t xml:space="preserve">46796414	</t>
  </si>
  <si>
    <t xml:space="preserve">999224121592575	</t>
  </si>
  <si>
    <t>豪华特大床房&lt;今日特价 &gt;&lt;双人入住&gt;&lt;不适用泰国客人&gt;&lt;双早&gt;</t>
  </si>
  <si>
    <t>WANG/XIYUAN</t>
  </si>
  <si>
    <t xml:space="preserve">3363983	</t>
  </si>
  <si>
    <t xml:space="preserve">276587015	</t>
  </si>
  <si>
    <t xml:space="preserve">999224122272010	</t>
  </si>
  <si>
    <t>[仁川]仁川机场贝斯特韦斯特精品酒店(Best Western Premier Incheon Airport Hotel)(5923817)</t>
  </si>
  <si>
    <t>豪华双床房&lt;双人入住&gt;&lt;不适用韩国客人&gt;&lt;无早&gt;</t>
  </si>
  <si>
    <t>TSOI/MANG HIN</t>
  </si>
  <si>
    <t xml:space="preserve">3364665	</t>
  </si>
  <si>
    <t xml:space="preserve">23237493	</t>
  </si>
  <si>
    <t xml:space="preserve">999224122583593	</t>
  </si>
  <si>
    <t>高级双人床房&lt;双人入住&gt;&lt;双早&gt;</t>
  </si>
  <si>
    <t>holland/thomas</t>
  </si>
  <si>
    <t xml:space="preserve">3364872	</t>
  </si>
  <si>
    <t xml:space="preserve">120243	</t>
  </si>
  <si>
    <t xml:space="preserve">24123290876	</t>
  </si>
  <si>
    <t>SAEWANG/WATTANACHAI</t>
  </si>
  <si>
    <t xml:space="preserve">3365358	</t>
  </si>
  <si>
    <t xml:space="preserve">13493	</t>
  </si>
  <si>
    <t xml:space="preserve">999224130093020	</t>
  </si>
  <si>
    <t>小型家庭套房&lt;三人入住&gt;&lt;不适用泰国/印度次大陆客人&gt;&lt;早餐&gt;</t>
  </si>
  <si>
    <t>Zeng/Xiangxuan,Meng/Yasi,Zhao/Shuyan</t>
  </si>
  <si>
    <t xml:space="preserve">3366403	</t>
  </si>
  <si>
    <t xml:space="preserve">507158	</t>
  </si>
  <si>
    <t xml:space="preserve">999224131032624	</t>
  </si>
  <si>
    <t>[迪拜]迪拜德伊勒温德姆戴斯酒店(Days Hotel by Wyndham Dubai Deira)(106477760)</t>
  </si>
  <si>
    <t>高级房, 1张大床, 城市景观&lt;双人入住&gt;&lt;无早&gt;</t>
  </si>
  <si>
    <t>HUANG/YIXUN</t>
  </si>
  <si>
    <t xml:space="preserve">3366709	</t>
  </si>
  <si>
    <t xml:space="preserve">999224131555368	</t>
  </si>
  <si>
    <t>豪华双床房&lt;单人入住&gt;&lt;不适用韩国客人&gt;&lt;单早&gt;</t>
  </si>
  <si>
    <t>JIN/CHENGSHI,YANG/YONGYONG</t>
  </si>
  <si>
    <t xml:space="preserve">3366950	</t>
  </si>
  <si>
    <t xml:space="preserve">23237626	</t>
  </si>
  <si>
    <t xml:space="preserve">999224136921038	</t>
  </si>
  <si>
    <t>[曼谷]曼谷大使酒店(Ambassador Hotel Bangkok)(28680259)</t>
  </si>
  <si>
    <t>高级塔楼翼双床房&lt;双人入住&gt;&lt;双早&gt;</t>
  </si>
  <si>
    <t>Muhammod Rafi/Shamon,Muhammod Rafi/Shamon</t>
  </si>
  <si>
    <t xml:space="preserve">3369087	</t>
  </si>
  <si>
    <t xml:space="preserve">BK068290	</t>
  </si>
  <si>
    <t xml:space="preserve">999224137484361	</t>
  </si>
  <si>
    <t>[曼谷]曼谷素坤逸55号通罗中心点大酒店(Grande Centre Point Sukhumvit 55 Bangkok)(8173962)</t>
  </si>
  <si>
    <t>特色豪华房&lt;三人入住&gt;&lt;无早&gt;</t>
  </si>
  <si>
    <t>ZHONG/CHUANNING</t>
  </si>
  <si>
    <t xml:space="preserve">3369344	</t>
  </si>
  <si>
    <t xml:space="preserve">280175	</t>
  </si>
  <si>
    <t xml:space="preserve">999224137954575	</t>
  </si>
  <si>
    <t>高级好莱坞房&lt;今日特价 &gt;&lt;双人入住&gt;&lt;不适用泰国客人&gt;&lt;双早&gt;</t>
  </si>
  <si>
    <t>WU/XIAOCUI</t>
  </si>
  <si>
    <t xml:space="preserve">3369590	</t>
  </si>
  <si>
    <t xml:space="preserve">276758177	</t>
  </si>
  <si>
    <t xml:space="preserve">999224138474186	</t>
  </si>
  <si>
    <t>[曼谷]曼谷野餐酒店 - 兰南(Picnic Hotel Bangkok - Rang Nam)(28597427)</t>
  </si>
  <si>
    <t>标准双床房&lt;特价大促销&gt;&lt;双人入住&gt;&lt;无早&gt;</t>
  </si>
  <si>
    <t>WANG/FENFEN</t>
  </si>
  <si>
    <t xml:space="preserve">3369824	</t>
  </si>
  <si>
    <t xml:space="preserve">231459	</t>
  </si>
  <si>
    <t xml:space="preserve">999224139761278	</t>
  </si>
  <si>
    <t>Truektrong/Thanaporn,Truektrong/Thanaporn</t>
  </si>
  <si>
    <t xml:space="preserve">3370295	</t>
  </si>
  <si>
    <t xml:space="preserve">13519	</t>
  </si>
  <si>
    <t xml:space="preserve">999224139755580	</t>
  </si>
  <si>
    <t>红树林豪华房(带阳台)&lt;今日特价 &gt;&lt;双人入住&gt;&lt;无早&gt;</t>
  </si>
  <si>
    <t>Taylor/Laura</t>
  </si>
  <si>
    <t xml:space="preserve">3370291	</t>
  </si>
  <si>
    <t xml:space="preserve">46796663	</t>
  </si>
  <si>
    <t xml:space="preserve">999224140249714	</t>
  </si>
  <si>
    <t>至尊特大床套房&lt;特惠专享&gt;&lt;双人入住&gt;&lt;无早&gt;</t>
  </si>
  <si>
    <t>MAN/CHOI YEE ANNE</t>
  </si>
  <si>
    <t xml:space="preserve">3370434	</t>
  </si>
  <si>
    <t xml:space="preserve">425785	</t>
  </si>
  <si>
    <t xml:space="preserve">999224140795992	</t>
  </si>
  <si>
    <t>[巴洛克]皇家朱兰车拉汀木屋酒店(Royale Chulan Cherating Chalet)(67235956)</t>
  </si>
  <si>
    <t>双人床小木屋&lt;特价大促销&gt;&lt;双人入住&gt;&lt;双早&gt;</t>
  </si>
  <si>
    <t>MAHMUD/SITI ZALIFAH,SYAZA/SYAZA</t>
  </si>
  <si>
    <t xml:space="preserve">3370833	</t>
  </si>
  <si>
    <t xml:space="preserve">82348/82351	</t>
  </si>
  <si>
    <t xml:space="preserve">999224141298155	</t>
  </si>
  <si>
    <t>[曼谷]素坤逸塔斯托利亚精选酒店(Tastoria Collection Sukhumvit - Sha Extra Plus)(16900022)</t>
  </si>
  <si>
    <t>高级双床房&lt;今日特价 &gt;&lt;双人入住&gt;&lt;无早&gt;</t>
  </si>
  <si>
    <t>ZHENG/ZHIFANG</t>
  </si>
  <si>
    <t xml:space="preserve">3371111	</t>
  </si>
  <si>
    <t xml:space="preserve">168672	</t>
  </si>
  <si>
    <t xml:space="preserve">999224141464880	</t>
  </si>
  <si>
    <t>[普吉岛]卡察画廊度假-卡察卡利姆湾(Marina Gallery Resort-Kacha-Kalim Bay)(52661695)</t>
  </si>
  <si>
    <t>豪华房（可使用泳池）&lt;今日特价 &gt;&lt;双人入住&gt;&lt;双早&gt;</t>
  </si>
  <si>
    <t>Gross/Logan</t>
  </si>
  <si>
    <t xml:space="preserve">3371283	</t>
  </si>
  <si>
    <t xml:space="preserve">RR#2302901	</t>
  </si>
  <si>
    <t xml:space="preserve">999224141536430	</t>
  </si>
  <si>
    <t>Suhail/Kholood</t>
  </si>
  <si>
    <t xml:space="preserve">3371309	</t>
  </si>
  <si>
    <t xml:space="preserve">46796680	</t>
  </si>
  <si>
    <t xml:space="preserve">999224141758392	</t>
  </si>
  <si>
    <t>[阿布扎比]皇家玫瑰酒店(Royal Rose Hotel)(66831394)</t>
  </si>
  <si>
    <t>豪华房&lt;特惠&gt;&lt;双人入住&gt;&lt;无早&gt;</t>
  </si>
  <si>
    <t>wang/zhenlong</t>
  </si>
  <si>
    <t xml:space="preserve">3371434	</t>
  </si>
  <si>
    <t xml:space="preserve">593682	</t>
  </si>
  <si>
    <t xml:space="preserve">999222194394902	</t>
  </si>
  <si>
    <t>补单</t>
  </si>
  <si>
    <t>[曼谷]曼谷素坤逸55号通罗中心点大酒店 (政府卫生认证)(Grande Centre Point Sukhumvit 55 Bangkok (SHA Plus+))(1877699)</t>
  </si>
  <si>
    <t>特色豪华房&lt;单人入住&gt;&lt;单早&gt;</t>
  </si>
  <si>
    <t>Chua/Chee Haow</t>
  </si>
  <si>
    <t xml:space="preserve">2948164	</t>
  </si>
  <si>
    <t xml:space="preserve">258881	</t>
  </si>
  <si>
    <t>，</t>
  </si>
  <si>
    <t>999222194394902</t>
  </si>
  <si>
    <t>本期收回32.06元</t>
  </si>
  <si>
    <t>A230519102632481</t>
  </si>
  <si>
    <t>CNY / HKD 当前参考汇率: 1.116568862</t>
  </si>
  <si>
    <t>总计： 237451.06 CNY/
265130.46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</si>
  <si>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</si>
  <si>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</si>
  <si>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</si>
  <si>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</si>
  <si>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</si>
  <si>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</si>
  <si>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</si>
  <si>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</si>
  <si>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</si>
  <si>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</si>
  <si>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</si>
  <si>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</si>
  <si>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</si>
  <si>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</si>
  <si>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</si>
  <si>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</si>
  <si>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</si>
  <si>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</si>
  <si>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</si>
  <si>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2023-05-14</t>
  </si>
  <si>
    <t>3371434</t>
  </si>
  <si>
    <t>阿布扎比皇家玫瑰酒店</t>
  </si>
  <si>
    <t>wang zhenlong</t>
  </si>
  <si>
    <t>2023-05-15</t>
  </si>
  <si>
    <t>退房日周结</t>
  </si>
  <si>
    <t>607.00</t>
  </si>
  <si>
    <t>RMB</t>
  </si>
  <si>
    <t>0</t>
  </si>
  <si>
    <t>0.00</t>
  </si>
  <si>
    <t>携程国际直连(DD)</t>
  </si>
  <si>
    <t>01.011174</t>
  </si>
  <si>
    <t>2023-05-14 18:23:03</t>
  </si>
  <si>
    <t>否</t>
  </si>
  <si>
    <t>汇智国际旅游发展有限公司</t>
  </si>
  <si>
    <t>直采</t>
  </si>
  <si>
    <t>阿拉伯联合酋长国</t>
  </si>
  <si>
    <t>3371309</t>
  </si>
  <si>
    <t>安纳塔拉东方曼格罗夫阿布扎比酒店</t>
  </si>
  <si>
    <t>Suhail Kholood</t>
  </si>
  <si>
    <t>610.00</t>
  </si>
  <si>
    <t>2023-05-14 17:45:09</t>
  </si>
  <si>
    <t>3371283</t>
  </si>
  <si>
    <t>卡察画廊度假-卡察卡利姆湾(SHA Plus+)</t>
  </si>
  <si>
    <t>Gross Logan</t>
  </si>
  <si>
    <t>479.00</t>
  </si>
  <si>
    <t>2023-05-14 17:24:28</t>
  </si>
  <si>
    <t>泰国</t>
  </si>
  <si>
    <t>3371111</t>
  </si>
  <si>
    <t>素坤逸塔斯托利亚精选酒店 (SHA Plus+)</t>
  </si>
  <si>
    <t>ZHENG ZHIFANG</t>
  </si>
  <si>
    <t>608.00</t>
  </si>
  <si>
    <t>2023-05-14 18:09:45</t>
  </si>
  <si>
    <t>3370833</t>
  </si>
  <si>
    <t>珍拉丁皇家朱兰小屋</t>
  </si>
  <si>
    <t>MAHMUD SITI ZALIFAH,SYAZA SYAZA</t>
  </si>
  <si>
    <t>728.00</t>
  </si>
  <si>
    <t>2023-05-14 15:21:58</t>
  </si>
  <si>
    <t>马来西亚</t>
  </si>
  <si>
    <t>3370434</t>
  </si>
  <si>
    <t>曼谷素坤逸航站 21 中心酒店 (政府卫生认证)</t>
  </si>
  <si>
    <t>MAN CHOI YEE ANNE</t>
  </si>
  <si>
    <t>1200.00</t>
  </si>
  <si>
    <t>2023-05-14 13:44:37</t>
  </si>
  <si>
    <t>3370295</t>
  </si>
  <si>
    <t>Travelodge Phuket Town</t>
  </si>
  <si>
    <t>Truektrong Thanaporn,Truektrong Thanaporn</t>
  </si>
  <si>
    <t>211.00</t>
  </si>
  <si>
    <t>2023-05-14 12:52:20</t>
  </si>
  <si>
    <t>3370291</t>
  </si>
  <si>
    <t>Taylor Laura</t>
  </si>
  <si>
    <t>725.00</t>
  </si>
  <si>
    <t>2023-05-14 12:59:25</t>
  </si>
  <si>
    <t>3369824</t>
  </si>
  <si>
    <t>曼谷野餐酒店曼谷</t>
  </si>
  <si>
    <t>WANG FENFEN</t>
  </si>
  <si>
    <t>230.00</t>
  </si>
  <si>
    <t>2023-05-14 10:30:52</t>
  </si>
  <si>
    <t>3369590</t>
  </si>
  <si>
    <t>曼谷盛泰澜中央世界商业中心酒店  (SHA Plus+)</t>
  </si>
  <si>
    <t>WU XIAOCUI</t>
  </si>
  <si>
    <t>1094.00</t>
  </si>
  <si>
    <t>2023-05-14 09:52:13</t>
  </si>
  <si>
    <t>3369344</t>
  </si>
  <si>
    <t>曼谷素坤逸55号通罗中心点大酒店 (政府卫生认证)</t>
  </si>
  <si>
    <t>ZHONG CHUANNING</t>
  </si>
  <si>
    <t>856.00</t>
  </si>
  <si>
    <t>2023-05-14 08:53:12</t>
  </si>
  <si>
    <t>3369087</t>
  </si>
  <si>
    <t>曼谷大使酒店</t>
  </si>
  <si>
    <t>Muhammod Rafi Shamon,Muhammod Rafi Shamon</t>
  </si>
  <si>
    <t>371.00</t>
  </si>
  <si>
    <t>2023-05-14 10:41:58</t>
  </si>
  <si>
    <t>2023-05-13</t>
  </si>
  <si>
    <t>3366950</t>
  </si>
  <si>
    <t>仁川机场贝斯特韦斯特精品酒店</t>
  </si>
  <si>
    <t>JIN CHENGSHI,YANG YONGYONG</t>
  </si>
  <si>
    <t>1004.00</t>
  </si>
  <si>
    <t>2023-05-13 21:25:29</t>
  </si>
  <si>
    <t>韩国</t>
  </si>
  <si>
    <t>3366403</t>
  </si>
  <si>
    <t>达拉海角度假酒店</t>
  </si>
  <si>
    <t>Zeng Xiangxuan,Meng Yasi,Zhao Shuyan</t>
  </si>
  <si>
    <t>1814.00</t>
  </si>
  <si>
    <t>2023-05-13 15:51:45</t>
  </si>
  <si>
    <t>3365358</t>
  </si>
  <si>
    <t>SAEWANG WATTANACHAI</t>
  </si>
  <si>
    <t>389.00</t>
  </si>
  <si>
    <t>2023-05-13 12:50:45</t>
  </si>
  <si>
    <t>3364872</t>
  </si>
  <si>
    <t>宿务滨海前线酒店 - 北开垦</t>
  </si>
  <si>
    <t>holland thomas</t>
  </si>
  <si>
    <t>466.00</t>
  </si>
  <si>
    <t>2023-05-13 10:39:33</t>
  </si>
  <si>
    <t>菲律宾</t>
  </si>
  <si>
    <t>3364665</t>
  </si>
  <si>
    <t>TSOI MANG HIN</t>
  </si>
  <si>
    <t>402.00</t>
  </si>
  <si>
    <t>2023-05-13 09:27:13</t>
  </si>
  <si>
    <t>3363983</t>
  </si>
  <si>
    <t>WANG XIYUAN</t>
  </si>
  <si>
    <t>2354.00</t>
  </si>
  <si>
    <t>2023-05-13 10:19:43</t>
  </si>
  <si>
    <t>3363954</t>
  </si>
  <si>
    <t>ALHAMMADI OMAIR ESMAEEL</t>
  </si>
  <si>
    <t>618.00</t>
  </si>
  <si>
    <t>2023-05-13 13:11:44</t>
  </si>
  <si>
    <t>2023-05-12</t>
  </si>
  <si>
    <t>3363449</t>
  </si>
  <si>
    <t>LIU YU,ZHANG YANNAN</t>
  </si>
  <si>
    <t>2023-05-13 09:46:09</t>
  </si>
  <si>
    <t>3361389</t>
  </si>
  <si>
    <t>曼谷拉差达宜必思尚品酒店</t>
  </si>
  <si>
    <t>CAI HAI,ZHOU HAIBIN</t>
  </si>
  <si>
    <t>1720.00</t>
  </si>
  <si>
    <t>2023-05-12 18:21:22</t>
  </si>
  <si>
    <t>3361143</t>
  </si>
  <si>
    <t>哥打京那巴鲁元明大酒店</t>
  </si>
  <si>
    <t>ABDUL AWANG</t>
  </si>
  <si>
    <t>2023-05-12 16:32:29</t>
  </si>
  <si>
    <t>3359423</t>
  </si>
  <si>
    <t>奇迹大酒店</t>
  </si>
  <si>
    <t>ALALAWI BADAR ALI</t>
  </si>
  <si>
    <t>328.00</t>
  </si>
  <si>
    <t>2023-05-12 10:52:26</t>
  </si>
  <si>
    <t>3359013</t>
  </si>
  <si>
    <t>普吉芭东英迪格酒店 - IHG 酒店 (SHA PLUS+)</t>
  </si>
  <si>
    <t>WANG PING,SHAN TE</t>
  </si>
  <si>
    <t>1881.00</t>
  </si>
  <si>
    <t>2023-05-12 10:23:12</t>
  </si>
  <si>
    <t>2023-05-11</t>
  </si>
  <si>
    <t>3355143</t>
  </si>
  <si>
    <t>吉隆坡四季酒店</t>
  </si>
  <si>
    <t>LIN SHAONONG,LIN ZHAOHONG</t>
  </si>
  <si>
    <t>1425.00</t>
  </si>
  <si>
    <t>2023-05-11 18:56:08</t>
  </si>
  <si>
    <t>3354720</t>
  </si>
  <si>
    <t>曼谷拉查丹利中心酒店  (SHA Plus+)</t>
  </si>
  <si>
    <t>LEE YING FANG,KIM NEANG,LY PISAY</t>
  </si>
  <si>
    <t>5661.00</t>
  </si>
  <si>
    <t>2023-05-11 12:39:17</t>
  </si>
  <si>
    <t>3353822</t>
  </si>
  <si>
    <t>普吉假日酒店 (政府卫生认证)</t>
  </si>
  <si>
    <t>MA YOUXIANG,FENG SHUMEI</t>
  </si>
  <si>
    <t>1438.00</t>
  </si>
  <si>
    <t>2023-05-11 09:26:00</t>
  </si>
  <si>
    <t>3353399</t>
  </si>
  <si>
    <t>沙通易思婷大酒店</t>
  </si>
  <si>
    <t>LI LU,YANG XIAOBO</t>
  </si>
  <si>
    <t>1592.00</t>
  </si>
  <si>
    <t>2023-05-12 11:01:06</t>
  </si>
  <si>
    <t>2023-05-10</t>
  </si>
  <si>
    <t>3352266</t>
  </si>
  <si>
    <t>Dain Norhazanah binti</t>
  </si>
  <si>
    <t>2023-05-11 11:25:26</t>
  </si>
  <si>
    <t>3351756</t>
  </si>
  <si>
    <t>CHEN TINGYU</t>
  </si>
  <si>
    <t>1270.00</t>
  </si>
  <si>
    <t>2023-05-11 11:43:54</t>
  </si>
  <si>
    <t>3350750</t>
  </si>
  <si>
    <t>曼谷铂尔曼G酒店</t>
  </si>
  <si>
    <t>Shi Run</t>
  </si>
  <si>
    <t>2440.00</t>
  </si>
  <si>
    <t>2023-05-10 17:58:29</t>
  </si>
  <si>
    <t>3350747</t>
  </si>
  <si>
    <t>PUTRA EDDONATALIONWIJAYA</t>
  </si>
  <si>
    <t>2023-05-10 17:42:43</t>
  </si>
  <si>
    <t>3350745</t>
  </si>
  <si>
    <t>Mi Amber</t>
  </si>
  <si>
    <t>2023-05-10 18:16:40</t>
  </si>
  <si>
    <t>3349876</t>
  </si>
  <si>
    <t>Xi Dengfeng,Zhang Zhiyong</t>
  </si>
  <si>
    <t>1214.00</t>
  </si>
  <si>
    <t>2023-05-10 14:13:14</t>
  </si>
  <si>
    <t>3348537</t>
  </si>
  <si>
    <t>曼谷大都会酒店</t>
  </si>
  <si>
    <t>ZHOU GUOWU,Xu Yajie</t>
  </si>
  <si>
    <t>1700.00</t>
  </si>
  <si>
    <t>2023-05-10 15:03:18</t>
  </si>
  <si>
    <t>2023-05-09</t>
  </si>
  <si>
    <t>3348108</t>
  </si>
  <si>
    <t>曼谷天顶素坤逸酒店</t>
  </si>
  <si>
    <t>CHANVATEY CHENG,RITHDARA CHENG,SAREY OUNG</t>
  </si>
  <si>
    <t>2025.00</t>
  </si>
  <si>
    <t>2023-05-10 09:24:44</t>
  </si>
  <si>
    <t>3346832</t>
  </si>
  <si>
    <t>普吉岛芭东海滩品质度假村</t>
  </si>
  <si>
    <t>PATTERSON LEE</t>
  </si>
  <si>
    <t>2020.00</t>
  </si>
  <si>
    <t>2023-05-10 10:38:03</t>
  </si>
  <si>
    <t>3346557</t>
  </si>
  <si>
    <t>宿务柏宁国际大酒店</t>
  </si>
  <si>
    <t>LIU GUILIANG</t>
  </si>
  <si>
    <t>1140.00</t>
  </si>
  <si>
    <t>2023-05-09 18:55:06</t>
  </si>
  <si>
    <t>3345547</t>
  </si>
  <si>
    <t>WU LIN KWAN</t>
  </si>
  <si>
    <t>5240.00</t>
  </si>
  <si>
    <t>2023-05-09 15:38:20</t>
  </si>
  <si>
    <t>3345175</t>
  </si>
  <si>
    <t>曼谷玛杜兹酒店</t>
  </si>
  <si>
    <t>Huang Yijing</t>
  </si>
  <si>
    <t>2546.00</t>
  </si>
  <si>
    <t>2023-05-09 13:10:49</t>
  </si>
  <si>
    <t>3345130</t>
  </si>
  <si>
    <t>Feng Fei</t>
  </si>
  <si>
    <t>2023-05-09 13:06:42</t>
  </si>
  <si>
    <t>3345096</t>
  </si>
  <si>
    <t>沙逸普吉拉古娜度假酒店</t>
  </si>
  <si>
    <t>YU HSUEHBIN</t>
  </si>
  <si>
    <t>3450.00</t>
  </si>
  <si>
    <t>2023-05-09 16:35:25</t>
  </si>
  <si>
    <t>3345093</t>
  </si>
  <si>
    <t>YU RUOHAN,LAN YEN</t>
  </si>
  <si>
    <t>6900.00</t>
  </si>
  <si>
    <t>2023-05-09 16:33:37</t>
  </si>
  <si>
    <t>3344016</t>
  </si>
  <si>
    <t>曼谷维伊 - 美憬阁酒店</t>
  </si>
  <si>
    <t>WONG SIU TAT</t>
  </si>
  <si>
    <t>1750.00</t>
  </si>
  <si>
    <t>2023-05-09 11:06:49</t>
  </si>
  <si>
    <t>3343675</t>
  </si>
  <si>
    <t>曼谷奔齐中心大酒店</t>
  </si>
  <si>
    <t>LOK WENG CHEE</t>
  </si>
  <si>
    <t>1138.00</t>
  </si>
  <si>
    <t>2023-05-09 10:10:15</t>
  </si>
  <si>
    <t>2023-05-08</t>
  </si>
  <si>
    <t>3343596</t>
  </si>
  <si>
    <t>洛杉矶圣加布里埃尔希尔顿酒店</t>
  </si>
  <si>
    <t>YANG LIUCHANG</t>
  </si>
  <si>
    <t>4326.00</t>
  </si>
  <si>
    <t>2023-05-09 00:46:46</t>
  </si>
  <si>
    <t>美国</t>
  </si>
  <si>
    <t>3343489</t>
  </si>
  <si>
    <t>WANG TINGRU,PIAO SHANREN</t>
  </si>
  <si>
    <t>8300.00</t>
  </si>
  <si>
    <t>2023-05-09 09:33:43</t>
  </si>
  <si>
    <t>3342895</t>
  </si>
  <si>
    <t>曼谷天空风景酒店</t>
  </si>
  <si>
    <t>CHENG ANDREW</t>
  </si>
  <si>
    <t>980.00</t>
  </si>
  <si>
    <t>2023-05-09 15:18:36</t>
  </si>
  <si>
    <t>3342695</t>
  </si>
  <si>
    <t>WANG YULIN</t>
  </si>
  <si>
    <t>1520.00</t>
  </si>
  <si>
    <t>2023-05-09 13:03:22</t>
  </si>
  <si>
    <t>3342140</t>
  </si>
  <si>
    <t>曼谷宾乐雅套房酒店</t>
  </si>
  <si>
    <t>WU LINGHAO</t>
  </si>
  <si>
    <t>3078.00</t>
  </si>
  <si>
    <t>2023-05-08 20:06:22</t>
  </si>
  <si>
    <t>3341135</t>
  </si>
  <si>
    <t>首尔三井酒店</t>
  </si>
  <si>
    <t>lee hohyeong</t>
  </si>
  <si>
    <t>589.00</t>
  </si>
  <si>
    <t>2023-05-08 16:05:30</t>
  </si>
  <si>
    <t>3339746</t>
  </si>
  <si>
    <t>阿万特酒店</t>
  </si>
  <si>
    <t>TAN SHEE HOW</t>
  </si>
  <si>
    <t>1281.00</t>
  </si>
  <si>
    <t>2023-05-08 11:49:43</t>
  </si>
  <si>
    <t>3339653</t>
  </si>
  <si>
    <t>沙美岛拉维曼别墅度假村 (SHA Plus+)</t>
  </si>
  <si>
    <t>HE LING,FU LU</t>
  </si>
  <si>
    <t>1932.00</t>
  </si>
  <si>
    <t>2023-05-08 10:25:01</t>
  </si>
  <si>
    <t>2023-05-07</t>
  </si>
  <si>
    <t>3339333</t>
  </si>
  <si>
    <t>吉隆坡邵氏广场美居酒店</t>
  </si>
  <si>
    <t>CHEN JINGKANG</t>
  </si>
  <si>
    <t>716.00</t>
  </si>
  <si>
    <t>2023-05-09 10:29:14</t>
  </si>
  <si>
    <t>3338993</t>
  </si>
  <si>
    <t>曼谷lyf素坤逸8巷-雅诗阁管理</t>
  </si>
  <si>
    <t>PHOON WUI NYEN</t>
  </si>
  <si>
    <t>1608.00</t>
  </si>
  <si>
    <t>536.00</t>
  </si>
  <si>
    <t>-1072</t>
  </si>
  <si>
    <t>2023-05-07 22:27:57</t>
  </si>
  <si>
    <t>3337903</t>
  </si>
  <si>
    <t>Sung Man Fung</t>
  </si>
  <si>
    <t>2332.00</t>
  </si>
  <si>
    <t>2023-05-07 18:38:02</t>
  </si>
  <si>
    <t>3337270</t>
  </si>
  <si>
    <t>HARNSOMBOON PADCHARAPHA</t>
  </si>
  <si>
    <t>376.00</t>
  </si>
  <si>
    <t>2023-05-07 15:33:55</t>
  </si>
  <si>
    <t>3335577</t>
  </si>
  <si>
    <t>KIM SANGHYEOK</t>
  </si>
  <si>
    <t>738.00</t>
  </si>
  <si>
    <t>2023-05-07 10:11:23</t>
  </si>
  <si>
    <t>2023-05-06</t>
  </si>
  <si>
    <t>3333120</t>
  </si>
  <si>
    <t>曼谷素凯泰酒店</t>
  </si>
  <si>
    <t>Hu Ruonan,Ding Jian</t>
  </si>
  <si>
    <t>1255.00</t>
  </si>
  <si>
    <t>2023-05-06 14:24:25</t>
  </si>
  <si>
    <t>3331549</t>
  </si>
  <si>
    <t>芭提雅最佳西方优质尼克森酒店</t>
  </si>
  <si>
    <t>LI YIMING,YE JIALI</t>
  </si>
  <si>
    <t>420.00</t>
  </si>
  <si>
    <t>2023-05-07 13:44:32</t>
  </si>
  <si>
    <t>2023-05-05</t>
  </si>
  <si>
    <t>3329123</t>
  </si>
  <si>
    <t>曼谷湄南河四季酒店 (SHA Plus+)</t>
  </si>
  <si>
    <t>CAO ZHIQUAN</t>
  </si>
  <si>
    <t>6250.00</t>
  </si>
  <si>
    <t>2023-05-05 16:27:39</t>
  </si>
  <si>
    <t>3328744</t>
  </si>
  <si>
    <t>HUANG SHENG HUAN</t>
  </si>
  <si>
    <t>2023-05-05 14:19:08</t>
  </si>
  <si>
    <t>3327198</t>
  </si>
  <si>
    <t>WU JINGCI</t>
  </si>
  <si>
    <t>2023-05-05 10:03:05</t>
  </si>
  <si>
    <t>2023-05-04</t>
  </si>
  <si>
    <t>3325970</t>
  </si>
  <si>
    <t>攀瓦布里海滨度假村(SHA Extra Plus)</t>
  </si>
  <si>
    <t>YANG KAIFENG,YE JING</t>
  </si>
  <si>
    <t>2160.00</t>
  </si>
  <si>
    <t>2023-05-05 12:38:54</t>
  </si>
  <si>
    <t>3325129</t>
  </si>
  <si>
    <t>普吉岛乐谷浪都喜天丽酒店 (SHA Plus+)</t>
  </si>
  <si>
    <t>ZHANG KEKE,CASSANELLI SILVIA,CASSANELLI EMILIO</t>
  </si>
  <si>
    <t>4076.00</t>
  </si>
  <si>
    <t>2023-05-04 17:13:02</t>
  </si>
  <si>
    <t>3324445</t>
  </si>
  <si>
    <t>钻石崖温泉度假酒店(SHA Plus+)</t>
  </si>
  <si>
    <t>LI WANPENG,GAN YONGHONG,LUO HAIQING,LI ZIRAO,XU WEIZHEN</t>
  </si>
  <si>
    <t>4866.00</t>
  </si>
  <si>
    <t>2023-05-04 15:14:21</t>
  </si>
  <si>
    <t>3324197</t>
  </si>
  <si>
    <t>曼谷拉查达阿曼达酒店和公寓</t>
  </si>
  <si>
    <t>ZENG YUHAN</t>
  </si>
  <si>
    <t>2256.00</t>
  </si>
  <si>
    <t>2023-05-04 12:56:49</t>
  </si>
  <si>
    <t>3324120</t>
  </si>
  <si>
    <t>WANG SHENYANG,XU XIANGPING</t>
  </si>
  <si>
    <t>13455.00</t>
  </si>
  <si>
    <t>2023-05-04 13:30:22</t>
  </si>
  <si>
    <t>3323546</t>
  </si>
  <si>
    <t>shi zhengya</t>
  </si>
  <si>
    <t>3384.00</t>
  </si>
  <si>
    <t>2023-05-04 10:08:53</t>
  </si>
  <si>
    <t>3323047</t>
  </si>
  <si>
    <t>IEONG HO CHENG,TONG KA IENG</t>
  </si>
  <si>
    <t>1186.00</t>
  </si>
  <si>
    <t>2023-05-04 08:24:16</t>
  </si>
  <si>
    <t>2023-05-03</t>
  </si>
  <si>
    <t>3320720</t>
  </si>
  <si>
    <t>曼谷瑞博朗得酒店</t>
  </si>
  <si>
    <t>JEON YOUNG</t>
  </si>
  <si>
    <t>772.00</t>
  </si>
  <si>
    <t>2023-05-03 17:11:44</t>
  </si>
  <si>
    <t>2023-05-02</t>
  </si>
  <si>
    <t>3316460</t>
  </si>
  <si>
    <t>仁川永宗岛天空酒店</t>
  </si>
  <si>
    <t>LEE JU HYUNG</t>
  </si>
  <si>
    <t>390.00</t>
  </si>
  <si>
    <t>2023-05-02 15:47:08</t>
  </si>
  <si>
    <t>2023-05-01</t>
  </si>
  <si>
    <t>3314346</t>
  </si>
  <si>
    <t>YEO AARON</t>
  </si>
  <si>
    <t>2188.00</t>
  </si>
  <si>
    <t>2023-05-02 10:45:37</t>
  </si>
  <si>
    <t>3313579</t>
  </si>
  <si>
    <t>Lucey Supakchaya</t>
  </si>
  <si>
    <t>2023-05-02 17:13:49</t>
  </si>
  <si>
    <t>3312368</t>
  </si>
  <si>
    <t>YU SHAUN</t>
  </si>
  <si>
    <t>1010.00</t>
  </si>
  <si>
    <t>2023-05-01 17:03:58</t>
  </si>
  <si>
    <t>3310910</t>
  </si>
  <si>
    <t>宿务白沙滩度假村及水疗中心</t>
  </si>
  <si>
    <t>Kwon Yongmin,Kwon Yongmin,Kwon Yongmin</t>
  </si>
  <si>
    <t>1724.00</t>
  </si>
  <si>
    <t>2023-05-01 10:27:42</t>
  </si>
  <si>
    <t>2023-04-29</t>
  </si>
  <si>
    <t>3304703</t>
  </si>
  <si>
    <t>爱妮岛S度假村</t>
  </si>
  <si>
    <t>Santiago Catherine,Santiago Catherine</t>
  </si>
  <si>
    <t>2202.00</t>
  </si>
  <si>
    <t>2023-04-30 14:33:04</t>
  </si>
  <si>
    <t>3303318</t>
  </si>
  <si>
    <t>芭堤雅SN优佳酒店 (SHA 认证)</t>
  </si>
  <si>
    <t>LIU XIN,XI RUIXIN</t>
  </si>
  <si>
    <t>600.00</t>
  </si>
  <si>
    <t>2023-04-29 08:43:33</t>
  </si>
  <si>
    <t>2023-04-28</t>
  </si>
  <si>
    <t>3300637</t>
  </si>
  <si>
    <t>帕拉迪度假酒店 (政府卫生认证)</t>
  </si>
  <si>
    <t>HUANG LIJUN</t>
  </si>
  <si>
    <t>2313.00</t>
  </si>
  <si>
    <t>2023-04-28 16:47:33</t>
  </si>
  <si>
    <t>3300341</t>
  </si>
  <si>
    <t>曼谷京华大酒店 (SHA Plus+)</t>
  </si>
  <si>
    <t>SUTTIKHAM TUNCHANOK</t>
  </si>
  <si>
    <t>960.00</t>
  </si>
  <si>
    <t>2023-04-28 14:59:04</t>
  </si>
  <si>
    <t>2023-04-27</t>
  </si>
  <si>
    <t>3297973</t>
  </si>
  <si>
    <t>ZHANG JIANAN</t>
  </si>
  <si>
    <t>1245.00</t>
  </si>
  <si>
    <t>2023-04-28 10:23:52</t>
  </si>
  <si>
    <t>3296810</t>
  </si>
  <si>
    <t>吉隆坡柏威年酒店 · 悦榕庄管理</t>
  </si>
  <si>
    <t>cheng lina</t>
  </si>
  <si>
    <t>2537.00</t>
  </si>
  <si>
    <t>2023-04-27 18:39:11</t>
  </si>
  <si>
    <t>3295588</t>
  </si>
  <si>
    <t>合艾盛泰乐酒店</t>
  </si>
  <si>
    <t>YEE WAI HONG</t>
  </si>
  <si>
    <t>2040.00</t>
  </si>
  <si>
    <t>2023-04-27 17:15:06</t>
  </si>
  <si>
    <t>2023-04-26</t>
  </si>
  <si>
    <t>3293655</t>
  </si>
  <si>
    <t>沙美岛萨凯海滩度假村</t>
  </si>
  <si>
    <t>ZHANG ALEXANDRA</t>
  </si>
  <si>
    <t>1266.00</t>
  </si>
  <si>
    <t>2023-04-27 10:17:57</t>
  </si>
  <si>
    <t>3292933</t>
  </si>
  <si>
    <t>新加坡圣淘沙索菲特度假村及水疗中心 (Staycation Approved)</t>
  </si>
  <si>
    <t>MAK JIA YI</t>
  </si>
  <si>
    <t>5626.00</t>
  </si>
  <si>
    <t>2023-04-29 12:18:29</t>
  </si>
  <si>
    <t>新加坡</t>
  </si>
  <si>
    <t>3291193</t>
  </si>
  <si>
    <t>KIM CHI WON</t>
  </si>
  <si>
    <t>4260.00</t>
  </si>
  <si>
    <t>2023-04-27 13:13:24</t>
  </si>
  <si>
    <t>2023-04-25</t>
  </si>
  <si>
    <t>3284753</t>
  </si>
  <si>
    <t>LIM LEANGCHHAY</t>
  </si>
  <si>
    <t>4281.00</t>
  </si>
  <si>
    <t>2023-04-25 10:13:09</t>
  </si>
  <si>
    <t>2023-04-24</t>
  </si>
  <si>
    <t>3282830</t>
  </si>
  <si>
    <t>FENG WEI,TAN FANG</t>
  </si>
  <si>
    <t>1887.00</t>
  </si>
  <si>
    <t>2023-04-25 09:53:46</t>
  </si>
  <si>
    <t>3281908</t>
  </si>
  <si>
    <t>阿拉巴马奎尔亚特贝瑞盛贸酒店</t>
  </si>
  <si>
    <t>CRUZ JAIME LORENZO AREOPAGITA</t>
  </si>
  <si>
    <t>7436.00</t>
  </si>
  <si>
    <t>2023-04-25 16:21:54</t>
  </si>
  <si>
    <t>2023-04-23</t>
  </si>
  <si>
    <t>3279446</t>
  </si>
  <si>
    <t>ZHU MINGKUN</t>
  </si>
  <si>
    <t>630.00</t>
  </si>
  <si>
    <t>2023-04-24 12:31:32</t>
  </si>
  <si>
    <t>3277215</t>
  </si>
  <si>
    <t>洛杉矶 - 蒙特雷公园万怡酒店</t>
  </si>
  <si>
    <t>XIONG WEI,SHENG YING</t>
  </si>
  <si>
    <t>6491.00</t>
  </si>
  <si>
    <t>2023-04-24 08:14:23</t>
  </si>
  <si>
    <t>2023-04-18</t>
  </si>
  <si>
    <t>3244908</t>
  </si>
  <si>
    <t>ZHENG YUE,NIU YANBO</t>
  </si>
  <si>
    <t>1582.00</t>
  </si>
  <si>
    <t>2023-04-19 15:24:09</t>
  </si>
  <si>
    <t>2023-04-16</t>
  </si>
  <si>
    <t>3234422</t>
  </si>
  <si>
    <t>Phu Quoc 星湾皇冠假日酒店</t>
  </si>
  <si>
    <t>KIM JINSU</t>
  </si>
  <si>
    <t>2908.00</t>
  </si>
  <si>
    <t>2023-04-17 16:47:08</t>
  </si>
  <si>
    <t>越南</t>
  </si>
  <si>
    <t>2023-04-15</t>
  </si>
  <si>
    <t>3232238</t>
  </si>
  <si>
    <t>是隆不容错过酒店 by Cross Collection</t>
  </si>
  <si>
    <t>Nguyen Trung Hieu,Nguyen Trung Hieu</t>
  </si>
  <si>
    <t>813.00</t>
  </si>
  <si>
    <t>2023-04-18 11:13:40</t>
  </si>
  <si>
    <t>2023-04-13</t>
  </si>
  <si>
    <t>3224694</t>
  </si>
  <si>
    <t>Angelo Ybanez Rick,Angelo Ybanez Rick</t>
  </si>
  <si>
    <t>1400.00</t>
  </si>
  <si>
    <t>2023-04-14 10:02:37</t>
  </si>
  <si>
    <t>2023-04-11</t>
  </si>
  <si>
    <t>3215751</t>
  </si>
  <si>
    <t>吉隆坡中央广场店太平洋快捷酒店</t>
  </si>
  <si>
    <t>LIN SITING</t>
  </si>
  <si>
    <t>2023-04-11 10:57:14</t>
  </si>
  <si>
    <t>2023-04-08</t>
  </si>
  <si>
    <t>3207742</t>
  </si>
  <si>
    <t>Dears Myeongdong</t>
  </si>
  <si>
    <t>NG CHEUK TUNG,LUI NGA MAN</t>
  </si>
  <si>
    <t>1963.00</t>
  </si>
  <si>
    <t>2023-04-08 08:23:29</t>
  </si>
  <si>
    <t>2023-04-04</t>
  </si>
  <si>
    <t>3198411</t>
  </si>
  <si>
    <t>QIAN LONG,CHEN YADONG</t>
  </si>
  <si>
    <t>2397.00</t>
  </si>
  <si>
    <t>2023-04-05 13:02:41</t>
  </si>
  <si>
    <t>3198406</t>
  </si>
  <si>
    <t>WANG XUAN,WANG JINGHAN</t>
  </si>
  <si>
    <t>2023-04-05 12:25:08</t>
  </si>
  <si>
    <t>3196924</t>
  </si>
  <si>
    <t>曼谷水门伯克利酒店</t>
  </si>
  <si>
    <t>NEO HOCK CHAI</t>
  </si>
  <si>
    <t>1962.00</t>
  </si>
  <si>
    <t>2023-04-04 18:32:47</t>
  </si>
  <si>
    <t>2023-04-02</t>
  </si>
  <si>
    <t>3190827</t>
  </si>
  <si>
    <t>曼谷秋素坤逸酒店 (SHA Plus+)</t>
  </si>
  <si>
    <t>Green Peter,Green Peter</t>
  </si>
  <si>
    <t>2210.00</t>
  </si>
  <si>
    <t>2023-04-02 08:34:24</t>
  </si>
  <si>
    <t>2023-03-31</t>
  </si>
  <si>
    <t>3187610</t>
  </si>
  <si>
    <t>LEONG IM FONG,CHEANG TONG NGAN,LEONG IM FAN,VONG CHI LONG</t>
  </si>
  <si>
    <t>4656.00</t>
  </si>
  <si>
    <t>2023-03-31 23:49:12</t>
  </si>
  <si>
    <t>3185167</t>
  </si>
  <si>
    <t>普吉岛西奈奢华酒店(SHA Extra Plus)</t>
  </si>
  <si>
    <t>LIU SISI,LUO SHAOLAN</t>
  </si>
  <si>
    <t>1039.00</t>
  </si>
  <si>
    <t>2023-03-31 10:34:37</t>
  </si>
  <si>
    <t>2023-03-30</t>
  </si>
  <si>
    <t>3183025</t>
  </si>
  <si>
    <t>阿瓦尼河滨曼谷酒店(SHA认证)</t>
  </si>
  <si>
    <t>YANG WANG,WANG JINGWEI</t>
  </si>
  <si>
    <t>2850.00</t>
  </si>
  <si>
    <t>2023-03-30 18:02:36</t>
  </si>
  <si>
    <t>3182904</t>
  </si>
  <si>
    <t>双威金字塔酒店</t>
  </si>
  <si>
    <t>WONG SZE WAI,LAU LAI KIT PRISSCILLA</t>
  </si>
  <si>
    <t>1098.00</t>
  </si>
  <si>
    <t>2023-03-30 22:13:49</t>
  </si>
  <si>
    <t>3182834</t>
  </si>
  <si>
    <t>YEUNG NGA WOON</t>
  </si>
  <si>
    <t>549.00</t>
  </si>
  <si>
    <t>2023-04-03 08:41:21</t>
  </si>
  <si>
    <t>2023-03-27</t>
  </si>
  <si>
    <t>3176056</t>
  </si>
  <si>
    <t>阿玛拉素万那普酒店</t>
  </si>
  <si>
    <t>Lee Woo Jin,Lee Woo Jin</t>
  </si>
  <si>
    <t>331.00</t>
  </si>
  <si>
    <t>2023-03-28 09:27:30</t>
  </si>
  <si>
    <t>2023-03-24</t>
  </si>
  <si>
    <t>3168740</t>
  </si>
  <si>
    <t>ZHU FANGRONG,WANG TAO</t>
  </si>
  <si>
    <t>2418.00</t>
  </si>
  <si>
    <t>2023-03-24 13:48:44</t>
  </si>
  <si>
    <t>2023-03-23</t>
  </si>
  <si>
    <t>3167538</t>
  </si>
  <si>
    <t>岘港巴尔科纳酒店</t>
  </si>
  <si>
    <t>KIM BONGKEUN,FUNG SZEMAN,KIM SIYIN</t>
  </si>
  <si>
    <t>1890.00</t>
  </si>
  <si>
    <t>2023-03-23 23:06:11</t>
  </si>
  <si>
    <t>2023-03-22</t>
  </si>
  <si>
    <t>3163185</t>
  </si>
  <si>
    <t>克洛恩太阳花园度假村</t>
  </si>
  <si>
    <t>HACKWELL THOMAS ANDREW</t>
  </si>
  <si>
    <t>2280.00</t>
  </si>
  <si>
    <t>2023-03-22 15:49:13</t>
  </si>
  <si>
    <t>2023-03-17</t>
  </si>
  <si>
    <t>3148981</t>
  </si>
  <si>
    <t>吉隆坡宾乐雅精选酒店</t>
  </si>
  <si>
    <t>Fung Teck Hoe</t>
  </si>
  <si>
    <t>1084.00</t>
  </si>
  <si>
    <t>2023-03-24 16:09:39</t>
  </si>
  <si>
    <t>2023-03-11</t>
  </si>
  <si>
    <t>3122232</t>
  </si>
  <si>
    <t>西贡中心温克酒店</t>
  </si>
  <si>
    <t>Low Jun Wei Joshua</t>
  </si>
  <si>
    <t>999.00</t>
  </si>
  <si>
    <t>2023-03-11 18:59:54</t>
  </si>
  <si>
    <t>2023-03-04</t>
  </si>
  <si>
    <t>3092420</t>
  </si>
  <si>
    <t>康斯特白拉热带海滩度假村</t>
  </si>
  <si>
    <t>YUN A YOUNG</t>
  </si>
  <si>
    <t>3960.00</t>
  </si>
  <si>
    <t>2023-03-05 11:37:16</t>
  </si>
  <si>
    <t>2023-02-19</t>
  </si>
  <si>
    <t>3045897</t>
  </si>
  <si>
    <t>曼谷大仓新颐饭店</t>
  </si>
  <si>
    <t>PUN KAI CHUNG,CHENG CHUNG KIU</t>
  </si>
  <si>
    <t>5424.00</t>
  </si>
  <si>
    <t>2023-02-19 16:44:32</t>
  </si>
  <si>
    <t>2023-02-16</t>
  </si>
  <si>
    <t>3036073</t>
  </si>
  <si>
    <t>KANG YEONGEUN,KIM SEOYEON,SHIN HAEIN</t>
  </si>
  <si>
    <t>2832.00</t>
  </si>
  <si>
    <t>2023-02-17 12:19:40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</si>
</sst>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142</xdr:row>
      <xdr:rowOff>0</xdr:rowOff>
    </xdr:from>
    <xdr:to>
      <xdr:col>13</xdr:col>
      <xdr:colOff>238125</xdr:colOff>
      <xdr:row>171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744075" cy="512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142</xdr:row>
      <xdr:rowOff>0</xdr:rowOff>
    </xdr:from>
    <xdr:to>
      <xdr:col>33</xdr:col>
      <xdr:colOff>161925</xdr:colOff>
      <xdr:row>187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91750" y="2914650"/>
          <a:ext cx="13192125" cy="7734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45058</v>
      </c>
      <c r="G2" s="6">
        <v>45061</v>
      </c>
      <c r="H2" s="4">
        <v>1</v>
      </c>
      <c r="I2" s="4">
        <v>3</v>
      </c>
      <c r="J2" s="4">
        <v>3</v>
      </c>
      <c r="K2" s="4" t="s">
        <v>30</v>
      </c>
      <c r="L2" s="4">
        <v>1776</v>
      </c>
      <c r="M2" s="4">
        <v>1776</v>
      </c>
      <c r="N2" s="4" t="s">
        <v>31</v>
      </c>
      <c r="O2" s="4" t="s">
        <v>32</v>
      </c>
      <c r="P2" s="4" t="s">
        <v>33</v>
      </c>
      <c r="Q2" s="4">
        <v>0</v>
      </c>
      <c r="R2" s="7">
        <v>44962</v>
      </c>
      <c r="S2" s="6">
        <v>45064</v>
      </c>
      <c r="T2" s="4" t="s">
        <v>34</v>
      </c>
      <c r="U2" s="4">
        <v>1776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45058</v>
      </c>
      <c r="G3" s="6">
        <v>45061</v>
      </c>
      <c r="H3" s="4">
        <v>1</v>
      </c>
      <c r="I3" s="4">
        <v>3</v>
      </c>
      <c r="J3" s="4">
        <v>3</v>
      </c>
      <c r="K3" s="4" t="s">
        <v>30</v>
      </c>
      <c r="L3" s="4">
        <v>-1776</v>
      </c>
      <c r="M3" s="4">
        <v>-1776</v>
      </c>
      <c r="N3" s="4" t="s">
        <v>31</v>
      </c>
      <c r="O3" s="4" t="s">
        <v>32</v>
      </c>
      <c r="P3" s="4" t="s">
        <v>33</v>
      </c>
      <c r="Q3" s="4">
        <v>0</v>
      </c>
      <c r="R3" s="7">
        <v>44962</v>
      </c>
      <c r="S3" s="6">
        <v>45064</v>
      </c>
      <c r="T3" s="4" t="s">
        <v>34</v>
      </c>
      <c r="U3" s="4">
        <v>-1776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45057</v>
      </c>
      <c r="G4" s="6">
        <v>45061</v>
      </c>
      <c r="H4" s="4">
        <v>1</v>
      </c>
      <c r="I4" s="4">
        <v>4</v>
      </c>
      <c r="J4" s="4">
        <v>4</v>
      </c>
      <c r="K4" s="4" t="s">
        <v>30</v>
      </c>
      <c r="L4" s="4">
        <v>5840</v>
      </c>
      <c r="M4" s="4">
        <v>5840</v>
      </c>
      <c r="N4" s="4" t="s">
        <v>41</v>
      </c>
      <c r="O4" s="4" t="s">
        <v>32</v>
      </c>
      <c r="P4" s="4" t="s">
        <v>33</v>
      </c>
      <c r="Q4" s="4">
        <v>0</v>
      </c>
      <c r="R4" s="7">
        <v>44964</v>
      </c>
      <c r="S4" s="6">
        <v>45064</v>
      </c>
      <c r="T4" s="4" t="s">
        <v>34</v>
      </c>
      <c r="U4" s="4">
        <v>5840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45057</v>
      </c>
      <c r="G5" s="6">
        <v>45061</v>
      </c>
      <c r="H5" s="4">
        <v>1</v>
      </c>
      <c r="I5" s="4">
        <v>4</v>
      </c>
      <c r="J5" s="4">
        <v>4</v>
      </c>
      <c r="K5" s="4" t="s">
        <v>30</v>
      </c>
      <c r="L5" s="4">
        <v>-5840</v>
      </c>
      <c r="M5" s="4">
        <v>-5840</v>
      </c>
      <c r="N5" s="4" t="s">
        <v>41</v>
      </c>
      <c r="O5" s="4" t="s">
        <v>32</v>
      </c>
      <c r="P5" s="4" t="s">
        <v>33</v>
      </c>
      <c r="Q5" s="4">
        <v>0</v>
      </c>
      <c r="R5" s="7">
        <v>44964</v>
      </c>
      <c r="S5" s="6">
        <v>45064</v>
      </c>
      <c r="T5" s="4" t="s">
        <v>34</v>
      </c>
      <c r="U5" s="4">
        <v>-5840</v>
      </c>
      <c r="V5" s="4">
        <v>0</v>
      </c>
      <c r="W5" s="4">
        <v>0</v>
      </c>
      <c r="X5" s="4" t="s">
        <v>42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45058</v>
      </c>
      <c r="G6" s="6">
        <v>45061</v>
      </c>
      <c r="H6" s="4">
        <v>1</v>
      </c>
      <c r="I6" s="4">
        <v>3</v>
      </c>
      <c r="J6" s="4">
        <v>3</v>
      </c>
      <c r="K6" s="4" t="s">
        <v>30</v>
      </c>
      <c r="L6" s="4">
        <v>2832</v>
      </c>
      <c r="M6" s="4">
        <v>2832</v>
      </c>
      <c r="N6" s="4" t="s">
        <v>46</v>
      </c>
      <c r="O6" s="4" t="s">
        <v>32</v>
      </c>
      <c r="P6" s="4" t="s">
        <v>33</v>
      </c>
      <c r="Q6" s="4">
        <v>0</v>
      </c>
      <c r="R6" s="7">
        <v>44973</v>
      </c>
      <c r="S6" s="6">
        <v>45064</v>
      </c>
      <c r="T6" s="4" t="s">
        <v>34</v>
      </c>
      <c r="U6" s="4">
        <v>2832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45057</v>
      </c>
      <c r="G7" s="6">
        <v>45061</v>
      </c>
      <c r="H7" s="4">
        <v>1</v>
      </c>
      <c r="I7" s="4">
        <v>4</v>
      </c>
      <c r="J7" s="4">
        <v>4</v>
      </c>
      <c r="K7" s="4" t="s">
        <v>30</v>
      </c>
      <c r="L7" s="4">
        <v>5424</v>
      </c>
      <c r="M7" s="4">
        <v>5424</v>
      </c>
      <c r="N7" s="4" t="s">
        <v>52</v>
      </c>
      <c r="O7" s="4" t="s">
        <v>32</v>
      </c>
      <c r="P7" s="4" t="s">
        <v>33</v>
      </c>
      <c r="Q7" s="4">
        <v>0</v>
      </c>
      <c r="R7" s="7">
        <v>44976</v>
      </c>
      <c r="S7" s="6">
        <v>45064</v>
      </c>
      <c r="T7" s="4" t="s">
        <v>34</v>
      </c>
      <c r="U7" s="4">
        <v>5424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45059</v>
      </c>
      <c r="G8" s="6">
        <v>45061</v>
      </c>
      <c r="H8" s="4">
        <v>2</v>
      </c>
      <c r="I8" s="4">
        <v>2</v>
      </c>
      <c r="J8" s="4">
        <v>4</v>
      </c>
      <c r="K8" s="4" t="s">
        <v>30</v>
      </c>
      <c r="L8" s="4">
        <v>3960</v>
      </c>
      <c r="M8" s="4">
        <v>3960</v>
      </c>
      <c r="N8" s="4" t="s">
        <v>58</v>
      </c>
      <c r="O8" s="4" t="s">
        <v>32</v>
      </c>
      <c r="P8" s="4" t="s">
        <v>33</v>
      </c>
      <c r="Q8" s="4">
        <v>0</v>
      </c>
      <c r="R8" s="7">
        <v>44989</v>
      </c>
      <c r="S8" s="6">
        <v>45064</v>
      </c>
      <c r="T8" s="4" t="s">
        <v>34</v>
      </c>
      <c r="U8" s="4">
        <v>3960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45058</v>
      </c>
      <c r="G9" s="6">
        <v>45061</v>
      </c>
      <c r="H9" s="4">
        <v>1</v>
      </c>
      <c r="I9" s="4">
        <v>3</v>
      </c>
      <c r="J9" s="4">
        <v>3</v>
      </c>
      <c r="K9" s="4" t="s">
        <v>30</v>
      </c>
      <c r="L9" s="4">
        <v>999</v>
      </c>
      <c r="M9" s="4">
        <v>999</v>
      </c>
      <c r="N9" s="4" t="s">
        <v>64</v>
      </c>
      <c r="O9" s="4" t="s">
        <v>32</v>
      </c>
      <c r="P9" s="4" t="s">
        <v>33</v>
      </c>
      <c r="Q9" s="4">
        <v>0</v>
      </c>
      <c r="R9" s="7">
        <v>44996</v>
      </c>
      <c r="S9" s="6">
        <v>45064</v>
      </c>
      <c r="T9" s="4" t="s">
        <v>34</v>
      </c>
      <c r="U9" s="4">
        <v>999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45059</v>
      </c>
      <c r="G10" s="6">
        <v>45061</v>
      </c>
      <c r="H10" s="4">
        <v>1</v>
      </c>
      <c r="I10" s="4">
        <v>2</v>
      </c>
      <c r="J10" s="4">
        <v>2</v>
      </c>
      <c r="K10" s="4" t="s">
        <v>30</v>
      </c>
      <c r="L10" s="4">
        <v>1084</v>
      </c>
      <c r="M10" s="4">
        <v>1084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45002</v>
      </c>
      <c r="S10" s="6">
        <v>45064</v>
      </c>
      <c r="T10" s="4" t="s">
        <v>34</v>
      </c>
      <c r="U10" s="4">
        <v>1084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45058</v>
      </c>
      <c r="G11" s="6">
        <v>45061</v>
      </c>
      <c r="H11" s="4">
        <v>1</v>
      </c>
      <c r="I11" s="4">
        <v>3</v>
      </c>
      <c r="J11" s="4">
        <v>3</v>
      </c>
      <c r="K11" s="4" t="s">
        <v>30</v>
      </c>
      <c r="L11" s="4">
        <v>2280</v>
      </c>
      <c r="M11" s="4">
        <v>2280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45007</v>
      </c>
      <c r="S11" s="6">
        <v>45064</v>
      </c>
      <c r="T11" s="4" t="s">
        <v>34</v>
      </c>
      <c r="U11" s="4">
        <v>2280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45056</v>
      </c>
      <c r="G12" s="6">
        <v>45061</v>
      </c>
      <c r="H12" s="4">
        <v>1</v>
      </c>
      <c r="I12" s="4">
        <v>5</v>
      </c>
      <c r="J12" s="4">
        <v>5</v>
      </c>
      <c r="K12" s="4" t="s">
        <v>30</v>
      </c>
      <c r="L12" s="4">
        <v>1890</v>
      </c>
      <c r="M12" s="4">
        <v>1890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45008</v>
      </c>
      <c r="S12" s="6">
        <v>45064</v>
      </c>
      <c r="T12" s="4" t="s">
        <v>34</v>
      </c>
      <c r="U12" s="4">
        <v>1890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45058</v>
      </c>
      <c r="G13" s="6">
        <v>45061</v>
      </c>
      <c r="H13" s="4">
        <v>1</v>
      </c>
      <c r="I13" s="4">
        <v>3</v>
      </c>
      <c r="J13" s="4">
        <v>3</v>
      </c>
      <c r="K13" s="4" t="s">
        <v>30</v>
      </c>
      <c r="L13" s="4">
        <v>2418</v>
      </c>
      <c r="M13" s="4">
        <v>2418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45009</v>
      </c>
      <c r="S13" s="6">
        <v>45064</v>
      </c>
      <c r="T13" s="4" t="s">
        <v>34</v>
      </c>
      <c r="U13" s="4">
        <v>2418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45060</v>
      </c>
      <c r="G14" s="6">
        <v>45061</v>
      </c>
      <c r="H14" s="4">
        <v>1</v>
      </c>
      <c r="I14" s="4">
        <v>1</v>
      </c>
      <c r="J14" s="4">
        <v>1</v>
      </c>
      <c r="K14" s="4" t="s">
        <v>30</v>
      </c>
      <c r="L14" s="4">
        <v>331</v>
      </c>
      <c r="M14" s="4">
        <v>331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45012</v>
      </c>
      <c r="S14" s="6">
        <v>45064</v>
      </c>
      <c r="T14" s="4" t="s">
        <v>34</v>
      </c>
      <c r="U14" s="4">
        <v>331</v>
      </c>
      <c r="V14" s="4">
        <v>0</v>
      </c>
      <c r="W14" s="4">
        <v>0</v>
      </c>
      <c r="X14" s="4" t="s">
        <v>95</v>
      </c>
      <c r="Y14" s="4" t="s">
        <v>36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45060</v>
      </c>
      <c r="G15" s="6">
        <v>45061</v>
      </c>
      <c r="H15" s="4">
        <v>1</v>
      </c>
      <c r="I15" s="4">
        <v>1</v>
      </c>
      <c r="J15" s="4">
        <v>1</v>
      </c>
      <c r="K15" s="4" t="s">
        <v>30</v>
      </c>
      <c r="L15" s="4">
        <v>549</v>
      </c>
      <c r="M15" s="4">
        <v>549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45015</v>
      </c>
      <c r="S15" s="6">
        <v>45064</v>
      </c>
      <c r="T15" s="4" t="s">
        <v>34</v>
      </c>
      <c r="U15" s="4">
        <v>549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45059</v>
      </c>
      <c r="G16" s="6">
        <v>45061</v>
      </c>
      <c r="H16" s="4">
        <v>1</v>
      </c>
      <c r="I16" s="4">
        <v>2</v>
      </c>
      <c r="J16" s="4">
        <v>2</v>
      </c>
      <c r="K16" s="4" t="s">
        <v>30</v>
      </c>
      <c r="L16" s="4">
        <v>1098</v>
      </c>
      <c r="M16" s="4">
        <v>1098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45015</v>
      </c>
      <c r="S16" s="6">
        <v>45064</v>
      </c>
      <c r="T16" s="4" t="s">
        <v>34</v>
      </c>
      <c r="U16" s="4">
        <v>1098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45058</v>
      </c>
      <c r="G17" s="6">
        <v>45061</v>
      </c>
      <c r="H17" s="4">
        <v>1</v>
      </c>
      <c r="I17" s="4">
        <v>3</v>
      </c>
      <c r="J17" s="4">
        <v>3</v>
      </c>
      <c r="K17" s="4" t="s">
        <v>30</v>
      </c>
      <c r="L17" s="4">
        <v>2850</v>
      </c>
      <c r="M17" s="4">
        <v>2850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45015</v>
      </c>
      <c r="S17" s="6">
        <v>45064</v>
      </c>
      <c r="T17" s="4" t="s">
        <v>34</v>
      </c>
      <c r="U17" s="4">
        <v>2850</v>
      </c>
      <c r="V17" s="4">
        <v>0</v>
      </c>
      <c r="W17" s="4">
        <v>0</v>
      </c>
      <c r="X17" s="4" t="s">
        <v>110</v>
      </c>
      <c r="Y17" s="4" t="s">
        <v>36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45060</v>
      </c>
      <c r="G18" s="6">
        <v>45061</v>
      </c>
      <c r="H18" s="4">
        <v>1</v>
      </c>
      <c r="I18" s="4">
        <v>1</v>
      </c>
      <c r="J18" s="4">
        <v>1</v>
      </c>
      <c r="K18" s="4" t="s">
        <v>30</v>
      </c>
      <c r="L18" s="4">
        <v>1039</v>
      </c>
      <c r="M18" s="4">
        <v>1039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45016</v>
      </c>
      <c r="S18" s="6">
        <v>45064</v>
      </c>
      <c r="T18" s="4" t="s">
        <v>34</v>
      </c>
      <c r="U18" s="4">
        <v>1039</v>
      </c>
      <c r="V18" s="4">
        <v>0</v>
      </c>
      <c r="W18" s="4">
        <v>0</v>
      </c>
      <c r="X18" s="4" t="s">
        <v>115</v>
      </c>
      <c r="Y18" s="4" t="s">
        <v>36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45056</v>
      </c>
      <c r="G19" s="6">
        <v>45061</v>
      </c>
      <c r="H19" s="4">
        <v>2</v>
      </c>
      <c r="I19" s="4">
        <v>5</v>
      </c>
      <c r="J19" s="4">
        <v>10</v>
      </c>
      <c r="K19" s="4" t="s">
        <v>30</v>
      </c>
      <c r="L19" s="4">
        <v>4656</v>
      </c>
      <c r="M19" s="4">
        <v>4656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45016</v>
      </c>
      <c r="S19" s="6">
        <v>45064</v>
      </c>
      <c r="T19" s="4" t="s">
        <v>34</v>
      </c>
      <c r="U19" s="4">
        <v>4656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45048</v>
      </c>
      <c r="G20" s="6">
        <v>45061</v>
      </c>
      <c r="H20" s="4">
        <v>1</v>
      </c>
      <c r="I20" s="4">
        <v>13</v>
      </c>
      <c r="J20" s="4">
        <v>13</v>
      </c>
      <c r="K20" s="4" t="s">
        <v>30</v>
      </c>
      <c r="L20" s="4">
        <v>2210</v>
      </c>
      <c r="M20" s="4">
        <v>2210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45018</v>
      </c>
      <c r="S20" s="6">
        <v>45064</v>
      </c>
      <c r="T20" s="4" t="s">
        <v>34</v>
      </c>
      <c r="U20" s="4">
        <v>2210</v>
      </c>
      <c r="V20" s="4">
        <v>0</v>
      </c>
      <c r="W20" s="4">
        <v>0</v>
      </c>
      <c r="X20" s="4" t="s">
        <v>126</v>
      </c>
      <c r="Y20" s="4" t="s">
        <v>36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45058</v>
      </c>
      <c r="G21" s="6">
        <v>45061</v>
      </c>
      <c r="H21" s="4">
        <v>1</v>
      </c>
      <c r="I21" s="4">
        <v>3</v>
      </c>
      <c r="J21" s="4">
        <v>3</v>
      </c>
      <c r="K21" s="4" t="s">
        <v>30</v>
      </c>
      <c r="L21" s="4">
        <v>1962</v>
      </c>
      <c r="M21" s="4">
        <v>1962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45020</v>
      </c>
      <c r="S21" s="6">
        <v>45064</v>
      </c>
      <c r="T21" s="4" t="s">
        <v>34</v>
      </c>
      <c r="U21" s="4">
        <v>1962</v>
      </c>
      <c r="V21" s="4">
        <v>0</v>
      </c>
      <c r="W21" s="4">
        <v>0</v>
      </c>
      <c r="X21" s="4" t="s">
        <v>131</v>
      </c>
      <c r="Y21" s="4" t="s">
        <v>36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45058</v>
      </c>
      <c r="G22" s="6">
        <v>45061</v>
      </c>
      <c r="H22" s="4">
        <v>1</v>
      </c>
      <c r="I22" s="4">
        <v>3</v>
      </c>
      <c r="J22" s="4">
        <v>3</v>
      </c>
      <c r="K22" s="4" t="s">
        <v>30</v>
      </c>
      <c r="L22" s="4">
        <v>2397</v>
      </c>
      <c r="M22" s="4">
        <v>2397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45020</v>
      </c>
      <c r="S22" s="6">
        <v>45064</v>
      </c>
      <c r="T22" s="4" t="s">
        <v>34</v>
      </c>
      <c r="U22" s="4">
        <v>2397</v>
      </c>
      <c r="V22" s="4">
        <v>0</v>
      </c>
      <c r="W22" s="4">
        <v>0</v>
      </c>
      <c r="X22" s="4" t="s">
        <v>136</v>
      </c>
      <c r="Y22" s="4" t="s">
        <v>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133</v>
      </c>
      <c r="E23" s="4" t="s">
        <v>138</v>
      </c>
      <c r="F23" s="6">
        <v>45058</v>
      </c>
      <c r="G23" s="6">
        <v>45061</v>
      </c>
      <c r="H23" s="4">
        <v>1</v>
      </c>
      <c r="I23" s="4">
        <v>3</v>
      </c>
      <c r="J23" s="4">
        <v>3</v>
      </c>
      <c r="K23" s="4" t="s">
        <v>30</v>
      </c>
      <c r="L23" s="4">
        <v>2397</v>
      </c>
      <c r="M23" s="4">
        <v>2397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45020</v>
      </c>
      <c r="S23" s="6">
        <v>45064</v>
      </c>
      <c r="T23" s="4" t="s">
        <v>34</v>
      </c>
      <c r="U23" s="4">
        <v>2397</v>
      </c>
      <c r="V23" s="4">
        <v>0</v>
      </c>
      <c r="W23" s="4">
        <v>0</v>
      </c>
      <c r="X23" s="4" t="s">
        <v>140</v>
      </c>
      <c r="Y23" s="4" t="s">
        <v>36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117</v>
      </c>
      <c r="E24" s="4" t="s">
        <v>118</v>
      </c>
      <c r="F24" s="6">
        <v>45057</v>
      </c>
      <c r="G24" s="6">
        <v>45061</v>
      </c>
      <c r="H24" s="4">
        <v>1</v>
      </c>
      <c r="I24" s="4">
        <v>4</v>
      </c>
      <c r="J24" s="4">
        <v>4</v>
      </c>
      <c r="K24" s="4" t="s">
        <v>30</v>
      </c>
      <c r="L24" s="4">
        <v>1963</v>
      </c>
      <c r="M24" s="4">
        <v>1963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45024</v>
      </c>
      <c r="S24" s="6">
        <v>45064</v>
      </c>
      <c r="T24" s="4" t="s">
        <v>34</v>
      </c>
      <c r="U24" s="4">
        <v>1963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45057</v>
      </c>
      <c r="G25" s="6">
        <v>45061</v>
      </c>
      <c r="H25" s="4">
        <v>1</v>
      </c>
      <c r="I25" s="4">
        <v>4</v>
      </c>
      <c r="J25" s="4">
        <v>4</v>
      </c>
      <c r="K25" s="4" t="s">
        <v>30</v>
      </c>
      <c r="L25" s="4">
        <v>716</v>
      </c>
      <c r="M25" s="4">
        <v>716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45027</v>
      </c>
      <c r="S25" s="6">
        <v>45064</v>
      </c>
      <c r="T25" s="4" t="s">
        <v>34</v>
      </c>
      <c r="U25" s="4">
        <v>716</v>
      </c>
      <c r="V25" s="4">
        <v>0</v>
      </c>
      <c r="W25" s="4">
        <v>0</v>
      </c>
      <c r="X25" s="4" t="s">
        <v>149</v>
      </c>
      <c r="Y25" s="4" t="s">
        <v>36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45057</v>
      </c>
      <c r="G26" s="6">
        <v>45061</v>
      </c>
      <c r="H26" s="4">
        <v>1</v>
      </c>
      <c r="I26" s="4">
        <v>4</v>
      </c>
      <c r="J26" s="4">
        <v>4</v>
      </c>
      <c r="K26" s="4" t="s">
        <v>30</v>
      </c>
      <c r="L26" s="4">
        <v>1400</v>
      </c>
      <c r="M26" s="4">
        <v>1400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45029</v>
      </c>
      <c r="S26" s="6">
        <v>45064</v>
      </c>
      <c r="T26" s="4" t="s">
        <v>34</v>
      </c>
      <c r="U26" s="4">
        <v>1400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45058</v>
      </c>
      <c r="G27" s="6">
        <v>45061</v>
      </c>
      <c r="H27" s="4">
        <v>1</v>
      </c>
      <c r="I27" s="4">
        <v>3</v>
      </c>
      <c r="J27" s="4">
        <v>3</v>
      </c>
      <c r="K27" s="4" t="s">
        <v>30</v>
      </c>
      <c r="L27" s="4">
        <v>813</v>
      </c>
      <c r="M27" s="4">
        <v>813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45031</v>
      </c>
      <c r="S27" s="6">
        <v>45064</v>
      </c>
      <c r="T27" s="4" t="s">
        <v>34</v>
      </c>
      <c r="U27" s="4">
        <v>813</v>
      </c>
      <c r="V27" s="4">
        <v>0</v>
      </c>
      <c r="W27" s="4">
        <v>0</v>
      </c>
      <c r="X27" s="4" t="s">
        <v>160</v>
      </c>
      <c r="Y27" s="4" t="s">
        <v>36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45057</v>
      </c>
      <c r="G28" s="6">
        <v>45061</v>
      </c>
      <c r="H28" s="4">
        <v>1</v>
      </c>
      <c r="I28" s="4">
        <v>4</v>
      </c>
      <c r="J28" s="4">
        <v>4</v>
      </c>
      <c r="K28" s="4" t="s">
        <v>30</v>
      </c>
      <c r="L28" s="4">
        <v>2908</v>
      </c>
      <c r="M28" s="4">
        <v>2908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45032</v>
      </c>
      <c r="S28" s="6">
        <v>45064</v>
      </c>
      <c r="T28" s="4" t="s">
        <v>34</v>
      </c>
      <c r="U28" s="4">
        <v>2908</v>
      </c>
      <c r="V28" s="4">
        <v>0</v>
      </c>
      <c r="W28" s="4">
        <v>0</v>
      </c>
      <c r="X28" s="4" t="s">
        <v>165</v>
      </c>
      <c r="Y28" s="4" t="s">
        <v>36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133</v>
      </c>
      <c r="E29" s="4" t="s">
        <v>167</v>
      </c>
      <c r="F29" s="6">
        <v>45059</v>
      </c>
      <c r="G29" s="6">
        <v>45061</v>
      </c>
      <c r="H29" s="4">
        <v>1</v>
      </c>
      <c r="I29" s="4">
        <v>2</v>
      </c>
      <c r="J29" s="4">
        <v>2</v>
      </c>
      <c r="K29" s="4" t="s">
        <v>30</v>
      </c>
      <c r="L29" s="4">
        <v>1582</v>
      </c>
      <c r="M29" s="4">
        <v>1582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45034</v>
      </c>
      <c r="S29" s="6">
        <v>45064</v>
      </c>
      <c r="T29" s="4" t="s">
        <v>34</v>
      </c>
      <c r="U29" s="4">
        <v>1582</v>
      </c>
      <c r="V29" s="4">
        <v>0</v>
      </c>
      <c r="W29" s="4">
        <v>0</v>
      </c>
      <c r="X29" s="4" t="s">
        <v>169</v>
      </c>
      <c r="Y29" s="4" t="s">
        <v>36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45056</v>
      </c>
      <c r="G30" s="6">
        <v>45061</v>
      </c>
      <c r="H30" s="4">
        <v>1</v>
      </c>
      <c r="I30" s="4">
        <v>5</v>
      </c>
      <c r="J30" s="4">
        <v>5</v>
      </c>
      <c r="K30" s="4" t="s">
        <v>30</v>
      </c>
      <c r="L30" s="4">
        <v>6491</v>
      </c>
      <c r="M30" s="4">
        <v>6491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45039</v>
      </c>
      <c r="S30" s="6">
        <v>45064</v>
      </c>
      <c r="T30" s="4" t="s">
        <v>34</v>
      </c>
      <c r="U30" s="4">
        <v>6491</v>
      </c>
      <c r="V30" s="4">
        <v>0</v>
      </c>
      <c r="W30" s="4">
        <v>0</v>
      </c>
      <c r="X30" s="4" t="s">
        <v>174</v>
      </c>
      <c r="Y30" s="4" t="s">
        <v>175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45058</v>
      </c>
      <c r="G31" s="6">
        <v>45061</v>
      </c>
      <c r="H31" s="4">
        <v>1</v>
      </c>
      <c r="I31" s="4">
        <v>3</v>
      </c>
      <c r="J31" s="4">
        <v>3</v>
      </c>
      <c r="K31" s="4" t="s">
        <v>30</v>
      </c>
      <c r="L31" s="4">
        <v>630</v>
      </c>
      <c r="M31" s="4">
        <v>630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45039</v>
      </c>
      <c r="S31" s="6">
        <v>45064</v>
      </c>
      <c r="T31" s="4" t="s">
        <v>34</v>
      </c>
      <c r="U31" s="4">
        <v>630</v>
      </c>
      <c r="V31" s="4">
        <v>0</v>
      </c>
      <c r="W31" s="4">
        <v>0</v>
      </c>
      <c r="X31" s="4" t="s">
        <v>180</v>
      </c>
      <c r="Y31" s="4" t="s">
        <v>181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45048</v>
      </c>
      <c r="G32" s="6">
        <v>45061</v>
      </c>
      <c r="H32" s="4">
        <v>1</v>
      </c>
      <c r="I32" s="4">
        <v>13</v>
      </c>
      <c r="J32" s="4">
        <v>13</v>
      </c>
      <c r="K32" s="4" t="s">
        <v>30</v>
      </c>
      <c r="L32" s="4">
        <v>7436</v>
      </c>
      <c r="M32" s="4">
        <v>7436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45040</v>
      </c>
      <c r="S32" s="6">
        <v>45064</v>
      </c>
      <c r="T32" s="4" t="s">
        <v>34</v>
      </c>
      <c r="U32" s="4">
        <v>7436</v>
      </c>
      <c r="V32" s="4">
        <v>0</v>
      </c>
      <c r="W32" s="4">
        <v>0</v>
      </c>
      <c r="X32" s="4" t="s">
        <v>186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189</v>
      </c>
      <c r="E33" s="4" t="s">
        <v>190</v>
      </c>
      <c r="F33" s="6">
        <v>45059</v>
      </c>
      <c r="G33" s="6">
        <v>45061</v>
      </c>
      <c r="H33" s="4">
        <v>1</v>
      </c>
      <c r="I33" s="4">
        <v>2</v>
      </c>
      <c r="J33" s="4">
        <v>2</v>
      </c>
      <c r="K33" s="4" t="s">
        <v>30</v>
      </c>
      <c r="L33" s="4">
        <v>1887</v>
      </c>
      <c r="M33" s="4">
        <v>1887</v>
      </c>
      <c r="N33" s="4" t="s">
        <v>191</v>
      </c>
      <c r="O33" s="4" t="s">
        <v>32</v>
      </c>
      <c r="P33" s="4" t="s">
        <v>33</v>
      </c>
      <c r="Q33" s="4">
        <v>0</v>
      </c>
      <c r="R33" s="7">
        <v>45040</v>
      </c>
      <c r="S33" s="6">
        <v>45064</v>
      </c>
      <c r="T33" s="4" t="s">
        <v>34</v>
      </c>
      <c r="U33" s="4">
        <v>1887</v>
      </c>
      <c r="V33" s="4">
        <v>0</v>
      </c>
      <c r="W33" s="4">
        <v>0</v>
      </c>
      <c r="X33" s="4" t="s">
        <v>192</v>
      </c>
      <c r="Y33" s="4" t="s">
        <v>193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45060</v>
      </c>
      <c r="G34" s="6">
        <v>45061</v>
      </c>
      <c r="H34" s="4">
        <v>3</v>
      </c>
      <c r="I34" s="4">
        <v>1</v>
      </c>
      <c r="J34" s="4">
        <v>3</v>
      </c>
      <c r="K34" s="4" t="s">
        <v>30</v>
      </c>
      <c r="L34" s="4">
        <v>4281</v>
      </c>
      <c r="M34" s="4">
        <v>4281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45041</v>
      </c>
      <c r="S34" s="6">
        <v>45064</v>
      </c>
      <c r="T34" s="4" t="s">
        <v>34</v>
      </c>
      <c r="U34" s="4">
        <v>4281</v>
      </c>
      <c r="V34" s="4">
        <v>0</v>
      </c>
      <c r="W34" s="4">
        <v>0</v>
      </c>
      <c r="X34" s="4" t="s">
        <v>198</v>
      </c>
      <c r="Y34" s="4" t="s">
        <v>199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133</v>
      </c>
      <c r="E35" s="4" t="s">
        <v>201</v>
      </c>
      <c r="F35" s="6">
        <v>45057</v>
      </c>
      <c r="G35" s="6">
        <v>45061</v>
      </c>
      <c r="H35" s="4">
        <v>1</v>
      </c>
      <c r="I35" s="4">
        <v>4</v>
      </c>
      <c r="J35" s="4">
        <v>4</v>
      </c>
      <c r="K35" s="4" t="s">
        <v>30</v>
      </c>
      <c r="L35" s="4">
        <v>4260</v>
      </c>
      <c r="M35" s="4">
        <v>4260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45042</v>
      </c>
      <c r="S35" s="6">
        <v>45064</v>
      </c>
      <c r="T35" s="4" t="s">
        <v>34</v>
      </c>
      <c r="U35" s="4">
        <v>4260</v>
      </c>
      <c r="V35" s="4">
        <v>0</v>
      </c>
      <c r="W35" s="4">
        <v>0</v>
      </c>
      <c r="X35" s="4" t="s">
        <v>203</v>
      </c>
      <c r="Y35" s="4" t="s">
        <v>204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207</v>
      </c>
      <c r="F36" s="6">
        <v>45059</v>
      </c>
      <c r="G36" s="6">
        <v>45061</v>
      </c>
      <c r="H36" s="4">
        <v>1</v>
      </c>
      <c r="I36" s="4">
        <v>2</v>
      </c>
      <c r="J36" s="4">
        <v>2</v>
      </c>
      <c r="K36" s="4" t="s">
        <v>30</v>
      </c>
      <c r="L36" s="4">
        <v>5626</v>
      </c>
      <c r="M36" s="4">
        <v>5626</v>
      </c>
      <c r="N36" s="4" t="s">
        <v>208</v>
      </c>
      <c r="O36" s="4" t="s">
        <v>32</v>
      </c>
      <c r="P36" s="4" t="s">
        <v>33</v>
      </c>
      <c r="Q36" s="4">
        <v>0</v>
      </c>
      <c r="R36" s="7">
        <v>45042</v>
      </c>
      <c r="S36" s="6">
        <v>45064</v>
      </c>
      <c r="T36" s="4" t="s">
        <v>34</v>
      </c>
      <c r="U36" s="4">
        <v>5626</v>
      </c>
      <c r="V36" s="4">
        <v>0</v>
      </c>
      <c r="W36" s="4">
        <v>0</v>
      </c>
      <c r="X36" s="4" t="s">
        <v>209</v>
      </c>
      <c r="Y36" s="4" t="s">
        <v>210</v>
      </c>
    </row>
    <row r="37" s="4" customFormat="1" spans="1:25">
      <c r="A37" s="4" t="s">
        <v>211</v>
      </c>
      <c r="B37" s="4" t="s">
        <v>26</v>
      </c>
      <c r="C37" s="4" t="s">
        <v>27</v>
      </c>
      <c r="D37" s="4" t="s">
        <v>212</v>
      </c>
      <c r="E37" s="4" t="s">
        <v>213</v>
      </c>
      <c r="F37" s="6">
        <v>45059</v>
      </c>
      <c r="G37" s="6">
        <v>45061</v>
      </c>
      <c r="H37" s="4">
        <v>1</v>
      </c>
      <c r="I37" s="4">
        <v>2</v>
      </c>
      <c r="J37" s="4">
        <v>2</v>
      </c>
      <c r="K37" s="4" t="s">
        <v>30</v>
      </c>
      <c r="L37" s="4">
        <v>1266</v>
      </c>
      <c r="M37" s="4">
        <v>1266</v>
      </c>
      <c r="N37" s="4" t="s">
        <v>214</v>
      </c>
      <c r="O37" s="4" t="s">
        <v>32</v>
      </c>
      <c r="P37" s="4" t="s">
        <v>33</v>
      </c>
      <c r="Q37" s="4">
        <v>0</v>
      </c>
      <c r="R37" s="7">
        <v>45042</v>
      </c>
      <c r="S37" s="6">
        <v>45064</v>
      </c>
      <c r="T37" s="4" t="s">
        <v>34</v>
      </c>
      <c r="U37" s="4">
        <v>1266</v>
      </c>
      <c r="V37" s="4">
        <v>0</v>
      </c>
      <c r="W37" s="4">
        <v>0</v>
      </c>
      <c r="X37" s="4" t="s">
        <v>215</v>
      </c>
      <c r="Y37" s="4" t="s">
        <v>216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45055</v>
      </c>
      <c r="G38" s="6">
        <v>45061</v>
      </c>
      <c r="H38" s="4">
        <v>1</v>
      </c>
      <c r="I38" s="4">
        <v>6</v>
      </c>
      <c r="J38" s="4">
        <v>6</v>
      </c>
      <c r="K38" s="4" t="s">
        <v>30</v>
      </c>
      <c r="L38" s="4">
        <v>2040</v>
      </c>
      <c r="M38" s="4">
        <v>2040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45043</v>
      </c>
      <c r="S38" s="6">
        <v>45064</v>
      </c>
      <c r="T38" s="4" t="s">
        <v>34</v>
      </c>
      <c r="U38" s="4">
        <v>2040</v>
      </c>
      <c r="V38" s="4">
        <v>0</v>
      </c>
      <c r="W38" s="4">
        <v>0</v>
      </c>
      <c r="X38" s="4" t="s">
        <v>221</v>
      </c>
      <c r="Y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189</v>
      </c>
      <c r="E39" s="4" t="s">
        <v>224</v>
      </c>
      <c r="F39" s="6">
        <v>45058</v>
      </c>
      <c r="G39" s="6">
        <v>45061</v>
      </c>
      <c r="H39" s="4">
        <v>1</v>
      </c>
      <c r="I39" s="4">
        <v>3</v>
      </c>
      <c r="J39" s="4">
        <v>3</v>
      </c>
      <c r="K39" s="4" t="s">
        <v>30</v>
      </c>
      <c r="L39" s="4">
        <v>2537</v>
      </c>
      <c r="M39" s="4">
        <v>2537</v>
      </c>
      <c r="N39" s="4" t="s">
        <v>225</v>
      </c>
      <c r="O39" s="4" t="s">
        <v>32</v>
      </c>
      <c r="P39" s="4" t="s">
        <v>33</v>
      </c>
      <c r="Q39" s="4">
        <v>0</v>
      </c>
      <c r="R39" s="7">
        <v>45043</v>
      </c>
      <c r="S39" s="6">
        <v>45064</v>
      </c>
      <c r="T39" s="4" t="s">
        <v>34</v>
      </c>
      <c r="U39" s="4">
        <v>2537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45058</v>
      </c>
      <c r="G40" s="6">
        <v>45061</v>
      </c>
      <c r="H40" s="4">
        <v>1</v>
      </c>
      <c r="I40" s="4">
        <v>3</v>
      </c>
      <c r="J40" s="4">
        <v>3</v>
      </c>
      <c r="K40" s="4" t="s">
        <v>30</v>
      </c>
      <c r="L40" s="4">
        <v>1245</v>
      </c>
      <c r="M40" s="4">
        <v>1245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45043</v>
      </c>
      <c r="S40" s="6">
        <v>45064</v>
      </c>
      <c r="T40" s="4" t="s">
        <v>34</v>
      </c>
      <c r="U40" s="4">
        <v>1245</v>
      </c>
      <c r="V40" s="4">
        <v>0</v>
      </c>
      <c r="W40" s="4">
        <v>0</v>
      </c>
      <c r="X40" s="4" t="s">
        <v>232</v>
      </c>
      <c r="Y40" s="4" t="s">
        <v>233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235</v>
      </c>
      <c r="E41" s="4" t="s">
        <v>236</v>
      </c>
      <c r="F41" s="6">
        <v>45059</v>
      </c>
      <c r="G41" s="6">
        <v>45061</v>
      </c>
      <c r="H41" s="4">
        <v>2</v>
      </c>
      <c r="I41" s="4">
        <v>2</v>
      </c>
      <c r="J41" s="4">
        <v>4</v>
      </c>
      <c r="K41" s="4" t="s">
        <v>30</v>
      </c>
      <c r="L41" s="4">
        <v>960</v>
      </c>
      <c r="M41" s="4">
        <v>960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45044</v>
      </c>
      <c r="S41" s="6">
        <v>45064</v>
      </c>
      <c r="T41" s="4" t="s">
        <v>34</v>
      </c>
      <c r="U41" s="4">
        <v>960</v>
      </c>
      <c r="V41" s="4">
        <v>0</v>
      </c>
      <c r="W41" s="4">
        <v>0</v>
      </c>
      <c r="X41" s="4" t="s">
        <v>238</v>
      </c>
      <c r="Y41" s="4" t="s">
        <v>239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241</v>
      </c>
      <c r="E42" s="4" t="s">
        <v>242</v>
      </c>
      <c r="F42" s="6">
        <v>45060</v>
      </c>
      <c r="G42" s="6">
        <v>45061</v>
      </c>
      <c r="H42" s="4">
        <v>1</v>
      </c>
      <c r="I42" s="4">
        <v>1</v>
      </c>
      <c r="J42" s="4">
        <v>1</v>
      </c>
      <c r="K42" s="4" t="s">
        <v>30</v>
      </c>
      <c r="L42" s="4">
        <v>2313</v>
      </c>
      <c r="M42" s="4">
        <v>2313</v>
      </c>
      <c r="N42" s="4" t="s">
        <v>243</v>
      </c>
      <c r="O42" s="4" t="s">
        <v>32</v>
      </c>
      <c r="P42" s="4" t="s">
        <v>33</v>
      </c>
      <c r="Q42" s="4">
        <v>0</v>
      </c>
      <c r="R42" s="7">
        <v>45044</v>
      </c>
      <c r="S42" s="6">
        <v>45064</v>
      </c>
      <c r="T42" s="4" t="s">
        <v>34</v>
      </c>
      <c r="U42" s="4">
        <v>2313</v>
      </c>
      <c r="V42" s="4">
        <v>0</v>
      </c>
      <c r="W42" s="4">
        <v>0</v>
      </c>
      <c r="X42" s="4" t="s">
        <v>244</v>
      </c>
      <c r="Y42" s="4" t="s">
        <v>245</v>
      </c>
    </row>
    <row r="43" s="4" customFormat="1" spans="1:25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248</v>
      </c>
      <c r="F43" s="6">
        <v>45058</v>
      </c>
      <c r="G43" s="6">
        <v>45061</v>
      </c>
      <c r="H43" s="4">
        <v>1</v>
      </c>
      <c r="I43" s="4">
        <v>3</v>
      </c>
      <c r="J43" s="4">
        <v>3</v>
      </c>
      <c r="K43" s="4" t="s">
        <v>30</v>
      </c>
      <c r="L43" s="4">
        <v>600</v>
      </c>
      <c r="M43" s="4">
        <v>600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45045</v>
      </c>
      <c r="S43" s="6">
        <v>45064</v>
      </c>
      <c r="T43" s="4" t="s">
        <v>34</v>
      </c>
      <c r="U43" s="4">
        <v>600</v>
      </c>
      <c r="V43" s="4">
        <v>0</v>
      </c>
      <c r="W43" s="4">
        <v>0</v>
      </c>
      <c r="X43" s="4" t="s">
        <v>250</v>
      </c>
      <c r="Y43" s="4" t="s">
        <v>251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253</v>
      </c>
      <c r="E44" s="4" t="s">
        <v>254</v>
      </c>
      <c r="F44" s="6">
        <v>45058</v>
      </c>
      <c r="G44" s="6">
        <v>45061</v>
      </c>
      <c r="H44" s="4">
        <v>1</v>
      </c>
      <c r="I44" s="4">
        <v>3</v>
      </c>
      <c r="J44" s="4">
        <v>3</v>
      </c>
      <c r="K44" s="4" t="s">
        <v>30</v>
      </c>
      <c r="L44" s="4">
        <v>2202</v>
      </c>
      <c r="M44" s="4">
        <v>2202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45045</v>
      </c>
      <c r="S44" s="6">
        <v>45064</v>
      </c>
      <c r="T44" s="4" t="s">
        <v>34</v>
      </c>
      <c r="U44" s="4">
        <v>2202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259</v>
      </c>
      <c r="E45" s="4" t="s">
        <v>260</v>
      </c>
      <c r="F45" s="6">
        <v>45059</v>
      </c>
      <c r="G45" s="6">
        <v>45061</v>
      </c>
      <c r="H45" s="4">
        <v>1</v>
      </c>
      <c r="I45" s="4">
        <v>2</v>
      </c>
      <c r="J45" s="4">
        <v>2</v>
      </c>
      <c r="K45" s="4" t="s">
        <v>30</v>
      </c>
      <c r="L45" s="4">
        <v>1724</v>
      </c>
      <c r="M45" s="4">
        <v>1724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45047</v>
      </c>
      <c r="S45" s="6">
        <v>45064</v>
      </c>
      <c r="T45" s="4" t="s">
        <v>34</v>
      </c>
      <c r="U45" s="4">
        <v>1724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195</v>
      </c>
      <c r="E46" s="4" t="s">
        <v>265</v>
      </c>
      <c r="F46" s="6">
        <v>45060</v>
      </c>
      <c r="G46" s="6">
        <v>45061</v>
      </c>
      <c r="H46" s="4">
        <v>1</v>
      </c>
      <c r="I46" s="4">
        <v>1</v>
      </c>
      <c r="J46" s="4">
        <v>1</v>
      </c>
      <c r="K46" s="4" t="s">
        <v>30</v>
      </c>
      <c r="L46" s="4">
        <v>1010</v>
      </c>
      <c r="M46" s="4">
        <v>1010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45047</v>
      </c>
      <c r="S46" s="6">
        <v>45064</v>
      </c>
      <c r="T46" s="4" t="s">
        <v>34</v>
      </c>
      <c r="U46" s="4">
        <v>1010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270</v>
      </c>
      <c r="E47" s="4" t="s">
        <v>271</v>
      </c>
      <c r="F47" s="6">
        <v>45059</v>
      </c>
      <c r="G47" s="6">
        <v>45061</v>
      </c>
      <c r="H47" s="4">
        <v>1</v>
      </c>
      <c r="I47" s="4">
        <v>2</v>
      </c>
      <c r="J47" s="4">
        <v>2</v>
      </c>
      <c r="K47" s="4" t="s">
        <v>30</v>
      </c>
      <c r="L47" s="4">
        <v>420</v>
      </c>
      <c r="M47" s="4">
        <v>420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45047</v>
      </c>
      <c r="S47" s="6">
        <v>45064</v>
      </c>
      <c r="T47" s="4" t="s">
        <v>34</v>
      </c>
      <c r="U47" s="4">
        <v>420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195</v>
      </c>
      <c r="E48" s="4" t="s">
        <v>276</v>
      </c>
      <c r="F48" s="6">
        <v>45059</v>
      </c>
      <c r="G48" s="6">
        <v>45061</v>
      </c>
      <c r="H48" s="4">
        <v>1</v>
      </c>
      <c r="I48" s="4">
        <v>2</v>
      </c>
      <c r="J48" s="4">
        <v>2</v>
      </c>
      <c r="K48" s="4" t="s">
        <v>30</v>
      </c>
      <c r="L48" s="4">
        <v>2188</v>
      </c>
      <c r="M48" s="4">
        <v>2188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45047</v>
      </c>
      <c r="S48" s="6">
        <v>45064</v>
      </c>
      <c r="T48" s="4" t="s">
        <v>34</v>
      </c>
      <c r="U48" s="4">
        <v>2188</v>
      </c>
      <c r="V48" s="4">
        <v>0</v>
      </c>
      <c r="W48" s="4">
        <v>0</v>
      </c>
      <c r="X48" s="4" t="s">
        <v>278</v>
      </c>
      <c r="Y48" s="4" t="s">
        <v>279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281</v>
      </c>
      <c r="E49" s="4" t="s">
        <v>282</v>
      </c>
      <c r="F49" s="6">
        <v>45060</v>
      </c>
      <c r="G49" s="6">
        <v>45061</v>
      </c>
      <c r="H49" s="4">
        <v>1</v>
      </c>
      <c r="I49" s="4">
        <v>1</v>
      </c>
      <c r="J49" s="4">
        <v>1</v>
      </c>
      <c r="K49" s="4" t="s">
        <v>30</v>
      </c>
      <c r="L49" s="4">
        <v>390</v>
      </c>
      <c r="M49" s="4">
        <v>390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45048</v>
      </c>
      <c r="S49" s="6">
        <v>45064</v>
      </c>
      <c r="T49" s="4" t="s">
        <v>34</v>
      </c>
      <c r="U49" s="4">
        <v>390</v>
      </c>
      <c r="V49" s="4">
        <v>0</v>
      </c>
      <c r="W49" s="4">
        <v>0</v>
      </c>
      <c r="X49" s="4" t="s">
        <v>284</v>
      </c>
      <c r="Y49" s="4" t="s">
        <v>285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288</v>
      </c>
      <c r="F50" s="6">
        <v>45059</v>
      </c>
      <c r="G50" s="6">
        <v>45061</v>
      </c>
      <c r="H50" s="4">
        <v>1</v>
      </c>
      <c r="I50" s="4">
        <v>2</v>
      </c>
      <c r="J50" s="4">
        <v>2</v>
      </c>
      <c r="K50" s="4" t="s">
        <v>30</v>
      </c>
      <c r="L50" s="4">
        <v>772</v>
      </c>
      <c r="M50" s="4">
        <v>772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45049</v>
      </c>
      <c r="S50" s="6">
        <v>45064</v>
      </c>
      <c r="T50" s="4" t="s">
        <v>34</v>
      </c>
      <c r="U50" s="4">
        <v>772</v>
      </c>
      <c r="V50" s="4">
        <v>0</v>
      </c>
      <c r="W50" s="4">
        <v>0</v>
      </c>
      <c r="X50" s="4" t="s">
        <v>290</v>
      </c>
      <c r="Y50" s="4" t="s">
        <v>291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293</v>
      </c>
      <c r="E51" s="4" t="s">
        <v>294</v>
      </c>
      <c r="F51" s="6">
        <v>45059</v>
      </c>
      <c r="G51" s="6">
        <v>45061</v>
      </c>
      <c r="H51" s="4">
        <v>1</v>
      </c>
      <c r="I51" s="4">
        <v>2</v>
      </c>
      <c r="J51" s="4">
        <v>2</v>
      </c>
      <c r="K51" s="4" t="s">
        <v>30</v>
      </c>
      <c r="L51" s="4">
        <v>1186</v>
      </c>
      <c r="M51" s="4">
        <v>1186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45050</v>
      </c>
      <c r="S51" s="6">
        <v>45064</v>
      </c>
      <c r="T51" s="4" t="s">
        <v>34</v>
      </c>
      <c r="U51" s="4">
        <v>1186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299</v>
      </c>
      <c r="E52" s="4" t="s">
        <v>300</v>
      </c>
      <c r="F52" s="6">
        <v>45055</v>
      </c>
      <c r="G52" s="6">
        <v>45061</v>
      </c>
      <c r="H52" s="4">
        <v>1</v>
      </c>
      <c r="I52" s="4">
        <v>6</v>
      </c>
      <c r="J52" s="4">
        <v>6</v>
      </c>
      <c r="K52" s="4" t="s">
        <v>30</v>
      </c>
      <c r="L52" s="4">
        <v>3384</v>
      </c>
      <c r="M52" s="4">
        <v>3384</v>
      </c>
      <c r="N52" s="4" t="s">
        <v>301</v>
      </c>
      <c r="O52" s="4" t="s">
        <v>32</v>
      </c>
      <c r="P52" s="4" t="s">
        <v>33</v>
      </c>
      <c r="Q52" s="4">
        <v>0</v>
      </c>
      <c r="R52" s="7">
        <v>45050</v>
      </c>
      <c r="S52" s="6">
        <v>45064</v>
      </c>
      <c r="T52" s="4" t="s">
        <v>34</v>
      </c>
      <c r="U52" s="4">
        <v>3384</v>
      </c>
      <c r="V52" s="4">
        <v>0</v>
      </c>
      <c r="W52" s="4">
        <v>0</v>
      </c>
      <c r="X52" s="4" t="s">
        <v>302</v>
      </c>
      <c r="Y52" s="4" t="s">
        <v>303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305</v>
      </c>
      <c r="E53" s="4" t="s">
        <v>306</v>
      </c>
      <c r="F53" s="6">
        <v>45056</v>
      </c>
      <c r="G53" s="6">
        <v>45061</v>
      </c>
      <c r="H53" s="4">
        <v>1</v>
      </c>
      <c r="I53" s="4">
        <v>5</v>
      </c>
      <c r="J53" s="4">
        <v>5</v>
      </c>
      <c r="K53" s="4" t="s">
        <v>30</v>
      </c>
      <c r="L53" s="4">
        <v>13455</v>
      </c>
      <c r="M53" s="4">
        <v>13455</v>
      </c>
      <c r="N53" s="4" t="s">
        <v>307</v>
      </c>
      <c r="O53" s="4" t="s">
        <v>32</v>
      </c>
      <c r="P53" s="4" t="s">
        <v>33</v>
      </c>
      <c r="Q53" s="4">
        <v>0</v>
      </c>
      <c r="R53" s="7">
        <v>45050</v>
      </c>
      <c r="S53" s="6">
        <v>45064</v>
      </c>
      <c r="T53" s="4" t="s">
        <v>34</v>
      </c>
      <c r="U53" s="4">
        <v>13455</v>
      </c>
      <c r="V53" s="4">
        <v>0</v>
      </c>
      <c r="W53" s="4">
        <v>0</v>
      </c>
      <c r="X53" s="4" t="s">
        <v>308</v>
      </c>
      <c r="Y53" s="4" t="s">
        <v>309</v>
      </c>
    </row>
    <row r="54" s="4" customFormat="1" spans="1:25">
      <c r="A54" s="4" t="s">
        <v>310</v>
      </c>
      <c r="B54" s="4" t="s">
        <v>26</v>
      </c>
      <c r="C54" s="4" t="s">
        <v>27</v>
      </c>
      <c r="D54" s="4" t="s">
        <v>299</v>
      </c>
      <c r="E54" s="4" t="s">
        <v>300</v>
      </c>
      <c r="F54" s="6">
        <v>45057</v>
      </c>
      <c r="G54" s="6">
        <v>45061</v>
      </c>
      <c r="H54" s="4">
        <v>1</v>
      </c>
      <c r="I54" s="4">
        <v>4</v>
      </c>
      <c r="J54" s="4">
        <v>4</v>
      </c>
      <c r="K54" s="4" t="s">
        <v>30</v>
      </c>
      <c r="L54" s="4">
        <v>2256</v>
      </c>
      <c r="M54" s="4">
        <v>2256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45050</v>
      </c>
      <c r="S54" s="6">
        <v>45064</v>
      </c>
      <c r="T54" s="4" t="s">
        <v>34</v>
      </c>
      <c r="U54" s="4">
        <v>2256</v>
      </c>
      <c r="V54" s="4">
        <v>0</v>
      </c>
      <c r="W54" s="4">
        <v>0</v>
      </c>
      <c r="X54" s="4" t="s">
        <v>312</v>
      </c>
      <c r="Y54" s="4" t="s">
        <v>36</v>
      </c>
    </row>
    <row r="55" s="4" customFormat="1" spans="1:25">
      <c r="A55" s="4" t="s">
        <v>310</v>
      </c>
      <c r="B55" s="4" t="s">
        <v>26</v>
      </c>
      <c r="C55" s="4" t="s">
        <v>37</v>
      </c>
      <c r="D55" s="4" t="s">
        <v>299</v>
      </c>
      <c r="E55" s="4" t="s">
        <v>300</v>
      </c>
      <c r="F55" s="6">
        <v>45057</v>
      </c>
      <c r="G55" s="6">
        <v>45061</v>
      </c>
      <c r="H55" s="4">
        <v>1</v>
      </c>
      <c r="I55" s="4">
        <v>4</v>
      </c>
      <c r="J55" s="4">
        <v>4</v>
      </c>
      <c r="K55" s="4" t="s">
        <v>30</v>
      </c>
      <c r="L55" s="4">
        <v>-2256</v>
      </c>
      <c r="M55" s="4">
        <v>-2256</v>
      </c>
      <c r="N55" s="4" t="s">
        <v>311</v>
      </c>
      <c r="O55" s="4" t="s">
        <v>32</v>
      </c>
      <c r="P55" s="4" t="s">
        <v>33</v>
      </c>
      <c r="Q55" s="4">
        <v>0</v>
      </c>
      <c r="R55" s="7">
        <v>45050</v>
      </c>
      <c r="S55" s="6">
        <v>45064</v>
      </c>
      <c r="T55" s="4" t="s">
        <v>34</v>
      </c>
      <c r="U55" s="4">
        <v>-2256</v>
      </c>
      <c r="V55" s="4">
        <v>0</v>
      </c>
      <c r="W55" s="4">
        <v>0</v>
      </c>
      <c r="X55" s="4" t="s">
        <v>312</v>
      </c>
      <c r="Y55" s="4" t="s">
        <v>36</v>
      </c>
    </row>
    <row r="56" s="4" customFormat="1" spans="1:25">
      <c r="A56" s="4" t="s">
        <v>313</v>
      </c>
      <c r="B56" s="4" t="s">
        <v>26</v>
      </c>
      <c r="C56" s="4" t="s">
        <v>27</v>
      </c>
      <c r="D56" s="4" t="s">
        <v>299</v>
      </c>
      <c r="E56" s="4" t="s">
        <v>300</v>
      </c>
      <c r="F56" s="6">
        <v>45057</v>
      </c>
      <c r="G56" s="6">
        <v>45061</v>
      </c>
      <c r="H56" s="4">
        <v>1</v>
      </c>
      <c r="I56" s="4">
        <v>4</v>
      </c>
      <c r="J56" s="4">
        <v>4</v>
      </c>
      <c r="K56" s="4" t="s">
        <v>30</v>
      </c>
      <c r="L56" s="4">
        <v>2256</v>
      </c>
      <c r="M56" s="4">
        <v>2256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45050</v>
      </c>
      <c r="S56" s="6">
        <v>45064</v>
      </c>
      <c r="T56" s="4" t="s">
        <v>34</v>
      </c>
      <c r="U56" s="4">
        <v>2256</v>
      </c>
      <c r="V56" s="4">
        <v>0</v>
      </c>
      <c r="W56" s="4">
        <v>0</v>
      </c>
      <c r="X56" s="4" t="s">
        <v>314</v>
      </c>
      <c r="Y56" s="4" t="s">
        <v>315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318</v>
      </c>
      <c r="F57" s="6">
        <v>45058</v>
      </c>
      <c r="G57" s="6">
        <v>45061</v>
      </c>
      <c r="H57" s="4">
        <v>2</v>
      </c>
      <c r="I57" s="4">
        <v>3</v>
      </c>
      <c r="J57" s="4">
        <v>6</v>
      </c>
      <c r="K57" s="4" t="s">
        <v>30</v>
      </c>
      <c r="L57" s="4">
        <v>4866</v>
      </c>
      <c r="M57" s="4">
        <v>4866</v>
      </c>
      <c r="N57" s="4" t="s">
        <v>319</v>
      </c>
      <c r="O57" s="4" t="s">
        <v>32</v>
      </c>
      <c r="P57" s="4" t="s">
        <v>33</v>
      </c>
      <c r="Q57" s="4">
        <v>0</v>
      </c>
      <c r="R57" s="7">
        <v>45050</v>
      </c>
      <c r="S57" s="6">
        <v>45064</v>
      </c>
      <c r="T57" s="4" t="s">
        <v>34</v>
      </c>
      <c r="U57" s="4">
        <v>4866</v>
      </c>
      <c r="V57" s="4">
        <v>0</v>
      </c>
      <c r="W57" s="4">
        <v>0</v>
      </c>
      <c r="X57" s="4" t="s">
        <v>320</v>
      </c>
      <c r="Y57" s="4" t="s">
        <v>321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323</v>
      </c>
      <c r="E58" s="4" t="s">
        <v>324</v>
      </c>
      <c r="F58" s="6">
        <v>45057</v>
      </c>
      <c r="G58" s="6">
        <v>45061</v>
      </c>
      <c r="H58" s="4">
        <v>1</v>
      </c>
      <c r="I58" s="4">
        <v>4</v>
      </c>
      <c r="J58" s="4">
        <v>4</v>
      </c>
      <c r="K58" s="4" t="s">
        <v>30</v>
      </c>
      <c r="L58" s="4">
        <v>4076</v>
      </c>
      <c r="M58" s="4">
        <v>4076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45050</v>
      </c>
      <c r="S58" s="6">
        <v>45064</v>
      </c>
      <c r="T58" s="4" t="s">
        <v>34</v>
      </c>
      <c r="U58" s="4">
        <v>4076</v>
      </c>
      <c r="V58" s="4">
        <v>0</v>
      </c>
      <c r="W58" s="4">
        <v>0</v>
      </c>
      <c r="X58" s="4" t="s">
        <v>326</v>
      </c>
      <c r="Y58" s="4" t="s">
        <v>327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6">
        <v>45057</v>
      </c>
      <c r="G59" s="6">
        <v>45061</v>
      </c>
      <c r="H59" s="4">
        <v>1</v>
      </c>
      <c r="I59" s="4">
        <v>4</v>
      </c>
      <c r="J59" s="4">
        <v>4</v>
      </c>
      <c r="K59" s="4" t="s">
        <v>30</v>
      </c>
      <c r="L59" s="4">
        <v>2160</v>
      </c>
      <c r="M59" s="4">
        <v>2160</v>
      </c>
      <c r="N59" s="4" t="s">
        <v>331</v>
      </c>
      <c r="O59" s="4" t="s">
        <v>32</v>
      </c>
      <c r="P59" s="4" t="s">
        <v>33</v>
      </c>
      <c r="Q59" s="4">
        <v>0</v>
      </c>
      <c r="R59" s="7">
        <v>45050</v>
      </c>
      <c r="S59" s="6">
        <v>45064</v>
      </c>
      <c r="T59" s="4" t="s">
        <v>34</v>
      </c>
      <c r="U59" s="4">
        <v>2160</v>
      </c>
      <c r="V59" s="4">
        <v>0</v>
      </c>
      <c r="W59" s="4">
        <v>0</v>
      </c>
      <c r="X59" s="4" t="s">
        <v>332</v>
      </c>
      <c r="Y59" s="4" t="s">
        <v>333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270</v>
      </c>
      <c r="E60" s="4" t="s">
        <v>178</v>
      </c>
      <c r="F60" s="6">
        <v>45059</v>
      </c>
      <c r="G60" s="6">
        <v>45061</v>
      </c>
      <c r="H60" s="4">
        <v>1</v>
      </c>
      <c r="I60" s="4">
        <v>2</v>
      </c>
      <c r="J60" s="4">
        <v>2</v>
      </c>
      <c r="K60" s="4" t="s">
        <v>30</v>
      </c>
      <c r="L60" s="4">
        <v>420</v>
      </c>
      <c r="M60" s="4">
        <v>420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45051</v>
      </c>
      <c r="S60" s="6">
        <v>45064</v>
      </c>
      <c r="T60" s="4" t="s">
        <v>34</v>
      </c>
      <c r="U60" s="4">
        <v>420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339</v>
      </c>
      <c r="E61" s="4" t="s">
        <v>340</v>
      </c>
      <c r="F61" s="6">
        <v>45060</v>
      </c>
      <c r="G61" s="6">
        <v>45061</v>
      </c>
      <c r="H61" s="4">
        <v>1</v>
      </c>
      <c r="I61" s="4">
        <v>1</v>
      </c>
      <c r="J61" s="4">
        <v>1</v>
      </c>
      <c r="K61" s="4" t="s">
        <v>30</v>
      </c>
      <c r="L61" s="4">
        <v>1123</v>
      </c>
      <c r="M61" s="4">
        <v>1123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45051</v>
      </c>
      <c r="S61" s="6">
        <v>45064</v>
      </c>
      <c r="T61" s="4" t="s">
        <v>34</v>
      </c>
      <c r="U61" s="4">
        <v>1123</v>
      </c>
      <c r="V61" s="4">
        <v>0</v>
      </c>
      <c r="W61" s="4">
        <v>0</v>
      </c>
      <c r="X61" s="4" t="s">
        <v>342</v>
      </c>
      <c r="Y61" s="4" t="s">
        <v>36</v>
      </c>
    </row>
    <row r="62" s="4" customFormat="1" spans="1:25">
      <c r="A62" s="4" t="s">
        <v>338</v>
      </c>
      <c r="B62" s="4" t="s">
        <v>26</v>
      </c>
      <c r="C62" s="4" t="s">
        <v>37</v>
      </c>
      <c r="D62" s="4" t="s">
        <v>339</v>
      </c>
      <c r="E62" s="4" t="s">
        <v>340</v>
      </c>
      <c r="F62" s="6">
        <v>45060</v>
      </c>
      <c r="G62" s="6">
        <v>45061</v>
      </c>
      <c r="H62" s="4">
        <v>1</v>
      </c>
      <c r="I62" s="4">
        <v>1</v>
      </c>
      <c r="J62" s="4">
        <v>1</v>
      </c>
      <c r="K62" s="4" t="s">
        <v>30</v>
      </c>
      <c r="L62" s="4">
        <v>-1123</v>
      </c>
      <c r="M62" s="4">
        <v>-1123</v>
      </c>
      <c r="N62" s="4" t="s">
        <v>341</v>
      </c>
      <c r="O62" s="4" t="s">
        <v>32</v>
      </c>
      <c r="P62" s="4" t="s">
        <v>33</v>
      </c>
      <c r="Q62" s="4">
        <v>0</v>
      </c>
      <c r="R62" s="7">
        <v>45051</v>
      </c>
      <c r="S62" s="6">
        <v>45064</v>
      </c>
      <c r="T62" s="4" t="s">
        <v>34</v>
      </c>
      <c r="U62" s="4">
        <v>-1123</v>
      </c>
      <c r="V62" s="4">
        <v>0</v>
      </c>
      <c r="W62" s="4">
        <v>0</v>
      </c>
      <c r="X62" s="4" t="s">
        <v>342</v>
      </c>
      <c r="Y62" s="4" t="s">
        <v>36</v>
      </c>
    </row>
    <row r="63" s="4" customFormat="1" spans="1:25">
      <c r="A63" s="4" t="s">
        <v>343</v>
      </c>
      <c r="B63" s="4" t="s">
        <v>26</v>
      </c>
      <c r="C63" s="4" t="s">
        <v>27</v>
      </c>
      <c r="D63" s="4" t="s">
        <v>344</v>
      </c>
      <c r="E63" s="4" t="s">
        <v>345</v>
      </c>
      <c r="F63" s="6">
        <v>45060</v>
      </c>
      <c r="G63" s="6">
        <v>45061</v>
      </c>
      <c r="H63" s="4">
        <v>1</v>
      </c>
      <c r="I63" s="4">
        <v>1</v>
      </c>
      <c r="J63" s="4">
        <v>1</v>
      </c>
      <c r="K63" s="4" t="s">
        <v>30</v>
      </c>
      <c r="L63" s="4">
        <v>738</v>
      </c>
      <c r="M63" s="4">
        <v>738</v>
      </c>
      <c r="N63" s="4" t="s">
        <v>346</v>
      </c>
      <c r="O63" s="4" t="s">
        <v>32</v>
      </c>
      <c r="P63" s="4" t="s">
        <v>33</v>
      </c>
      <c r="Q63" s="4">
        <v>0</v>
      </c>
      <c r="R63" s="7">
        <v>45051</v>
      </c>
      <c r="S63" s="6">
        <v>45064</v>
      </c>
      <c r="T63" s="4" t="s">
        <v>34</v>
      </c>
      <c r="U63" s="4">
        <v>738</v>
      </c>
      <c r="V63" s="4">
        <v>0</v>
      </c>
      <c r="W63" s="4">
        <v>0</v>
      </c>
      <c r="X63" s="4" t="s">
        <v>347</v>
      </c>
      <c r="Y63" s="4" t="s">
        <v>348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351</v>
      </c>
      <c r="F64" s="6">
        <v>45060</v>
      </c>
      <c r="G64" s="6">
        <v>45061</v>
      </c>
      <c r="H64" s="4">
        <v>1</v>
      </c>
      <c r="I64" s="4">
        <v>1</v>
      </c>
      <c r="J64" s="4">
        <v>1</v>
      </c>
      <c r="K64" s="4" t="s">
        <v>30</v>
      </c>
      <c r="L64" s="4">
        <v>6250</v>
      </c>
      <c r="M64" s="4">
        <v>6250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45051</v>
      </c>
      <c r="S64" s="6">
        <v>45064</v>
      </c>
      <c r="T64" s="4" t="s">
        <v>34</v>
      </c>
      <c r="U64" s="4">
        <v>6250</v>
      </c>
      <c r="V64" s="4">
        <v>0</v>
      </c>
      <c r="W64" s="4">
        <v>0</v>
      </c>
      <c r="X64" s="4" t="s">
        <v>353</v>
      </c>
      <c r="Y64" s="4" t="s">
        <v>354</v>
      </c>
    </row>
    <row r="65" s="4" customFormat="1" spans="1:25">
      <c r="A65" s="4" t="s">
        <v>355</v>
      </c>
      <c r="B65" s="4" t="s">
        <v>26</v>
      </c>
      <c r="C65" s="4" t="s">
        <v>27</v>
      </c>
      <c r="D65" s="4" t="s">
        <v>356</v>
      </c>
      <c r="E65" s="4" t="s">
        <v>357</v>
      </c>
      <c r="F65" s="6">
        <v>45059</v>
      </c>
      <c r="G65" s="6">
        <v>45061</v>
      </c>
      <c r="H65" s="4">
        <v>1</v>
      </c>
      <c r="I65" s="4">
        <v>2</v>
      </c>
      <c r="J65" s="4">
        <v>2</v>
      </c>
      <c r="K65" s="4" t="s">
        <v>30</v>
      </c>
      <c r="L65" s="4">
        <v>2187</v>
      </c>
      <c r="M65" s="4">
        <v>2187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45051</v>
      </c>
      <c r="S65" s="6">
        <v>45064</v>
      </c>
      <c r="T65" s="4" t="s">
        <v>34</v>
      </c>
      <c r="U65" s="4">
        <v>2187</v>
      </c>
      <c r="V65" s="4">
        <v>0</v>
      </c>
      <c r="W65" s="4">
        <v>0</v>
      </c>
      <c r="X65" s="4" t="s">
        <v>359</v>
      </c>
      <c r="Y65" s="4" t="s">
        <v>36</v>
      </c>
    </row>
    <row r="66" s="4" customFormat="1" spans="1:25">
      <c r="A66" s="4" t="s">
        <v>355</v>
      </c>
      <c r="B66" s="4" t="s">
        <v>26</v>
      </c>
      <c r="C66" s="4" t="s">
        <v>37</v>
      </c>
      <c r="D66" s="4" t="s">
        <v>356</v>
      </c>
      <c r="E66" s="4" t="s">
        <v>357</v>
      </c>
      <c r="F66" s="6">
        <v>45059</v>
      </c>
      <c r="G66" s="6">
        <v>45061</v>
      </c>
      <c r="H66" s="4">
        <v>1</v>
      </c>
      <c r="I66" s="4">
        <v>2</v>
      </c>
      <c r="J66" s="4">
        <v>2</v>
      </c>
      <c r="K66" s="4" t="s">
        <v>30</v>
      </c>
      <c r="L66" s="4">
        <v>-2187</v>
      </c>
      <c r="M66" s="4">
        <v>-2187</v>
      </c>
      <c r="N66" s="4" t="s">
        <v>358</v>
      </c>
      <c r="O66" s="4" t="s">
        <v>32</v>
      </c>
      <c r="P66" s="4" t="s">
        <v>33</v>
      </c>
      <c r="Q66" s="4">
        <v>0</v>
      </c>
      <c r="R66" s="7">
        <v>45051</v>
      </c>
      <c r="S66" s="6">
        <v>45064</v>
      </c>
      <c r="T66" s="4" t="s">
        <v>34</v>
      </c>
      <c r="U66" s="4">
        <v>-2187</v>
      </c>
      <c r="V66" s="4">
        <v>0</v>
      </c>
      <c r="W66" s="4">
        <v>0</v>
      </c>
      <c r="X66" s="4" t="s">
        <v>359</v>
      </c>
      <c r="Y66" s="4" t="s">
        <v>36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270</v>
      </c>
      <c r="E67" s="4" t="s">
        <v>178</v>
      </c>
      <c r="F67" s="6">
        <v>45059</v>
      </c>
      <c r="G67" s="6">
        <v>45061</v>
      </c>
      <c r="H67" s="4">
        <v>1</v>
      </c>
      <c r="I67" s="4">
        <v>2</v>
      </c>
      <c r="J67" s="4">
        <v>2</v>
      </c>
      <c r="K67" s="4" t="s">
        <v>30</v>
      </c>
      <c r="L67" s="4">
        <v>420</v>
      </c>
      <c r="M67" s="4">
        <v>420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45052</v>
      </c>
      <c r="S67" s="6">
        <v>45064</v>
      </c>
      <c r="T67" s="4" t="s">
        <v>34</v>
      </c>
      <c r="U67" s="4">
        <v>420</v>
      </c>
      <c r="V67" s="4">
        <v>0</v>
      </c>
      <c r="W67" s="4">
        <v>0</v>
      </c>
      <c r="X67" s="4" t="s">
        <v>362</v>
      </c>
      <c r="Y67" s="4" t="s">
        <v>363</v>
      </c>
    </row>
    <row r="68" s="4" customFormat="1" spans="1:25">
      <c r="A68" s="4" t="s">
        <v>364</v>
      </c>
      <c r="B68" s="4" t="s">
        <v>26</v>
      </c>
      <c r="C68" s="4" t="s">
        <v>27</v>
      </c>
      <c r="D68" s="4" t="s">
        <v>365</v>
      </c>
      <c r="E68" s="4" t="s">
        <v>366</v>
      </c>
      <c r="F68" s="6">
        <v>45060</v>
      </c>
      <c r="G68" s="6">
        <v>45061</v>
      </c>
      <c r="H68" s="4">
        <v>1</v>
      </c>
      <c r="I68" s="4">
        <v>1</v>
      </c>
      <c r="J68" s="4">
        <v>1</v>
      </c>
      <c r="K68" s="4" t="s">
        <v>30</v>
      </c>
      <c r="L68" s="4">
        <v>1255</v>
      </c>
      <c r="M68" s="4">
        <v>1255</v>
      </c>
      <c r="N68" s="4" t="s">
        <v>367</v>
      </c>
      <c r="O68" s="4" t="s">
        <v>32</v>
      </c>
      <c r="P68" s="4" t="s">
        <v>33</v>
      </c>
      <c r="Q68" s="4">
        <v>0</v>
      </c>
      <c r="R68" s="7">
        <v>45052</v>
      </c>
      <c r="S68" s="6">
        <v>45064</v>
      </c>
      <c r="T68" s="4" t="s">
        <v>34</v>
      </c>
      <c r="U68" s="4">
        <v>1255</v>
      </c>
      <c r="V68" s="4">
        <v>0</v>
      </c>
      <c r="W68" s="4">
        <v>0</v>
      </c>
      <c r="X68" s="4" t="s">
        <v>368</v>
      </c>
      <c r="Y68" s="4" t="s">
        <v>369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344</v>
      </c>
      <c r="E69" s="4" t="s">
        <v>371</v>
      </c>
      <c r="F69" s="6">
        <v>45060</v>
      </c>
      <c r="G69" s="6">
        <v>45061</v>
      </c>
      <c r="H69" s="4">
        <v>1</v>
      </c>
      <c r="I69" s="4">
        <v>1</v>
      </c>
      <c r="J69" s="4">
        <v>1</v>
      </c>
      <c r="K69" s="4" t="s">
        <v>30</v>
      </c>
      <c r="L69" s="4">
        <v>738</v>
      </c>
      <c r="M69" s="4">
        <v>738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45053</v>
      </c>
      <c r="S69" s="6">
        <v>45064</v>
      </c>
      <c r="T69" s="4" t="s">
        <v>34</v>
      </c>
      <c r="U69" s="4">
        <v>738</v>
      </c>
      <c r="V69" s="4">
        <v>0</v>
      </c>
      <c r="W69" s="4">
        <v>0</v>
      </c>
      <c r="X69" s="4" t="s">
        <v>373</v>
      </c>
      <c r="Y69" s="4" t="s">
        <v>374</v>
      </c>
    </row>
    <row r="70" s="4" customFormat="1" spans="1:25">
      <c r="A70" s="4" t="s">
        <v>375</v>
      </c>
      <c r="B70" s="4" t="s">
        <v>26</v>
      </c>
      <c r="C70" s="4" t="s">
        <v>27</v>
      </c>
      <c r="D70" s="4" t="s">
        <v>376</v>
      </c>
      <c r="E70" s="4" t="s">
        <v>377</v>
      </c>
      <c r="F70" s="6">
        <v>45059</v>
      </c>
      <c r="G70" s="6">
        <v>45061</v>
      </c>
      <c r="H70" s="4">
        <v>1</v>
      </c>
      <c r="I70" s="4">
        <v>2</v>
      </c>
      <c r="J70" s="4">
        <v>2</v>
      </c>
      <c r="K70" s="4" t="s">
        <v>30</v>
      </c>
      <c r="L70" s="4">
        <v>376</v>
      </c>
      <c r="M70" s="4">
        <v>376</v>
      </c>
      <c r="N70" s="4" t="s">
        <v>378</v>
      </c>
      <c r="O70" s="4" t="s">
        <v>32</v>
      </c>
      <c r="P70" s="4" t="s">
        <v>33</v>
      </c>
      <c r="Q70" s="4">
        <v>0</v>
      </c>
      <c r="R70" s="7">
        <v>45053</v>
      </c>
      <c r="S70" s="6">
        <v>45064</v>
      </c>
      <c r="T70" s="4" t="s">
        <v>34</v>
      </c>
      <c r="U70" s="4">
        <v>376</v>
      </c>
      <c r="V70" s="4">
        <v>0</v>
      </c>
      <c r="W70" s="4">
        <v>0</v>
      </c>
      <c r="X70" s="4" t="s">
        <v>379</v>
      </c>
      <c r="Y70" s="4" t="s">
        <v>380</v>
      </c>
    </row>
    <row r="71" s="4" customFormat="1" spans="1:25">
      <c r="A71" s="4" t="s">
        <v>381</v>
      </c>
      <c r="B71" s="4" t="s">
        <v>26</v>
      </c>
      <c r="C71" s="4" t="s">
        <v>27</v>
      </c>
      <c r="D71" s="4" t="s">
        <v>344</v>
      </c>
      <c r="E71" s="4" t="s">
        <v>345</v>
      </c>
      <c r="F71" s="6">
        <v>45058</v>
      </c>
      <c r="G71" s="6">
        <v>45061</v>
      </c>
      <c r="H71" s="4">
        <v>1</v>
      </c>
      <c r="I71" s="4">
        <v>3</v>
      </c>
      <c r="J71" s="4">
        <v>3</v>
      </c>
      <c r="K71" s="4" t="s">
        <v>30</v>
      </c>
      <c r="L71" s="4">
        <v>2332</v>
      </c>
      <c r="M71" s="4">
        <v>2332</v>
      </c>
      <c r="N71" s="4" t="s">
        <v>382</v>
      </c>
      <c r="O71" s="4" t="s">
        <v>32</v>
      </c>
      <c r="P71" s="4" t="s">
        <v>33</v>
      </c>
      <c r="Q71" s="4">
        <v>0</v>
      </c>
      <c r="R71" s="7">
        <v>45053</v>
      </c>
      <c r="S71" s="6">
        <v>45064</v>
      </c>
      <c r="T71" s="4" t="s">
        <v>34</v>
      </c>
      <c r="U71" s="4">
        <v>2332</v>
      </c>
      <c r="V71" s="4">
        <v>0</v>
      </c>
      <c r="W71" s="4">
        <v>0</v>
      </c>
      <c r="X71" s="4" t="s">
        <v>383</v>
      </c>
      <c r="Y71" s="4" t="s">
        <v>384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386</v>
      </c>
      <c r="E72" s="4" t="s">
        <v>387</v>
      </c>
      <c r="F72" s="6">
        <v>45055</v>
      </c>
      <c r="G72" s="6">
        <v>45061</v>
      </c>
      <c r="H72" s="4">
        <v>1</v>
      </c>
      <c r="I72" s="4">
        <v>6</v>
      </c>
      <c r="J72" s="4">
        <v>6</v>
      </c>
      <c r="K72" s="4" t="s">
        <v>30</v>
      </c>
      <c r="L72" s="4">
        <v>1608</v>
      </c>
      <c r="M72" s="4">
        <v>1608</v>
      </c>
      <c r="N72" s="4" t="s">
        <v>388</v>
      </c>
      <c r="O72" s="4" t="s">
        <v>32</v>
      </c>
      <c r="P72" s="4" t="s">
        <v>33</v>
      </c>
      <c r="Q72" s="4">
        <v>0</v>
      </c>
      <c r="R72" s="7">
        <v>45053</v>
      </c>
      <c r="S72" s="6">
        <v>45064</v>
      </c>
      <c r="T72" s="4" t="s">
        <v>34</v>
      </c>
      <c r="U72" s="4">
        <v>1608</v>
      </c>
      <c r="V72" s="4">
        <v>0</v>
      </c>
      <c r="W72" s="4">
        <v>0</v>
      </c>
      <c r="X72" s="4" t="s">
        <v>389</v>
      </c>
      <c r="Y72" s="4" t="s">
        <v>390</v>
      </c>
    </row>
    <row r="73" s="4" customFormat="1" spans="1:25">
      <c r="A73" s="4" t="s">
        <v>391</v>
      </c>
      <c r="B73" s="4" t="s">
        <v>26</v>
      </c>
      <c r="C73" s="4" t="s">
        <v>27</v>
      </c>
      <c r="D73" s="4" t="s">
        <v>392</v>
      </c>
      <c r="E73" s="4" t="s">
        <v>393</v>
      </c>
      <c r="F73" s="6">
        <v>45059</v>
      </c>
      <c r="G73" s="6">
        <v>45061</v>
      </c>
      <c r="H73" s="4">
        <v>1</v>
      </c>
      <c r="I73" s="4">
        <v>2</v>
      </c>
      <c r="J73" s="4">
        <v>2</v>
      </c>
      <c r="K73" s="4" t="s">
        <v>30</v>
      </c>
      <c r="L73" s="4">
        <v>716</v>
      </c>
      <c r="M73" s="4">
        <v>716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45053</v>
      </c>
      <c r="S73" s="6">
        <v>45064</v>
      </c>
      <c r="T73" s="4" t="s">
        <v>34</v>
      </c>
      <c r="U73" s="4">
        <v>716</v>
      </c>
      <c r="V73" s="4">
        <v>0</v>
      </c>
      <c r="W73" s="4">
        <v>0</v>
      </c>
      <c r="X73" s="4" t="s">
        <v>395</v>
      </c>
      <c r="Y73" s="4" t="s">
        <v>396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398</v>
      </c>
      <c r="E74" s="4" t="s">
        <v>399</v>
      </c>
      <c r="F74" s="6">
        <v>45060</v>
      </c>
      <c r="G74" s="6">
        <v>45061</v>
      </c>
      <c r="H74" s="4">
        <v>2</v>
      </c>
      <c r="I74" s="4">
        <v>1</v>
      </c>
      <c r="J74" s="4">
        <v>2</v>
      </c>
      <c r="K74" s="4" t="s">
        <v>30</v>
      </c>
      <c r="L74" s="4">
        <v>1932</v>
      </c>
      <c r="M74" s="4">
        <v>1932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45054</v>
      </c>
      <c r="S74" s="6">
        <v>45064</v>
      </c>
      <c r="T74" s="4" t="s">
        <v>34</v>
      </c>
      <c r="U74" s="4">
        <v>1932</v>
      </c>
      <c r="V74" s="4">
        <v>0</v>
      </c>
      <c r="W74" s="4">
        <v>0</v>
      </c>
      <c r="X74" s="4" t="s">
        <v>401</v>
      </c>
      <c r="Y74" s="4" t="s">
        <v>402</v>
      </c>
    </row>
    <row r="75" s="4" customFormat="1" spans="1:25">
      <c r="A75" s="4" t="s">
        <v>403</v>
      </c>
      <c r="B75" s="4" t="s">
        <v>26</v>
      </c>
      <c r="C75" s="4" t="s">
        <v>27</v>
      </c>
      <c r="D75" s="4" t="s">
        <v>229</v>
      </c>
      <c r="E75" s="4" t="s">
        <v>404</v>
      </c>
      <c r="F75" s="6">
        <v>45058</v>
      </c>
      <c r="G75" s="6">
        <v>45061</v>
      </c>
      <c r="H75" s="4">
        <v>1</v>
      </c>
      <c r="I75" s="4">
        <v>3</v>
      </c>
      <c r="J75" s="4">
        <v>3</v>
      </c>
      <c r="K75" s="4" t="s">
        <v>30</v>
      </c>
      <c r="L75" s="4">
        <v>1281</v>
      </c>
      <c r="M75" s="4">
        <v>1281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45054</v>
      </c>
      <c r="S75" s="6">
        <v>45064</v>
      </c>
      <c r="T75" s="4" t="s">
        <v>34</v>
      </c>
      <c r="U75" s="4">
        <v>1281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408</v>
      </c>
      <c r="B76" s="4" t="s">
        <v>26</v>
      </c>
      <c r="C76" s="4" t="s">
        <v>27</v>
      </c>
      <c r="D76" s="4" t="s">
        <v>409</v>
      </c>
      <c r="E76" s="4" t="s">
        <v>410</v>
      </c>
      <c r="F76" s="6">
        <v>45060</v>
      </c>
      <c r="G76" s="6">
        <v>45061</v>
      </c>
      <c r="H76" s="4">
        <v>1</v>
      </c>
      <c r="I76" s="4">
        <v>1</v>
      </c>
      <c r="J76" s="4">
        <v>1</v>
      </c>
      <c r="K76" s="4" t="s">
        <v>30</v>
      </c>
      <c r="L76" s="4">
        <v>589</v>
      </c>
      <c r="M76" s="4">
        <v>589</v>
      </c>
      <c r="N76" s="4" t="s">
        <v>411</v>
      </c>
      <c r="O76" s="4" t="s">
        <v>32</v>
      </c>
      <c r="P76" s="4" t="s">
        <v>33</v>
      </c>
      <c r="Q76" s="4">
        <v>0</v>
      </c>
      <c r="R76" s="7">
        <v>45054</v>
      </c>
      <c r="S76" s="6">
        <v>45064</v>
      </c>
      <c r="T76" s="4" t="s">
        <v>34</v>
      </c>
      <c r="U76" s="4">
        <v>589</v>
      </c>
      <c r="V76" s="4">
        <v>0</v>
      </c>
      <c r="W76" s="4">
        <v>0</v>
      </c>
      <c r="X76" s="4" t="s">
        <v>412</v>
      </c>
      <c r="Y76" s="4" t="s">
        <v>413</v>
      </c>
    </row>
    <row r="77" s="4" customFormat="1" spans="1:25">
      <c r="A77" s="4" t="s">
        <v>414</v>
      </c>
      <c r="B77" s="4" t="s">
        <v>26</v>
      </c>
      <c r="C77" s="4" t="s">
        <v>27</v>
      </c>
      <c r="D77" s="4" t="s">
        <v>415</v>
      </c>
      <c r="E77" s="4" t="s">
        <v>416</v>
      </c>
      <c r="F77" s="6">
        <v>45055</v>
      </c>
      <c r="G77" s="6">
        <v>45061</v>
      </c>
      <c r="H77" s="4">
        <v>1</v>
      </c>
      <c r="I77" s="4">
        <v>6</v>
      </c>
      <c r="J77" s="4">
        <v>6</v>
      </c>
      <c r="K77" s="4" t="s">
        <v>30</v>
      </c>
      <c r="L77" s="4">
        <v>3078</v>
      </c>
      <c r="M77" s="4">
        <v>3078</v>
      </c>
      <c r="N77" s="4" t="s">
        <v>417</v>
      </c>
      <c r="O77" s="4" t="s">
        <v>32</v>
      </c>
      <c r="P77" s="4" t="s">
        <v>33</v>
      </c>
      <c r="Q77" s="4">
        <v>0</v>
      </c>
      <c r="R77" s="7">
        <v>45054</v>
      </c>
      <c r="S77" s="6">
        <v>45064</v>
      </c>
      <c r="T77" s="4" t="s">
        <v>34</v>
      </c>
      <c r="U77" s="4">
        <v>3078</v>
      </c>
      <c r="V77" s="4">
        <v>0</v>
      </c>
      <c r="W77" s="4">
        <v>0</v>
      </c>
      <c r="X77" s="4" t="s">
        <v>418</v>
      </c>
      <c r="Y77" s="4" t="s">
        <v>419</v>
      </c>
    </row>
    <row r="78" s="4" customFormat="1" spans="1:25">
      <c r="A78" s="4" t="s">
        <v>420</v>
      </c>
      <c r="B78" s="4" t="s">
        <v>26</v>
      </c>
      <c r="C78" s="4" t="s">
        <v>27</v>
      </c>
      <c r="D78" s="4" t="s">
        <v>421</v>
      </c>
      <c r="E78" s="4" t="s">
        <v>422</v>
      </c>
      <c r="F78" s="6">
        <v>45057</v>
      </c>
      <c r="G78" s="6">
        <v>45061</v>
      </c>
      <c r="H78" s="4">
        <v>1</v>
      </c>
      <c r="I78" s="4">
        <v>4</v>
      </c>
      <c r="J78" s="4">
        <v>4</v>
      </c>
      <c r="K78" s="4" t="s">
        <v>30</v>
      </c>
      <c r="L78" s="4">
        <v>1520</v>
      </c>
      <c r="M78" s="4">
        <v>1520</v>
      </c>
      <c r="N78" s="4" t="s">
        <v>423</v>
      </c>
      <c r="O78" s="4" t="s">
        <v>32</v>
      </c>
      <c r="P78" s="4" t="s">
        <v>33</v>
      </c>
      <c r="Q78" s="4">
        <v>0</v>
      </c>
      <c r="R78" s="7">
        <v>45054</v>
      </c>
      <c r="S78" s="6">
        <v>45064</v>
      </c>
      <c r="T78" s="4" t="s">
        <v>34</v>
      </c>
      <c r="U78" s="4">
        <v>1520</v>
      </c>
      <c r="V78" s="4">
        <v>0</v>
      </c>
      <c r="W78" s="4">
        <v>0</v>
      </c>
      <c r="X78" s="4" t="s">
        <v>424</v>
      </c>
      <c r="Y78" s="4" t="s">
        <v>425</v>
      </c>
    </row>
    <row r="79" s="4" customFormat="1" spans="1:25">
      <c r="A79" s="4" t="s">
        <v>426</v>
      </c>
      <c r="B79" s="4" t="s">
        <v>26</v>
      </c>
      <c r="C79" s="4" t="s">
        <v>27</v>
      </c>
      <c r="D79" s="4" t="s">
        <v>427</v>
      </c>
      <c r="E79" s="4" t="s">
        <v>428</v>
      </c>
      <c r="F79" s="6">
        <v>45056</v>
      </c>
      <c r="G79" s="6">
        <v>45061</v>
      </c>
      <c r="H79" s="4">
        <v>2</v>
      </c>
      <c r="I79" s="4">
        <v>5</v>
      </c>
      <c r="J79" s="4">
        <v>10</v>
      </c>
      <c r="K79" s="4" t="s">
        <v>30</v>
      </c>
      <c r="L79" s="4">
        <v>8300</v>
      </c>
      <c r="M79" s="4">
        <v>8300</v>
      </c>
      <c r="N79" s="4" t="s">
        <v>429</v>
      </c>
      <c r="O79" s="4" t="s">
        <v>32</v>
      </c>
      <c r="P79" s="4" t="s">
        <v>33</v>
      </c>
      <c r="Q79" s="4">
        <v>0</v>
      </c>
      <c r="R79" s="7">
        <v>45054</v>
      </c>
      <c r="S79" s="6">
        <v>45064</v>
      </c>
      <c r="T79" s="4" t="s">
        <v>34</v>
      </c>
      <c r="U79" s="4">
        <v>8300</v>
      </c>
      <c r="V79" s="4">
        <v>0</v>
      </c>
      <c r="W79" s="4">
        <v>0</v>
      </c>
      <c r="X79" s="4" t="s">
        <v>430</v>
      </c>
      <c r="Y79" s="4" t="s">
        <v>36</v>
      </c>
    </row>
    <row r="80" s="4" customFormat="1" spans="1:25">
      <c r="A80" s="4" t="s">
        <v>431</v>
      </c>
      <c r="B80" s="4" t="s">
        <v>26</v>
      </c>
      <c r="C80" s="4" t="s">
        <v>27</v>
      </c>
      <c r="D80" s="4" t="s">
        <v>356</v>
      </c>
      <c r="E80" s="4" t="s">
        <v>432</v>
      </c>
      <c r="F80" s="6">
        <v>45057</v>
      </c>
      <c r="G80" s="6">
        <v>45061</v>
      </c>
      <c r="H80" s="4">
        <v>1</v>
      </c>
      <c r="I80" s="4">
        <v>4</v>
      </c>
      <c r="J80" s="4">
        <v>4</v>
      </c>
      <c r="K80" s="4" t="s">
        <v>30</v>
      </c>
      <c r="L80" s="4">
        <v>4326</v>
      </c>
      <c r="M80" s="4">
        <v>4326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45054</v>
      </c>
      <c r="S80" s="6">
        <v>45064</v>
      </c>
      <c r="T80" s="4" t="s">
        <v>34</v>
      </c>
      <c r="U80" s="4">
        <v>4326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437</v>
      </c>
      <c r="E81" s="4" t="s">
        <v>438</v>
      </c>
      <c r="F81" s="6">
        <v>45059</v>
      </c>
      <c r="G81" s="6">
        <v>45061</v>
      </c>
      <c r="H81" s="4">
        <v>1</v>
      </c>
      <c r="I81" s="4">
        <v>2</v>
      </c>
      <c r="J81" s="4">
        <v>2</v>
      </c>
      <c r="K81" s="4" t="s">
        <v>30</v>
      </c>
      <c r="L81" s="4">
        <v>1138</v>
      </c>
      <c r="M81" s="4">
        <v>1138</v>
      </c>
      <c r="N81" s="4" t="s">
        <v>439</v>
      </c>
      <c r="O81" s="4" t="s">
        <v>32</v>
      </c>
      <c r="P81" s="4" t="s">
        <v>33</v>
      </c>
      <c r="Q81" s="4">
        <v>0</v>
      </c>
      <c r="R81" s="7">
        <v>45055</v>
      </c>
      <c r="S81" s="6">
        <v>45064</v>
      </c>
      <c r="T81" s="4" t="s">
        <v>34</v>
      </c>
      <c r="U81" s="4">
        <v>1138</v>
      </c>
      <c r="V81" s="4">
        <v>0</v>
      </c>
      <c r="W81" s="4">
        <v>0</v>
      </c>
      <c r="X81" s="4" t="s">
        <v>440</v>
      </c>
      <c r="Y81" s="4" t="s">
        <v>441</v>
      </c>
    </row>
    <row r="82" s="4" customFormat="1" spans="1:25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444</v>
      </c>
      <c r="F82" s="6">
        <v>45059</v>
      </c>
      <c r="G82" s="6">
        <v>45061</v>
      </c>
      <c r="H82" s="4">
        <v>1</v>
      </c>
      <c r="I82" s="4">
        <v>2</v>
      </c>
      <c r="J82" s="4">
        <v>2</v>
      </c>
      <c r="K82" s="4" t="s">
        <v>30</v>
      </c>
      <c r="L82" s="4">
        <v>1750</v>
      </c>
      <c r="M82" s="4">
        <v>1750</v>
      </c>
      <c r="N82" s="4" t="s">
        <v>445</v>
      </c>
      <c r="O82" s="4" t="s">
        <v>32</v>
      </c>
      <c r="P82" s="4" t="s">
        <v>33</v>
      </c>
      <c r="Q82" s="4">
        <v>0</v>
      </c>
      <c r="R82" s="7">
        <v>45055</v>
      </c>
      <c r="S82" s="6">
        <v>45064</v>
      </c>
      <c r="T82" s="4" t="s">
        <v>34</v>
      </c>
      <c r="U82" s="4">
        <v>1750</v>
      </c>
      <c r="V82" s="4">
        <v>0</v>
      </c>
      <c r="W82" s="4">
        <v>0</v>
      </c>
      <c r="X82" s="4" t="s">
        <v>446</v>
      </c>
      <c r="Y82" s="4" t="s">
        <v>447</v>
      </c>
    </row>
    <row r="83" s="4" customFormat="1" spans="1:25">
      <c r="A83" s="4" t="s">
        <v>448</v>
      </c>
      <c r="B83" s="4" t="s">
        <v>26</v>
      </c>
      <c r="C83" s="4" t="s">
        <v>27</v>
      </c>
      <c r="D83" s="4" t="s">
        <v>449</v>
      </c>
      <c r="E83" s="4" t="s">
        <v>450</v>
      </c>
      <c r="F83" s="6">
        <v>45060</v>
      </c>
      <c r="G83" s="6">
        <v>45061</v>
      </c>
      <c r="H83" s="4">
        <v>1</v>
      </c>
      <c r="I83" s="4">
        <v>1</v>
      </c>
      <c r="J83" s="4">
        <v>1</v>
      </c>
      <c r="K83" s="4" t="s">
        <v>30</v>
      </c>
      <c r="L83" s="4">
        <v>980</v>
      </c>
      <c r="M83" s="4">
        <v>980</v>
      </c>
      <c r="N83" s="4" t="s">
        <v>451</v>
      </c>
      <c r="O83" s="4" t="s">
        <v>32</v>
      </c>
      <c r="P83" s="4" t="s">
        <v>33</v>
      </c>
      <c r="Q83" s="4">
        <v>0</v>
      </c>
      <c r="R83" s="7">
        <v>45054</v>
      </c>
      <c r="S83" s="6">
        <v>45064</v>
      </c>
      <c r="T83" s="4" t="s">
        <v>34</v>
      </c>
      <c r="U83" s="4">
        <v>980</v>
      </c>
      <c r="V83" s="4">
        <v>0</v>
      </c>
      <c r="W83" s="4">
        <v>0</v>
      </c>
      <c r="X83" s="4" t="s">
        <v>452</v>
      </c>
      <c r="Y83" s="4" t="s">
        <v>453</v>
      </c>
    </row>
    <row r="84" s="4" customFormat="1" spans="1:25">
      <c r="A84" s="4" t="s">
        <v>454</v>
      </c>
      <c r="B84" s="4" t="s">
        <v>26</v>
      </c>
      <c r="C84" s="4" t="s">
        <v>27</v>
      </c>
      <c r="D84" s="4" t="s">
        <v>455</v>
      </c>
      <c r="E84" s="4" t="s">
        <v>456</v>
      </c>
      <c r="F84" s="6">
        <v>45058</v>
      </c>
      <c r="G84" s="6">
        <v>45061</v>
      </c>
      <c r="H84" s="4">
        <v>2</v>
      </c>
      <c r="I84" s="4">
        <v>3</v>
      </c>
      <c r="J84" s="4">
        <v>6</v>
      </c>
      <c r="K84" s="4" t="s">
        <v>30</v>
      </c>
      <c r="L84" s="4">
        <v>6900</v>
      </c>
      <c r="M84" s="4">
        <v>6900</v>
      </c>
      <c r="N84" s="4" t="s">
        <v>457</v>
      </c>
      <c r="O84" s="4" t="s">
        <v>32</v>
      </c>
      <c r="P84" s="4" t="s">
        <v>33</v>
      </c>
      <c r="Q84" s="4">
        <v>0</v>
      </c>
      <c r="R84" s="7">
        <v>45055</v>
      </c>
      <c r="S84" s="6">
        <v>45064</v>
      </c>
      <c r="T84" s="4" t="s">
        <v>34</v>
      </c>
      <c r="U84" s="4">
        <v>6900</v>
      </c>
      <c r="V84" s="4">
        <v>0</v>
      </c>
      <c r="W84" s="4">
        <v>0</v>
      </c>
      <c r="X84" s="4" t="s">
        <v>458</v>
      </c>
      <c r="Y84" s="4" t="s">
        <v>459</v>
      </c>
    </row>
    <row r="85" s="4" customFormat="1" spans="1:25">
      <c r="A85" s="4" t="s">
        <v>460</v>
      </c>
      <c r="B85" s="4" t="s">
        <v>26</v>
      </c>
      <c r="C85" s="4" t="s">
        <v>27</v>
      </c>
      <c r="D85" s="4" t="s">
        <v>455</v>
      </c>
      <c r="E85" s="4" t="s">
        <v>461</v>
      </c>
      <c r="F85" s="6">
        <v>45058</v>
      </c>
      <c r="G85" s="6">
        <v>45061</v>
      </c>
      <c r="H85" s="4">
        <v>1</v>
      </c>
      <c r="I85" s="4">
        <v>3</v>
      </c>
      <c r="J85" s="4">
        <v>3</v>
      </c>
      <c r="K85" s="4" t="s">
        <v>30</v>
      </c>
      <c r="L85" s="4">
        <v>3450</v>
      </c>
      <c r="M85" s="4">
        <v>3450</v>
      </c>
      <c r="N85" s="4" t="s">
        <v>462</v>
      </c>
      <c r="O85" s="4" t="s">
        <v>32</v>
      </c>
      <c r="P85" s="4" t="s">
        <v>33</v>
      </c>
      <c r="Q85" s="4">
        <v>0</v>
      </c>
      <c r="R85" s="7">
        <v>45055</v>
      </c>
      <c r="S85" s="6">
        <v>45064</v>
      </c>
      <c r="T85" s="4" t="s">
        <v>34</v>
      </c>
      <c r="U85" s="4">
        <v>3450</v>
      </c>
      <c r="V85" s="4">
        <v>0</v>
      </c>
      <c r="W85" s="4">
        <v>0</v>
      </c>
      <c r="X85" s="4" t="s">
        <v>463</v>
      </c>
      <c r="Y85" s="4" t="s">
        <v>464</v>
      </c>
    </row>
    <row r="86" s="4" customFormat="1" spans="1:25">
      <c r="A86" s="4" t="s">
        <v>465</v>
      </c>
      <c r="B86" s="4" t="s">
        <v>26</v>
      </c>
      <c r="C86" s="4" t="s">
        <v>27</v>
      </c>
      <c r="D86" s="4" t="s">
        <v>293</v>
      </c>
      <c r="E86" s="4" t="s">
        <v>466</v>
      </c>
      <c r="F86" s="6">
        <v>45057</v>
      </c>
      <c r="G86" s="6">
        <v>45061</v>
      </c>
      <c r="H86" s="4">
        <v>1</v>
      </c>
      <c r="I86" s="4">
        <v>4</v>
      </c>
      <c r="J86" s="4">
        <v>4</v>
      </c>
      <c r="K86" s="4" t="s">
        <v>30</v>
      </c>
      <c r="L86" s="4">
        <v>2546</v>
      </c>
      <c r="M86" s="4">
        <v>2546</v>
      </c>
      <c r="N86" s="4" t="s">
        <v>467</v>
      </c>
      <c r="O86" s="4" t="s">
        <v>32</v>
      </c>
      <c r="P86" s="4" t="s">
        <v>33</v>
      </c>
      <c r="Q86" s="4">
        <v>0</v>
      </c>
      <c r="R86" s="7">
        <v>45055</v>
      </c>
      <c r="S86" s="6">
        <v>45064</v>
      </c>
      <c r="T86" s="4" t="s">
        <v>34</v>
      </c>
      <c r="U86" s="4">
        <v>2546</v>
      </c>
      <c r="V86" s="4">
        <v>0</v>
      </c>
      <c r="W86" s="4">
        <v>0</v>
      </c>
      <c r="X86" s="4" t="s">
        <v>468</v>
      </c>
      <c r="Y86" s="4" t="s">
        <v>469</v>
      </c>
    </row>
    <row r="87" s="4" customFormat="1" spans="1:25">
      <c r="A87" s="4" t="s">
        <v>470</v>
      </c>
      <c r="B87" s="4" t="s">
        <v>26</v>
      </c>
      <c r="C87" s="4" t="s">
        <v>27</v>
      </c>
      <c r="D87" s="4" t="s">
        <v>293</v>
      </c>
      <c r="E87" s="4" t="s">
        <v>466</v>
      </c>
      <c r="F87" s="6">
        <v>45057</v>
      </c>
      <c r="G87" s="6">
        <v>45061</v>
      </c>
      <c r="H87" s="4">
        <v>1</v>
      </c>
      <c r="I87" s="4">
        <v>4</v>
      </c>
      <c r="J87" s="4">
        <v>4</v>
      </c>
      <c r="K87" s="4" t="s">
        <v>30</v>
      </c>
      <c r="L87" s="4">
        <v>2546</v>
      </c>
      <c r="M87" s="4">
        <v>2546</v>
      </c>
      <c r="N87" s="4" t="s">
        <v>471</v>
      </c>
      <c r="O87" s="4" t="s">
        <v>32</v>
      </c>
      <c r="P87" s="4" t="s">
        <v>33</v>
      </c>
      <c r="Q87" s="4">
        <v>0</v>
      </c>
      <c r="R87" s="7">
        <v>45055</v>
      </c>
      <c r="S87" s="6">
        <v>45064</v>
      </c>
      <c r="T87" s="4" t="s">
        <v>34</v>
      </c>
      <c r="U87" s="4">
        <v>2546</v>
      </c>
      <c r="V87" s="4">
        <v>0</v>
      </c>
      <c r="W87" s="4">
        <v>0</v>
      </c>
      <c r="X87" s="4" t="s">
        <v>472</v>
      </c>
      <c r="Y87" s="4" t="s">
        <v>473</v>
      </c>
    </row>
    <row r="88" s="4" customFormat="1" spans="1:25">
      <c r="A88" s="4" t="s">
        <v>474</v>
      </c>
      <c r="B88" s="4" t="s">
        <v>26</v>
      </c>
      <c r="C88" s="4" t="s">
        <v>27</v>
      </c>
      <c r="D88" s="4" t="s">
        <v>475</v>
      </c>
      <c r="E88" s="4" t="s">
        <v>476</v>
      </c>
      <c r="F88" s="6">
        <v>45057</v>
      </c>
      <c r="G88" s="6">
        <v>45061</v>
      </c>
      <c r="H88" s="4">
        <v>1</v>
      </c>
      <c r="I88" s="4">
        <v>4</v>
      </c>
      <c r="J88" s="4">
        <v>4</v>
      </c>
      <c r="K88" s="4" t="s">
        <v>30</v>
      </c>
      <c r="L88" s="4">
        <v>5240</v>
      </c>
      <c r="M88" s="4">
        <v>5240</v>
      </c>
      <c r="N88" s="4" t="s">
        <v>477</v>
      </c>
      <c r="O88" s="4" t="s">
        <v>32</v>
      </c>
      <c r="P88" s="4" t="s">
        <v>33</v>
      </c>
      <c r="Q88" s="4">
        <v>0</v>
      </c>
      <c r="R88" s="7">
        <v>45055</v>
      </c>
      <c r="S88" s="6">
        <v>45064</v>
      </c>
      <c r="T88" s="4" t="s">
        <v>34</v>
      </c>
      <c r="U88" s="4">
        <v>5240</v>
      </c>
      <c r="V88" s="4">
        <v>0</v>
      </c>
      <c r="W88" s="4">
        <v>0</v>
      </c>
      <c r="X88" s="4" t="s">
        <v>478</v>
      </c>
      <c r="Y88" s="4" t="s">
        <v>479</v>
      </c>
    </row>
    <row r="89" s="4" customFormat="1" spans="1:25">
      <c r="A89" s="4" t="s">
        <v>480</v>
      </c>
      <c r="B89" s="4" t="s">
        <v>26</v>
      </c>
      <c r="C89" s="4" t="s">
        <v>27</v>
      </c>
      <c r="D89" s="4" t="s">
        <v>481</v>
      </c>
      <c r="E89" s="4" t="s">
        <v>482</v>
      </c>
      <c r="F89" s="6">
        <v>45058</v>
      </c>
      <c r="G89" s="6">
        <v>45061</v>
      </c>
      <c r="H89" s="4">
        <v>1</v>
      </c>
      <c r="I89" s="4">
        <v>3</v>
      </c>
      <c r="J89" s="4">
        <v>3</v>
      </c>
      <c r="K89" s="4" t="s">
        <v>30</v>
      </c>
      <c r="L89" s="4">
        <v>1140</v>
      </c>
      <c r="M89" s="4">
        <v>1140</v>
      </c>
      <c r="N89" s="4" t="s">
        <v>483</v>
      </c>
      <c r="O89" s="4" t="s">
        <v>32</v>
      </c>
      <c r="P89" s="4" t="s">
        <v>33</v>
      </c>
      <c r="Q89" s="4">
        <v>0</v>
      </c>
      <c r="R89" s="7">
        <v>45055</v>
      </c>
      <c r="S89" s="6">
        <v>45064</v>
      </c>
      <c r="T89" s="4" t="s">
        <v>34</v>
      </c>
      <c r="U89" s="4">
        <v>1140</v>
      </c>
      <c r="V89" s="4">
        <v>0</v>
      </c>
      <c r="W89" s="4">
        <v>0</v>
      </c>
      <c r="X89" s="4" t="s">
        <v>484</v>
      </c>
      <c r="Y89" s="4" t="s">
        <v>485</v>
      </c>
    </row>
    <row r="90" s="4" customFormat="1" spans="1:25">
      <c r="A90" s="4" t="s">
        <v>486</v>
      </c>
      <c r="B90" s="4" t="s">
        <v>26</v>
      </c>
      <c r="C90" s="4" t="s">
        <v>27</v>
      </c>
      <c r="D90" s="4" t="s">
        <v>487</v>
      </c>
      <c r="E90" s="4" t="s">
        <v>488</v>
      </c>
      <c r="F90" s="6">
        <v>45057</v>
      </c>
      <c r="G90" s="6">
        <v>45061</v>
      </c>
      <c r="H90" s="4">
        <v>1</v>
      </c>
      <c r="I90" s="4">
        <v>4</v>
      </c>
      <c r="J90" s="4">
        <v>4</v>
      </c>
      <c r="K90" s="4" t="s">
        <v>30</v>
      </c>
      <c r="L90" s="4">
        <v>2020</v>
      </c>
      <c r="M90" s="4">
        <v>2020</v>
      </c>
      <c r="N90" s="4" t="s">
        <v>489</v>
      </c>
      <c r="O90" s="4" t="s">
        <v>32</v>
      </c>
      <c r="P90" s="4" t="s">
        <v>33</v>
      </c>
      <c r="Q90" s="4">
        <v>0</v>
      </c>
      <c r="R90" s="7">
        <v>45055</v>
      </c>
      <c r="S90" s="6">
        <v>45064</v>
      </c>
      <c r="T90" s="4" t="s">
        <v>34</v>
      </c>
      <c r="U90" s="4">
        <v>2020</v>
      </c>
      <c r="V90" s="4">
        <v>0</v>
      </c>
      <c r="W90" s="4">
        <v>0</v>
      </c>
      <c r="X90" s="4" t="s">
        <v>490</v>
      </c>
      <c r="Y90" s="4" t="s">
        <v>491</v>
      </c>
    </row>
    <row r="91" s="4" customFormat="1" spans="1:25">
      <c r="A91" s="4" t="s">
        <v>492</v>
      </c>
      <c r="B91" s="4" t="s">
        <v>26</v>
      </c>
      <c r="C91" s="4" t="s">
        <v>27</v>
      </c>
      <c r="D91" s="4" t="s">
        <v>427</v>
      </c>
      <c r="E91" s="4" t="s">
        <v>493</v>
      </c>
      <c r="F91" s="6">
        <v>45059</v>
      </c>
      <c r="G91" s="6">
        <v>45061</v>
      </c>
      <c r="H91" s="4">
        <v>1</v>
      </c>
      <c r="I91" s="4">
        <v>2</v>
      </c>
      <c r="J91" s="4">
        <v>2</v>
      </c>
      <c r="K91" s="4" t="s">
        <v>30</v>
      </c>
      <c r="L91" s="4">
        <v>1700</v>
      </c>
      <c r="M91" s="4">
        <v>1700</v>
      </c>
      <c r="N91" s="4" t="s">
        <v>494</v>
      </c>
      <c r="O91" s="4" t="s">
        <v>32</v>
      </c>
      <c r="P91" s="4" t="s">
        <v>33</v>
      </c>
      <c r="Q91" s="4">
        <v>0</v>
      </c>
      <c r="R91" s="7">
        <v>45056</v>
      </c>
      <c r="S91" s="6">
        <v>45064</v>
      </c>
      <c r="T91" s="4" t="s">
        <v>34</v>
      </c>
      <c r="U91" s="4">
        <v>1700</v>
      </c>
      <c r="V91" s="4">
        <v>0</v>
      </c>
      <c r="W91" s="4">
        <v>0</v>
      </c>
      <c r="X91" s="4" t="s">
        <v>495</v>
      </c>
      <c r="Y91" s="4" t="s">
        <v>496</v>
      </c>
    </row>
    <row r="92" s="4" customFormat="1" spans="1:25">
      <c r="A92" s="4" t="s">
        <v>497</v>
      </c>
      <c r="B92" s="4" t="s">
        <v>26</v>
      </c>
      <c r="C92" s="4" t="s">
        <v>27</v>
      </c>
      <c r="D92" s="4" t="s">
        <v>498</v>
      </c>
      <c r="E92" s="4" t="s">
        <v>499</v>
      </c>
      <c r="F92" s="6">
        <v>45058</v>
      </c>
      <c r="G92" s="6">
        <v>45061</v>
      </c>
      <c r="H92" s="4">
        <v>1</v>
      </c>
      <c r="I92" s="4">
        <v>3</v>
      </c>
      <c r="J92" s="4">
        <v>3</v>
      </c>
      <c r="K92" s="4" t="s">
        <v>30</v>
      </c>
      <c r="L92" s="4">
        <v>2025</v>
      </c>
      <c r="M92" s="4">
        <v>2025</v>
      </c>
      <c r="N92" s="4" t="s">
        <v>500</v>
      </c>
      <c r="O92" s="4" t="s">
        <v>32</v>
      </c>
      <c r="P92" s="4" t="s">
        <v>33</v>
      </c>
      <c r="Q92" s="4">
        <v>0</v>
      </c>
      <c r="R92" s="7">
        <v>45055</v>
      </c>
      <c r="S92" s="6">
        <v>45064</v>
      </c>
      <c r="T92" s="4" t="s">
        <v>34</v>
      </c>
      <c r="U92" s="4">
        <v>2025</v>
      </c>
      <c r="V92" s="4">
        <v>0</v>
      </c>
      <c r="W92" s="4">
        <v>0</v>
      </c>
      <c r="X92" s="4" t="s">
        <v>501</v>
      </c>
      <c r="Y92" s="4" t="s">
        <v>502</v>
      </c>
    </row>
    <row r="93" s="4" customFormat="1" spans="1:25">
      <c r="A93" s="4" t="s">
        <v>503</v>
      </c>
      <c r="B93" s="4" t="s">
        <v>26</v>
      </c>
      <c r="C93" s="4" t="s">
        <v>27</v>
      </c>
      <c r="D93" s="4" t="s">
        <v>504</v>
      </c>
      <c r="E93" s="4" t="s">
        <v>505</v>
      </c>
      <c r="F93" s="6">
        <v>45059</v>
      </c>
      <c r="G93" s="6">
        <v>45061</v>
      </c>
      <c r="H93" s="4">
        <v>3</v>
      </c>
      <c r="I93" s="4">
        <v>2</v>
      </c>
      <c r="J93" s="4">
        <v>6</v>
      </c>
      <c r="K93" s="4" t="s">
        <v>30</v>
      </c>
      <c r="L93" s="4">
        <v>3642</v>
      </c>
      <c r="M93" s="4">
        <v>3642</v>
      </c>
      <c r="N93" s="4" t="s">
        <v>506</v>
      </c>
      <c r="O93" s="4" t="s">
        <v>32</v>
      </c>
      <c r="P93" s="4" t="s">
        <v>33</v>
      </c>
      <c r="Q93" s="4">
        <v>0</v>
      </c>
      <c r="R93" s="7">
        <v>45056</v>
      </c>
      <c r="S93" s="6">
        <v>45064</v>
      </c>
      <c r="T93" s="4" t="s">
        <v>34</v>
      </c>
      <c r="U93" s="4">
        <v>3642</v>
      </c>
      <c r="V93" s="4">
        <v>0</v>
      </c>
      <c r="W93" s="4">
        <v>0</v>
      </c>
      <c r="X93" s="4" t="s">
        <v>507</v>
      </c>
      <c r="Y93" s="4" t="s">
        <v>36</v>
      </c>
    </row>
    <row r="94" s="4" customFormat="1" spans="1:25">
      <c r="A94" s="4" t="s">
        <v>503</v>
      </c>
      <c r="B94" s="4" t="s">
        <v>26</v>
      </c>
      <c r="C94" s="4" t="s">
        <v>37</v>
      </c>
      <c r="D94" s="4" t="s">
        <v>504</v>
      </c>
      <c r="E94" s="4" t="s">
        <v>505</v>
      </c>
      <c r="F94" s="6">
        <v>45059</v>
      </c>
      <c r="G94" s="6">
        <v>45061</v>
      </c>
      <c r="H94" s="4">
        <v>3</v>
      </c>
      <c r="I94" s="4">
        <v>2</v>
      </c>
      <c r="J94" s="4">
        <v>6</v>
      </c>
      <c r="K94" s="4" t="s">
        <v>30</v>
      </c>
      <c r="L94" s="4">
        <v>-3642</v>
      </c>
      <c r="M94" s="4">
        <v>-3642</v>
      </c>
      <c r="N94" s="4" t="s">
        <v>506</v>
      </c>
      <c r="O94" s="4" t="s">
        <v>32</v>
      </c>
      <c r="P94" s="4" t="s">
        <v>33</v>
      </c>
      <c r="Q94" s="4">
        <v>0</v>
      </c>
      <c r="R94" s="7">
        <v>45056</v>
      </c>
      <c r="S94" s="6">
        <v>45064</v>
      </c>
      <c r="T94" s="4" t="s">
        <v>34</v>
      </c>
      <c r="U94" s="4">
        <v>-3642</v>
      </c>
      <c r="V94" s="4">
        <v>0</v>
      </c>
      <c r="W94" s="4">
        <v>0</v>
      </c>
      <c r="X94" s="4" t="s">
        <v>507</v>
      </c>
      <c r="Y94" s="4" t="s">
        <v>36</v>
      </c>
    </row>
    <row r="95" s="4" customFormat="1" spans="1:25">
      <c r="A95" s="4" t="s">
        <v>508</v>
      </c>
      <c r="B95" s="4" t="s">
        <v>26</v>
      </c>
      <c r="C95" s="4" t="s">
        <v>27</v>
      </c>
      <c r="D95" s="4" t="s">
        <v>504</v>
      </c>
      <c r="E95" s="4" t="s">
        <v>505</v>
      </c>
      <c r="F95" s="6">
        <v>45059</v>
      </c>
      <c r="G95" s="6">
        <v>45061</v>
      </c>
      <c r="H95" s="4">
        <v>1</v>
      </c>
      <c r="I95" s="4">
        <v>2</v>
      </c>
      <c r="J95" s="4">
        <v>2</v>
      </c>
      <c r="K95" s="4" t="s">
        <v>30</v>
      </c>
      <c r="L95" s="4">
        <v>1214</v>
      </c>
      <c r="M95" s="4">
        <v>1214</v>
      </c>
      <c r="N95" s="4" t="s">
        <v>509</v>
      </c>
      <c r="O95" s="4" t="s">
        <v>32</v>
      </c>
      <c r="P95" s="4" t="s">
        <v>33</v>
      </c>
      <c r="Q95" s="4">
        <v>0</v>
      </c>
      <c r="R95" s="7">
        <v>45056</v>
      </c>
      <c r="S95" s="6">
        <v>45064</v>
      </c>
      <c r="T95" s="4" t="s">
        <v>34</v>
      </c>
      <c r="U95" s="4">
        <v>1214</v>
      </c>
      <c r="V95" s="4">
        <v>0</v>
      </c>
      <c r="W95" s="4">
        <v>0</v>
      </c>
      <c r="X95" s="4" t="s">
        <v>510</v>
      </c>
      <c r="Y95" s="4" t="s">
        <v>511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513</v>
      </c>
      <c r="E96" s="4" t="s">
        <v>514</v>
      </c>
      <c r="F96" s="6">
        <v>45057</v>
      </c>
      <c r="G96" s="6">
        <v>45061</v>
      </c>
      <c r="H96" s="4">
        <v>1</v>
      </c>
      <c r="I96" s="4">
        <v>4</v>
      </c>
      <c r="J96" s="4">
        <v>4</v>
      </c>
      <c r="K96" s="4" t="s">
        <v>30</v>
      </c>
      <c r="L96" s="4">
        <v>2440</v>
      </c>
      <c r="M96" s="4">
        <v>2440</v>
      </c>
      <c r="N96" s="4" t="s">
        <v>515</v>
      </c>
      <c r="O96" s="4" t="s">
        <v>32</v>
      </c>
      <c r="P96" s="4" t="s">
        <v>33</v>
      </c>
      <c r="Q96" s="4">
        <v>0</v>
      </c>
      <c r="R96" s="7">
        <v>45056</v>
      </c>
      <c r="S96" s="6">
        <v>45064</v>
      </c>
      <c r="T96" s="4" t="s">
        <v>34</v>
      </c>
      <c r="U96" s="4">
        <v>2440</v>
      </c>
      <c r="V96" s="4">
        <v>0</v>
      </c>
      <c r="W96" s="4">
        <v>0</v>
      </c>
      <c r="X96" s="4" t="s">
        <v>516</v>
      </c>
      <c r="Y96" s="4" t="s">
        <v>517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513</v>
      </c>
      <c r="E97" s="4" t="s">
        <v>514</v>
      </c>
      <c r="F97" s="6">
        <v>45057</v>
      </c>
      <c r="G97" s="6">
        <v>45061</v>
      </c>
      <c r="H97" s="4">
        <v>1</v>
      </c>
      <c r="I97" s="4">
        <v>4</v>
      </c>
      <c r="J97" s="4">
        <v>4</v>
      </c>
      <c r="K97" s="4" t="s">
        <v>30</v>
      </c>
      <c r="L97" s="4">
        <v>2440</v>
      </c>
      <c r="M97" s="4">
        <v>2440</v>
      </c>
      <c r="N97" s="4" t="s">
        <v>519</v>
      </c>
      <c r="O97" s="4" t="s">
        <v>32</v>
      </c>
      <c r="P97" s="4" t="s">
        <v>33</v>
      </c>
      <c r="Q97" s="4">
        <v>0</v>
      </c>
      <c r="R97" s="7">
        <v>45056</v>
      </c>
      <c r="S97" s="6">
        <v>45064</v>
      </c>
      <c r="T97" s="4" t="s">
        <v>34</v>
      </c>
      <c r="U97" s="4">
        <v>2440</v>
      </c>
      <c r="V97" s="4">
        <v>0</v>
      </c>
      <c r="W97" s="4">
        <v>0</v>
      </c>
      <c r="X97" s="4" t="s">
        <v>520</v>
      </c>
      <c r="Y97" s="4" t="s">
        <v>521</v>
      </c>
    </row>
    <row r="98" s="4" customFormat="1" spans="1:25">
      <c r="A98" s="4" t="s">
        <v>522</v>
      </c>
      <c r="B98" s="4" t="s">
        <v>26</v>
      </c>
      <c r="C98" s="4" t="s">
        <v>27</v>
      </c>
      <c r="D98" s="4" t="s">
        <v>513</v>
      </c>
      <c r="E98" s="4" t="s">
        <v>523</v>
      </c>
      <c r="F98" s="6">
        <v>45057</v>
      </c>
      <c r="G98" s="6">
        <v>45061</v>
      </c>
      <c r="H98" s="4">
        <v>1</v>
      </c>
      <c r="I98" s="4">
        <v>4</v>
      </c>
      <c r="J98" s="4">
        <v>4</v>
      </c>
      <c r="K98" s="4" t="s">
        <v>30</v>
      </c>
      <c r="L98" s="4">
        <v>2440</v>
      </c>
      <c r="M98" s="4">
        <v>2440</v>
      </c>
      <c r="N98" s="4" t="s">
        <v>524</v>
      </c>
      <c r="O98" s="4" t="s">
        <v>32</v>
      </c>
      <c r="P98" s="4" t="s">
        <v>33</v>
      </c>
      <c r="Q98" s="4">
        <v>0</v>
      </c>
      <c r="R98" s="7">
        <v>45056</v>
      </c>
      <c r="S98" s="6">
        <v>45064</v>
      </c>
      <c r="T98" s="4" t="s">
        <v>34</v>
      </c>
      <c r="U98" s="4">
        <v>2440</v>
      </c>
      <c r="V98" s="4">
        <v>0</v>
      </c>
      <c r="W98" s="4">
        <v>0</v>
      </c>
      <c r="X98" s="4" t="s">
        <v>525</v>
      </c>
      <c r="Y98" s="4" t="s">
        <v>526</v>
      </c>
    </row>
    <row r="99" s="4" customFormat="1" spans="1:25">
      <c r="A99" s="4" t="s">
        <v>527</v>
      </c>
      <c r="B99" s="4" t="s">
        <v>26</v>
      </c>
      <c r="C99" s="4" t="s">
        <v>27</v>
      </c>
      <c r="D99" s="4" t="s">
        <v>305</v>
      </c>
      <c r="E99" s="4" t="s">
        <v>528</v>
      </c>
      <c r="F99" s="6">
        <v>45060</v>
      </c>
      <c r="G99" s="6">
        <v>45061</v>
      </c>
      <c r="H99" s="4">
        <v>1</v>
      </c>
      <c r="I99" s="4">
        <v>1</v>
      </c>
      <c r="J99" s="4">
        <v>1</v>
      </c>
      <c r="K99" s="4" t="s">
        <v>30</v>
      </c>
      <c r="L99" s="4">
        <v>1270</v>
      </c>
      <c r="M99" s="4">
        <v>1270</v>
      </c>
      <c r="N99" s="4" t="s">
        <v>529</v>
      </c>
      <c r="O99" s="4" t="s">
        <v>32</v>
      </c>
      <c r="P99" s="4" t="s">
        <v>33</v>
      </c>
      <c r="Q99" s="4">
        <v>0</v>
      </c>
      <c r="R99" s="7">
        <v>45056</v>
      </c>
      <c r="S99" s="6">
        <v>45064</v>
      </c>
      <c r="T99" s="4" t="s">
        <v>34</v>
      </c>
      <c r="U99" s="4">
        <v>1270</v>
      </c>
      <c r="V99" s="4">
        <v>0</v>
      </c>
      <c r="W99" s="4">
        <v>0</v>
      </c>
      <c r="X99" s="4" t="s">
        <v>530</v>
      </c>
      <c r="Y99" s="4" t="s">
        <v>531</v>
      </c>
    </row>
    <row r="100" s="4" customFormat="1" spans="1:25">
      <c r="A100" s="4" t="s">
        <v>532</v>
      </c>
      <c r="B100" s="4" t="s">
        <v>26</v>
      </c>
      <c r="C100" s="4" t="s">
        <v>27</v>
      </c>
      <c r="D100" s="4" t="s">
        <v>533</v>
      </c>
      <c r="E100" s="4" t="s">
        <v>534</v>
      </c>
      <c r="F100" s="6">
        <v>45059</v>
      </c>
      <c r="G100" s="6">
        <v>45061</v>
      </c>
      <c r="H100" s="4">
        <v>1</v>
      </c>
      <c r="I100" s="4">
        <v>2</v>
      </c>
      <c r="J100" s="4">
        <v>2</v>
      </c>
      <c r="K100" s="4" t="s">
        <v>30</v>
      </c>
      <c r="L100" s="4">
        <v>466</v>
      </c>
      <c r="M100" s="4">
        <v>466</v>
      </c>
      <c r="N100" s="4" t="s">
        <v>535</v>
      </c>
      <c r="O100" s="4" t="s">
        <v>32</v>
      </c>
      <c r="P100" s="4" t="s">
        <v>33</v>
      </c>
      <c r="Q100" s="4">
        <v>0</v>
      </c>
      <c r="R100" s="7">
        <v>45056</v>
      </c>
      <c r="S100" s="6">
        <v>45064</v>
      </c>
      <c r="T100" s="4" t="s">
        <v>34</v>
      </c>
      <c r="U100" s="4">
        <v>466</v>
      </c>
      <c r="V100" s="4">
        <v>0</v>
      </c>
      <c r="W100" s="4">
        <v>0</v>
      </c>
      <c r="X100" s="4" t="s">
        <v>536</v>
      </c>
      <c r="Y100" s="4" t="s">
        <v>537</v>
      </c>
    </row>
    <row r="101" s="4" customFormat="1" spans="1:25">
      <c r="A101" s="4" t="s">
        <v>538</v>
      </c>
      <c r="B101" s="4" t="s">
        <v>26</v>
      </c>
      <c r="C101" s="4" t="s">
        <v>27</v>
      </c>
      <c r="D101" s="4" t="s">
        <v>539</v>
      </c>
      <c r="E101" s="4" t="s">
        <v>540</v>
      </c>
      <c r="F101" s="6">
        <v>45059</v>
      </c>
      <c r="G101" s="6">
        <v>45061</v>
      </c>
      <c r="H101" s="4">
        <v>1</v>
      </c>
      <c r="I101" s="4">
        <v>2</v>
      </c>
      <c r="J101" s="4">
        <v>2</v>
      </c>
      <c r="K101" s="4" t="s">
        <v>30</v>
      </c>
      <c r="L101" s="4">
        <v>1592</v>
      </c>
      <c r="M101" s="4">
        <v>1592</v>
      </c>
      <c r="N101" s="4" t="s">
        <v>541</v>
      </c>
      <c r="O101" s="4" t="s">
        <v>32</v>
      </c>
      <c r="P101" s="4" t="s">
        <v>33</v>
      </c>
      <c r="Q101" s="4">
        <v>0</v>
      </c>
      <c r="R101" s="7">
        <v>45057</v>
      </c>
      <c r="S101" s="6">
        <v>45064</v>
      </c>
      <c r="T101" s="4" t="s">
        <v>34</v>
      </c>
      <c r="U101" s="4">
        <v>1592</v>
      </c>
      <c r="V101" s="4">
        <v>0</v>
      </c>
      <c r="W101" s="4">
        <v>0</v>
      </c>
      <c r="X101" s="4" t="s">
        <v>542</v>
      </c>
      <c r="Y101" s="4" t="s">
        <v>543</v>
      </c>
    </row>
    <row r="102" s="4" customFormat="1" spans="1:25">
      <c r="A102" s="4" t="s">
        <v>544</v>
      </c>
      <c r="B102" s="4" t="s">
        <v>26</v>
      </c>
      <c r="C102" s="4" t="s">
        <v>27</v>
      </c>
      <c r="D102" s="4" t="s">
        <v>133</v>
      </c>
      <c r="E102" s="4" t="s">
        <v>545</v>
      </c>
      <c r="F102" s="6">
        <v>45059</v>
      </c>
      <c r="G102" s="6">
        <v>45061</v>
      </c>
      <c r="H102" s="4">
        <v>1</v>
      </c>
      <c r="I102" s="4">
        <v>2</v>
      </c>
      <c r="J102" s="4">
        <v>2</v>
      </c>
      <c r="K102" s="4" t="s">
        <v>30</v>
      </c>
      <c r="L102" s="4">
        <v>1438</v>
      </c>
      <c r="M102" s="4">
        <v>1438</v>
      </c>
      <c r="N102" s="4" t="s">
        <v>546</v>
      </c>
      <c r="O102" s="4" t="s">
        <v>32</v>
      </c>
      <c r="P102" s="4" t="s">
        <v>33</v>
      </c>
      <c r="Q102" s="4">
        <v>0</v>
      </c>
      <c r="R102" s="7">
        <v>45057</v>
      </c>
      <c r="S102" s="6">
        <v>45064</v>
      </c>
      <c r="T102" s="4" t="s">
        <v>34</v>
      </c>
      <c r="U102" s="4">
        <v>1438</v>
      </c>
      <c r="V102" s="4">
        <v>0</v>
      </c>
      <c r="W102" s="4">
        <v>0</v>
      </c>
      <c r="X102" s="4" t="s">
        <v>547</v>
      </c>
      <c r="Y102" s="4" t="s">
        <v>548</v>
      </c>
    </row>
    <row r="103" s="4" customFormat="1" spans="1:25">
      <c r="A103" s="4" t="s">
        <v>549</v>
      </c>
      <c r="B103" s="4" t="s">
        <v>26</v>
      </c>
      <c r="C103" s="4" t="s">
        <v>27</v>
      </c>
      <c r="D103" s="4" t="s">
        <v>550</v>
      </c>
      <c r="E103" s="4" t="s">
        <v>551</v>
      </c>
      <c r="F103" s="6">
        <v>45058</v>
      </c>
      <c r="G103" s="6">
        <v>45061</v>
      </c>
      <c r="H103" s="4">
        <v>1</v>
      </c>
      <c r="I103" s="4">
        <v>3</v>
      </c>
      <c r="J103" s="4">
        <v>3</v>
      </c>
      <c r="K103" s="4" t="s">
        <v>30</v>
      </c>
      <c r="L103" s="4">
        <v>5661</v>
      </c>
      <c r="M103" s="4">
        <v>5661</v>
      </c>
      <c r="N103" s="4" t="s">
        <v>552</v>
      </c>
      <c r="O103" s="4" t="s">
        <v>32</v>
      </c>
      <c r="P103" s="4" t="s">
        <v>33</v>
      </c>
      <c r="Q103" s="4">
        <v>0</v>
      </c>
      <c r="R103" s="7">
        <v>45057</v>
      </c>
      <c r="S103" s="6">
        <v>45064</v>
      </c>
      <c r="T103" s="4" t="s">
        <v>34</v>
      </c>
      <c r="U103" s="4">
        <v>5661</v>
      </c>
      <c r="V103" s="4">
        <v>0</v>
      </c>
      <c r="W103" s="4">
        <v>0</v>
      </c>
      <c r="X103" s="4" t="s">
        <v>553</v>
      </c>
      <c r="Y103" s="4" t="s">
        <v>554</v>
      </c>
    </row>
    <row r="104" s="4" customFormat="1" spans="1:25">
      <c r="A104" s="4" t="s">
        <v>555</v>
      </c>
      <c r="B104" s="4" t="s">
        <v>26</v>
      </c>
      <c r="C104" s="4" t="s">
        <v>27</v>
      </c>
      <c r="D104" s="4" t="s">
        <v>305</v>
      </c>
      <c r="E104" s="4" t="s">
        <v>528</v>
      </c>
      <c r="F104" s="6">
        <v>45060</v>
      </c>
      <c r="G104" s="6">
        <v>45061</v>
      </c>
      <c r="H104" s="4">
        <v>1</v>
      </c>
      <c r="I104" s="4">
        <v>1</v>
      </c>
      <c r="J104" s="4">
        <v>1</v>
      </c>
      <c r="K104" s="4" t="s">
        <v>30</v>
      </c>
      <c r="L104" s="4">
        <v>1425</v>
      </c>
      <c r="M104" s="4">
        <v>1425</v>
      </c>
      <c r="N104" s="4" t="s">
        <v>556</v>
      </c>
      <c r="O104" s="4" t="s">
        <v>32</v>
      </c>
      <c r="P104" s="4" t="s">
        <v>33</v>
      </c>
      <c r="Q104" s="4">
        <v>0</v>
      </c>
      <c r="R104" s="7">
        <v>45057</v>
      </c>
      <c r="S104" s="6">
        <v>45064</v>
      </c>
      <c r="T104" s="4" t="s">
        <v>34</v>
      </c>
      <c r="U104" s="4">
        <v>1425</v>
      </c>
      <c r="V104" s="4">
        <v>0</v>
      </c>
      <c r="W104" s="4">
        <v>0</v>
      </c>
      <c r="X104" s="4" t="s">
        <v>557</v>
      </c>
      <c r="Y104" s="4" t="s">
        <v>558</v>
      </c>
    </row>
    <row r="105" s="4" customFormat="1" spans="1:25">
      <c r="A105" s="4" t="s">
        <v>559</v>
      </c>
      <c r="B105" s="4" t="s">
        <v>26</v>
      </c>
      <c r="C105" s="4" t="s">
        <v>27</v>
      </c>
      <c r="D105" s="4" t="s">
        <v>443</v>
      </c>
      <c r="E105" s="4" t="s">
        <v>560</v>
      </c>
      <c r="F105" s="6">
        <v>45059</v>
      </c>
      <c r="G105" s="6">
        <v>45061</v>
      </c>
      <c r="H105" s="4">
        <v>1</v>
      </c>
      <c r="I105" s="4">
        <v>2</v>
      </c>
      <c r="J105" s="4">
        <v>2</v>
      </c>
      <c r="K105" s="4" t="s">
        <v>30</v>
      </c>
      <c r="L105" s="4">
        <v>2680</v>
      </c>
      <c r="M105" s="4">
        <v>2680</v>
      </c>
      <c r="N105" s="4" t="s">
        <v>561</v>
      </c>
      <c r="O105" s="4" t="s">
        <v>32</v>
      </c>
      <c r="P105" s="4" t="s">
        <v>33</v>
      </c>
      <c r="Q105" s="4">
        <v>0</v>
      </c>
      <c r="R105" s="7">
        <v>45057</v>
      </c>
      <c r="S105" s="6">
        <v>45064</v>
      </c>
      <c r="T105" s="4" t="s">
        <v>34</v>
      </c>
      <c r="U105" s="4">
        <v>2680</v>
      </c>
      <c r="V105" s="4">
        <v>0</v>
      </c>
      <c r="W105" s="4">
        <v>0</v>
      </c>
      <c r="X105" s="4" t="s">
        <v>562</v>
      </c>
      <c r="Y105" s="4" t="s">
        <v>36</v>
      </c>
    </row>
    <row r="106" s="4" customFormat="1" spans="1:25">
      <c r="A106" s="4" t="s">
        <v>559</v>
      </c>
      <c r="B106" s="4" t="s">
        <v>26</v>
      </c>
      <c r="C106" s="4" t="s">
        <v>37</v>
      </c>
      <c r="D106" s="4" t="s">
        <v>443</v>
      </c>
      <c r="E106" s="4" t="s">
        <v>560</v>
      </c>
      <c r="F106" s="6">
        <v>45059</v>
      </c>
      <c r="G106" s="6">
        <v>45061</v>
      </c>
      <c r="H106" s="4">
        <v>1</v>
      </c>
      <c r="I106" s="4">
        <v>2</v>
      </c>
      <c r="J106" s="4">
        <v>2</v>
      </c>
      <c r="K106" s="4" t="s">
        <v>30</v>
      </c>
      <c r="L106" s="4">
        <v>-2680</v>
      </c>
      <c r="M106" s="4">
        <v>-2680</v>
      </c>
      <c r="N106" s="4" t="s">
        <v>561</v>
      </c>
      <c r="O106" s="4" t="s">
        <v>32</v>
      </c>
      <c r="P106" s="4" t="s">
        <v>33</v>
      </c>
      <c r="Q106" s="4">
        <v>0</v>
      </c>
      <c r="R106" s="7">
        <v>45057</v>
      </c>
      <c r="S106" s="6">
        <v>45064</v>
      </c>
      <c r="T106" s="4" t="s">
        <v>34</v>
      </c>
      <c r="U106" s="4">
        <v>-2680</v>
      </c>
      <c r="V106" s="4">
        <v>0</v>
      </c>
      <c r="W106" s="4">
        <v>0</v>
      </c>
      <c r="X106" s="4" t="s">
        <v>562</v>
      </c>
      <c r="Y106" s="4" t="s">
        <v>36</v>
      </c>
    </row>
    <row r="107" s="4" customFormat="1" spans="1:25">
      <c r="A107" s="4" t="s">
        <v>385</v>
      </c>
      <c r="B107" s="4" t="s">
        <v>26</v>
      </c>
      <c r="C107" s="4" t="s">
        <v>563</v>
      </c>
      <c r="D107" s="4" t="s">
        <v>386</v>
      </c>
      <c r="E107" s="4" t="s">
        <v>387</v>
      </c>
      <c r="F107" s="6">
        <v>45055</v>
      </c>
      <c r="G107" s="6">
        <v>45061</v>
      </c>
      <c r="H107" s="4">
        <v>1</v>
      </c>
      <c r="I107" s="4">
        <v>6</v>
      </c>
      <c r="J107" s="4">
        <v>6</v>
      </c>
      <c r="K107" s="4" t="s">
        <v>30</v>
      </c>
      <c r="L107" s="4">
        <v>-1072</v>
      </c>
      <c r="M107" s="4">
        <v>-1072</v>
      </c>
      <c r="N107" s="4" t="s">
        <v>388</v>
      </c>
      <c r="O107" s="4" t="s">
        <v>32</v>
      </c>
      <c r="P107" s="4" t="s">
        <v>33</v>
      </c>
      <c r="Q107" s="4">
        <v>0</v>
      </c>
      <c r="R107" s="7">
        <v>45053.8994328704</v>
      </c>
      <c r="S107" s="6">
        <v>45064</v>
      </c>
      <c r="T107" s="4" t="s">
        <v>34</v>
      </c>
      <c r="U107" s="4">
        <v>-1072</v>
      </c>
      <c r="V107" s="4">
        <v>0</v>
      </c>
      <c r="W107" s="4">
        <v>0</v>
      </c>
      <c r="X107" s="4" t="s">
        <v>389</v>
      </c>
      <c r="Y107" s="4" t="s">
        <v>390</v>
      </c>
    </row>
    <row r="108" s="4" customFormat="1" spans="1:25">
      <c r="A108" s="4" t="s">
        <v>564</v>
      </c>
      <c r="B108" s="4" t="s">
        <v>26</v>
      </c>
      <c r="C108" s="4" t="s">
        <v>27</v>
      </c>
      <c r="D108" s="4" t="s">
        <v>565</v>
      </c>
      <c r="E108" s="4" t="s">
        <v>566</v>
      </c>
      <c r="F108" s="6">
        <v>45058</v>
      </c>
      <c r="G108" s="6">
        <v>45061</v>
      </c>
      <c r="H108" s="4">
        <v>1</v>
      </c>
      <c r="I108" s="4">
        <v>3</v>
      </c>
      <c r="J108" s="4">
        <v>3</v>
      </c>
      <c r="K108" s="4" t="s">
        <v>30</v>
      </c>
      <c r="L108" s="4">
        <v>5670</v>
      </c>
      <c r="M108" s="4">
        <v>5670</v>
      </c>
      <c r="N108" s="4" t="s">
        <v>567</v>
      </c>
      <c r="O108" s="4" t="s">
        <v>32</v>
      </c>
      <c r="P108" s="4" t="s">
        <v>33</v>
      </c>
      <c r="Q108" s="4">
        <v>0</v>
      </c>
      <c r="R108" s="7">
        <v>45057</v>
      </c>
      <c r="S108" s="6">
        <v>45064</v>
      </c>
      <c r="T108" s="4" t="s">
        <v>34</v>
      </c>
      <c r="U108" s="4">
        <v>5670</v>
      </c>
      <c r="V108" s="4">
        <v>0</v>
      </c>
      <c r="W108" s="4">
        <v>0</v>
      </c>
      <c r="X108" s="4" t="s">
        <v>568</v>
      </c>
      <c r="Y108" s="4" t="s">
        <v>36</v>
      </c>
    </row>
    <row r="109" s="4" customFormat="1" spans="1:25">
      <c r="A109" s="4" t="s">
        <v>569</v>
      </c>
      <c r="B109" s="4" t="s">
        <v>26</v>
      </c>
      <c r="C109" s="4" t="s">
        <v>27</v>
      </c>
      <c r="D109" s="4" t="s">
        <v>570</v>
      </c>
      <c r="E109" s="4" t="s">
        <v>571</v>
      </c>
      <c r="F109" s="6">
        <v>45058</v>
      </c>
      <c r="G109" s="6">
        <v>45061</v>
      </c>
      <c r="H109" s="4">
        <v>1</v>
      </c>
      <c r="I109" s="4">
        <v>3</v>
      </c>
      <c r="J109" s="4">
        <v>3</v>
      </c>
      <c r="K109" s="4" t="s">
        <v>30</v>
      </c>
      <c r="L109" s="4">
        <v>3771</v>
      </c>
      <c r="M109" s="4">
        <v>3771</v>
      </c>
      <c r="N109" s="4" t="s">
        <v>572</v>
      </c>
      <c r="O109" s="4" t="s">
        <v>32</v>
      </c>
      <c r="P109" s="4" t="s">
        <v>33</v>
      </c>
      <c r="Q109" s="4">
        <v>0</v>
      </c>
      <c r="R109" s="7">
        <v>45057</v>
      </c>
      <c r="S109" s="6">
        <v>45064</v>
      </c>
      <c r="T109" s="4" t="s">
        <v>34</v>
      </c>
      <c r="U109" s="4">
        <v>3771</v>
      </c>
      <c r="V109" s="4">
        <v>0</v>
      </c>
      <c r="W109" s="4">
        <v>0</v>
      </c>
      <c r="X109" s="4" t="s">
        <v>573</v>
      </c>
      <c r="Y109" s="4" t="s">
        <v>36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575</v>
      </c>
      <c r="E110" s="4" t="s">
        <v>576</v>
      </c>
      <c r="F110" s="6">
        <v>45060</v>
      </c>
      <c r="G110" s="6">
        <v>45061</v>
      </c>
      <c r="H110" s="4">
        <v>1</v>
      </c>
      <c r="I110" s="4">
        <v>1</v>
      </c>
      <c r="J110" s="4">
        <v>1</v>
      </c>
      <c r="K110" s="4" t="s">
        <v>30</v>
      </c>
      <c r="L110" s="4">
        <v>328</v>
      </c>
      <c r="M110" s="4">
        <v>328</v>
      </c>
      <c r="N110" s="4" t="s">
        <v>577</v>
      </c>
      <c r="O110" s="4" t="s">
        <v>32</v>
      </c>
      <c r="P110" s="4" t="s">
        <v>33</v>
      </c>
      <c r="Q110" s="4">
        <v>0</v>
      </c>
      <c r="R110" s="7">
        <v>45058</v>
      </c>
      <c r="S110" s="6">
        <v>45064</v>
      </c>
      <c r="T110" s="4" t="s">
        <v>34</v>
      </c>
      <c r="U110" s="4">
        <v>328</v>
      </c>
      <c r="V110" s="4">
        <v>0</v>
      </c>
      <c r="W110" s="4">
        <v>0</v>
      </c>
      <c r="X110" s="4" t="s">
        <v>578</v>
      </c>
      <c r="Y110" s="4" t="s">
        <v>579</v>
      </c>
    </row>
    <row r="111" s="4" customFormat="1" spans="1:25">
      <c r="A111" s="4" t="s">
        <v>580</v>
      </c>
      <c r="B111" s="4" t="s">
        <v>26</v>
      </c>
      <c r="C111" s="4" t="s">
        <v>27</v>
      </c>
      <c r="D111" s="4" t="s">
        <v>504</v>
      </c>
      <c r="E111" s="4" t="s">
        <v>581</v>
      </c>
      <c r="F111" s="6">
        <v>45058</v>
      </c>
      <c r="G111" s="6">
        <v>45061</v>
      </c>
      <c r="H111" s="4">
        <v>1</v>
      </c>
      <c r="I111" s="4">
        <v>3</v>
      </c>
      <c r="J111" s="4">
        <v>3</v>
      </c>
      <c r="K111" s="4" t="s">
        <v>30</v>
      </c>
      <c r="L111" s="4">
        <v>1881</v>
      </c>
      <c r="M111" s="4">
        <v>1881</v>
      </c>
      <c r="N111" s="4" t="s">
        <v>582</v>
      </c>
      <c r="O111" s="4" t="s">
        <v>32</v>
      </c>
      <c r="P111" s="4" t="s">
        <v>33</v>
      </c>
      <c r="Q111" s="4">
        <v>0</v>
      </c>
      <c r="R111" s="7">
        <v>45058</v>
      </c>
      <c r="S111" s="6">
        <v>45064</v>
      </c>
      <c r="T111" s="4" t="s">
        <v>34</v>
      </c>
      <c r="U111" s="4">
        <v>1881</v>
      </c>
      <c r="V111" s="4">
        <v>0</v>
      </c>
      <c r="W111" s="4">
        <v>0</v>
      </c>
      <c r="X111" s="4" t="s">
        <v>583</v>
      </c>
      <c r="Y111" s="4" t="s">
        <v>584</v>
      </c>
    </row>
    <row r="112" s="4" customFormat="1" spans="1:25">
      <c r="A112" s="4" t="s">
        <v>564</v>
      </c>
      <c r="B112" s="4" t="s">
        <v>26</v>
      </c>
      <c r="C112" s="4" t="s">
        <v>37</v>
      </c>
      <c r="D112" s="4" t="s">
        <v>565</v>
      </c>
      <c r="E112" s="4" t="s">
        <v>566</v>
      </c>
      <c r="F112" s="6">
        <v>45058</v>
      </c>
      <c r="G112" s="6">
        <v>45061</v>
      </c>
      <c r="H112" s="4">
        <v>1</v>
      </c>
      <c r="I112" s="4">
        <v>3</v>
      </c>
      <c r="J112" s="4">
        <v>3</v>
      </c>
      <c r="K112" s="4" t="s">
        <v>30</v>
      </c>
      <c r="L112" s="4">
        <v>-5670</v>
      </c>
      <c r="M112" s="4">
        <v>-5670</v>
      </c>
      <c r="N112" s="4" t="s">
        <v>567</v>
      </c>
      <c r="O112" s="4" t="s">
        <v>32</v>
      </c>
      <c r="P112" s="4" t="s">
        <v>33</v>
      </c>
      <c r="Q112" s="4">
        <v>0</v>
      </c>
      <c r="R112" s="7">
        <v>45057</v>
      </c>
      <c r="S112" s="6">
        <v>45064</v>
      </c>
      <c r="T112" s="4" t="s">
        <v>34</v>
      </c>
      <c r="U112" s="4">
        <v>-5670</v>
      </c>
      <c r="V112" s="4">
        <v>0</v>
      </c>
      <c r="W112" s="4">
        <v>0</v>
      </c>
      <c r="X112" s="4" t="s">
        <v>568</v>
      </c>
      <c r="Y112" s="4" t="s">
        <v>36</v>
      </c>
    </row>
    <row r="113" s="4" customFormat="1" spans="1:25">
      <c r="A113" s="4" t="s">
        <v>569</v>
      </c>
      <c r="B113" s="4" t="s">
        <v>26</v>
      </c>
      <c r="C113" s="4" t="s">
        <v>37</v>
      </c>
      <c r="D113" s="4" t="s">
        <v>570</v>
      </c>
      <c r="E113" s="4" t="s">
        <v>571</v>
      </c>
      <c r="F113" s="6">
        <v>45058</v>
      </c>
      <c r="G113" s="6">
        <v>45061</v>
      </c>
      <c r="H113" s="4">
        <v>1</v>
      </c>
      <c r="I113" s="4">
        <v>3</v>
      </c>
      <c r="J113" s="4">
        <v>3</v>
      </c>
      <c r="K113" s="4" t="s">
        <v>30</v>
      </c>
      <c r="L113" s="4">
        <v>-3771</v>
      </c>
      <c r="M113" s="4">
        <v>-3771</v>
      </c>
      <c r="N113" s="4" t="s">
        <v>572</v>
      </c>
      <c r="O113" s="4" t="s">
        <v>32</v>
      </c>
      <c r="P113" s="4" t="s">
        <v>33</v>
      </c>
      <c r="Q113" s="4">
        <v>0</v>
      </c>
      <c r="R113" s="7">
        <v>45057</v>
      </c>
      <c r="S113" s="6">
        <v>45064</v>
      </c>
      <c r="T113" s="4" t="s">
        <v>34</v>
      </c>
      <c r="U113" s="4">
        <v>-3771</v>
      </c>
      <c r="V113" s="4">
        <v>0</v>
      </c>
      <c r="W113" s="4">
        <v>0</v>
      </c>
      <c r="X113" s="4" t="s">
        <v>573</v>
      </c>
      <c r="Y113" s="4" t="s">
        <v>36</v>
      </c>
    </row>
    <row r="114" s="4" customFormat="1" spans="1:25">
      <c r="A114" s="4" t="s">
        <v>585</v>
      </c>
      <c r="B114" s="4" t="s">
        <v>26</v>
      </c>
      <c r="C114" s="4" t="s">
        <v>27</v>
      </c>
      <c r="D114" s="4" t="s">
        <v>533</v>
      </c>
      <c r="E114" s="4" t="s">
        <v>534</v>
      </c>
      <c r="F114" s="6">
        <v>45059</v>
      </c>
      <c r="G114" s="6">
        <v>45061</v>
      </c>
      <c r="H114" s="4">
        <v>1</v>
      </c>
      <c r="I114" s="4">
        <v>2</v>
      </c>
      <c r="J114" s="4">
        <v>2</v>
      </c>
      <c r="K114" s="4" t="s">
        <v>30</v>
      </c>
      <c r="L114" s="4">
        <v>466</v>
      </c>
      <c r="M114" s="4">
        <v>466</v>
      </c>
      <c r="N114" s="4" t="s">
        <v>586</v>
      </c>
      <c r="O114" s="4" t="s">
        <v>32</v>
      </c>
      <c r="P114" s="4" t="s">
        <v>33</v>
      </c>
      <c r="Q114" s="4">
        <v>0</v>
      </c>
      <c r="R114" s="7">
        <v>45058</v>
      </c>
      <c r="S114" s="6">
        <v>45064</v>
      </c>
      <c r="T114" s="4" t="s">
        <v>34</v>
      </c>
      <c r="U114" s="4">
        <v>466</v>
      </c>
      <c r="V114" s="4">
        <v>0</v>
      </c>
      <c r="W114" s="4">
        <v>0</v>
      </c>
      <c r="X114" s="4" t="s">
        <v>587</v>
      </c>
      <c r="Y114" s="4" t="s">
        <v>588</v>
      </c>
    </row>
    <row r="115" s="4" customFormat="1" spans="1:25">
      <c r="A115" s="4" t="s">
        <v>589</v>
      </c>
      <c r="B115" s="4" t="s">
        <v>26</v>
      </c>
      <c r="C115" s="4" t="s">
        <v>27</v>
      </c>
      <c r="D115" s="4" t="s">
        <v>421</v>
      </c>
      <c r="E115" s="4" t="s">
        <v>422</v>
      </c>
      <c r="F115" s="6">
        <v>45059</v>
      </c>
      <c r="G115" s="6">
        <v>45061</v>
      </c>
      <c r="H115" s="4">
        <v>2</v>
      </c>
      <c r="I115" s="4">
        <v>2</v>
      </c>
      <c r="J115" s="4">
        <v>4</v>
      </c>
      <c r="K115" s="4" t="s">
        <v>30</v>
      </c>
      <c r="L115" s="4">
        <v>1720</v>
      </c>
      <c r="M115" s="4">
        <v>1720</v>
      </c>
      <c r="N115" s="4" t="s">
        <v>590</v>
      </c>
      <c r="O115" s="4" t="s">
        <v>32</v>
      </c>
      <c r="P115" s="4" t="s">
        <v>33</v>
      </c>
      <c r="Q115" s="4">
        <v>0</v>
      </c>
      <c r="R115" s="7">
        <v>45058</v>
      </c>
      <c r="S115" s="6">
        <v>45064</v>
      </c>
      <c r="T115" s="4" t="s">
        <v>34</v>
      </c>
      <c r="U115" s="4">
        <v>1720</v>
      </c>
      <c r="V115" s="4">
        <v>0</v>
      </c>
      <c r="W115" s="4">
        <v>0</v>
      </c>
      <c r="X115" s="4" t="s">
        <v>591</v>
      </c>
      <c r="Y115" s="4" t="s">
        <v>592</v>
      </c>
    </row>
    <row r="116" s="4" customFormat="1" spans="1:25">
      <c r="A116" s="4" t="s">
        <v>593</v>
      </c>
      <c r="B116" s="4" t="s">
        <v>26</v>
      </c>
      <c r="C116" s="4" t="s">
        <v>27</v>
      </c>
      <c r="D116" s="4" t="s">
        <v>376</v>
      </c>
      <c r="E116" s="4" t="s">
        <v>594</v>
      </c>
      <c r="F116" s="6">
        <v>45060</v>
      </c>
      <c r="G116" s="6">
        <v>45061</v>
      </c>
      <c r="H116" s="4">
        <v>1</v>
      </c>
      <c r="I116" s="4">
        <v>1</v>
      </c>
      <c r="J116" s="4">
        <v>1</v>
      </c>
      <c r="K116" s="4" t="s">
        <v>30</v>
      </c>
      <c r="L116" s="4">
        <v>211</v>
      </c>
      <c r="M116" s="4">
        <v>211</v>
      </c>
      <c r="N116" s="4" t="s">
        <v>595</v>
      </c>
      <c r="O116" s="4" t="s">
        <v>32</v>
      </c>
      <c r="P116" s="4" t="s">
        <v>33</v>
      </c>
      <c r="Q116" s="4">
        <v>0</v>
      </c>
      <c r="R116" s="7">
        <v>45058</v>
      </c>
      <c r="S116" s="6">
        <v>45064</v>
      </c>
      <c r="T116" s="4" t="s">
        <v>34</v>
      </c>
      <c r="U116" s="4">
        <v>211</v>
      </c>
      <c r="V116" s="4">
        <v>0</v>
      </c>
      <c r="W116" s="4">
        <v>0</v>
      </c>
      <c r="X116" s="4" t="s">
        <v>596</v>
      </c>
      <c r="Y116" s="4" t="s">
        <v>597</v>
      </c>
    </row>
    <row r="117" s="4" customFormat="1" spans="1:25">
      <c r="A117" s="4" t="s">
        <v>598</v>
      </c>
      <c r="B117" s="4" t="s">
        <v>26</v>
      </c>
      <c r="C117" s="4" t="s">
        <v>27</v>
      </c>
      <c r="D117" s="4" t="s">
        <v>599</v>
      </c>
      <c r="E117" s="4" t="s">
        <v>600</v>
      </c>
      <c r="F117" s="6">
        <v>45060</v>
      </c>
      <c r="G117" s="6">
        <v>45061</v>
      </c>
      <c r="H117" s="4">
        <v>1</v>
      </c>
      <c r="I117" s="4">
        <v>1</v>
      </c>
      <c r="J117" s="4">
        <v>1</v>
      </c>
      <c r="K117" s="4" t="s">
        <v>30</v>
      </c>
      <c r="L117" s="4">
        <v>618</v>
      </c>
      <c r="M117" s="4">
        <v>618</v>
      </c>
      <c r="N117" s="4" t="s">
        <v>601</v>
      </c>
      <c r="O117" s="4" t="s">
        <v>32</v>
      </c>
      <c r="P117" s="4" t="s">
        <v>33</v>
      </c>
      <c r="Q117" s="4">
        <v>0</v>
      </c>
      <c r="R117" s="7">
        <v>45059</v>
      </c>
      <c r="S117" s="6">
        <v>45064</v>
      </c>
      <c r="T117" s="4" t="s">
        <v>34</v>
      </c>
      <c r="U117" s="4">
        <v>618</v>
      </c>
      <c r="V117" s="4">
        <v>0</v>
      </c>
      <c r="W117" s="4">
        <v>0</v>
      </c>
      <c r="X117" s="4" t="s">
        <v>602</v>
      </c>
      <c r="Y117" s="4" t="s">
        <v>603</v>
      </c>
    </row>
    <row r="118" s="4" customFormat="1" spans="1:25">
      <c r="A118" s="4" t="s">
        <v>604</v>
      </c>
      <c r="B118" s="4" t="s">
        <v>26</v>
      </c>
      <c r="C118" s="4" t="s">
        <v>27</v>
      </c>
      <c r="D118" s="4" t="s">
        <v>195</v>
      </c>
      <c r="E118" s="4" t="s">
        <v>605</v>
      </c>
      <c r="F118" s="6">
        <v>45059</v>
      </c>
      <c r="G118" s="6">
        <v>45061</v>
      </c>
      <c r="H118" s="4">
        <v>1</v>
      </c>
      <c r="I118" s="4">
        <v>2</v>
      </c>
      <c r="J118" s="4">
        <v>2</v>
      </c>
      <c r="K118" s="4" t="s">
        <v>30</v>
      </c>
      <c r="L118" s="4">
        <v>2354</v>
      </c>
      <c r="M118" s="4">
        <v>2354</v>
      </c>
      <c r="N118" s="4" t="s">
        <v>606</v>
      </c>
      <c r="O118" s="4" t="s">
        <v>32</v>
      </c>
      <c r="P118" s="4" t="s">
        <v>33</v>
      </c>
      <c r="Q118" s="4">
        <v>0</v>
      </c>
      <c r="R118" s="7">
        <v>45059</v>
      </c>
      <c r="S118" s="6">
        <v>45064</v>
      </c>
      <c r="T118" s="4" t="s">
        <v>34</v>
      </c>
      <c r="U118" s="4">
        <v>2354</v>
      </c>
      <c r="V118" s="4">
        <v>0</v>
      </c>
      <c r="W118" s="4">
        <v>0</v>
      </c>
      <c r="X118" s="4" t="s">
        <v>607</v>
      </c>
      <c r="Y118" s="4" t="s">
        <v>608</v>
      </c>
    </row>
    <row r="119" s="4" customFormat="1" spans="1:25">
      <c r="A119" s="4" t="s">
        <v>609</v>
      </c>
      <c r="B119" s="4" t="s">
        <v>26</v>
      </c>
      <c r="C119" s="4" t="s">
        <v>27</v>
      </c>
      <c r="D119" s="4" t="s">
        <v>610</v>
      </c>
      <c r="E119" s="4" t="s">
        <v>611</v>
      </c>
      <c r="F119" s="6">
        <v>45060</v>
      </c>
      <c r="G119" s="6">
        <v>45061</v>
      </c>
      <c r="H119" s="4">
        <v>1</v>
      </c>
      <c r="I119" s="4">
        <v>1</v>
      </c>
      <c r="J119" s="4">
        <v>1</v>
      </c>
      <c r="K119" s="4" t="s">
        <v>30</v>
      </c>
      <c r="L119" s="4">
        <v>402</v>
      </c>
      <c r="M119" s="4">
        <v>402</v>
      </c>
      <c r="N119" s="4" t="s">
        <v>612</v>
      </c>
      <c r="O119" s="4" t="s">
        <v>32</v>
      </c>
      <c r="P119" s="4" t="s">
        <v>33</v>
      </c>
      <c r="Q119" s="4">
        <v>0</v>
      </c>
      <c r="R119" s="7">
        <v>45059</v>
      </c>
      <c r="S119" s="6">
        <v>45064</v>
      </c>
      <c r="T119" s="4" t="s">
        <v>34</v>
      </c>
      <c r="U119" s="4">
        <v>402</v>
      </c>
      <c r="V119" s="4">
        <v>0</v>
      </c>
      <c r="W119" s="4">
        <v>0</v>
      </c>
      <c r="X119" s="4" t="s">
        <v>613</v>
      </c>
      <c r="Y119" s="4" t="s">
        <v>614</v>
      </c>
    </row>
    <row r="120" s="4" customFormat="1" spans="1:25">
      <c r="A120" s="4" t="s">
        <v>615</v>
      </c>
      <c r="B120" s="4" t="s">
        <v>26</v>
      </c>
      <c r="C120" s="4" t="s">
        <v>27</v>
      </c>
      <c r="D120" s="4" t="s">
        <v>151</v>
      </c>
      <c r="E120" s="4" t="s">
        <v>616</v>
      </c>
      <c r="F120" s="6">
        <v>45060</v>
      </c>
      <c r="G120" s="6">
        <v>45061</v>
      </c>
      <c r="H120" s="4">
        <v>1</v>
      </c>
      <c r="I120" s="4">
        <v>1</v>
      </c>
      <c r="J120" s="4">
        <v>1</v>
      </c>
      <c r="K120" s="4" t="s">
        <v>30</v>
      </c>
      <c r="L120" s="4">
        <v>466</v>
      </c>
      <c r="M120" s="4">
        <v>466</v>
      </c>
      <c r="N120" s="4" t="s">
        <v>617</v>
      </c>
      <c r="O120" s="4" t="s">
        <v>32</v>
      </c>
      <c r="P120" s="4" t="s">
        <v>33</v>
      </c>
      <c r="Q120" s="4">
        <v>0</v>
      </c>
      <c r="R120" s="7">
        <v>45059</v>
      </c>
      <c r="S120" s="6">
        <v>45064</v>
      </c>
      <c r="T120" s="4" t="s">
        <v>34</v>
      </c>
      <c r="U120" s="4">
        <v>466</v>
      </c>
      <c r="V120" s="4">
        <v>0</v>
      </c>
      <c r="W120" s="4">
        <v>0</v>
      </c>
      <c r="X120" s="4" t="s">
        <v>618</v>
      </c>
      <c r="Y120" s="4" t="s">
        <v>619</v>
      </c>
    </row>
    <row r="121" s="4" customFormat="1" spans="1:25">
      <c r="A121" s="4" t="s">
        <v>620</v>
      </c>
      <c r="B121" s="4" t="s">
        <v>26</v>
      </c>
      <c r="C121" s="4" t="s">
        <v>27</v>
      </c>
      <c r="D121" s="4" t="s">
        <v>376</v>
      </c>
      <c r="E121" s="4" t="s">
        <v>377</v>
      </c>
      <c r="F121" s="6">
        <v>45059</v>
      </c>
      <c r="G121" s="6">
        <v>45061</v>
      </c>
      <c r="H121" s="4">
        <v>1</v>
      </c>
      <c r="I121" s="4">
        <v>2</v>
      </c>
      <c r="J121" s="4">
        <v>2</v>
      </c>
      <c r="K121" s="4" t="s">
        <v>30</v>
      </c>
      <c r="L121" s="4">
        <v>389</v>
      </c>
      <c r="M121" s="4">
        <v>389</v>
      </c>
      <c r="N121" s="4" t="s">
        <v>621</v>
      </c>
      <c r="O121" s="4" t="s">
        <v>32</v>
      </c>
      <c r="P121" s="4" t="s">
        <v>33</v>
      </c>
      <c r="Q121" s="4">
        <v>0</v>
      </c>
      <c r="R121" s="7">
        <v>45059</v>
      </c>
      <c r="S121" s="6">
        <v>45064</v>
      </c>
      <c r="T121" s="4" t="s">
        <v>34</v>
      </c>
      <c r="U121" s="4">
        <v>389</v>
      </c>
      <c r="V121" s="4">
        <v>0</v>
      </c>
      <c r="W121" s="4">
        <v>0</v>
      </c>
      <c r="X121" s="4" t="s">
        <v>622</v>
      </c>
      <c r="Y121" s="4" t="s">
        <v>623</v>
      </c>
    </row>
    <row r="122" s="4" customFormat="1" spans="1:25">
      <c r="A122" s="4" t="s">
        <v>624</v>
      </c>
      <c r="B122" s="4" t="s">
        <v>26</v>
      </c>
      <c r="C122" s="4" t="s">
        <v>27</v>
      </c>
      <c r="D122" s="4" t="s">
        <v>344</v>
      </c>
      <c r="E122" s="4" t="s">
        <v>625</v>
      </c>
      <c r="F122" s="6">
        <v>45060</v>
      </c>
      <c r="G122" s="6">
        <v>45061</v>
      </c>
      <c r="H122" s="4">
        <v>1</v>
      </c>
      <c r="I122" s="4">
        <v>1</v>
      </c>
      <c r="J122" s="4">
        <v>1</v>
      </c>
      <c r="K122" s="4" t="s">
        <v>30</v>
      </c>
      <c r="L122" s="4">
        <v>1814</v>
      </c>
      <c r="M122" s="4">
        <v>1814</v>
      </c>
      <c r="N122" s="4" t="s">
        <v>626</v>
      </c>
      <c r="O122" s="4" t="s">
        <v>32</v>
      </c>
      <c r="P122" s="4" t="s">
        <v>33</v>
      </c>
      <c r="Q122" s="4">
        <v>0</v>
      </c>
      <c r="R122" s="7">
        <v>45059</v>
      </c>
      <c r="S122" s="6">
        <v>45064</v>
      </c>
      <c r="T122" s="4" t="s">
        <v>34</v>
      </c>
      <c r="U122" s="4">
        <v>1814</v>
      </c>
      <c r="V122" s="4">
        <v>0</v>
      </c>
      <c r="W122" s="4">
        <v>0</v>
      </c>
      <c r="X122" s="4" t="s">
        <v>627</v>
      </c>
      <c r="Y122" s="4" t="s">
        <v>628</v>
      </c>
    </row>
    <row r="123" s="4" customFormat="1" spans="1:25">
      <c r="A123" s="4" t="s">
        <v>629</v>
      </c>
      <c r="B123" s="4" t="s">
        <v>26</v>
      </c>
      <c r="C123" s="4" t="s">
        <v>27</v>
      </c>
      <c r="D123" s="4" t="s">
        <v>630</v>
      </c>
      <c r="E123" s="4" t="s">
        <v>631</v>
      </c>
      <c r="F123" s="6">
        <v>45060</v>
      </c>
      <c r="G123" s="6">
        <v>45061</v>
      </c>
      <c r="H123" s="4">
        <v>1</v>
      </c>
      <c r="I123" s="4">
        <v>1</v>
      </c>
      <c r="J123" s="4">
        <v>1</v>
      </c>
      <c r="K123" s="4" t="s">
        <v>30</v>
      </c>
      <c r="L123" s="4">
        <v>356</v>
      </c>
      <c r="M123" s="4">
        <v>356</v>
      </c>
      <c r="N123" s="4" t="s">
        <v>632</v>
      </c>
      <c r="O123" s="4" t="s">
        <v>32</v>
      </c>
      <c r="P123" s="4" t="s">
        <v>33</v>
      </c>
      <c r="Q123" s="4">
        <v>0</v>
      </c>
      <c r="R123" s="7">
        <v>45059</v>
      </c>
      <c r="S123" s="6">
        <v>45064</v>
      </c>
      <c r="T123" s="4" t="s">
        <v>34</v>
      </c>
      <c r="U123" s="4">
        <v>356</v>
      </c>
      <c r="V123" s="4">
        <v>0</v>
      </c>
      <c r="W123" s="4">
        <v>0</v>
      </c>
      <c r="X123" s="4" t="s">
        <v>633</v>
      </c>
      <c r="Y123" s="4" t="s">
        <v>36</v>
      </c>
    </row>
    <row r="124" s="4" customFormat="1" spans="1:25">
      <c r="A124" s="4" t="s">
        <v>634</v>
      </c>
      <c r="B124" s="4" t="s">
        <v>26</v>
      </c>
      <c r="C124" s="4" t="s">
        <v>27</v>
      </c>
      <c r="D124" s="4" t="s">
        <v>610</v>
      </c>
      <c r="E124" s="4" t="s">
        <v>635</v>
      </c>
      <c r="F124" s="6">
        <v>45060</v>
      </c>
      <c r="G124" s="6">
        <v>45061</v>
      </c>
      <c r="H124" s="4">
        <v>2</v>
      </c>
      <c r="I124" s="4">
        <v>1</v>
      </c>
      <c r="J124" s="4">
        <v>2</v>
      </c>
      <c r="K124" s="4" t="s">
        <v>30</v>
      </c>
      <c r="L124" s="4">
        <v>1004</v>
      </c>
      <c r="M124" s="4">
        <v>1004</v>
      </c>
      <c r="N124" s="4" t="s">
        <v>636</v>
      </c>
      <c r="O124" s="4" t="s">
        <v>32</v>
      </c>
      <c r="P124" s="4" t="s">
        <v>33</v>
      </c>
      <c r="Q124" s="4">
        <v>0</v>
      </c>
      <c r="R124" s="7">
        <v>45059</v>
      </c>
      <c r="S124" s="6">
        <v>45064</v>
      </c>
      <c r="T124" s="4" t="s">
        <v>34</v>
      </c>
      <c r="U124" s="4">
        <v>1004</v>
      </c>
      <c r="V124" s="4">
        <v>0</v>
      </c>
      <c r="W124" s="4">
        <v>0</v>
      </c>
      <c r="X124" s="4" t="s">
        <v>637</v>
      </c>
      <c r="Y124" s="4" t="s">
        <v>638</v>
      </c>
    </row>
    <row r="125" s="4" customFormat="1" spans="1:25">
      <c r="A125" s="4" t="s">
        <v>629</v>
      </c>
      <c r="B125" s="4" t="s">
        <v>26</v>
      </c>
      <c r="C125" s="4" t="s">
        <v>37</v>
      </c>
      <c r="D125" s="4" t="s">
        <v>630</v>
      </c>
      <c r="E125" s="4" t="s">
        <v>631</v>
      </c>
      <c r="F125" s="6">
        <v>45060</v>
      </c>
      <c r="G125" s="6">
        <v>45061</v>
      </c>
      <c r="H125" s="4">
        <v>1</v>
      </c>
      <c r="I125" s="4">
        <v>1</v>
      </c>
      <c r="J125" s="4">
        <v>1</v>
      </c>
      <c r="K125" s="4" t="s">
        <v>30</v>
      </c>
      <c r="L125" s="4">
        <v>-356</v>
      </c>
      <c r="M125" s="4">
        <v>-356</v>
      </c>
      <c r="N125" s="4" t="s">
        <v>632</v>
      </c>
      <c r="O125" s="4" t="s">
        <v>32</v>
      </c>
      <c r="P125" s="4" t="s">
        <v>33</v>
      </c>
      <c r="Q125" s="4">
        <v>0</v>
      </c>
      <c r="R125" s="7">
        <v>45059</v>
      </c>
      <c r="S125" s="6">
        <v>45064</v>
      </c>
      <c r="T125" s="4" t="s">
        <v>34</v>
      </c>
      <c r="U125" s="4">
        <v>-356</v>
      </c>
      <c r="V125" s="4">
        <v>0</v>
      </c>
      <c r="W125" s="4">
        <v>0</v>
      </c>
      <c r="X125" s="4" t="s">
        <v>633</v>
      </c>
      <c r="Y125" s="4" t="s">
        <v>36</v>
      </c>
    </row>
    <row r="126" s="4" customFormat="1" spans="1:25">
      <c r="A126" s="4" t="s">
        <v>639</v>
      </c>
      <c r="B126" s="4" t="s">
        <v>26</v>
      </c>
      <c r="C126" s="4" t="s">
        <v>27</v>
      </c>
      <c r="D126" s="4" t="s">
        <v>640</v>
      </c>
      <c r="E126" s="4" t="s">
        <v>641</v>
      </c>
      <c r="F126" s="6">
        <v>45060</v>
      </c>
      <c r="G126" s="6">
        <v>45061</v>
      </c>
      <c r="H126" s="4">
        <v>1</v>
      </c>
      <c r="I126" s="4">
        <v>1</v>
      </c>
      <c r="J126" s="4">
        <v>1</v>
      </c>
      <c r="K126" s="4" t="s">
        <v>30</v>
      </c>
      <c r="L126" s="4">
        <v>371</v>
      </c>
      <c r="M126" s="4">
        <v>371</v>
      </c>
      <c r="N126" s="4" t="s">
        <v>642</v>
      </c>
      <c r="O126" s="4" t="s">
        <v>32</v>
      </c>
      <c r="P126" s="4" t="s">
        <v>33</v>
      </c>
      <c r="Q126" s="4">
        <v>0</v>
      </c>
      <c r="R126" s="7">
        <v>45060</v>
      </c>
      <c r="S126" s="6">
        <v>45064</v>
      </c>
      <c r="T126" s="4" t="s">
        <v>34</v>
      </c>
      <c r="U126" s="4">
        <v>371</v>
      </c>
      <c r="V126" s="4">
        <v>0</v>
      </c>
      <c r="W126" s="4">
        <v>0</v>
      </c>
      <c r="X126" s="4" t="s">
        <v>643</v>
      </c>
      <c r="Y126" s="4" t="s">
        <v>644</v>
      </c>
    </row>
    <row r="127" s="4" customFormat="1" spans="1:25">
      <c r="A127" s="4" t="s">
        <v>645</v>
      </c>
      <c r="B127" s="4" t="s">
        <v>26</v>
      </c>
      <c r="C127" s="4" t="s">
        <v>27</v>
      </c>
      <c r="D127" s="4" t="s">
        <v>646</v>
      </c>
      <c r="E127" s="4" t="s">
        <v>647</v>
      </c>
      <c r="F127" s="6">
        <v>45060</v>
      </c>
      <c r="G127" s="6">
        <v>45061</v>
      </c>
      <c r="H127" s="4">
        <v>1</v>
      </c>
      <c r="I127" s="4">
        <v>1</v>
      </c>
      <c r="J127" s="4">
        <v>1</v>
      </c>
      <c r="K127" s="4" t="s">
        <v>30</v>
      </c>
      <c r="L127" s="4">
        <v>856</v>
      </c>
      <c r="M127" s="4">
        <v>856</v>
      </c>
      <c r="N127" s="4" t="s">
        <v>648</v>
      </c>
      <c r="O127" s="4" t="s">
        <v>32</v>
      </c>
      <c r="P127" s="4" t="s">
        <v>33</v>
      </c>
      <c r="Q127" s="4">
        <v>0</v>
      </c>
      <c r="R127" s="7">
        <v>45060</v>
      </c>
      <c r="S127" s="6">
        <v>45064</v>
      </c>
      <c r="T127" s="4" t="s">
        <v>34</v>
      </c>
      <c r="U127" s="4">
        <v>856</v>
      </c>
      <c r="V127" s="4">
        <v>0</v>
      </c>
      <c r="W127" s="4">
        <v>0</v>
      </c>
      <c r="X127" s="4" t="s">
        <v>649</v>
      </c>
      <c r="Y127" s="4" t="s">
        <v>650</v>
      </c>
    </row>
    <row r="128" s="4" customFormat="1" spans="1:25">
      <c r="A128" s="4" t="s">
        <v>651</v>
      </c>
      <c r="B128" s="4" t="s">
        <v>26</v>
      </c>
      <c r="C128" s="4" t="s">
        <v>27</v>
      </c>
      <c r="D128" s="4" t="s">
        <v>195</v>
      </c>
      <c r="E128" s="4" t="s">
        <v>652</v>
      </c>
      <c r="F128" s="6">
        <v>45060</v>
      </c>
      <c r="G128" s="6">
        <v>45061</v>
      </c>
      <c r="H128" s="4">
        <v>1</v>
      </c>
      <c r="I128" s="4">
        <v>1</v>
      </c>
      <c r="J128" s="4">
        <v>1</v>
      </c>
      <c r="K128" s="4" t="s">
        <v>30</v>
      </c>
      <c r="L128" s="4">
        <v>1094</v>
      </c>
      <c r="M128" s="4">
        <v>1094</v>
      </c>
      <c r="N128" s="4" t="s">
        <v>653</v>
      </c>
      <c r="O128" s="4" t="s">
        <v>32</v>
      </c>
      <c r="P128" s="4" t="s">
        <v>33</v>
      </c>
      <c r="Q128" s="4">
        <v>0</v>
      </c>
      <c r="R128" s="7">
        <v>45060</v>
      </c>
      <c r="S128" s="6">
        <v>45064</v>
      </c>
      <c r="T128" s="4" t="s">
        <v>34</v>
      </c>
      <c r="U128" s="4">
        <v>1094</v>
      </c>
      <c r="V128" s="4">
        <v>0</v>
      </c>
      <c r="W128" s="4">
        <v>0</v>
      </c>
      <c r="X128" s="4" t="s">
        <v>654</v>
      </c>
      <c r="Y128" s="4" t="s">
        <v>655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657</v>
      </c>
      <c r="E129" s="4" t="s">
        <v>658</v>
      </c>
      <c r="F129" s="6">
        <v>45060</v>
      </c>
      <c r="G129" s="6">
        <v>45061</v>
      </c>
      <c r="H129" s="4">
        <v>1</v>
      </c>
      <c r="I129" s="4">
        <v>1</v>
      </c>
      <c r="J129" s="4">
        <v>1</v>
      </c>
      <c r="K129" s="4" t="s">
        <v>30</v>
      </c>
      <c r="L129" s="4">
        <v>230</v>
      </c>
      <c r="M129" s="4">
        <v>230</v>
      </c>
      <c r="N129" s="4" t="s">
        <v>659</v>
      </c>
      <c r="O129" s="4" t="s">
        <v>32</v>
      </c>
      <c r="P129" s="4" t="s">
        <v>33</v>
      </c>
      <c r="Q129" s="4">
        <v>0</v>
      </c>
      <c r="R129" s="7">
        <v>45060</v>
      </c>
      <c r="S129" s="6">
        <v>45064</v>
      </c>
      <c r="T129" s="4" t="s">
        <v>34</v>
      </c>
      <c r="U129" s="4">
        <v>230</v>
      </c>
      <c r="V129" s="4">
        <v>0</v>
      </c>
      <c r="W129" s="4">
        <v>0</v>
      </c>
      <c r="X129" s="4" t="s">
        <v>660</v>
      </c>
      <c r="Y129" s="4" t="s">
        <v>661</v>
      </c>
    </row>
    <row r="130" s="4" customFormat="1" spans="1:25">
      <c r="A130" s="4" t="s">
        <v>662</v>
      </c>
      <c r="B130" s="4" t="s">
        <v>26</v>
      </c>
      <c r="C130" s="4" t="s">
        <v>27</v>
      </c>
      <c r="D130" s="4" t="s">
        <v>376</v>
      </c>
      <c r="E130" s="4" t="s">
        <v>594</v>
      </c>
      <c r="F130" s="6">
        <v>45060</v>
      </c>
      <c r="G130" s="6">
        <v>45061</v>
      </c>
      <c r="H130" s="4">
        <v>1</v>
      </c>
      <c r="I130" s="4">
        <v>1</v>
      </c>
      <c r="J130" s="4">
        <v>1</v>
      </c>
      <c r="K130" s="4" t="s">
        <v>30</v>
      </c>
      <c r="L130" s="4">
        <v>211</v>
      </c>
      <c r="M130" s="4">
        <v>211</v>
      </c>
      <c r="N130" s="4" t="s">
        <v>663</v>
      </c>
      <c r="O130" s="4" t="s">
        <v>32</v>
      </c>
      <c r="P130" s="4" t="s">
        <v>33</v>
      </c>
      <c r="Q130" s="4">
        <v>0</v>
      </c>
      <c r="R130" s="7">
        <v>45060</v>
      </c>
      <c r="S130" s="6">
        <v>45064</v>
      </c>
      <c r="T130" s="4" t="s">
        <v>34</v>
      </c>
      <c r="U130" s="4">
        <v>211</v>
      </c>
      <c r="V130" s="4">
        <v>0</v>
      </c>
      <c r="W130" s="4">
        <v>0</v>
      </c>
      <c r="X130" s="4" t="s">
        <v>664</v>
      </c>
      <c r="Y130" s="4" t="s">
        <v>665</v>
      </c>
    </row>
    <row r="131" s="4" customFormat="1" spans="1:25">
      <c r="A131" s="4" t="s">
        <v>666</v>
      </c>
      <c r="B131" s="4" t="s">
        <v>26</v>
      </c>
      <c r="C131" s="4" t="s">
        <v>27</v>
      </c>
      <c r="D131" s="4" t="s">
        <v>599</v>
      </c>
      <c r="E131" s="4" t="s">
        <v>667</v>
      </c>
      <c r="F131" s="6">
        <v>45060</v>
      </c>
      <c r="G131" s="6">
        <v>45061</v>
      </c>
      <c r="H131" s="4">
        <v>1</v>
      </c>
      <c r="I131" s="4">
        <v>1</v>
      </c>
      <c r="J131" s="4">
        <v>1</v>
      </c>
      <c r="K131" s="4" t="s">
        <v>30</v>
      </c>
      <c r="L131" s="4">
        <v>725</v>
      </c>
      <c r="M131" s="4">
        <v>725</v>
      </c>
      <c r="N131" s="4" t="s">
        <v>668</v>
      </c>
      <c r="O131" s="4" t="s">
        <v>32</v>
      </c>
      <c r="P131" s="4" t="s">
        <v>33</v>
      </c>
      <c r="Q131" s="4">
        <v>0</v>
      </c>
      <c r="R131" s="7">
        <v>45060</v>
      </c>
      <c r="S131" s="6">
        <v>45064</v>
      </c>
      <c r="T131" s="4" t="s">
        <v>34</v>
      </c>
      <c r="U131" s="4">
        <v>725</v>
      </c>
      <c r="V131" s="4">
        <v>0</v>
      </c>
      <c r="W131" s="4">
        <v>0</v>
      </c>
      <c r="X131" s="4" t="s">
        <v>669</v>
      </c>
      <c r="Y131" s="4" t="s">
        <v>670</v>
      </c>
    </row>
    <row r="132" s="4" customFormat="1" spans="1:25">
      <c r="A132" s="4" t="s">
        <v>671</v>
      </c>
      <c r="B132" s="4" t="s">
        <v>26</v>
      </c>
      <c r="C132" s="4" t="s">
        <v>27</v>
      </c>
      <c r="D132" s="4" t="s">
        <v>475</v>
      </c>
      <c r="E132" s="4" t="s">
        <v>672</v>
      </c>
      <c r="F132" s="6">
        <v>45060</v>
      </c>
      <c r="G132" s="6">
        <v>45061</v>
      </c>
      <c r="H132" s="4">
        <v>1</v>
      </c>
      <c r="I132" s="4">
        <v>1</v>
      </c>
      <c r="J132" s="4">
        <v>1</v>
      </c>
      <c r="K132" s="4" t="s">
        <v>30</v>
      </c>
      <c r="L132" s="4">
        <v>1200</v>
      </c>
      <c r="M132" s="4">
        <v>1200</v>
      </c>
      <c r="N132" s="4" t="s">
        <v>673</v>
      </c>
      <c r="O132" s="4" t="s">
        <v>32</v>
      </c>
      <c r="P132" s="4" t="s">
        <v>33</v>
      </c>
      <c r="Q132" s="4">
        <v>0</v>
      </c>
      <c r="R132" s="7">
        <v>45060</v>
      </c>
      <c r="S132" s="6">
        <v>45064</v>
      </c>
      <c r="T132" s="4" t="s">
        <v>34</v>
      </c>
      <c r="U132" s="4">
        <v>1200</v>
      </c>
      <c r="V132" s="4">
        <v>0</v>
      </c>
      <c r="W132" s="4">
        <v>0</v>
      </c>
      <c r="X132" s="4" t="s">
        <v>674</v>
      </c>
      <c r="Y132" s="4" t="s">
        <v>675</v>
      </c>
    </row>
    <row r="133" s="4" customFormat="1" spans="1:25">
      <c r="A133" s="4" t="s">
        <v>676</v>
      </c>
      <c r="B133" s="4" t="s">
        <v>26</v>
      </c>
      <c r="C133" s="4" t="s">
        <v>27</v>
      </c>
      <c r="D133" s="4" t="s">
        <v>677</v>
      </c>
      <c r="E133" s="4" t="s">
        <v>678</v>
      </c>
      <c r="F133" s="6">
        <v>45060</v>
      </c>
      <c r="G133" s="6">
        <v>45061</v>
      </c>
      <c r="H133" s="4">
        <v>2</v>
      </c>
      <c r="I133" s="4">
        <v>1</v>
      </c>
      <c r="J133" s="4">
        <v>2</v>
      </c>
      <c r="K133" s="4" t="s">
        <v>30</v>
      </c>
      <c r="L133" s="4">
        <v>728</v>
      </c>
      <c r="M133" s="4">
        <v>728</v>
      </c>
      <c r="N133" s="4" t="s">
        <v>679</v>
      </c>
      <c r="O133" s="4" t="s">
        <v>32</v>
      </c>
      <c r="P133" s="4" t="s">
        <v>33</v>
      </c>
      <c r="Q133" s="4">
        <v>0</v>
      </c>
      <c r="R133" s="7">
        <v>45060</v>
      </c>
      <c r="S133" s="6">
        <v>45064</v>
      </c>
      <c r="T133" s="4" t="s">
        <v>34</v>
      </c>
      <c r="U133" s="4">
        <v>728</v>
      </c>
      <c r="V133" s="4">
        <v>0</v>
      </c>
      <c r="W133" s="4">
        <v>0</v>
      </c>
      <c r="X133" s="4" t="s">
        <v>680</v>
      </c>
      <c r="Y133" s="4" t="s">
        <v>681</v>
      </c>
    </row>
    <row r="134" s="4" customFormat="1" spans="1:25">
      <c r="A134" s="4" t="s">
        <v>682</v>
      </c>
      <c r="B134" s="4" t="s">
        <v>26</v>
      </c>
      <c r="C134" s="4" t="s">
        <v>27</v>
      </c>
      <c r="D134" s="4" t="s">
        <v>683</v>
      </c>
      <c r="E134" s="4" t="s">
        <v>684</v>
      </c>
      <c r="F134" s="6">
        <v>45060</v>
      </c>
      <c r="G134" s="6">
        <v>45061</v>
      </c>
      <c r="H134" s="4">
        <v>1</v>
      </c>
      <c r="I134" s="4">
        <v>1</v>
      </c>
      <c r="J134" s="4">
        <v>1</v>
      </c>
      <c r="K134" s="4" t="s">
        <v>30</v>
      </c>
      <c r="L134" s="4">
        <v>608</v>
      </c>
      <c r="M134" s="4">
        <v>608</v>
      </c>
      <c r="N134" s="4" t="s">
        <v>685</v>
      </c>
      <c r="O134" s="4" t="s">
        <v>32</v>
      </c>
      <c r="P134" s="4" t="s">
        <v>33</v>
      </c>
      <c r="Q134" s="4">
        <v>0</v>
      </c>
      <c r="R134" s="7">
        <v>45060</v>
      </c>
      <c r="S134" s="6">
        <v>45064</v>
      </c>
      <c r="T134" s="4" t="s">
        <v>34</v>
      </c>
      <c r="U134" s="4">
        <v>608</v>
      </c>
      <c r="V134" s="4">
        <v>0</v>
      </c>
      <c r="W134" s="4">
        <v>0</v>
      </c>
      <c r="X134" s="4" t="s">
        <v>686</v>
      </c>
      <c r="Y134" s="4" t="s">
        <v>687</v>
      </c>
    </row>
    <row r="135" s="4" customFormat="1" spans="1:25">
      <c r="A135" s="4" t="s">
        <v>688</v>
      </c>
      <c r="B135" s="4" t="s">
        <v>26</v>
      </c>
      <c r="C135" s="4" t="s">
        <v>27</v>
      </c>
      <c r="D135" s="4" t="s">
        <v>689</v>
      </c>
      <c r="E135" s="4" t="s">
        <v>690</v>
      </c>
      <c r="F135" s="6">
        <v>45060</v>
      </c>
      <c r="G135" s="6">
        <v>45061</v>
      </c>
      <c r="H135" s="4">
        <v>1</v>
      </c>
      <c r="I135" s="4">
        <v>1</v>
      </c>
      <c r="J135" s="4">
        <v>1</v>
      </c>
      <c r="K135" s="4" t="s">
        <v>30</v>
      </c>
      <c r="L135" s="4">
        <v>479</v>
      </c>
      <c r="M135" s="4">
        <v>479</v>
      </c>
      <c r="N135" s="4" t="s">
        <v>691</v>
      </c>
      <c r="O135" s="4" t="s">
        <v>32</v>
      </c>
      <c r="P135" s="4" t="s">
        <v>33</v>
      </c>
      <c r="Q135" s="4">
        <v>0</v>
      </c>
      <c r="R135" s="7">
        <v>45060</v>
      </c>
      <c r="S135" s="6">
        <v>45064</v>
      </c>
      <c r="T135" s="4" t="s">
        <v>34</v>
      </c>
      <c r="U135" s="4">
        <v>479</v>
      </c>
      <c r="V135" s="4">
        <v>0</v>
      </c>
      <c r="W135" s="4">
        <v>0</v>
      </c>
      <c r="X135" s="4" t="s">
        <v>692</v>
      </c>
      <c r="Y135" s="4" t="s">
        <v>693</v>
      </c>
    </row>
    <row r="136" s="4" customFormat="1" spans="1:25">
      <c r="A136" s="4" t="s">
        <v>694</v>
      </c>
      <c r="B136" s="4" t="s">
        <v>26</v>
      </c>
      <c r="C136" s="4" t="s">
        <v>27</v>
      </c>
      <c r="D136" s="4" t="s">
        <v>599</v>
      </c>
      <c r="E136" s="4" t="s">
        <v>600</v>
      </c>
      <c r="F136" s="6">
        <v>45060</v>
      </c>
      <c r="G136" s="6">
        <v>45061</v>
      </c>
      <c r="H136" s="4">
        <v>1</v>
      </c>
      <c r="I136" s="4">
        <v>1</v>
      </c>
      <c r="J136" s="4">
        <v>1</v>
      </c>
      <c r="K136" s="4" t="s">
        <v>30</v>
      </c>
      <c r="L136" s="4">
        <v>610</v>
      </c>
      <c r="M136" s="4">
        <v>610</v>
      </c>
      <c r="N136" s="4" t="s">
        <v>695</v>
      </c>
      <c r="O136" s="4" t="s">
        <v>32</v>
      </c>
      <c r="P136" s="4" t="s">
        <v>33</v>
      </c>
      <c r="Q136" s="4">
        <v>0</v>
      </c>
      <c r="R136" s="7">
        <v>45060</v>
      </c>
      <c r="S136" s="6">
        <v>45064</v>
      </c>
      <c r="T136" s="4" t="s">
        <v>34</v>
      </c>
      <c r="U136" s="4">
        <v>610</v>
      </c>
      <c r="V136" s="4">
        <v>0</v>
      </c>
      <c r="W136" s="4">
        <v>0</v>
      </c>
      <c r="X136" s="4" t="s">
        <v>696</v>
      </c>
      <c r="Y136" s="4" t="s">
        <v>697</v>
      </c>
    </row>
    <row r="137" s="4" customFormat="1" spans="1:25">
      <c r="A137" s="4" t="s">
        <v>698</v>
      </c>
      <c r="B137" s="4" t="s">
        <v>26</v>
      </c>
      <c r="C137" s="4" t="s">
        <v>27</v>
      </c>
      <c r="D137" s="4" t="s">
        <v>699</v>
      </c>
      <c r="E137" s="4" t="s">
        <v>700</v>
      </c>
      <c r="F137" s="6">
        <v>45060</v>
      </c>
      <c r="G137" s="6">
        <v>45061</v>
      </c>
      <c r="H137" s="4">
        <v>1</v>
      </c>
      <c r="I137" s="4">
        <v>1</v>
      </c>
      <c r="J137" s="4">
        <v>1</v>
      </c>
      <c r="K137" s="4" t="s">
        <v>30</v>
      </c>
      <c r="L137" s="4">
        <v>607</v>
      </c>
      <c r="M137" s="4">
        <v>607</v>
      </c>
      <c r="N137" s="4" t="s">
        <v>701</v>
      </c>
      <c r="O137" s="4" t="s">
        <v>32</v>
      </c>
      <c r="P137" s="4" t="s">
        <v>33</v>
      </c>
      <c r="Q137" s="4">
        <v>0</v>
      </c>
      <c r="R137" s="7">
        <v>45060</v>
      </c>
      <c r="S137" s="6">
        <v>45064</v>
      </c>
      <c r="T137" s="4" t="s">
        <v>34</v>
      </c>
      <c r="U137" s="4">
        <v>607</v>
      </c>
      <c r="V137" s="4">
        <v>0</v>
      </c>
      <c r="W137" s="4">
        <v>0</v>
      </c>
      <c r="X137" s="4" t="s">
        <v>702</v>
      </c>
      <c r="Y137" s="4" t="s">
        <v>703</v>
      </c>
    </row>
    <row r="138" s="4" customFormat="1" spans="1:25">
      <c r="A138" s="4" t="s">
        <v>704</v>
      </c>
      <c r="B138" s="4" t="s">
        <v>26</v>
      </c>
      <c r="C138" s="4" t="s">
        <v>705</v>
      </c>
      <c r="D138" s="4" t="s">
        <v>706</v>
      </c>
      <c r="E138" s="4" t="s">
        <v>707</v>
      </c>
      <c r="F138" s="6">
        <v>45050</v>
      </c>
      <c r="G138" s="6">
        <v>45053</v>
      </c>
      <c r="H138" s="4">
        <v>1</v>
      </c>
      <c r="I138" s="4">
        <v>3</v>
      </c>
      <c r="J138" s="4">
        <v>3</v>
      </c>
      <c r="K138" s="4" t="s">
        <v>30</v>
      </c>
      <c r="L138" s="4">
        <v>32.06</v>
      </c>
      <c r="M138" s="4">
        <v>32.06</v>
      </c>
      <c r="N138" s="4" t="s">
        <v>708</v>
      </c>
      <c r="O138" s="4" t="s">
        <v>32</v>
      </c>
      <c r="P138" s="4" t="s">
        <v>33</v>
      </c>
      <c r="Q138" s="4">
        <v>0</v>
      </c>
      <c r="R138" s="7">
        <v>44940.5533564815</v>
      </c>
      <c r="S138" s="6">
        <v>45064</v>
      </c>
      <c r="T138" s="4" t="s">
        <v>34</v>
      </c>
      <c r="U138" s="4">
        <v>32.06</v>
      </c>
      <c r="V138" s="4">
        <v>0</v>
      </c>
      <c r="W138" s="4">
        <v>0</v>
      </c>
      <c r="X138" s="4" t="s">
        <v>709</v>
      </c>
      <c r="Y138" s="4" t="s">
        <v>710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8"/>
  <sheetViews>
    <sheetView tabSelected="1" workbookViewId="0">
      <selection activeCell="O143" sqref="O143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711</v>
      </c>
    </row>
    <row r="2" s="4" customFormat="1" hidden="1" spans="1:9">
      <c r="A2" s="5">
        <v>999222532718690</v>
      </c>
      <c r="B2" s="6">
        <v>45058</v>
      </c>
      <c r="C2" s="6">
        <v>45061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999222572537534</v>
      </c>
      <c r="B3" s="6">
        <v>45057</v>
      </c>
      <c r="C3" s="6">
        <v>45061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999222763410267</v>
      </c>
      <c r="B4" s="6">
        <v>45058</v>
      </c>
      <c r="C4" s="6">
        <v>45061</v>
      </c>
      <c r="D4" s="4">
        <v>2832</v>
      </c>
      <c r="E4" s="4" t="str">
        <f>VLOOKUP(A4,HOP!A:L,12,0)</f>
        <v>2832.00</v>
      </c>
      <c r="F4" s="4" t="str">
        <f>VLOOKUP(A4,HOP!A:C,3,0)</f>
        <v>3036073</v>
      </c>
      <c r="G4" s="4">
        <f t="shared" si="0"/>
        <v>0</v>
      </c>
      <c r="H4" s="4" t="str">
        <f t="shared" si="1"/>
        <v>，3036073</v>
      </c>
      <c r="I4" s="4" t="str">
        <f>VLOOKUP(A4,HOP!A:U,21,0)</f>
        <v>直采</v>
      </c>
    </row>
    <row r="5" s="4" customFormat="1" hidden="1" spans="1:9">
      <c r="A5" s="5">
        <v>999222816183379</v>
      </c>
      <c r="B5" s="6">
        <v>45057</v>
      </c>
      <c r="C5" s="6">
        <v>45061</v>
      </c>
      <c r="D5" s="4">
        <v>5424</v>
      </c>
      <c r="E5" s="4" t="str">
        <f>VLOOKUP(A5,HOP!A:L,12,0)</f>
        <v>5424.00</v>
      </c>
      <c r="F5" s="4" t="str">
        <f>VLOOKUP(A5,HOP!A:C,3,0)</f>
        <v>3045897</v>
      </c>
      <c r="G5" s="4">
        <f t="shared" si="0"/>
        <v>0</v>
      </c>
      <c r="H5" s="4" t="str">
        <f t="shared" si="1"/>
        <v>，3045897</v>
      </c>
      <c r="I5" s="4" t="str">
        <f>VLOOKUP(A5,HOP!A:U,21,0)</f>
        <v>直采</v>
      </c>
    </row>
    <row r="6" s="4" customFormat="1" hidden="1" spans="1:9">
      <c r="A6" s="5">
        <v>999223011597860</v>
      </c>
      <c r="B6" s="6">
        <v>45059</v>
      </c>
      <c r="C6" s="6">
        <v>45061</v>
      </c>
      <c r="D6" s="4">
        <v>3960</v>
      </c>
      <c r="E6" s="4" t="str">
        <f>VLOOKUP(A6,HOP!A:L,12,0)</f>
        <v>3960.00</v>
      </c>
      <c r="F6" s="4" t="str">
        <f>VLOOKUP(A6,HOP!A:C,3,0)</f>
        <v>3092420</v>
      </c>
      <c r="G6" s="4">
        <f t="shared" si="0"/>
        <v>0</v>
      </c>
      <c r="H6" s="4" t="str">
        <f t="shared" si="1"/>
        <v>，3092420</v>
      </c>
      <c r="I6" s="4" t="str">
        <f>VLOOKUP(A6,HOP!A:U,21,0)</f>
        <v>直采</v>
      </c>
    </row>
    <row r="7" s="4" customFormat="1" hidden="1" spans="1:9">
      <c r="A7" s="5">
        <v>999223139879801</v>
      </c>
      <c r="B7" s="6">
        <v>45058</v>
      </c>
      <c r="C7" s="6">
        <v>45061</v>
      </c>
      <c r="D7" s="4">
        <v>999</v>
      </c>
      <c r="E7" s="4" t="str">
        <f>VLOOKUP(A7,HOP!A:L,12,0)</f>
        <v>999.00</v>
      </c>
      <c r="F7" s="4" t="str">
        <f>VLOOKUP(A7,HOP!A:C,3,0)</f>
        <v>3122232</v>
      </c>
      <c r="G7" s="4">
        <f t="shared" si="0"/>
        <v>0</v>
      </c>
      <c r="H7" s="4" t="str">
        <f t="shared" si="1"/>
        <v>，3122232</v>
      </c>
      <c r="I7" s="4" t="str">
        <f>VLOOKUP(A7,HOP!A:U,21,0)</f>
        <v>直采</v>
      </c>
    </row>
    <row r="8" s="4" customFormat="1" hidden="1" spans="1:9">
      <c r="A8" s="5">
        <v>999223233868967</v>
      </c>
      <c r="B8" s="6">
        <v>45059</v>
      </c>
      <c r="C8" s="6">
        <v>45061</v>
      </c>
      <c r="D8" s="4">
        <v>1084</v>
      </c>
      <c r="E8" s="4" t="str">
        <f>VLOOKUP(A8,HOP!A:L,12,0)</f>
        <v>1084.00</v>
      </c>
      <c r="F8" s="4" t="str">
        <f>VLOOKUP(A8,HOP!A:C,3,0)</f>
        <v>3148981</v>
      </c>
      <c r="G8" s="4">
        <f t="shared" si="0"/>
        <v>0</v>
      </c>
      <c r="H8" s="4" t="str">
        <f t="shared" si="1"/>
        <v>，3148981</v>
      </c>
      <c r="I8" s="4" t="str">
        <f>VLOOKUP(A8,HOP!A:U,21,0)</f>
        <v>直采</v>
      </c>
    </row>
    <row r="9" s="4" customFormat="1" hidden="1" spans="1:9">
      <c r="A9" s="5">
        <v>999223301107487</v>
      </c>
      <c r="B9" s="6">
        <v>45058</v>
      </c>
      <c r="C9" s="6">
        <v>45061</v>
      </c>
      <c r="D9" s="4">
        <v>2280</v>
      </c>
      <c r="E9" s="4" t="str">
        <f>VLOOKUP(A9,HOP!A:L,12,0)</f>
        <v>2280.00</v>
      </c>
      <c r="F9" s="4" t="str">
        <f>VLOOKUP(A9,HOP!A:C,3,0)</f>
        <v>3163185</v>
      </c>
      <c r="G9" s="4">
        <f t="shared" si="0"/>
        <v>0</v>
      </c>
      <c r="H9" s="4" t="str">
        <f t="shared" si="1"/>
        <v>，3163185</v>
      </c>
      <c r="I9" s="4" t="str">
        <f>VLOOKUP(A9,HOP!A:U,21,0)</f>
        <v>直采</v>
      </c>
    </row>
    <row r="10" s="4" customFormat="1" hidden="1" spans="1:9">
      <c r="A10" s="5">
        <v>999223323355161</v>
      </c>
      <c r="B10" s="6">
        <v>45056</v>
      </c>
      <c r="C10" s="6">
        <v>45061</v>
      </c>
      <c r="D10" s="4">
        <v>1890</v>
      </c>
      <c r="E10" s="4" t="str">
        <f>VLOOKUP(A10,HOP!A:L,12,0)</f>
        <v>1890.00</v>
      </c>
      <c r="F10" s="4" t="str">
        <f>VLOOKUP(A10,HOP!A:C,3,0)</f>
        <v>3167538</v>
      </c>
      <c r="G10" s="4">
        <f t="shared" si="0"/>
        <v>0</v>
      </c>
      <c r="H10" s="4" t="str">
        <f t="shared" si="1"/>
        <v>，3167538</v>
      </c>
      <c r="I10" s="4" t="str">
        <f>VLOOKUP(A10,HOP!A:U,21,0)</f>
        <v>直采</v>
      </c>
    </row>
    <row r="11" s="4" customFormat="1" hidden="1" spans="1:9">
      <c r="A11" s="5">
        <v>999223330331177</v>
      </c>
      <c r="B11" s="6">
        <v>45058</v>
      </c>
      <c r="C11" s="6">
        <v>45061</v>
      </c>
      <c r="D11" s="4">
        <v>2418</v>
      </c>
      <c r="E11" s="4" t="str">
        <f>VLOOKUP(A11,HOP!A:L,12,0)</f>
        <v>2418.00</v>
      </c>
      <c r="F11" s="4" t="str">
        <f>VLOOKUP(A11,HOP!A:C,3,0)</f>
        <v>3168740</v>
      </c>
      <c r="G11" s="4">
        <f t="shared" si="0"/>
        <v>0</v>
      </c>
      <c r="H11" s="4" t="str">
        <f t="shared" si="1"/>
        <v>，3168740</v>
      </c>
      <c r="I11" s="4" t="str">
        <f>VLOOKUP(A11,HOP!A:U,21,0)</f>
        <v>直采</v>
      </c>
    </row>
    <row r="12" s="4" customFormat="1" hidden="1" spans="1:9">
      <c r="A12" s="5">
        <v>999223375846613</v>
      </c>
      <c r="B12" s="6">
        <v>45060</v>
      </c>
      <c r="C12" s="6">
        <v>45061</v>
      </c>
      <c r="D12" s="4">
        <v>331</v>
      </c>
      <c r="E12" s="4" t="str">
        <f>VLOOKUP(A12,HOP!A:L,12,0)</f>
        <v>331.00</v>
      </c>
      <c r="F12" s="4" t="str">
        <f>VLOOKUP(A12,HOP!A:C,3,0)</f>
        <v>3176056</v>
      </c>
      <c r="G12" s="4">
        <f t="shared" si="0"/>
        <v>0</v>
      </c>
      <c r="H12" s="4" t="str">
        <f t="shared" si="1"/>
        <v>，3176056</v>
      </c>
      <c r="I12" s="4" t="str">
        <f>VLOOKUP(A12,HOP!A:U,21,0)</f>
        <v>直采</v>
      </c>
    </row>
    <row r="13" s="4" customFormat="1" hidden="1" spans="1:9">
      <c r="A13" s="5">
        <v>999223408518740</v>
      </c>
      <c r="B13" s="6">
        <v>45060</v>
      </c>
      <c r="C13" s="6">
        <v>45061</v>
      </c>
      <c r="D13" s="4">
        <v>549</v>
      </c>
      <c r="E13" s="4" t="str">
        <f>VLOOKUP(A13,HOP!A:L,12,0)</f>
        <v>549.00</v>
      </c>
      <c r="F13" s="4" t="str">
        <f>VLOOKUP(A13,HOP!A:C,3,0)</f>
        <v>3182834</v>
      </c>
      <c r="G13" s="4">
        <f t="shared" si="0"/>
        <v>0</v>
      </c>
      <c r="H13" s="4" t="str">
        <f t="shared" si="1"/>
        <v>，3182834</v>
      </c>
      <c r="I13" s="4" t="str">
        <f>VLOOKUP(A13,HOP!A:U,21,0)</f>
        <v>直采</v>
      </c>
    </row>
    <row r="14" s="4" customFormat="1" hidden="1" spans="1:9">
      <c r="A14" s="5">
        <v>999223408845418</v>
      </c>
      <c r="B14" s="6">
        <v>45059</v>
      </c>
      <c r="C14" s="6">
        <v>45061</v>
      </c>
      <c r="D14" s="4">
        <v>1098</v>
      </c>
      <c r="E14" s="4" t="str">
        <f>VLOOKUP(A14,HOP!A:L,12,0)</f>
        <v>1098.00</v>
      </c>
      <c r="F14" s="4" t="str">
        <f>VLOOKUP(A14,HOP!A:C,3,0)</f>
        <v>3182904</v>
      </c>
      <c r="G14" s="4">
        <f t="shared" si="0"/>
        <v>0</v>
      </c>
      <c r="H14" s="4" t="str">
        <f t="shared" si="1"/>
        <v>，3182904</v>
      </c>
      <c r="I14" s="4" t="str">
        <f>VLOOKUP(A14,HOP!A:U,21,0)</f>
        <v>直采</v>
      </c>
    </row>
    <row r="15" s="4" customFormat="1" hidden="1" spans="1:9">
      <c r="A15" s="5">
        <v>999223410863707</v>
      </c>
      <c r="B15" s="6">
        <v>45058</v>
      </c>
      <c r="C15" s="6">
        <v>45061</v>
      </c>
      <c r="D15" s="4">
        <v>2850</v>
      </c>
      <c r="E15" s="4" t="str">
        <f>VLOOKUP(A15,HOP!A:L,12,0)</f>
        <v>2850.00</v>
      </c>
      <c r="F15" s="4" t="str">
        <f>VLOOKUP(A15,HOP!A:C,3,0)</f>
        <v>3183025</v>
      </c>
      <c r="G15" s="4">
        <f t="shared" si="0"/>
        <v>0</v>
      </c>
      <c r="H15" s="4" t="str">
        <f t="shared" si="1"/>
        <v>，3183025</v>
      </c>
      <c r="I15" s="4" t="str">
        <f>VLOOKUP(A15,HOP!A:U,21,0)</f>
        <v>直采</v>
      </c>
    </row>
    <row r="16" s="4" customFormat="1" hidden="1" spans="1:9">
      <c r="A16" s="5">
        <v>999223422319430</v>
      </c>
      <c r="B16" s="6">
        <v>45060</v>
      </c>
      <c r="C16" s="6">
        <v>45061</v>
      </c>
      <c r="D16" s="4">
        <v>1039</v>
      </c>
      <c r="E16" s="4" t="str">
        <f>VLOOKUP(A16,HOP!A:L,12,0)</f>
        <v>1039.00</v>
      </c>
      <c r="F16" s="4" t="str">
        <f>VLOOKUP(A16,HOP!A:C,3,0)</f>
        <v>3185167</v>
      </c>
      <c r="G16" s="4">
        <f t="shared" si="0"/>
        <v>0</v>
      </c>
      <c r="H16" s="4" t="str">
        <f t="shared" si="1"/>
        <v>，3185167</v>
      </c>
      <c r="I16" s="4" t="str">
        <f>VLOOKUP(A16,HOP!A:U,21,0)</f>
        <v>直采</v>
      </c>
    </row>
    <row r="17" s="4" customFormat="1" hidden="1" spans="1:9">
      <c r="A17" s="5">
        <v>999223434455871</v>
      </c>
      <c r="B17" s="6">
        <v>45056</v>
      </c>
      <c r="C17" s="6">
        <v>45061</v>
      </c>
      <c r="D17" s="4">
        <v>4656</v>
      </c>
      <c r="E17" s="4" t="str">
        <f>VLOOKUP(A17,HOP!A:L,12,0)</f>
        <v>4656.00</v>
      </c>
      <c r="F17" s="4" t="str">
        <f>VLOOKUP(A17,HOP!A:C,3,0)</f>
        <v>3187610</v>
      </c>
      <c r="G17" s="4">
        <f t="shared" si="0"/>
        <v>0</v>
      </c>
      <c r="H17" s="4" t="str">
        <f t="shared" si="1"/>
        <v>，3187610</v>
      </c>
      <c r="I17" s="4" t="str">
        <f>VLOOKUP(A17,HOP!A:U,21,0)</f>
        <v>直采</v>
      </c>
    </row>
    <row r="18" s="4" customFormat="1" hidden="1" spans="1:9">
      <c r="A18" s="5">
        <v>999223450027018</v>
      </c>
      <c r="B18" s="6">
        <v>45048</v>
      </c>
      <c r="C18" s="6">
        <v>45061</v>
      </c>
      <c r="D18" s="4">
        <v>2210</v>
      </c>
      <c r="E18" s="4" t="str">
        <f>VLOOKUP(A18,HOP!A:L,12,0)</f>
        <v>2210.00</v>
      </c>
      <c r="F18" s="4" t="str">
        <f>VLOOKUP(A18,HOP!A:C,3,0)</f>
        <v>3190827</v>
      </c>
      <c r="G18" s="4">
        <f t="shared" si="0"/>
        <v>0</v>
      </c>
      <c r="H18" s="4" t="str">
        <f t="shared" si="1"/>
        <v>，3190827</v>
      </c>
      <c r="I18" s="4" t="str">
        <f>VLOOKUP(A18,HOP!A:U,21,0)</f>
        <v>直采</v>
      </c>
    </row>
    <row r="19" s="4" customFormat="1" hidden="1" spans="1:9">
      <c r="A19" s="5">
        <v>999223481715137</v>
      </c>
      <c r="B19" s="6">
        <v>45058</v>
      </c>
      <c r="C19" s="6">
        <v>45061</v>
      </c>
      <c r="D19" s="4">
        <v>1962</v>
      </c>
      <c r="E19" s="4" t="str">
        <f>VLOOKUP(A19,HOP!A:L,12,0)</f>
        <v>1962.00</v>
      </c>
      <c r="F19" s="4" t="str">
        <f>VLOOKUP(A19,HOP!A:C,3,0)</f>
        <v>3196924</v>
      </c>
      <c r="G19" s="4">
        <f t="shared" si="0"/>
        <v>0</v>
      </c>
      <c r="H19" s="4" t="str">
        <f t="shared" si="1"/>
        <v>，3196924</v>
      </c>
      <c r="I19" s="4" t="str">
        <f>VLOOKUP(A19,HOP!A:U,21,0)</f>
        <v>直采</v>
      </c>
    </row>
    <row r="20" s="4" customFormat="1" hidden="1" spans="1:9">
      <c r="A20" s="5">
        <v>999223489775998</v>
      </c>
      <c r="B20" s="6">
        <v>45058</v>
      </c>
      <c r="C20" s="6">
        <v>45061</v>
      </c>
      <c r="D20" s="4">
        <v>2397</v>
      </c>
      <c r="E20" s="4" t="str">
        <f>VLOOKUP(A20,HOP!A:L,12,0)</f>
        <v>2397.00</v>
      </c>
      <c r="F20" s="4" t="str">
        <f>VLOOKUP(A20,HOP!A:C,3,0)</f>
        <v>3198406</v>
      </c>
      <c r="G20" s="4">
        <f t="shared" si="0"/>
        <v>0</v>
      </c>
      <c r="H20" s="4" t="str">
        <f t="shared" si="1"/>
        <v>，3198406</v>
      </c>
      <c r="I20" s="4" t="str">
        <f>VLOOKUP(A20,HOP!A:U,21,0)</f>
        <v>直采</v>
      </c>
    </row>
    <row r="21" s="4" customFormat="1" hidden="1" spans="1:9">
      <c r="A21" s="5">
        <v>999223489803244</v>
      </c>
      <c r="B21" s="6">
        <v>45058</v>
      </c>
      <c r="C21" s="6">
        <v>45061</v>
      </c>
      <c r="D21" s="4">
        <v>2397</v>
      </c>
      <c r="E21" s="4" t="str">
        <f>VLOOKUP(A21,HOP!A:L,12,0)</f>
        <v>2397.00</v>
      </c>
      <c r="F21" s="4" t="str">
        <f>VLOOKUP(A21,HOP!A:C,3,0)</f>
        <v>3198411</v>
      </c>
      <c r="G21" s="4">
        <f t="shared" si="0"/>
        <v>0</v>
      </c>
      <c r="H21" s="4" t="str">
        <f t="shared" si="1"/>
        <v>，3198411</v>
      </c>
      <c r="I21" s="4" t="str">
        <f>VLOOKUP(A21,HOP!A:U,21,0)</f>
        <v>直采</v>
      </c>
    </row>
    <row r="22" s="4" customFormat="1" hidden="1" spans="1:9">
      <c r="A22" s="5">
        <v>999223541643699</v>
      </c>
      <c r="B22" s="6">
        <v>45057</v>
      </c>
      <c r="C22" s="6">
        <v>45061</v>
      </c>
      <c r="D22" s="4">
        <v>1963</v>
      </c>
      <c r="E22" s="4" t="str">
        <f>VLOOKUP(A22,HOP!A:L,12,0)</f>
        <v>1963.00</v>
      </c>
      <c r="F22" s="4" t="str">
        <f>VLOOKUP(A22,HOP!A:C,3,0)</f>
        <v>3207742</v>
      </c>
      <c r="G22" s="4">
        <f t="shared" si="0"/>
        <v>0</v>
      </c>
      <c r="H22" s="4" t="str">
        <f t="shared" si="1"/>
        <v>，3207742</v>
      </c>
      <c r="I22" s="4" t="str">
        <f>VLOOKUP(A22,HOP!A:U,21,0)</f>
        <v>直采</v>
      </c>
    </row>
    <row r="23" s="4" customFormat="1" hidden="1" spans="1:9">
      <c r="A23" s="5">
        <v>999223589064789</v>
      </c>
      <c r="B23" s="6">
        <v>45057</v>
      </c>
      <c r="C23" s="6">
        <v>45061</v>
      </c>
      <c r="D23" s="4">
        <v>716</v>
      </c>
      <c r="E23" s="4" t="str">
        <f>VLOOKUP(A23,HOP!A:L,12,0)</f>
        <v>716.00</v>
      </c>
      <c r="F23" s="4" t="str">
        <f>VLOOKUP(A23,HOP!A:C,3,0)</f>
        <v>3215751</v>
      </c>
      <c r="G23" s="4">
        <f t="shared" si="0"/>
        <v>0</v>
      </c>
      <c r="H23" s="4" t="str">
        <f t="shared" si="1"/>
        <v>，3215751</v>
      </c>
      <c r="I23" s="4" t="str">
        <f>VLOOKUP(A23,HOP!A:U,21,0)</f>
        <v>直采</v>
      </c>
    </row>
    <row r="24" s="4" customFormat="1" hidden="1" spans="1:9">
      <c r="A24" s="5">
        <v>999223638671898</v>
      </c>
      <c r="B24" s="6">
        <v>45057</v>
      </c>
      <c r="C24" s="6">
        <v>45061</v>
      </c>
      <c r="D24" s="4">
        <v>1400</v>
      </c>
      <c r="E24" s="4" t="str">
        <f>VLOOKUP(A24,HOP!A:L,12,0)</f>
        <v>1400.00</v>
      </c>
      <c r="F24" s="4" t="str">
        <f>VLOOKUP(A24,HOP!A:C,3,0)</f>
        <v>3224694</v>
      </c>
      <c r="G24" s="4">
        <f t="shared" si="0"/>
        <v>0</v>
      </c>
      <c r="H24" s="4" t="str">
        <f t="shared" si="1"/>
        <v>，3224694</v>
      </c>
      <c r="I24" s="4" t="str">
        <f>VLOOKUP(A24,HOP!A:U,21,0)</f>
        <v>直采</v>
      </c>
    </row>
    <row r="25" s="4" customFormat="1" hidden="1" spans="1:9">
      <c r="A25" s="5">
        <v>999223677090308</v>
      </c>
      <c r="B25" s="6">
        <v>45058</v>
      </c>
      <c r="C25" s="6">
        <v>45061</v>
      </c>
      <c r="D25" s="4">
        <v>813</v>
      </c>
      <c r="E25" s="4" t="str">
        <f>VLOOKUP(A25,HOP!A:L,12,0)</f>
        <v>813.00</v>
      </c>
      <c r="F25" s="4" t="str">
        <f>VLOOKUP(A25,HOP!A:C,3,0)</f>
        <v>3232238</v>
      </c>
      <c r="G25" s="4">
        <f t="shared" si="0"/>
        <v>0</v>
      </c>
      <c r="H25" s="4" t="str">
        <f t="shared" si="1"/>
        <v>，3232238</v>
      </c>
      <c r="I25" s="4" t="str">
        <f>VLOOKUP(A25,HOP!A:U,21,0)</f>
        <v>直采</v>
      </c>
    </row>
    <row r="26" s="4" customFormat="1" hidden="1" spans="1:9">
      <c r="A26" s="5">
        <v>999223687743344</v>
      </c>
      <c r="B26" s="6">
        <v>45057</v>
      </c>
      <c r="C26" s="6">
        <v>45061</v>
      </c>
      <c r="D26" s="4">
        <v>2908</v>
      </c>
      <c r="E26" s="4" t="str">
        <f>VLOOKUP(A26,HOP!A:L,12,0)</f>
        <v>2908.00</v>
      </c>
      <c r="F26" s="4" t="str">
        <f>VLOOKUP(A26,HOP!A:C,3,0)</f>
        <v>3234422</v>
      </c>
      <c r="G26" s="4">
        <f t="shared" si="0"/>
        <v>0</v>
      </c>
      <c r="H26" s="4" t="str">
        <f t="shared" si="1"/>
        <v>，3234422</v>
      </c>
      <c r="I26" s="4" t="str">
        <f>VLOOKUP(A26,HOP!A:U,21,0)</f>
        <v>直采</v>
      </c>
    </row>
    <row r="27" s="4" customFormat="1" hidden="1" spans="1:9">
      <c r="A27" s="5">
        <v>999223727395370</v>
      </c>
      <c r="B27" s="6">
        <v>45059</v>
      </c>
      <c r="C27" s="6">
        <v>45061</v>
      </c>
      <c r="D27" s="4">
        <v>1582</v>
      </c>
      <c r="E27" s="4" t="str">
        <f>VLOOKUP(A27,HOP!A:L,12,0)</f>
        <v>1582.00</v>
      </c>
      <c r="F27" s="4" t="str">
        <f>VLOOKUP(A27,HOP!A:C,3,0)</f>
        <v>3244908</v>
      </c>
      <c r="G27" s="4">
        <f t="shared" si="0"/>
        <v>0</v>
      </c>
      <c r="H27" s="4" t="str">
        <f t="shared" si="1"/>
        <v>，3244908</v>
      </c>
      <c r="I27" s="4" t="str">
        <f>VLOOKUP(A27,HOP!A:U,21,0)</f>
        <v>直采</v>
      </c>
    </row>
    <row r="28" s="4" customFormat="1" hidden="1" spans="1:9">
      <c r="A28" s="5">
        <v>999223808860173</v>
      </c>
      <c r="B28" s="6">
        <v>45056</v>
      </c>
      <c r="C28" s="6">
        <v>45061</v>
      </c>
      <c r="D28" s="4">
        <v>6491</v>
      </c>
      <c r="E28" s="4" t="str">
        <f>VLOOKUP(A28,HOP!A:L,12,0)</f>
        <v>6491.00</v>
      </c>
      <c r="F28" s="4" t="str">
        <f>VLOOKUP(A28,HOP!A:C,3,0)</f>
        <v>3277215</v>
      </c>
      <c r="G28" s="4">
        <f t="shared" si="0"/>
        <v>0</v>
      </c>
      <c r="H28" s="4" t="str">
        <f t="shared" si="1"/>
        <v>，3277215</v>
      </c>
      <c r="I28" s="4" t="str">
        <f>VLOOKUP(A28,HOP!A:U,21,0)</f>
        <v>直采</v>
      </c>
    </row>
    <row r="29" s="4" customFormat="1" hidden="1" spans="1:9">
      <c r="A29" s="5">
        <v>999223814804296</v>
      </c>
      <c r="B29" s="6">
        <v>45058</v>
      </c>
      <c r="C29" s="6">
        <v>45061</v>
      </c>
      <c r="D29" s="4">
        <v>630</v>
      </c>
      <c r="E29" s="4" t="str">
        <f>VLOOKUP(A29,HOP!A:L,12,0)</f>
        <v>630.00</v>
      </c>
      <c r="F29" s="4" t="str">
        <f>VLOOKUP(A29,HOP!A:C,3,0)</f>
        <v>3279446</v>
      </c>
      <c r="G29" s="4">
        <f t="shared" si="0"/>
        <v>0</v>
      </c>
      <c r="H29" s="4" t="str">
        <f t="shared" si="1"/>
        <v>，3279446</v>
      </c>
      <c r="I29" s="4" t="str">
        <f>VLOOKUP(A29,HOP!A:U,21,0)</f>
        <v>直采</v>
      </c>
    </row>
    <row r="30" s="4" customFormat="1" hidden="1" spans="1:9">
      <c r="A30" s="5">
        <v>999223823786709</v>
      </c>
      <c r="B30" s="6">
        <v>45048</v>
      </c>
      <c r="C30" s="6">
        <v>45061</v>
      </c>
      <c r="D30" s="4">
        <v>7436</v>
      </c>
      <c r="E30" s="4" t="str">
        <f>VLOOKUP(A30,HOP!A:L,12,0)</f>
        <v>7436.00</v>
      </c>
      <c r="F30" s="4" t="str">
        <f>VLOOKUP(A30,HOP!A:C,3,0)</f>
        <v>3281908</v>
      </c>
      <c r="G30" s="4">
        <f t="shared" si="0"/>
        <v>0</v>
      </c>
      <c r="H30" s="4" t="str">
        <f t="shared" si="1"/>
        <v>，3281908</v>
      </c>
      <c r="I30" s="4" t="str">
        <f>VLOOKUP(A30,HOP!A:U,21,0)</f>
        <v>直采</v>
      </c>
    </row>
    <row r="31" s="4" customFormat="1" hidden="1" spans="1:9">
      <c r="A31" s="5">
        <v>999223827122284</v>
      </c>
      <c r="B31" s="6">
        <v>45059</v>
      </c>
      <c r="C31" s="6">
        <v>45061</v>
      </c>
      <c r="D31" s="4">
        <v>1887</v>
      </c>
      <c r="E31" s="4" t="str">
        <f>VLOOKUP(A31,HOP!A:L,12,0)</f>
        <v>1887.00</v>
      </c>
      <c r="F31" s="4" t="str">
        <f>VLOOKUP(A31,HOP!A:C,3,0)</f>
        <v>3282830</v>
      </c>
      <c r="G31" s="4">
        <f t="shared" si="0"/>
        <v>0</v>
      </c>
      <c r="H31" s="4" t="str">
        <f t="shared" si="1"/>
        <v>，3282830</v>
      </c>
      <c r="I31" s="4" t="str">
        <f>VLOOKUP(A31,HOP!A:U,21,0)</f>
        <v>直采</v>
      </c>
    </row>
    <row r="32" s="4" customFormat="1" hidden="1" spans="1:9">
      <c r="A32" s="5">
        <v>999223833295701</v>
      </c>
      <c r="B32" s="6">
        <v>45060</v>
      </c>
      <c r="C32" s="6">
        <v>45061</v>
      </c>
      <c r="D32" s="4">
        <v>4281</v>
      </c>
      <c r="E32" s="4" t="str">
        <f>VLOOKUP(A32,HOP!A:L,12,0)</f>
        <v>4281.00</v>
      </c>
      <c r="F32" s="4" t="str">
        <f>VLOOKUP(A32,HOP!A:C,3,0)</f>
        <v>3284753</v>
      </c>
      <c r="G32" s="4">
        <f t="shared" si="0"/>
        <v>0</v>
      </c>
      <c r="H32" s="4" t="str">
        <f t="shared" si="1"/>
        <v>，3284753</v>
      </c>
      <c r="I32" s="4" t="str">
        <f>VLOOKUP(A32,HOP!A:U,21,0)</f>
        <v>直采</v>
      </c>
    </row>
    <row r="33" s="4" customFormat="1" hidden="1" spans="1:9">
      <c r="A33" s="5">
        <v>999223857295596</v>
      </c>
      <c r="B33" s="6">
        <v>45057</v>
      </c>
      <c r="C33" s="6">
        <v>45061</v>
      </c>
      <c r="D33" s="4">
        <v>4260</v>
      </c>
      <c r="E33" s="4" t="str">
        <f>VLOOKUP(A33,HOP!A:L,12,0)</f>
        <v>4260.00</v>
      </c>
      <c r="F33" s="4" t="str">
        <f>VLOOKUP(A33,HOP!A:C,3,0)</f>
        <v>3291193</v>
      </c>
      <c r="G33" s="4">
        <f t="shared" si="0"/>
        <v>0</v>
      </c>
      <c r="H33" s="4" t="str">
        <f t="shared" si="1"/>
        <v>，3291193</v>
      </c>
      <c r="I33" s="4" t="str">
        <f>VLOOKUP(A33,HOP!A:U,21,0)</f>
        <v>直采</v>
      </c>
    </row>
    <row r="34" s="4" customFormat="1" hidden="1" spans="1:9">
      <c r="A34" s="5">
        <v>999223860629718</v>
      </c>
      <c r="B34" s="6">
        <v>45059</v>
      </c>
      <c r="C34" s="6">
        <v>45061</v>
      </c>
      <c r="D34" s="4">
        <v>5626</v>
      </c>
      <c r="E34" s="4" t="str">
        <f>VLOOKUP(A34,HOP!A:L,12,0)</f>
        <v>5626.00</v>
      </c>
      <c r="F34" s="4" t="str">
        <f>VLOOKUP(A34,HOP!A:C,3,0)</f>
        <v>3292933</v>
      </c>
      <c r="G34" s="4">
        <f t="shared" si="0"/>
        <v>0</v>
      </c>
      <c r="H34" s="4" t="str">
        <f t="shared" si="1"/>
        <v>，3292933</v>
      </c>
      <c r="I34" s="4" t="str">
        <f>VLOOKUP(A34,HOP!A:U,21,0)</f>
        <v>直采</v>
      </c>
    </row>
    <row r="35" s="4" customFormat="1" hidden="1" spans="1:9">
      <c r="A35" s="5">
        <v>999223864756159</v>
      </c>
      <c r="B35" s="6">
        <v>45059</v>
      </c>
      <c r="C35" s="6">
        <v>45061</v>
      </c>
      <c r="D35" s="4">
        <v>1266</v>
      </c>
      <c r="E35" s="4" t="str">
        <f>VLOOKUP(A35,HOP!A:L,12,0)</f>
        <v>1266.00</v>
      </c>
      <c r="F35" s="4" t="str">
        <f>VLOOKUP(A35,HOP!A:C,3,0)</f>
        <v>3293655</v>
      </c>
      <c r="G35" s="4">
        <f t="shared" ref="G35:G66" si="2">D35-E35</f>
        <v>0</v>
      </c>
      <c r="H35" s="4" t="str">
        <f t="shared" ref="H35:H66" si="3">$H$1&amp;F35</f>
        <v>，3293655</v>
      </c>
      <c r="I35" s="4" t="str">
        <f>VLOOKUP(A35,HOP!A:U,21,0)</f>
        <v>直采</v>
      </c>
    </row>
    <row r="36" s="4" customFormat="1" hidden="1" spans="1:9">
      <c r="A36" s="5">
        <v>999223872134847</v>
      </c>
      <c r="B36" s="6">
        <v>45055</v>
      </c>
      <c r="C36" s="6">
        <v>45061</v>
      </c>
      <c r="D36" s="4">
        <v>2040</v>
      </c>
      <c r="E36" s="4" t="str">
        <f>VLOOKUP(A36,HOP!A:L,12,0)</f>
        <v>2040.00</v>
      </c>
      <c r="F36" s="4" t="str">
        <f>VLOOKUP(A36,HOP!A:C,3,0)</f>
        <v>3295588</v>
      </c>
      <c r="G36" s="4">
        <f t="shared" si="2"/>
        <v>0</v>
      </c>
      <c r="H36" s="4" t="str">
        <f t="shared" si="3"/>
        <v>，3295588</v>
      </c>
      <c r="I36" s="4" t="str">
        <f>VLOOKUP(A36,HOP!A:U,21,0)</f>
        <v>直采</v>
      </c>
    </row>
    <row r="37" s="4" customFormat="1" hidden="1" spans="1:9">
      <c r="A37" s="5">
        <v>999223874832311</v>
      </c>
      <c r="B37" s="6">
        <v>45058</v>
      </c>
      <c r="C37" s="6">
        <v>45061</v>
      </c>
      <c r="D37" s="4">
        <v>2537</v>
      </c>
      <c r="E37" s="4" t="str">
        <f>VLOOKUP(A37,HOP!A:L,12,0)</f>
        <v>2537.00</v>
      </c>
      <c r="F37" s="4" t="str">
        <f>VLOOKUP(A37,HOP!A:C,3,0)</f>
        <v>3296810</v>
      </c>
      <c r="G37" s="4">
        <f t="shared" si="2"/>
        <v>0</v>
      </c>
      <c r="H37" s="4" t="str">
        <f t="shared" si="3"/>
        <v>，3296810</v>
      </c>
      <c r="I37" s="4" t="str">
        <f>VLOOKUP(A37,HOP!A:U,21,0)</f>
        <v>直采</v>
      </c>
    </row>
    <row r="38" s="4" customFormat="1" hidden="1" spans="1:9">
      <c r="A38" s="5">
        <v>999223880673677</v>
      </c>
      <c r="B38" s="6">
        <v>45058</v>
      </c>
      <c r="C38" s="6">
        <v>45061</v>
      </c>
      <c r="D38" s="4">
        <v>1245</v>
      </c>
      <c r="E38" s="4" t="str">
        <f>VLOOKUP(A38,HOP!A:L,12,0)</f>
        <v>1245.00</v>
      </c>
      <c r="F38" s="4" t="str">
        <f>VLOOKUP(A38,HOP!A:C,3,0)</f>
        <v>3297973</v>
      </c>
      <c r="G38" s="4">
        <f t="shared" si="2"/>
        <v>0</v>
      </c>
      <c r="H38" s="4" t="str">
        <f t="shared" si="3"/>
        <v>，3297973</v>
      </c>
      <c r="I38" s="4" t="str">
        <f>VLOOKUP(A38,HOP!A:U,21,0)</f>
        <v>直采</v>
      </c>
    </row>
    <row r="39" s="4" customFormat="1" hidden="1" spans="1:9">
      <c r="A39" s="5">
        <v>999223893885882</v>
      </c>
      <c r="B39" s="6">
        <v>45059</v>
      </c>
      <c r="C39" s="6">
        <v>45061</v>
      </c>
      <c r="D39" s="4">
        <v>960</v>
      </c>
      <c r="E39" s="4" t="str">
        <f>VLOOKUP(A39,HOP!A:L,12,0)</f>
        <v>960.00</v>
      </c>
      <c r="F39" s="4" t="str">
        <f>VLOOKUP(A39,HOP!A:C,3,0)</f>
        <v>3300341</v>
      </c>
      <c r="G39" s="4">
        <f t="shared" si="2"/>
        <v>0</v>
      </c>
      <c r="H39" s="4" t="str">
        <f t="shared" si="3"/>
        <v>，3300341</v>
      </c>
      <c r="I39" s="4" t="str">
        <f>VLOOKUP(A39,HOP!A:U,21,0)</f>
        <v>直采</v>
      </c>
    </row>
    <row r="40" s="4" customFormat="1" hidden="1" spans="1:9">
      <c r="A40" s="5">
        <v>999223894975669</v>
      </c>
      <c r="B40" s="6">
        <v>45060</v>
      </c>
      <c r="C40" s="6">
        <v>45061</v>
      </c>
      <c r="D40" s="4">
        <v>2313</v>
      </c>
      <c r="E40" s="4" t="str">
        <f>VLOOKUP(A40,HOP!A:L,12,0)</f>
        <v>2313.00</v>
      </c>
      <c r="F40" s="4" t="str">
        <f>VLOOKUP(A40,HOP!A:C,3,0)</f>
        <v>3300637</v>
      </c>
      <c r="G40" s="4">
        <f t="shared" si="2"/>
        <v>0</v>
      </c>
      <c r="H40" s="4" t="str">
        <f t="shared" si="3"/>
        <v>，3300637</v>
      </c>
      <c r="I40" s="4" t="str">
        <f>VLOOKUP(A40,HOP!A:U,21,0)</f>
        <v>直采</v>
      </c>
    </row>
    <row r="41" s="4" customFormat="1" hidden="1" spans="1:9">
      <c r="A41" s="5">
        <v>999223903566199</v>
      </c>
      <c r="B41" s="6">
        <v>45058</v>
      </c>
      <c r="C41" s="6">
        <v>45061</v>
      </c>
      <c r="D41" s="4">
        <v>600</v>
      </c>
      <c r="E41" s="4" t="str">
        <f>VLOOKUP(A41,HOP!A:L,12,0)</f>
        <v>600.00</v>
      </c>
      <c r="F41" s="4" t="str">
        <f>VLOOKUP(A41,HOP!A:C,3,0)</f>
        <v>3303318</v>
      </c>
      <c r="G41" s="4">
        <f t="shared" si="2"/>
        <v>0</v>
      </c>
      <c r="H41" s="4" t="str">
        <f t="shared" si="3"/>
        <v>，3303318</v>
      </c>
      <c r="I41" s="4" t="str">
        <f>VLOOKUP(A41,HOP!A:U,21,0)</f>
        <v>直采</v>
      </c>
    </row>
    <row r="42" s="4" customFormat="1" hidden="1" spans="1:9">
      <c r="A42" s="5">
        <v>999223907343424</v>
      </c>
      <c r="B42" s="6">
        <v>45058</v>
      </c>
      <c r="C42" s="6">
        <v>45061</v>
      </c>
      <c r="D42" s="4">
        <v>2202</v>
      </c>
      <c r="E42" s="4" t="str">
        <f>VLOOKUP(A42,HOP!A:L,12,0)</f>
        <v>2202.00</v>
      </c>
      <c r="F42" s="4" t="str">
        <f>VLOOKUP(A42,HOP!A:C,3,0)</f>
        <v>3304703</v>
      </c>
      <c r="G42" s="4">
        <f t="shared" si="2"/>
        <v>0</v>
      </c>
      <c r="H42" s="4" t="str">
        <f t="shared" si="3"/>
        <v>，3304703</v>
      </c>
      <c r="I42" s="4" t="str">
        <f>VLOOKUP(A42,HOP!A:U,21,0)</f>
        <v>直采</v>
      </c>
    </row>
    <row r="43" s="4" customFormat="1" hidden="1" spans="1:9">
      <c r="A43" s="5">
        <v>999223947602006</v>
      </c>
      <c r="B43" s="6">
        <v>45059</v>
      </c>
      <c r="C43" s="6">
        <v>45061</v>
      </c>
      <c r="D43" s="4">
        <v>1724</v>
      </c>
      <c r="E43" s="4" t="str">
        <f>VLOOKUP(A43,HOP!A:L,12,0)</f>
        <v>1724.00</v>
      </c>
      <c r="F43" s="4" t="str">
        <f>VLOOKUP(A43,HOP!A:C,3,0)</f>
        <v>3310910</v>
      </c>
      <c r="G43" s="4">
        <f t="shared" si="2"/>
        <v>0</v>
      </c>
      <c r="H43" s="4" t="str">
        <f t="shared" si="3"/>
        <v>，3310910</v>
      </c>
      <c r="I43" s="4" t="str">
        <f>VLOOKUP(A43,HOP!A:U,21,0)</f>
        <v>直采</v>
      </c>
    </row>
    <row r="44" s="4" customFormat="1" hidden="1" spans="1:9">
      <c r="A44" s="5">
        <v>999223954569125</v>
      </c>
      <c r="B44" s="6">
        <v>45060</v>
      </c>
      <c r="C44" s="6">
        <v>45061</v>
      </c>
      <c r="D44" s="4">
        <v>1010</v>
      </c>
      <c r="E44" s="4" t="str">
        <f>VLOOKUP(A44,HOP!A:L,12,0)</f>
        <v>1010.00</v>
      </c>
      <c r="F44" s="4" t="str">
        <f>VLOOKUP(A44,HOP!A:C,3,0)</f>
        <v>3312368</v>
      </c>
      <c r="G44" s="4">
        <f t="shared" si="2"/>
        <v>0</v>
      </c>
      <c r="H44" s="4" t="str">
        <f t="shared" si="3"/>
        <v>，3312368</v>
      </c>
      <c r="I44" s="4" t="str">
        <f>VLOOKUP(A44,HOP!A:U,21,0)</f>
        <v>直采</v>
      </c>
    </row>
    <row r="45" s="4" customFormat="1" hidden="1" spans="1:9">
      <c r="A45" s="5">
        <v>999223960759098</v>
      </c>
      <c r="B45" s="6">
        <v>45059</v>
      </c>
      <c r="C45" s="6">
        <v>45061</v>
      </c>
      <c r="D45" s="4">
        <v>420</v>
      </c>
      <c r="E45" s="4" t="str">
        <f>VLOOKUP(A45,HOP!A:L,12,0)</f>
        <v>420.00</v>
      </c>
      <c r="F45" s="4" t="str">
        <f>VLOOKUP(A45,HOP!A:C,3,0)</f>
        <v>3313579</v>
      </c>
      <c r="G45" s="4">
        <f t="shared" si="2"/>
        <v>0</v>
      </c>
      <c r="H45" s="4" t="str">
        <f t="shared" si="3"/>
        <v>，3313579</v>
      </c>
      <c r="I45" s="4" t="str">
        <f>VLOOKUP(A45,HOP!A:U,21,0)</f>
        <v>直采</v>
      </c>
    </row>
    <row r="46" s="4" customFormat="1" hidden="1" spans="1:9">
      <c r="A46" s="5">
        <v>999223963827277</v>
      </c>
      <c r="B46" s="6">
        <v>45059</v>
      </c>
      <c r="C46" s="6">
        <v>45061</v>
      </c>
      <c r="D46" s="4">
        <v>2188</v>
      </c>
      <c r="E46" s="4" t="str">
        <f>VLOOKUP(A46,HOP!A:L,12,0)</f>
        <v>2188.00</v>
      </c>
      <c r="F46" s="4" t="str">
        <f>VLOOKUP(A46,HOP!A:C,3,0)</f>
        <v>3314346</v>
      </c>
      <c r="G46" s="4">
        <f t="shared" si="2"/>
        <v>0</v>
      </c>
      <c r="H46" s="4" t="str">
        <f t="shared" si="3"/>
        <v>，3314346</v>
      </c>
      <c r="I46" s="4" t="str">
        <f>VLOOKUP(A46,HOP!A:U,21,0)</f>
        <v>直采</v>
      </c>
    </row>
    <row r="47" s="4" customFormat="1" hidden="1" spans="1:9">
      <c r="A47" s="5">
        <v>999223969977877</v>
      </c>
      <c r="B47" s="6">
        <v>45060</v>
      </c>
      <c r="C47" s="6">
        <v>45061</v>
      </c>
      <c r="D47" s="4">
        <v>390</v>
      </c>
      <c r="E47" s="4" t="str">
        <f>VLOOKUP(A47,HOP!A:L,12,0)</f>
        <v>390.00</v>
      </c>
      <c r="F47" s="4" t="str">
        <f>VLOOKUP(A47,HOP!A:C,3,0)</f>
        <v>3316460</v>
      </c>
      <c r="G47" s="4">
        <f t="shared" si="2"/>
        <v>0</v>
      </c>
      <c r="H47" s="4" t="str">
        <f t="shared" si="3"/>
        <v>，3316460</v>
      </c>
      <c r="I47" s="4" t="str">
        <f>VLOOKUP(A47,HOP!A:U,21,0)</f>
        <v>直采</v>
      </c>
    </row>
    <row r="48" s="4" customFormat="1" hidden="1" spans="1:9">
      <c r="A48" s="5">
        <v>999223985114863</v>
      </c>
      <c r="B48" s="6">
        <v>45059</v>
      </c>
      <c r="C48" s="6">
        <v>45061</v>
      </c>
      <c r="D48" s="4">
        <v>772</v>
      </c>
      <c r="E48" s="4" t="str">
        <f>VLOOKUP(A48,HOP!A:L,12,0)</f>
        <v>772.00</v>
      </c>
      <c r="F48" s="4" t="str">
        <f>VLOOKUP(A48,HOP!A:C,3,0)</f>
        <v>3320720</v>
      </c>
      <c r="G48" s="4">
        <f t="shared" si="2"/>
        <v>0</v>
      </c>
      <c r="H48" s="4" t="str">
        <f t="shared" si="3"/>
        <v>，3320720</v>
      </c>
      <c r="I48" s="4" t="str">
        <f>VLOOKUP(A48,HOP!A:U,21,0)</f>
        <v>直采</v>
      </c>
    </row>
    <row r="49" s="4" customFormat="1" hidden="1" spans="1:9">
      <c r="A49" s="5">
        <v>999223993123079</v>
      </c>
      <c r="B49" s="6">
        <v>45059</v>
      </c>
      <c r="C49" s="6">
        <v>45061</v>
      </c>
      <c r="D49" s="4">
        <v>1186</v>
      </c>
      <c r="E49" s="4" t="str">
        <f>VLOOKUP(A49,HOP!A:L,12,0)</f>
        <v>1186.00</v>
      </c>
      <c r="F49" s="4" t="str">
        <f>VLOOKUP(A49,HOP!A:C,3,0)</f>
        <v>3323047</v>
      </c>
      <c r="G49" s="4">
        <f t="shared" si="2"/>
        <v>0</v>
      </c>
      <c r="H49" s="4" t="str">
        <f t="shared" si="3"/>
        <v>，3323047</v>
      </c>
      <c r="I49" s="4" t="str">
        <f>VLOOKUP(A49,HOP!A:U,21,0)</f>
        <v>直采</v>
      </c>
    </row>
    <row r="50" s="4" customFormat="1" hidden="1" spans="1:9">
      <c r="A50" s="5">
        <v>999223994453763</v>
      </c>
      <c r="B50" s="6">
        <v>45055</v>
      </c>
      <c r="C50" s="6">
        <v>45061</v>
      </c>
      <c r="D50" s="4">
        <v>3384</v>
      </c>
      <c r="E50" s="4" t="str">
        <f>VLOOKUP(A50,HOP!A:L,12,0)</f>
        <v>3384.00</v>
      </c>
      <c r="F50" s="4" t="str">
        <f>VLOOKUP(A50,HOP!A:C,3,0)</f>
        <v>3323546</v>
      </c>
      <c r="G50" s="4">
        <f t="shared" si="2"/>
        <v>0</v>
      </c>
      <c r="H50" s="4" t="str">
        <f t="shared" si="3"/>
        <v>，3323546</v>
      </c>
      <c r="I50" s="4" t="str">
        <f>VLOOKUP(A50,HOP!A:U,21,0)</f>
        <v>直采</v>
      </c>
    </row>
    <row r="51" s="4" customFormat="1" hidden="1" spans="1:9">
      <c r="A51" s="5">
        <v>999223996477882</v>
      </c>
      <c r="B51" s="6">
        <v>45056</v>
      </c>
      <c r="C51" s="6">
        <v>45061</v>
      </c>
      <c r="D51" s="4">
        <v>13455</v>
      </c>
      <c r="E51" s="4" t="str">
        <f>VLOOKUP(A51,HOP!A:L,12,0)</f>
        <v>13455.00</v>
      </c>
      <c r="F51" s="4" t="str">
        <f>VLOOKUP(A51,HOP!A:C,3,0)</f>
        <v>3324120</v>
      </c>
      <c r="G51" s="4">
        <f t="shared" si="2"/>
        <v>0</v>
      </c>
      <c r="H51" s="4" t="str">
        <f t="shared" si="3"/>
        <v>，3324120</v>
      </c>
      <c r="I51" s="4" t="str">
        <f>VLOOKUP(A51,HOP!A:U,21,0)</f>
        <v>直采</v>
      </c>
    </row>
    <row r="52" s="4" customFormat="1" hidden="1" spans="1:9">
      <c r="A52" s="5">
        <v>999223996791957</v>
      </c>
      <c r="B52" s="6">
        <v>45057</v>
      </c>
      <c r="C52" s="6">
        <v>45061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999223996887082</v>
      </c>
      <c r="B53" s="6">
        <v>45057</v>
      </c>
      <c r="C53" s="6">
        <v>45061</v>
      </c>
      <c r="D53" s="4">
        <v>2256</v>
      </c>
      <c r="E53" s="4" t="str">
        <f>VLOOKUP(A53,HOP!A:L,12,0)</f>
        <v>2256.00</v>
      </c>
      <c r="F53" s="4" t="str">
        <f>VLOOKUP(A53,HOP!A:C,3,0)</f>
        <v>3324197</v>
      </c>
      <c r="G53" s="4">
        <f t="shared" si="2"/>
        <v>0</v>
      </c>
      <c r="H53" s="4" t="str">
        <f t="shared" si="3"/>
        <v>，3324197</v>
      </c>
      <c r="I53" s="4" t="str">
        <f>VLOOKUP(A53,HOP!A:U,21,0)</f>
        <v>直采</v>
      </c>
    </row>
    <row r="54" s="4" customFormat="1" hidden="1" spans="1:9">
      <c r="A54" s="5">
        <v>999223997699914</v>
      </c>
      <c r="B54" s="6">
        <v>45058</v>
      </c>
      <c r="C54" s="6">
        <v>45061</v>
      </c>
      <c r="D54" s="4">
        <v>4866</v>
      </c>
      <c r="E54" s="4" t="str">
        <f>VLOOKUP(A54,HOP!A:L,12,0)</f>
        <v>4866.00</v>
      </c>
      <c r="F54" s="4" t="str">
        <f>VLOOKUP(A54,HOP!A:C,3,0)</f>
        <v>3324445</v>
      </c>
      <c r="G54" s="4">
        <f t="shared" si="2"/>
        <v>0</v>
      </c>
      <c r="H54" s="4" t="str">
        <f t="shared" si="3"/>
        <v>，3324445</v>
      </c>
      <c r="I54" s="4" t="str">
        <f>VLOOKUP(A54,HOP!A:U,21,0)</f>
        <v>直采</v>
      </c>
    </row>
    <row r="55" s="4" customFormat="1" hidden="1" spans="1:9">
      <c r="A55" s="5">
        <v>999223999520826</v>
      </c>
      <c r="B55" s="6">
        <v>45057</v>
      </c>
      <c r="C55" s="6">
        <v>45061</v>
      </c>
      <c r="D55" s="4">
        <v>4076</v>
      </c>
      <c r="E55" s="4" t="str">
        <f>VLOOKUP(A55,HOP!A:L,12,0)</f>
        <v>4076.00</v>
      </c>
      <c r="F55" s="4" t="str">
        <f>VLOOKUP(A55,HOP!A:C,3,0)</f>
        <v>3325129</v>
      </c>
      <c r="G55" s="4">
        <f t="shared" si="2"/>
        <v>0</v>
      </c>
      <c r="H55" s="4" t="str">
        <f t="shared" si="3"/>
        <v>，3325129</v>
      </c>
      <c r="I55" s="4" t="str">
        <f>VLOOKUP(A55,HOP!A:U,21,0)</f>
        <v>直采</v>
      </c>
    </row>
    <row r="56" s="4" customFormat="1" hidden="1" spans="1:9">
      <c r="A56" s="5">
        <v>999224000910743</v>
      </c>
      <c r="B56" s="6">
        <v>45057</v>
      </c>
      <c r="C56" s="6">
        <v>45061</v>
      </c>
      <c r="D56" s="4">
        <v>2160</v>
      </c>
      <c r="E56" s="4" t="str">
        <f>VLOOKUP(A56,HOP!A:L,12,0)</f>
        <v>2160.00</v>
      </c>
      <c r="F56" s="4" t="str">
        <f>VLOOKUP(A56,HOP!A:C,3,0)</f>
        <v>3325970</v>
      </c>
      <c r="G56" s="4">
        <f t="shared" si="2"/>
        <v>0</v>
      </c>
      <c r="H56" s="4" t="str">
        <f t="shared" si="3"/>
        <v>，3325970</v>
      </c>
      <c r="I56" s="4" t="str">
        <f>VLOOKUP(A56,HOP!A:U,21,0)</f>
        <v>直采</v>
      </c>
    </row>
    <row r="57" s="4" customFormat="1" hidden="1" spans="1:9">
      <c r="A57" s="5">
        <v>999224006086523</v>
      </c>
      <c r="B57" s="6">
        <v>45059</v>
      </c>
      <c r="C57" s="6">
        <v>45061</v>
      </c>
      <c r="D57" s="4">
        <v>420</v>
      </c>
      <c r="E57" s="4" t="str">
        <f>VLOOKUP(A57,HOP!A:L,12,0)</f>
        <v>420.00</v>
      </c>
      <c r="F57" s="4" t="str">
        <f>VLOOKUP(A57,HOP!A:C,3,0)</f>
        <v>3327198</v>
      </c>
      <c r="G57" s="4">
        <f t="shared" si="2"/>
        <v>0</v>
      </c>
      <c r="H57" s="4" t="str">
        <f t="shared" si="3"/>
        <v>，3327198</v>
      </c>
      <c r="I57" s="4" t="str">
        <f>VLOOKUP(A57,HOP!A:U,21,0)</f>
        <v>直采</v>
      </c>
    </row>
    <row r="58" s="4" customFormat="1" hidden="1" spans="1:9">
      <c r="A58" s="5">
        <v>999224009680898</v>
      </c>
      <c r="B58" s="6">
        <v>45060</v>
      </c>
      <c r="C58" s="6">
        <v>45061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999224011123549</v>
      </c>
      <c r="B59" s="6">
        <v>45060</v>
      </c>
      <c r="C59" s="6">
        <v>45061</v>
      </c>
      <c r="D59" s="4">
        <v>738</v>
      </c>
      <c r="E59" s="4" t="str">
        <f>VLOOKUP(A59,HOP!A:L,12,0)</f>
        <v>738.00</v>
      </c>
      <c r="F59" s="4" t="str">
        <f>VLOOKUP(A59,HOP!A:C,3,0)</f>
        <v>3328744</v>
      </c>
      <c r="G59" s="4">
        <f t="shared" si="2"/>
        <v>0</v>
      </c>
      <c r="H59" s="4" t="str">
        <f t="shared" si="3"/>
        <v>，3328744</v>
      </c>
      <c r="I59" s="4" t="str">
        <f>VLOOKUP(A59,HOP!A:U,21,0)</f>
        <v>直采</v>
      </c>
    </row>
    <row r="60" s="4" customFormat="1" hidden="1" spans="1:9">
      <c r="A60" s="5">
        <v>999224012494723</v>
      </c>
      <c r="B60" s="6">
        <v>45060</v>
      </c>
      <c r="C60" s="6">
        <v>45061</v>
      </c>
      <c r="D60" s="4">
        <v>6250</v>
      </c>
      <c r="E60" s="4" t="str">
        <f>VLOOKUP(A60,HOP!A:L,12,0)</f>
        <v>6250.00</v>
      </c>
      <c r="F60" s="4" t="str">
        <f>VLOOKUP(A60,HOP!A:C,3,0)</f>
        <v>3329123</v>
      </c>
      <c r="G60" s="4">
        <f t="shared" si="2"/>
        <v>0</v>
      </c>
      <c r="H60" s="4" t="str">
        <f t="shared" si="3"/>
        <v>，3329123</v>
      </c>
      <c r="I60" s="4" t="str">
        <f>VLOOKUP(A60,HOP!A:U,21,0)</f>
        <v>直采</v>
      </c>
    </row>
    <row r="61" s="4" customFormat="1" hidden="1" spans="1:9">
      <c r="A61" s="5">
        <v>999224016475855</v>
      </c>
      <c r="B61" s="6">
        <v>45059</v>
      </c>
      <c r="C61" s="6">
        <v>45061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999224017071546</v>
      </c>
      <c r="B62" s="6">
        <v>45059</v>
      </c>
      <c r="C62" s="6">
        <v>45061</v>
      </c>
      <c r="D62" s="4">
        <v>420</v>
      </c>
      <c r="E62" s="4" t="str">
        <f>VLOOKUP(A62,HOP!A:L,12,0)</f>
        <v>420.00</v>
      </c>
      <c r="F62" s="4" t="str">
        <f>VLOOKUP(A62,HOP!A:C,3,0)</f>
        <v>3331549</v>
      </c>
      <c r="G62" s="4">
        <f t="shared" si="2"/>
        <v>0</v>
      </c>
      <c r="H62" s="4" t="str">
        <f t="shared" si="3"/>
        <v>，3331549</v>
      </c>
      <c r="I62" s="4" t="str">
        <f>VLOOKUP(A62,HOP!A:U,21,0)</f>
        <v>直采</v>
      </c>
    </row>
    <row r="63" s="4" customFormat="1" hidden="1" spans="1:9">
      <c r="A63" s="5">
        <v>999224024575712</v>
      </c>
      <c r="B63" s="6">
        <v>45060</v>
      </c>
      <c r="C63" s="6">
        <v>45061</v>
      </c>
      <c r="D63" s="4">
        <v>1255</v>
      </c>
      <c r="E63" s="4" t="str">
        <f>VLOOKUP(A63,HOP!A:L,12,0)</f>
        <v>1255.00</v>
      </c>
      <c r="F63" s="4" t="str">
        <f>VLOOKUP(A63,HOP!A:C,3,0)</f>
        <v>3333120</v>
      </c>
      <c r="G63" s="4">
        <f t="shared" si="2"/>
        <v>0</v>
      </c>
      <c r="H63" s="4" t="str">
        <f t="shared" si="3"/>
        <v>，3333120</v>
      </c>
      <c r="I63" s="4" t="str">
        <f>VLOOKUP(A63,HOP!A:U,21,0)</f>
        <v>直采</v>
      </c>
    </row>
    <row r="64" s="4" customFormat="1" hidden="1" spans="1:9">
      <c r="A64" s="5">
        <v>999224033047639</v>
      </c>
      <c r="B64" s="6">
        <v>45060</v>
      </c>
      <c r="C64" s="6">
        <v>45061</v>
      </c>
      <c r="D64" s="4">
        <v>738</v>
      </c>
      <c r="E64" s="4" t="str">
        <f>VLOOKUP(A64,HOP!A:L,12,0)</f>
        <v>738.00</v>
      </c>
      <c r="F64" s="4" t="str">
        <f>VLOOKUP(A64,HOP!A:C,3,0)</f>
        <v>3335577</v>
      </c>
      <c r="G64" s="4">
        <f t="shared" si="2"/>
        <v>0</v>
      </c>
      <c r="H64" s="4" t="str">
        <f t="shared" si="3"/>
        <v>，3335577</v>
      </c>
      <c r="I64" s="4" t="str">
        <f>VLOOKUP(A64,HOP!A:U,21,0)</f>
        <v>直采</v>
      </c>
    </row>
    <row r="65" s="4" customFormat="1" hidden="1" spans="1:9">
      <c r="A65" s="5">
        <v>999224039424583</v>
      </c>
      <c r="B65" s="6">
        <v>45059</v>
      </c>
      <c r="C65" s="6">
        <v>45061</v>
      </c>
      <c r="D65" s="4">
        <v>376</v>
      </c>
      <c r="E65" s="4" t="str">
        <f>VLOOKUP(A65,HOP!A:L,12,0)</f>
        <v>376.00</v>
      </c>
      <c r="F65" s="4" t="str">
        <f>VLOOKUP(A65,HOP!A:C,3,0)</f>
        <v>3337270</v>
      </c>
      <c r="G65" s="4">
        <f t="shared" si="2"/>
        <v>0</v>
      </c>
      <c r="H65" s="4" t="str">
        <f t="shared" si="3"/>
        <v>，3337270</v>
      </c>
      <c r="I65" s="4" t="str">
        <f>VLOOKUP(A65,HOP!A:U,21,0)</f>
        <v>直采</v>
      </c>
    </row>
    <row r="66" s="4" customFormat="1" hidden="1" spans="1:9">
      <c r="A66" s="5">
        <v>999224042322345</v>
      </c>
      <c r="B66" s="6">
        <v>45058</v>
      </c>
      <c r="C66" s="6">
        <v>45061</v>
      </c>
      <c r="D66" s="4">
        <v>2332</v>
      </c>
      <c r="E66" s="4" t="str">
        <f>VLOOKUP(A66,HOP!A:L,12,0)</f>
        <v>2332.00</v>
      </c>
      <c r="F66" s="4" t="str">
        <f>VLOOKUP(A66,HOP!A:C,3,0)</f>
        <v>3337903</v>
      </c>
      <c r="G66" s="4">
        <f t="shared" si="2"/>
        <v>0</v>
      </c>
      <c r="H66" s="4" t="str">
        <f t="shared" si="3"/>
        <v>，3337903</v>
      </c>
      <c r="I66" s="4" t="str">
        <f>VLOOKUP(A66,HOP!A:U,21,0)</f>
        <v>直采</v>
      </c>
    </row>
    <row r="67" s="4" customFormat="1" hidden="1" spans="1:9">
      <c r="A67" s="5">
        <v>999224045568900</v>
      </c>
      <c r="B67" s="6">
        <v>45055</v>
      </c>
      <c r="C67" s="6">
        <v>45061</v>
      </c>
      <c r="D67" s="4">
        <v>536</v>
      </c>
      <c r="E67" s="4" t="str">
        <f>VLOOKUP(A67,HOP!A:L,12,0)</f>
        <v>536.00</v>
      </c>
      <c r="F67" s="4" t="str">
        <f>VLOOKUP(A67,HOP!A:C,3,0)</f>
        <v>3338993</v>
      </c>
      <c r="G67" s="4">
        <f t="shared" ref="G67:G98" si="4">D67-E67</f>
        <v>0</v>
      </c>
      <c r="H67" s="4" t="str">
        <f t="shared" ref="H67:H98" si="5">$H$1&amp;F67</f>
        <v>，3338993</v>
      </c>
      <c r="I67" s="4" t="str">
        <f>VLOOKUP(A67,HOP!A:U,21,0)</f>
        <v>直采</v>
      </c>
    </row>
    <row r="68" s="4" customFormat="1" hidden="1" spans="1:9">
      <c r="A68" s="5">
        <v>999224046611718</v>
      </c>
      <c r="B68" s="6">
        <v>45059</v>
      </c>
      <c r="C68" s="6">
        <v>45061</v>
      </c>
      <c r="D68" s="4">
        <v>716</v>
      </c>
      <c r="E68" s="4" t="str">
        <f>VLOOKUP(A68,HOP!A:L,12,0)</f>
        <v>716.00</v>
      </c>
      <c r="F68" s="4" t="str">
        <f>VLOOKUP(A68,HOP!A:C,3,0)</f>
        <v>3339333</v>
      </c>
      <c r="G68" s="4">
        <f t="shared" si="4"/>
        <v>0</v>
      </c>
      <c r="H68" s="4" t="str">
        <f t="shared" si="5"/>
        <v>，3339333</v>
      </c>
      <c r="I68" s="4" t="str">
        <f>VLOOKUP(A68,HOP!A:U,21,0)</f>
        <v>直采</v>
      </c>
    </row>
    <row r="69" s="4" customFormat="1" hidden="1" spans="1:9">
      <c r="A69" s="5">
        <v>999224047309160</v>
      </c>
      <c r="B69" s="6">
        <v>45060</v>
      </c>
      <c r="C69" s="6">
        <v>45061</v>
      </c>
      <c r="D69" s="4">
        <v>1932</v>
      </c>
      <c r="E69" s="4" t="str">
        <f>VLOOKUP(A69,HOP!A:L,12,0)</f>
        <v>1932.00</v>
      </c>
      <c r="F69" s="4" t="str">
        <f>VLOOKUP(A69,HOP!A:C,3,0)</f>
        <v>3339653</v>
      </c>
      <c r="G69" s="4">
        <f t="shared" si="4"/>
        <v>0</v>
      </c>
      <c r="H69" s="4" t="str">
        <f t="shared" si="5"/>
        <v>，3339653</v>
      </c>
      <c r="I69" s="4" t="str">
        <f>VLOOKUP(A69,HOP!A:U,21,0)</f>
        <v>直采</v>
      </c>
    </row>
    <row r="70" s="4" customFormat="1" hidden="1" spans="1:9">
      <c r="A70" s="5">
        <v>999224047612659</v>
      </c>
      <c r="B70" s="6">
        <v>45058</v>
      </c>
      <c r="C70" s="6">
        <v>45061</v>
      </c>
      <c r="D70" s="4">
        <v>1281</v>
      </c>
      <c r="E70" s="4" t="str">
        <f>VLOOKUP(A70,HOP!A:L,12,0)</f>
        <v>1281.00</v>
      </c>
      <c r="F70" s="4" t="str">
        <f>VLOOKUP(A70,HOP!A:C,3,0)</f>
        <v>3339746</v>
      </c>
      <c r="G70" s="4">
        <f t="shared" si="4"/>
        <v>0</v>
      </c>
      <c r="H70" s="4" t="str">
        <f t="shared" si="5"/>
        <v>，3339746</v>
      </c>
      <c r="I70" s="4" t="str">
        <f>VLOOKUP(A70,HOP!A:U,21,0)</f>
        <v>直采</v>
      </c>
    </row>
    <row r="71" s="4" customFormat="1" hidden="1" spans="1:9">
      <c r="A71" s="5">
        <v>999224051102789</v>
      </c>
      <c r="B71" s="6">
        <v>45060</v>
      </c>
      <c r="C71" s="6">
        <v>45061</v>
      </c>
      <c r="D71" s="4">
        <v>589</v>
      </c>
      <c r="E71" s="4" t="str">
        <f>VLOOKUP(A71,HOP!A:L,12,0)</f>
        <v>589.00</v>
      </c>
      <c r="F71" s="4" t="str">
        <f>VLOOKUP(A71,HOP!A:C,3,0)</f>
        <v>3341135</v>
      </c>
      <c r="G71" s="4">
        <f t="shared" si="4"/>
        <v>0</v>
      </c>
      <c r="H71" s="4" t="str">
        <f t="shared" si="5"/>
        <v>，3341135</v>
      </c>
      <c r="I71" s="4" t="str">
        <f>VLOOKUP(A71,HOP!A:U,21,0)</f>
        <v>直采</v>
      </c>
    </row>
    <row r="72" s="4" customFormat="1" hidden="1" spans="1:9">
      <c r="A72" s="5">
        <v>999224052709031</v>
      </c>
      <c r="B72" s="6">
        <v>45055</v>
      </c>
      <c r="C72" s="6">
        <v>45061</v>
      </c>
      <c r="D72" s="4">
        <v>3078</v>
      </c>
      <c r="E72" s="4" t="str">
        <f>VLOOKUP(A72,HOP!A:L,12,0)</f>
        <v>3078.00</v>
      </c>
      <c r="F72" s="4" t="str">
        <f>VLOOKUP(A72,HOP!A:C,3,0)</f>
        <v>3342140</v>
      </c>
      <c r="G72" s="4">
        <f t="shared" si="4"/>
        <v>0</v>
      </c>
      <c r="H72" s="4" t="str">
        <f t="shared" si="5"/>
        <v>，3342140</v>
      </c>
      <c r="I72" s="4" t="str">
        <f>VLOOKUP(A72,HOP!A:U,21,0)</f>
        <v>直采</v>
      </c>
    </row>
    <row r="73" s="4" customFormat="1" hidden="1" spans="1:9">
      <c r="A73" s="5">
        <v>999224056889425</v>
      </c>
      <c r="B73" s="6">
        <v>45057</v>
      </c>
      <c r="C73" s="6">
        <v>45061</v>
      </c>
      <c r="D73" s="4">
        <v>1520</v>
      </c>
      <c r="E73" s="4" t="str">
        <f>VLOOKUP(A73,HOP!A:L,12,0)</f>
        <v>1520.00</v>
      </c>
      <c r="F73" s="4" t="str">
        <f>VLOOKUP(A73,HOP!A:C,3,0)</f>
        <v>3342695</v>
      </c>
      <c r="G73" s="4">
        <f t="shared" si="4"/>
        <v>0</v>
      </c>
      <c r="H73" s="4" t="str">
        <f t="shared" si="5"/>
        <v>，3342695</v>
      </c>
      <c r="I73" s="4" t="str">
        <f>VLOOKUP(A73,HOP!A:U,21,0)</f>
        <v>直采</v>
      </c>
    </row>
    <row r="74" s="4" customFormat="1" hidden="1" spans="1:9">
      <c r="A74" s="5">
        <v>999224059925921</v>
      </c>
      <c r="B74" s="6">
        <v>45056</v>
      </c>
      <c r="C74" s="6">
        <v>45061</v>
      </c>
      <c r="D74" s="4">
        <v>8300</v>
      </c>
      <c r="E74" s="4" t="str">
        <f>VLOOKUP(A74,HOP!A:L,12,0)</f>
        <v>8300.00</v>
      </c>
      <c r="F74" s="4" t="str">
        <f>VLOOKUP(A74,HOP!A:C,3,0)</f>
        <v>3343489</v>
      </c>
      <c r="G74" s="4">
        <f t="shared" si="4"/>
        <v>0</v>
      </c>
      <c r="H74" s="4" t="str">
        <f t="shared" si="5"/>
        <v>，3343489</v>
      </c>
      <c r="I74" s="4" t="str">
        <f>VLOOKUP(A74,HOP!A:U,21,0)</f>
        <v>直采</v>
      </c>
    </row>
    <row r="75" s="4" customFormat="1" hidden="1" spans="1:9">
      <c r="A75" s="5">
        <v>999224060461035</v>
      </c>
      <c r="B75" s="6">
        <v>45057</v>
      </c>
      <c r="C75" s="6">
        <v>45061</v>
      </c>
      <c r="D75" s="4">
        <v>4326</v>
      </c>
      <c r="E75" s="4" t="str">
        <f>VLOOKUP(A75,HOP!A:L,12,0)</f>
        <v>4326.00</v>
      </c>
      <c r="F75" s="4" t="str">
        <f>VLOOKUP(A75,HOP!A:C,3,0)</f>
        <v>3343596</v>
      </c>
      <c r="G75" s="4">
        <f t="shared" si="4"/>
        <v>0</v>
      </c>
      <c r="H75" s="4" t="str">
        <f t="shared" si="5"/>
        <v>，3343596</v>
      </c>
      <c r="I75" s="4" t="str">
        <f>VLOOKUP(A75,HOP!A:U,21,0)</f>
        <v>直采</v>
      </c>
    </row>
    <row r="76" s="4" customFormat="1" hidden="1" spans="1:9">
      <c r="A76" s="5">
        <v>999224060597043</v>
      </c>
      <c r="B76" s="6">
        <v>45059</v>
      </c>
      <c r="C76" s="6">
        <v>45061</v>
      </c>
      <c r="D76" s="4">
        <v>1138</v>
      </c>
      <c r="E76" s="4" t="str">
        <f>VLOOKUP(A76,HOP!A:L,12,0)</f>
        <v>1138.00</v>
      </c>
      <c r="F76" s="4" t="str">
        <f>VLOOKUP(A76,HOP!A:C,3,0)</f>
        <v>3343675</v>
      </c>
      <c r="G76" s="4">
        <f t="shared" si="4"/>
        <v>0</v>
      </c>
      <c r="H76" s="4" t="str">
        <f t="shared" si="5"/>
        <v>，3343675</v>
      </c>
      <c r="I76" s="4" t="str">
        <f>VLOOKUP(A76,HOP!A:U,21,0)</f>
        <v>直采</v>
      </c>
    </row>
    <row r="77" s="4" customFormat="1" hidden="1" spans="1:9">
      <c r="A77" s="5">
        <v>999224061396017</v>
      </c>
      <c r="B77" s="6">
        <v>45059</v>
      </c>
      <c r="C77" s="6">
        <v>45061</v>
      </c>
      <c r="D77" s="4">
        <v>1750</v>
      </c>
      <c r="E77" s="4" t="str">
        <f>VLOOKUP(A77,HOP!A:L,12,0)</f>
        <v>1750.00</v>
      </c>
      <c r="F77" s="4" t="str">
        <f>VLOOKUP(A77,HOP!A:C,3,0)</f>
        <v>3344016</v>
      </c>
      <c r="G77" s="4">
        <f t="shared" si="4"/>
        <v>0</v>
      </c>
      <c r="H77" s="4" t="str">
        <f t="shared" si="5"/>
        <v>，3344016</v>
      </c>
      <c r="I77" s="4" t="str">
        <f>VLOOKUP(A77,HOP!A:U,21,0)</f>
        <v>直采</v>
      </c>
    </row>
    <row r="78" s="4" customFormat="1" hidden="1" spans="1:9">
      <c r="A78" s="5">
        <v>999224057526608</v>
      </c>
      <c r="B78" s="6">
        <v>45060</v>
      </c>
      <c r="C78" s="6">
        <v>45061</v>
      </c>
      <c r="D78" s="4">
        <v>980</v>
      </c>
      <c r="E78" s="4" t="str">
        <f>VLOOKUP(A78,HOP!A:L,12,0)</f>
        <v>980.00</v>
      </c>
      <c r="F78" s="4" t="str">
        <f>VLOOKUP(A78,HOP!A:C,3,0)</f>
        <v>3342895</v>
      </c>
      <c r="G78" s="4">
        <f t="shared" si="4"/>
        <v>0</v>
      </c>
      <c r="H78" s="4" t="str">
        <f t="shared" si="5"/>
        <v>，3342895</v>
      </c>
      <c r="I78" s="4" t="str">
        <f>VLOOKUP(A78,HOP!A:U,21,0)</f>
        <v>直采</v>
      </c>
    </row>
    <row r="79" s="4" customFormat="1" hidden="1" spans="1:9">
      <c r="A79" s="5">
        <v>999224064634870</v>
      </c>
      <c r="B79" s="6">
        <v>45058</v>
      </c>
      <c r="C79" s="6">
        <v>45061</v>
      </c>
      <c r="D79" s="4">
        <v>6900</v>
      </c>
      <c r="E79" s="4" t="str">
        <f>VLOOKUP(A79,HOP!A:L,12,0)</f>
        <v>6900.00</v>
      </c>
      <c r="F79" s="4" t="str">
        <f>VLOOKUP(A79,HOP!A:C,3,0)</f>
        <v>3345093</v>
      </c>
      <c r="G79" s="4">
        <f t="shared" si="4"/>
        <v>0</v>
      </c>
      <c r="H79" s="4" t="str">
        <f t="shared" si="5"/>
        <v>，3345093</v>
      </c>
      <c r="I79" s="4" t="str">
        <f>VLOOKUP(A79,HOP!A:U,21,0)</f>
        <v>直采</v>
      </c>
    </row>
    <row r="80" s="4" customFormat="1" hidden="1" spans="1:9">
      <c r="A80" s="5">
        <v>999224064643534</v>
      </c>
      <c r="B80" s="6">
        <v>45058</v>
      </c>
      <c r="C80" s="6">
        <v>45061</v>
      </c>
      <c r="D80" s="4">
        <v>3450</v>
      </c>
      <c r="E80" s="4" t="str">
        <f>VLOOKUP(A80,HOP!A:L,12,0)</f>
        <v>3450.00</v>
      </c>
      <c r="F80" s="4" t="str">
        <f>VLOOKUP(A80,HOP!A:C,3,0)</f>
        <v>3345096</v>
      </c>
      <c r="G80" s="4">
        <f t="shared" si="4"/>
        <v>0</v>
      </c>
      <c r="H80" s="4" t="str">
        <f t="shared" si="5"/>
        <v>，3345096</v>
      </c>
      <c r="I80" s="4" t="str">
        <f>VLOOKUP(A80,HOP!A:U,21,0)</f>
        <v>直采</v>
      </c>
    </row>
    <row r="81" s="4" customFormat="1" hidden="1" spans="1:9">
      <c r="A81" s="5">
        <v>999224064788658</v>
      </c>
      <c r="B81" s="6">
        <v>45057</v>
      </c>
      <c r="C81" s="6">
        <v>45061</v>
      </c>
      <c r="D81" s="4">
        <v>2546</v>
      </c>
      <c r="E81" s="4" t="str">
        <f>VLOOKUP(A81,HOP!A:L,12,0)</f>
        <v>2546.00</v>
      </c>
      <c r="F81" s="4" t="str">
        <f>VLOOKUP(A81,HOP!A:C,3,0)</f>
        <v>3345130</v>
      </c>
      <c r="G81" s="4">
        <f t="shared" si="4"/>
        <v>0</v>
      </c>
      <c r="H81" s="4" t="str">
        <f t="shared" si="5"/>
        <v>，3345130</v>
      </c>
      <c r="I81" s="4" t="str">
        <f>VLOOKUP(A81,HOP!A:U,21,0)</f>
        <v>直采</v>
      </c>
    </row>
    <row r="82" s="4" customFormat="1" hidden="1" spans="1:9">
      <c r="A82" s="5">
        <v>999224064977157</v>
      </c>
      <c r="B82" s="6">
        <v>45057</v>
      </c>
      <c r="C82" s="6">
        <v>45061</v>
      </c>
      <c r="D82" s="4">
        <v>2546</v>
      </c>
      <c r="E82" s="4" t="str">
        <f>VLOOKUP(A82,HOP!A:L,12,0)</f>
        <v>2546.00</v>
      </c>
      <c r="F82" s="4" t="str">
        <f>VLOOKUP(A82,HOP!A:C,3,0)</f>
        <v>3345175</v>
      </c>
      <c r="G82" s="4">
        <f t="shared" si="4"/>
        <v>0</v>
      </c>
      <c r="H82" s="4" t="str">
        <f t="shared" si="5"/>
        <v>，3345175</v>
      </c>
      <c r="I82" s="4" t="str">
        <f>VLOOKUP(A82,HOP!A:U,21,0)</f>
        <v>直采</v>
      </c>
    </row>
    <row r="83" s="4" customFormat="1" hidden="1" spans="1:9">
      <c r="A83" s="5">
        <v>999224065971330</v>
      </c>
      <c r="B83" s="6">
        <v>45057</v>
      </c>
      <c r="C83" s="6">
        <v>45061</v>
      </c>
      <c r="D83" s="4">
        <v>5240</v>
      </c>
      <c r="E83" s="4" t="str">
        <f>VLOOKUP(A83,HOP!A:L,12,0)</f>
        <v>5240.00</v>
      </c>
      <c r="F83" s="4" t="str">
        <f>VLOOKUP(A83,HOP!A:C,3,0)</f>
        <v>3345547</v>
      </c>
      <c r="G83" s="4">
        <f t="shared" si="4"/>
        <v>0</v>
      </c>
      <c r="H83" s="4" t="str">
        <f t="shared" si="5"/>
        <v>，3345547</v>
      </c>
      <c r="I83" s="4" t="str">
        <f>VLOOKUP(A83,HOP!A:U,21,0)</f>
        <v>直采</v>
      </c>
    </row>
    <row r="84" s="4" customFormat="1" hidden="1" spans="1:9">
      <c r="A84" s="5">
        <v>999224070589842</v>
      </c>
      <c r="B84" s="6">
        <v>45058</v>
      </c>
      <c r="C84" s="6">
        <v>45061</v>
      </c>
      <c r="D84" s="4">
        <v>1140</v>
      </c>
      <c r="E84" s="4" t="str">
        <f>VLOOKUP(A84,HOP!A:L,12,0)</f>
        <v>1140.00</v>
      </c>
      <c r="F84" s="4" t="str">
        <f>VLOOKUP(A84,HOP!A:C,3,0)</f>
        <v>3346557</v>
      </c>
      <c r="G84" s="4">
        <f t="shared" si="4"/>
        <v>0</v>
      </c>
      <c r="H84" s="4" t="str">
        <f t="shared" si="5"/>
        <v>，3346557</v>
      </c>
      <c r="I84" s="4" t="str">
        <f>VLOOKUP(A84,HOP!A:U,21,0)</f>
        <v>直采</v>
      </c>
    </row>
    <row r="85" s="4" customFormat="1" hidden="1" spans="1:9">
      <c r="A85" s="5">
        <v>999224072191095</v>
      </c>
      <c r="B85" s="6">
        <v>45057</v>
      </c>
      <c r="C85" s="6">
        <v>45061</v>
      </c>
      <c r="D85" s="4">
        <v>2020</v>
      </c>
      <c r="E85" s="4" t="str">
        <f>VLOOKUP(A85,HOP!A:L,12,0)</f>
        <v>2020.00</v>
      </c>
      <c r="F85" s="4" t="str">
        <f>VLOOKUP(A85,HOP!A:C,3,0)</f>
        <v>3346832</v>
      </c>
      <c r="G85" s="4">
        <f t="shared" si="4"/>
        <v>0</v>
      </c>
      <c r="H85" s="4" t="str">
        <f t="shared" si="5"/>
        <v>，3346832</v>
      </c>
      <c r="I85" s="4" t="str">
        <f>VLOOKUP(A85,HOP!A:U,21,0)</f>
        <v>直采</v>
      </c>
    </row>
    <row r="86" s="4" customFormat="1" hidden="1" spans="1:9">
      <c r="A86" s="5">
        <v>999224077147960</v>
      </c>
      <c r="B86" s="6">
        <v>45059</v>
      </c>
      <c r="C86" s="6">
        <v>45061</v>
      </c>
      <c r="D86" s="4">
        <v>1700</v>
      </c>
      <c r="E86" s="4" t="str">
        <f>VLOOKUP(A86,HOP!A:L,12,0)</f>
        <v>1700.00</v>
      </c>
      <c r="F86" s="4" t="str">
        <f>VLOOKUP(A86,HOP!A:C,3,0)</f>
        <v>3348537</v>
      </c>
      <c r="G86" s="4">
        <f t="shared" si="4"/>
        <v>0</v>
      </c>
      <c r="H86" s="4" t="str">
        <f t="shared" si="5"/>
        <v>，3348537</v>
      </c>
      <c r="I86" s="4" t="str">
        <f>VLOOKUP(A86,HOP!A:U,21,0)</f>
        <v>直采</v>
      </c>
    </row>
    <row r="87" s="4" customFormat="1" hidden="1" spans="1:9">
      <c r="A87" s="5">
        <v>999224076100367</v>
      </c>
      <c r="B87" s="6">
        <v>45058</v>
      </c>
      <c r="C87" s="6">
        <v>45061</v>
      </c>
      <c r="D87" s="4">
        <v>2025</v>
      </c>
      <c r="E87" s="4" t="str">
        <f>VLOOKUP(A87,HOP!A:L,12,0)</f>
        <v>2025.00</v>
      </c>
      <c r="F87" s="4" t="str">
        <f>VLOOKUP(A87,HOP!A:C,3,0)</f>
        <v>3348108</v>
      </c>
      <c r="G87" s="4">
        <f t="shared" si="4"/>
        <v>0</v>
      </c>
      <c r="H87" s="4" t="str">
        <f t="shared" si="5"/>
        <v>，3348108</v>
      </c>
      <c r="I87" s="4" t="str">
        <f>VLOOKUP(A87,HOP!A:U,21,0)</f>
        <v>直采</v>
      </c>
    </row>
    <row r="88" s="4" customFormat="1" hidden="1" spans="1:9">
      <c r="A88" s="5">
        <v>999224078668500</v>
      </c>
      <c r="B88" s="6">
        <v>45059</v>
      </c>
      <c r="C88" s="6">
        <v>45061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999224080745197</v>
      </c>
      <c r="B89" s="6">
        <v>45059</v>
      </c>
      <c r="C89" s="6">
        <v>45061</v>
      </c>
      <c r="D89" s="4">
        <v>1214</v>
      </c>
      <c r="E89" s="4" t="str">
        <f>VLOOKUP(A89,HOP!A:L,12,0)</f>
        <v>1214.00</v>
      </c>
      <c r="F89" s="4" t="str">
        <f>VLOOKUP(A89,HOP!A:C,3,0)</f>
        <v>3349876</v>
      </c>
      <c r="G89" s="4">
        <f t="shared" si="4"/>
        <v>0</v>
      </c>
      <c r="H89" s="4" t="str">
        <f t="shared" si="5"/>
        <v>，3349876</v>
      </c>
      <c r="I89" s="4" t="str">
        <f>VLOOKUP(A89,HOP!A:U,21,0)</f>
        <v>直采</v>
      </c>
    </row>
    <row r="90" s="4" customFormat="1" hidden="1" spans="1:9">
      <c r="A90" s="5">
        <v>999224082428187</v>
      </c>
      <c r="B90" s="6">
        <v>45057</v>
      </c>
      <c r="C90" s="6">
        <v>45061</v>
      </c>
      <c r="D90" s="4">
        <v>2440</v>
      </c>
      <c r="E90" s="4" t="str">
        <f>VLOOKUP(A90,HOP!A:L,12,0)</f>
        <v>2440.00</v>
      </c>
      <c r="F90" s="4" t="str">
        <f>VLOOKUP(A90,HOP!A:C,3,0)</f>
        <v>3350745</v>
      </c>
      <c r="G90" s="4">
        <f t="shared" si="4"/>
        <v>0</v>
      </c>
      <c r="H90" s="4" t="str">
        <f t="shared" si="5"/>
        <v>，3350745</v>
      </c>
      <c r="I90" s="4" t="str">
        <f>VLOOKUP(A90,HOP!A:U,21,0)</f>
        <v>直采</v>
      </c>
    </row>
    <row r="91" s="4" customFormat="1" hidden="1" spans="1:9">
      <c r="A91" s="5">
        <v>999224082430666</v>
      </c>
      <c r="B91" s="6">
        <v>45057</v>
      </c>
      <c r="C91" s="6">
        <v>45061</v>
      </c>
      <c r="D91" s="4">
        <v>2440</v>
      </c>
      <c r="E91" s="4" t="str">
        <f>VLOOKUP(A91,HOP!A:L,12,0)</f>
        <v>2440.00</v>
      </c>
      <c r="F91" s="4" t="str">
        <f>VLOOKUP(A91,HOP!A:C,3,0)</f>
        <v>3350747</v>
      </c>
      <c r="G91" s="4">
        <f t="shared" si="4"/>
        <v>0</v>
      </c>
      <c r="H91" s="4" t="str">
        <f t="shared" si="5"/>
        <v>，3350747</v>
      </c>
      <c r="I91" s="4" t="str">
        <f>VLOOKUP(A91,HOP!A:U,21,0)</f>
        <v>直采</v>
      </c>
    </row>
    <row r="92" s="4" customFormat="1" hidden="1" spans="1:9">
      <c r="A92" s="5">
        <v>999224082437325</v>
      </c>
      <c r="B92" s="6">
        <v>45057</v>
      </c>
      <c r="C92" s="6">
        <v>45061</v>
      </c>
      <c r="D92" s="4">
        <v>2440</v>
      </c>
      <c r="E92" s="4" t="str">
        <f>VLOOKUP(A92,HOP!A:L,12,0)</f>
        <v>2440.00</v>
      </c>
      <c r="F92" s="4" t="str">
        <f>VLOOKUP(A92,HOP!A:C,3,0)</f>
        <v>3350750</v>
      </c>
      <c r="G92" s="4">
        <f t="shared" si="4"/>
        <v>0</v>
      </c>
      <c r="H92" s="4" t="str">
        <f t="shared" si="5"/>
        <v>，3350750</v>
      </c>
      <c r="I92" s="4" t="str">
        <f>VLOOKUP(A92,HOP!A:U,21,0)</f>
        <v>直采</v>
      </c>
    </row>
    <row r="93" s="4" customFormat="1" hidden="1" spans="1:9">
      <c r="A93" s="5">
        <v>999224084159320</v>
      </c>
      <c r="B93" s="6">
        <v>45060</v>
      </c>
      <c r="C93" s="6">
        <v>45061</v>
      </c>
      <c r="D93" s="4">
        <v>1270</v>
      </c>
      <c r="E93" s="4" t="str">
        <f>VLOOKUP(A93,HOP!A:L,12,0)</f>
        <v>1270.00</v>
      </c>
      <c r="F93" s="4" t="str">
        <f>VLOOKUP(A93,HOP!A:C,3,0)</f>
        <v>3351756</v>
      </c>
      <c r="G93" s="4">
        <f t="shared" si="4"/>
        <v>0</v>
      </c>
      <c r="H93" s="4" t="str">
        <f t="shared" si="5"/>
        <v>，3351756</v>
      </c>
      <c r="I93" s="4" t="str">
        <f>VLOOKUP(A93,HOP!A:U,21,0)</f>
        <v>直采</v>
      </c>
    </row>
    <row r="94" s="4" customFormat="1" hidden="1" spans="1:9">
      <c r="A94" s="5">
        <v>999224089424796</v>
      </c>
      <c r="B94" s="6">
        <v>45059</v>
      </c>
      <c r="C94" s="6">
        <v>45061</v>
      </c>
      <c r="D94" s="4">
        <v>466</v>
      </c>
      <c r="E94" s="4" t="str">
        <f>VLOOKUP(A94,HOP!A:L,12,0)</f>
        <v>466.00</v>
      </c>
      <c r="F94" s="4" t="str">
        <f>VLOOKUP(A94,HOP!A:C,3,0)</f>
        <v>3352266</v>
      </c>
      <c r="G94" s="4">
        <f t="shared" si="4"/>
        <v>0</v>
      </c>
      <c r="H94" s="4" t="str">
        <f t="shared" si="5"/>
        <v>，3352266</v>
      </c>
      <c r="I94" s="4" t="str">
        <f>VLOOKUP(A94,HOP!A:U,21,0)</f>
        <v>直采</v>
      </c>
    </row>
    <row r="95" s="4" customFormat="1" hidden="1" spans="1:9">
      <c r="A95" s="5">
        <v>999224092301868</v>
      </c>
      <c r="B95" s="6">
        <v>45059</v>
      </c>
      <c r="C95" s="6">
        <v>45061</v>
      </c>
      <c r="D95" s="4">
        <v>1592</v>
      </c>
      <c r="E95" s="4" t="str">
        <f>VLOOKUP(A95,HOP!A:L,12,0)</f>
        <v>1592.00</v>
      </c>
      <c r="F95" s="4" t="str">
        <f>VLOOKUP(A95,HOP!A:C,3,0)</f>
        <v>3353399</v>
      </c>
      <c r="G95" s="4">
        <f t="shared" si="4"/>
        <v>0</v>
      </c>
      <c r="H95" s="4" t="str">
        <f t="shared" si="5"/>
        <v>，3353399</v>
      </c>
      <c r="I95" s="4" t="str">
        <f>VLOOKUP(A95,HOP!A:U,21,0)</f>
        <v>直采</v>
      </c>
    </row>
    <row r="96" s="4" customFormat="1" hidden="1" spans="1:9">
      <c r="A96" s="5">
        <v>24093085556</v>
      </c>
      <c r="B96" s="6">
        <v>45059</v>
      </c>
      <c r="C96" s="6">
        <v>45061</v>
      </c>
      <c r="D96" s="4">
        <v>1438</v>
      </c>
      <c r="E96" s="4" t="str">
        <f>VLOOKUP(A96,HOP!A:L,12,0)</f>
        <v>1438.00</v>
      </c>
      <c r="F96" s="4" t="str">
        <f>VLOOKUP(A96,HOP!A:C,3,0)</f>
        <v>3353822</v>
      </c>
      <c r="G96" s="4">
        <f t="shared" si="4"/>
        <v>0</v>
      </c>
      <c r="H96" s="4" t="str">
        <f t="shared" si="5"/>
        <v>，3353822</v>
      </c>
      <c r="I96" s="4" t="str">
        <f>VLOOKUP(A96,HOP!A:U,21,0)</f>
        <v>直采</v>
      </c>
    </row>
    <row r="97" s="4" customFormat="1" hidden="1" spans="1:9">
      <c r="A97" s="5">
        <v>999224095679768</v>
      </c>
      <c r="B97" s="6">
        <v>45058</v>
      </c>
      <c r="C97" s="6">
        <v>45061</v>
      </c>
      <c r="D97" s="4">
        <v>5661</v>
      </c>
      <c r="E97" s="4" t="str">
        <f>VLOOKUP(A97,HOP!A:L,12,0)</f>
        <v>5661.00</v>
      </c>
      <c r="F97" s="4" t="str">
        <f>VLOOKUP(A97,HOP!A:C,3,0)</f>
        <v>3354720</v>
      </c>
      <c r="G97" s="4">
        <f t="shared" si="4"/>
        <v>0</v>
      </c>
      <c r="H97" s="4" t="str">
        <f t="shared" si="5"/>
        <v>，3354720</v>
      </c>
      <c r="I97" s="4" t="str">
        <f>VLOOKUP(A97,HOP!A:U,21,0)</f>
        <v>直采</v>
      </c>
    </row>
    <row r="98" s="4" customFormat="1" hidden="1" spans="1:9">
      <c r="A98" s="5">
        <v>999224096909106</v>
      </c>
      <c r="B98" s="6">
        <v>45060</v>
      </c>
      <c r="C98" s="6">
        <v>45061</v>
      </c>
      <c r="D98" s="4">
        <v>1425</v>
      </c>
      <c r="E98" s="4" t="str">
        <f>VLOOKUP(A98,HOP!A:L,12,0)</f>
        <v>1425.00</v>
      </c>
      <c r="F98" s="4" t="str">
        <f>VLOOKUP(A98,HOP!A:C,3,0)</f>
        <v>3355143</v>
      </c>
      <c r="G98" s="4">
        <f t="shared" si="4"/>
        <v>0</v>
      </c>
      <c r="H98" s="4" t="str">
        <f t="shared" si="5"/>
        <v>，3355143</v>
      </c>
      <c r="I98" s="4" t="str">
        <f>VLOOKUP(A98,HOP!A:U,21,0)</f>
        <v>直采</v>
      </c>
    </row>
    <row r="99" s="4" customFormat="1" hidden="1" spans="1:9">
      <c r="A99" s="5">
        <v>999224097489833</v>
      </c>
      <c r="B99" s="6">
        <v>45059</v>
      </c>
      <c r="C99" s="6">
        <v>45061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27" si="6">D99-E99</f>
        <v>#N/A</v>
      </c>
      <c r="H99" s="4" t="e">
        <f t="shared" ref="H99:H127" si="7">$H$1&amp;F99</f>
        <v>#N/A</v>
      </c>
      <c r="I99" s="4" t="e">
        <f>VLOOKUP(A99,HOP!A:U,21,0)</f>
        <v>#N/A</v>
      </c>
    </row>
    <row r="100" s="4" customFormat="1" hidden="1" spans="1:9">
      <c r="A100" s="5">
        <v>999224101199268</v>
      </c>
      <c r="B100" s="6">
        <v>45058</v>
      </c>
      <c r="C100" s="6">
        <v>45061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hidden="1" spans="1:9">
      <c r="A101" s="5">
        <v>999224102016436</v>
      </c>
      <c r="B101" s="6">
        <v>45058</v>
      </c>
      <c r="C101" s="6">
        <v>45061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999224109506311</v>
      </c>
      <c r="B102" s="6">
        <v>45060</v>
      </c>
      <c r="C102" s="6">
        <v>45061</v>
      </c>
      <c r="D102" s="4">
        <v>328</v>
      </c>
      <c r="E102" s="4" t="str">
        <f>VLOOKUP(A102,HOP!A:L,12,0)</f>
        <v>328.00</v>
      </c>
      <c r="F102" s="4" t="str">
        <f>VLOOKUP(A102,HOP!A:C,3,0)</f>
        <v>3359423</v>
      </c>
      <c r="G102" s="4">
        <f t="shared" si="6"/>
        <v>0</v>
      </c>
      <c r="H102" s="4" t="str">
        <f t="shared" si="7"/>
        <v>，3359423</v>
      </c>
      <c r="I102" s="4" t="str">
        <f>VLOOKUP(A102,HOP!A:U,21,0)</f>
        <v>直采</v>
      </c>
    </row>
    <row r="103" s="4" customFormat="1" hidden="1" spans="1:9">
      <c r="A103" s="5">
        <v>999224107709698</v>
      </c>
      <c r="B103" s="6">
        <v>45058</v>
      </c>
      <c r="C103" s="6">
        <v>45061</v>
      </c>
      <c r="D103" s="4">
        <v>1881</v>
      </c>
      <c r="E103" s="4" t="str">
        <f>VLOOKUP(A103,HOP!A:L,12,0)</f>
        <v>1881.00</v>
      </c>
      <c r="F103" s="4" t="str">
        <f>VLOOKUP(A103,HOP!A:C,3,0)</f>
        <v>3359013</v>
      </c>
      <c r="G103" s="4">
        <f t="shared" si="6"/>
        <v>0</v>
      </c>
      <c r="H103" s="4" t="str">
        <f t="shared" si="7"/>
        <v>，3359013</v>
      </c>
      <c r="I103" s="4" t="str">
        <f>VLOOKUP(A103,HOP!A:U,21,0)</f>
        <v>直采</v>
      </c>
    </row>
    <row r="104" s="4" customFormat="1" hidden="1" spans="1:9">
      <c r="A104" s="5">
        <v>999224116594869</v>
      </c>
      <c r="B104" s="6">
        <v>45059</v>
      </c>
      <c r="C104" s="6">
        <v>45061</v>
      </c>
      <c r="D104" s="4">
        <v>466</v>
      </c>
      <c r="E104" s="4" t="str">
        <f>VLOOKUP(A104,HOP!A:L,12,0)</f>
        <v>466.00</v>
      </c>
      <c r="F104" s="4" t="str">
        <f>VLOOKUP(A104,HOP!A:C,3,0)</f>
        <v>3361143</v>
      </c>
      <c r="G104" s="4">
        <f t="shared" si="6"/>
        <v>0</v>
      </c>
      <c r="H104" s="4" t="str">
        <f t="shared" si="7"/>
        <v>，3361143</v>
      </c>
      <c r="I104" s="4" t="str">
        <f>VLOOKUP(A104,HOP!A:U,21,0)</f>
        <v>直采</v>
      </c>
    </row>
    <row r="105" s="4" customFormat="1" hidden="1" spans="1:9">
      <c r="A105" s="5">
        <v>999224117147123</v>
      </c>
      <c r="B105" s="6">
        <v>45059</v>
      </c>
      <c r="C105" s="6">
        <v>45061</v>
      </c>
      <c r="D105" s="4">
        <v>1720</v>
      </c>
      <c r="E105" s="4" t="str">
        <f>VLOOKUP(A105,HOP!A:L,12,0)</f>
        <v>1720.00</v>
      </c>
      <c r="F105" s="4" t="str">
        <f>VLOOKUP(A105,HOP!A:C,3,0)</f>
        <v>3361389</v>
      </c>
      <c r="G105" s="4">
        <f t="shared" si="6"/>
        <v>0</v>
      </c>
      <c r="H105" s="4" t="str">
        <f t="shared" si="7"/>
        <v>，3361389</v>
      </c>
      <c r="I105" s="4" t="str">
        <f>VLOOKUP(A105,HOP!A:U,21,0)</f>
        <v>直采</v>
      </c>
    </row>
    <row r="106" s="4" customFormat="1" hidden="1" spans="1:9">
      <c r="A106" s="5">
        <v>999224121069873</v>
      </c>
      <c r="B106" s="6">
        <v>45060</v>
      </c>
      <c r="C106" s="6">
        <v>45061</v>
      </c>
      <c r="D106" s="4">
        <v>211</v>
      </c>
      <c r="E106" s="4" t="str">
        <f>VLOOKUP(A106,HOP!A:L,12,0)</f>
        <v>211.00</v>
      </c>
      <c r="F106" s="4" t="str">
        <f>VLOOKUP(A106,HOP!A:C,3,0)</f>
        <v>3363449</v>
      </c>
      <c r="G106" s="4">
        <f t="shared" si="6"/>
        <v>0</v>
      </c>
      <c r="H106" s="4" t="str">
        <f t="shared" si="7"/>
        <v>，3363449</v>
      </c>
      <c r="I106" s="4" t="str">
        <f>VLOOKUP(A106,HOP!A:U,21,0)</f>
        <v>直采</v>
      </c>
    </row>
    <row r="107" s="4" customFormat="1" hidden="1" spans="1:9">
      <c r="A107" s="5">
        <v>999224121543832</v>
      </c>
      <c r="B107" s="6">
        <v>45060</v>
      </c>
      <c r="C107" s="6">
        <v>45061</v>
      </c>
      <c r="D107" s="4">
        <v>618</v>
      </c>
      <c r="E107" s="4" t="str">
        <f>VLOOKUP(A107,HOP!A:L,12,0)</f>
        <v>618.00</v>
      </c>
      <c r="F107" s="4" t="str">
        <f>VLOOKUP(A107,HOP!A:C,3,0)</f>
        <v>3363954</v>
      </c>
      <c r="G107" s="4">
        <f t="shared" si="6"/>
        <v>0</v>
      </c>
      <c r="H107" s="4" t="str">
        <f t="shared" si="7"/>
        <v>，3363954</v>
      </c>
      <c r="I107" s="4" t="str">
        <f>VLOOKUP(A107,HOP!A:U,21,0)</f>
        <v>直采</v>
      </c>
    </row>
    <row r="108" s="4" customFormat="1" hidden="1" spans="1:9">
      <c r="A108" s="5">
        <v>999224121592575</v>
      </c>
      <c r="B108" s="6">
        <v>45059</v>
      </c>
      <c r="C108" s="6">
        <v>45061</v>
      </c>
      <c r="D108" s="4">
        <v>2354</v>
      </c>
      <c r="E108" s="4" t="str">
        <f>VLOOKUP(A108,HOP!A:L,12,0)</f>
        <v>2354.00</v>
      </c>
      <c r="F108" s="4" t="str">
        <f>VLOOKUP(A108,HOP!A:C,3,0)</f>
        <v>3363983</v>
      </c>
      <c r="G108" s="4">
        <f t="shared" si="6"/>
        <v>0</v>
      </c>
      <c r="H108" s="4" t="str">
        <f t="shared" si="7"/>
        <v>，3363983</v>
      </c>
      <c r="I108" s="4" t="str">
        <f>VLOOKUP(A108,HOP!A:U,21,0)</f>
        <v>直采</v>
      </c>
    </row>
    <row r="109" s="4" customFormat="1" hidden="1" spans="1:9">
      <c r="A109" s="5">
        <v>999224122272010</v>
      </c>
      <c r="B109" s="6">
        <v>45060</v>
      </c>
      <c r="C109" s="6">
        <v>45061</v>
      </c>
      <c r="D109" s="4">
        <v>402</v>
      </c>
      <c r="E109" s="4" t="str">
        <f>VLOOKUP(A109,HOP!A:L,12,0)</f>
        <v>402.00</v>
      </c>
      <c r="F109" s="4" t="str">
        <f>VLOOKUP(A109,HOP!A:C,3,0)</f>
        <v>3364665</v>
      </c>
      <c r="G109" s="4">
        <f t="shared" si="6"/>
        <v>0</v>
      </c>
      <c r="H109" s="4" t="str">
        <f t="shared" si="7"/>
        <v>，3364665</v>
      </c>
      <c r="I109" s="4" t="str">
        <f>VLOOKUP(A109,HOP!A:U,21,0)</f>
        <v>直采</v>
      </c>
    </row>
    <row r="110" s="4" customFormat="1" hidden="1" spans="1:9">
      <c r="A110" s="5">
        <v>999224122583593</v>
      </c>
      <c r="B110" s="6">
        <v>45060</v>
      </c>
      <c r="C110" s="6">
        <v>45061</v>
      </c>
      <c r="D110" s="4">
        <v>466</v>
      </c>
      <c r="E110" s="4" t="str">
        <f>VLOOKUP(A110,HOP!A:L,12,0)</f>
        <v>466.00</v>
      </c>
      <c r="F110" s="4" t="str">
        <f>VLOOKUP(A110,HOP!A:C,3,0)</f>
        <v>3364872</v>
      </c>
      <c r="G110" s="4">
        <f t="shared" si="6"/>
        <v>0</v>
      </c>
      <c r="H110" s="4" t="str">
        <f t="shared" si="7"/>
        <v>，3364872</v>
      </c>
      <c r="I110" s="4" t="str">
        <f>VLOOKUP(A110,HOP!A:U,21,0)</f>
        <v>直采</v>
      </c>
    </row>
    <row r="111" s="4" customFormat="1" hidden="1" spans="1:9">
      <c r="A111" s="5">
        <v>24123290876</v>
      </c>
      <c r="B111" s="6">
        <v>45059</v>
      </c>
      <c r="C111" s="6">
        <v>45061</v>
      </c>
      <c r="D111" s="4">
        <v>389</v>
      </c>
      <c r="E111" s="4" t="str">
        <f>VLOOKUP(A111,HOP!A:L,12,0)</f>
        <v>389.00</v>
      </c>
      <c r="F111" s="4" t="str">
        <f>VLOOKUP(A111,HOP!A:C,3,0)</f>
        <v>3365358</v>
      </c>
      <c r="G111" s="4">
        <f t="shared" si="6"/>
        <v>0</v>
      </c>
      <c r="H111" s="4" t="str">
        <f t="shared" si="7"/>
        <v>，3365358</v>
      </c>
      <c r="I111" s="4" t="str">
        <f>VLOOKUP(A111,HOP!A:U,21,0)</f>
        <v>直采</v>
      </c>
    </row>
    <row r="112" s="4" customFormat="1" hidden="1" spans="1:9">
      <c r="A112" s="5">
        <v>999224130093020</v>
      </c>
      <c r="B112" s="6">
        <v>45060</v>
      </c>
      <c r="C112" s="6">
        <v>45061</v>
      </c>
      <c r="D112" s="4">
        <v>1814</v>
      </c>
      <c r="E112" s="4" t="str">
        <f>VLOOKUP(A112,HOP!A:L,12,0)</f>
        <v>1814.00</v>
      </c>
      <c r="F112" s="4" t="str">
        <f>VLOOKUP(A112,HOP!A:C,3,0)</f>
        <v>3366403</v>
      </c>
      <c r="G112" s="4">
        <f t="shared" si="6"/>
        <v>0</v>
      </c>
      <c r="H112" s="4" t="str">
        <f t="shared" si="7"/>
        <v>，3366403</v>
      </c>
      <c r="I112" s="4" t="str">
        <f>VLOOKUP(A112,HOP!A:U,21,0)</f>
        <v>直采</v>
      </c>
    </row>
    <row r="113" s="4" customFormat="1" hidden="1" spans="1:9">
      <c r="A113" s="5">
        <v>999224131032624</v>
      </c>
      <c r="B113" s="6">
        <v>45060</v>
      </c>
      <c r="C113" s="6">
        <v>45061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hidden="1" spans="1:9">
      <c r="A114" s="5">
        <v>999224131555368</v>
      </c>
      <c r="B114" s="6">
        <v>45060</v>
      </c>
      <c r="C114" s="6">
        <v>45061</v>
      </c>
      <c r="D114" s="4">
        <v>1004</v>
      </c>
      <c r="E114" s="4" t="str">
        <f>VLOOKUP(A114,HOP!A:L,12,0)</f>
        <v>1004.00</v>
      </c>
      <c r="F114" s="4" t="str">
        <f>VLOOKUP(A114,HOP!A:C,3,0)</f>
        <v>3366950</v>
      </c>
      <c r="G114" s="4">
        <f t="shared" si="6"/>
        <v>0</v>
      </c>
      <c r="H114" s="4" t="str">
        <f t="shared" si="7"/>
        <v>，3366950</v>
      </c>
      <c r="I114" s="4" t="str">
        <f>VLOOKUP(A114,HOP!A:U,21,0)</f>
        <v>直采</v>
      </c>
    </row>
    <row r="115" s="4" customFormat="1" hidden="1" spans="1:9">
      <c r="A115" s="5">
        <v>999224136921038</v>
      </c>
      <c r="B115" s="6">
        <v>45060</v>
      </c>
      <c r="C115" s="6">
        <v>45061</v>
      </c>
      <c r="D115" s="4">
        <v>371</v>
      </c>
      <c r="E115" s="4" t="str">
        <f>VLOOKUP(A115,HOP!A:L,12,0)</f>
        <v>371.00</v>
      </c>
      <c r="F115" s="4" t="str">
        <f>VLOOKUP(A115,HOP!A:C,3,0)</f>
        <v>3369087</v>
      </c>
      <c r="G115" s="4">
        <f t="shared" si="6"/>
        <v>0</v>
      </c>
      <c r="H115" s="4" t="str">
        <f t="shared" si="7"/>
        <v>，3369087</v>
      </c>
      <c r="I115" s="4" t="str">
        <f>VLOOKUP(A115,HOP!A:U,21,0)</f>
        <v>直采</v>
      </c>
    </row>
    <row r="116" s="4" customFormat="1" hidden="1" spans="1:9">
      <c r="A116" s="5">
        <v>999224137484361</v>
      </c>
      <c r="B116" s="6">
        <v>45060</v>
      </c>
      <c r="C116" s="6">
        <v>45061</v>
      </c>
      <c r="D116" s="4">
        <v>856</v>
      </c>
      <c r="E116" s="4" t="str">
        <f>VLOOKUP(A116,HOP!A:L,12,0)</f>
        <v>856.00</v>
      </c>
      <c r="F116" s="4" t="str">
        <f>VLOOKUP(A116,HOP!A:C,3,0)</f>
        <v>3369344</v>
      </c>
      <c r="G116" s="4">
        <f t="shared" si="6"/>
        <v>0</v>
      </c>
      <c r="H116" s="4" t="str">
        <f t="shared" si="7"/>
        <v>，3369344</v>
      </c>
      <c r="I116" s="4" t="str">
        <f>VLOOKUP(A116,HOP!A:U,21,0)</f>
        <v>直采</v>
      </c>
    </row>
    <row r="117" s="4" customFormat="1" hidden="1" spans="1:9">
      <c r="A117" s="5">
        <v>999224137954575</v>
      </c>
      <c r="B117" s="6">
        <v>45060</v>
      </c>
      <c r="C117" s="6">
        <v>45061</v>
      </c>
      <c r="D117" s="4">
        <v>1094</v>
      </c>
      <c r="E117" s="4" t="str">
        <f>VLOOKUP(A117,HOP!A:L,12,0)</f>
        <v>1094.00</v>
      </c>
      <c r="F117" s="4" t="str">
        <f>VLOOKUP(A117,HOP!A:C,3,0)</f>
        <v>3369590</v>
      </c>
      <c r="G117" s="4">
        <f t="shared" si="6"/>
        <v>0</v>
      </c>
      <c r="H117" s="4" t="str">
        <f t="shared" si="7"/>
        <v>，3369590</v>
      </c>
      <c r="I117" s="4" t="str">
        <f>VLOOKUP(A117,HOP!A:U,21,0)</f>
        <v>直采</v>
      </c>
    </row>
    <row r="118" s="4" customFormat="1" hidden="1" spans="1:9">
      <c r="A118" s="5">
        <v>999224138474186</v>
      </c>
      <c r="B118" s="6">
        <v>45060</v>
      </c>
      <c r="C118" s="6">
        <v>45061</v>
      </c>
      <c r="D118" s="4">
        <v>230</v>
      </c>
      <c r="E118" s="4" t="str">
        <f>VLOOKUP(A118,HOP!A:L,12,0)</f>
        <v>230.00</v>
      </c>
      <c r="F118" s="4" t="str">
        <f>VLOOKUP(A118,HOP!A:C,3,0)</f>
        <v>3369824</v>
      </c>
      <c r="G118" s="4">
        <f t="shared" si="6"/>
        <v>0</v>
      </c>
      <c r="H118" s="4" t="str">
        <f t="shared" si="7"/>
        <v>，3369824</v>
      </c>
      <c r="I118" s="4" t="str">
        <f>VLOOKUP(A118,HOP!A:U,21,0)</f>
        <v>直采</v>
      </c>
    </row>
    <row r="119" s="4" customFormat="1" hidden="1" spans="1:9">
      <c r="A119" s="5">
        <v>999224139761278</v>
      </c>
      <c r="B119" s="6">
        <v>45060</v>
      </c>
      <c r="C119" s="6">
        <v>45061</v>
      </c>
      <c r="D119" s="4">
        <v>211</v>
      </c>
      <c r="E119" s="4" t="str">
        <f>VLOOKUP(A119,HOP!A:L,12,0)</f>
        <v>211.00</v>
      </c>
      <c r="F119" s="4" t="str">
        <f>VLOOKUP(A119,HOP!A:C,3,0)</f>
        <v>3370295</v>
      </c>
      <c r="G119" s="4">
        <f t="shared" si="6"/>
        <v>0</v>
      </c>
      <c r="H119" s="4" t="str">
        <f t="shared" si="7"/>
        <v>，3370295</v>
      </c>
      <c r="I119" s="4" t="str">
        <f>VLOOKUP(A119,HOP!A:U,21,0)</f>
        <v>直采</v>
      </c>
    </row>
    <row r="120" s="4" customFormat="1" hidden="1" spans="1:9">
      <c r="A120" s="5">
        <v>999224139755580</v>
      </c>
      <c r="B120" s="6">
        <v>45060</v>
      </c>
      <c r="C120" s="6">
        <v>45061</v>
      </c>
      <c r="D120" s="4">
        <v>725</v>
      </c>
      <c r="E120" s="4" t="str">
        <f>VLOOKUP(A120,HOP!A:L,12,0)</f>
        <v>725.00</v>
      </c>
      <c r="F120" s="4" t="str">
        <f>VLOOKUP(A120,HOP!A:C,3,0)</f>
        <v>3370291</v>
      </c>
      <c r="G120" s="4">
        <f t="shared" si="6"/>
        <v>0</v>
      </c>
      <c r="H120" s="4" t="str">
        <f t="shared" si="7"/>
        <v>，3370291</v>
      </c>
      <c r="I120" s="4" t="str">
        <f>VLOOKUP(A120,HOP!A:U,21,0)</f>
        <v>直采</v>
      </c>
    </row>
    <row r="121" s="4" customFormat="1" hidden="1" spans="1:9">
      <c r="A121" s="5">
        <v>999224140249714</v>
      </c>
      <c r="B121" s="6">
        <v>45060</v>
      </c>
      <c r="C121" s="6">
        <v>45061</v>
      </c>
      <c r="D121" s="4">
        <v>1200</v>
      </c>
      <c r="E121" s="4" t="str">
        <f>VLOOKUP(A121,HOP!A:L,12,0)</f>
        <v>1200.00</v>
      </c>
      <c r="F121" s="4" t="str">
        <f>VLOOKUP(A121,HOP!A:C,3,0)</f>
        <v>3370434</v>
      </c>
      <c r="G121" s="4">
        <f t="shared" si="6"/>
        <v>0</v>
      </c>
      <c r="H121" s="4" t="str">
        <f t="shared" si="7"/>
        <v>，3370434</v>
      </c>
      <c r="I121" s="4" t="str">
        <f>VLOOKUP(A121,HOP!A:U,21,0)</f>
        <v>直采</v>
      </c>
    </row>
    <row r="122" s="4" customFormat="1" hidden="1" spans="1:9">
      <c r="A122" s="5">
        <v>999224140795992</v>
      </c>
      <c r="B122" s="6">
        <v>45060</v>
      </c>
      <c r="C122" s="6">
        <v>45061</v>
      </c>
      <c r="D122" s="4">
        <v>728</v>
      </c>
      <c r="E122" s="4" t="str">
        <f>VLOOKUP(A122,HOP!A:L,12,0)</f>
        <v>728.00</v>
      </c>
      <c r="F122" s="4" t="str">
        <f>VLOOKUP(A122,HOP!A:C,3,0)</f>
        <v>3370833</v>
      </c>
      <c r="G122" s="4">
        <f t="shared" si="6"/>
        <v>0</v>
      </c>
      <c r="H122" s="4" t="str">
        <f t="shared" si="7"/>
        <v>，3370833</v>
      </c>
      <c r="I122" s="4" t="str">
        <f>VLOOKUP(A122,HOP!A:U,21,0)</f>
        <v>直采</v>
      </c>
    </row>
    <row r="123" s="4" customFormat="1" hidden="1" spans="1:9">
      <c r="A123" s="5">
        <v>999224141298155</v>
      </c>
      <c r="B123" s="6">
        <v>45060</v>
      </c>
      <c r="C123" s="6">
        <v>45061</v>
      </c>
      <c r="D123" s="4">
        <v>608</v>
      </c>
      <c r="E123" s="4" t="str">
        <f>VLOOKUP(A123,HOP!A:L,12,0)</f>
        <v>608.00</v>
      </c>
      <c r="F123" s="4" t="str">
        <f>VLOOKUP(A123,HOP!A:C,3,0)</f>
        <v>3371111</v>
      </c>
      <c r="G123" s="4">
        <f t="shared" si="6"/>
        <v>0</v>
      </c>
      <c r="H123" s="4" t="str">
        <f t="shared" si="7"/>
        <v>，3371111</v>
      </c>
      <c r="I123" s="4" t="str">
        <f>VLOOKUP(A123,HOP!A:U,21,0)</f>
        <v>直采</v>
      </c>
    </row>
    <row r="124" s="4" customFormat="1" hidden="1" spans="1:9">
      <c r="A124" s="5">
        <v>999224141464880</v>
      </c>
      <c r="B124" s="6">
        <v>45060</v>
      </c>
      <c r="C124" s="6">
        <v>45061</v>
      </c>
      <c r="D124" s="4">
        <v>479</v>
      </c>
      <c r="E124" s="4" t="str">
        <f>VLOOKUP(A124,HOP!A:L,12,0)</f>
        <v>479.00</v>
      </c>
      <c r="F124" s="4" t="str">
        <f>VLOOKUP(A124,HOP!A:C,3,0)</f>
        <v>3371283</v>
      </c>
      <c r="G124" s="4">
        <f t="shared" si="6"/>
        <v>0</v>
      </c>
      <c r="H124" s="4" t="str">
        <f t="shared" si="7"/>
        <v>，3371283</v>
      </c>
      <c r="I124" s="4" t="str">
        <f>VLOOKUP(A124,HOP!A:U,21,0)</f>
        <v>直采</v>
      </c>
    </row>
    <row r="125" s="4" customFormat="1" hidden="1" spans="1:9">
      <c r="A125" s="5">
        <v>999224141536430</v>
      </c>
      <c r="B125" s="6">
        <v>45060</v>
      </c>
      <c r="C125" s="6">
        <v>45061</v>
      </c>
      <c r="D125" s="4">
        <v>610</v>
      </c>
      <c r="E125" s="4" t="str">
        <f>VLOOKUP(A125,HOP!A:L,12,0)</f>
        <v>610.00</v>
      </c>
      <c r="F125" s="4" t="str">
        <f>VLOOKUP(A125,HOP!A:C,3,0)</f>
        <v>3371309</v>
      </c>
      <c r="G125" s="4">
        <f t="shared" si="6"/>
        <v>0</v>
      </c>
      <c r="H125" s="4" t="str">
        <f t="shared" si="7"/>
        <v>，3371309</v>
      </c>
      <c r="I125" s="4" t="str">
        <f>VLOOKUP(A125,HOP!A:U,21,0)</f>
        <v>直采</v>
      </c>
    </row>
    <row r="126" s="4" customFormat="1" hidden="1" spans="1:9">
      <c r="A126" s="5">
        <v>999224141758392</v>
      </c>
      <c r="B126" s="6">
        <v>45060</v>
      </c>
      <c r="C126" s="6">
        <v>45061</v>
      </c>
      <c r="D126" s="4">
        <v>607</v>
      </c>
      <c r="E126" s="4" t="str">
        <f>VLOOKUP(A126,HOP!A:L,12,0)</f>
        <v>607.00</v>
      </c>
      <c r="F126" s="4" t="str">
        <f>VLOOKUP(A126,HOP!A:C,3,0)</f>
        <v>3371434</v>
      </c>
      <c r="G126" s="4">
        <f t="shared" si="6"/>
        <v>0</v>
      </c>
      <c r="H126" s="4" t="str">
        <f t="shared" si="7"/>
        <v>，3371434</v>
      </c>
      <c r="I126" s="4" t="str">
        <f>VLOOKUP(A126,HOP!A:U,21,0)</f>
        <v>直采</v>
      </c>
    </row>
    <row r="127" s="4" customFormat="1" spans="1:10">
      <c r="A127" s="8" t="s">
        <v>712</v>
      </c>
      <c r="B127" s="6">
        <v>45050</v>
      </c>
      <c r="C127" s="6">
        <v>45053</v>
      </c>
      <c r="D127" s="4">
        <v>32.06</v>
      </c>
      <c r="E127" s="4" t="e">
        <f>VLOOKUP(A127,HOP!A:L,12,0)</f>
        <v>#N/A</v>
      </c>
      <c r="F127" s="4">
        <v>2948164</v>
      </c>
      <c r="G127" s="4" t="e">
        <f t="shared" si="6"/>
        <v>#N/A</v>
      </c>
      <c r="H127" s="4" t="str">
        <f t="shared" si="7"/>
        <v>，2948164</v>
      </c>
      <c r="I127" s="4" t="e">
        <f>VLOOKUP(A127,HOP!A:U,21,0)</f>
        <v>#N/A</v>
      </c>
      <c r="J127" s="4" t="s">
        <v>713</v>
      </c>
    </row>
    <row r="129" spans="4:4">
      <c r="D129" s="4">
        <f>SUM(D2:D128)</f>
        <v>237451.06</v>
      </c>
    </row>
    <row r="136" spans="1:1">
      <c r="A136" s="4" t="s">
        <v>714</v>
      </c>
    </row>
    <row r="137" spans="1:1">
      <c r="A137" s="4" t="s">
        <v>715</v>
      </c>
    </row>
    <row r="138" spans="1:1">
      <c r="A138" s="4" t="s">
        <v>716</v>
      </c>
    </row>
  </sheetData>
  <autoFilter ref="A1:X127">
    <filterColumn colId="3">
      <filters>
        <filter val="600"/>
        <filter val="1200"/>
        <filter val="1400"/>
        <filter val="1700"/>
        <filter val="6900"/>
        <filter val="8300"/>
        <filter val="402"/>
        <filter val="2202"/>
        <filter val="1004"/>
        <filter val="32.06"/>
        <filter val="607"/>
        <filter val="608"/>
        <filter val="2908"/>
        <filter val="610"/>
        <filter val="1010"/>
        <filter val="2210"/>
        <filter val="211"/>
        <filter val="813"/>
        <filter val="2313"/>
        <filter val="1214"/>
        <filter val="1814"/>
        <filter val="716"/>
        <filter val="618"/>
        <filter val="2418"/>
        <filter val="420"/>
        <filter val="1520"/>
        <filter val="1720"/>
        <filter val="2020"/>
        <filter val="1724"/>
        <filter val="5424"/>
        <filter val="725"/>
        <filter val="1425"/>
        <filter val="2025"/>
        <filter val="4326"/>
        <filter val="5626"/>
        <filter val="328"/>
        <filter val="728"/>
        <filter val="230"/>
        <filter val="630"/>
        <filter val="331"/>
        <filter val="1932"/>
        <filter val="2332"/>
        <filter val="2832"/>
        <filter val="536"/>
        <filter val="7436"/>
        <filter val="2537"/>
        <filter val="738"/>
        <filter val="1138"/>
        <filter val="1438"/>
        <filter val="1039"/>
        <filter val="1140"/>
        <filter val="2040"/>
        <filter val="2440"/>
        <filter val="5240"/>
        <filter val="1245"/>
        <filter val="2546"/>
        <filter val="549"/>
        <filter val="1750"/>
        <filter val="2850"/>
        <filter val="3450"/>
        <filter val="6250"/>
        <filter val="2354"/>
        <filter val="1255"/>
        <filter val="13455"/>
        <filter val="856"/>
        <filter val="2256"/>
        <filter val="4656"/>
        <filter val="960"/>
        <filter val="2160"/>
        <filter val="3960"/>
        <filter val="4260"/>
        <filter val="5661"/>
        <filter val="1962"/>
        <filter val="1963"/>
        <filter val="466"/>
        <filter val="1266"/>
        <filter val="4866"/>
        <filter val="1270"/>
        <filter val="371"/>
        <filter val="772"/>
        <filter val="376"/>
        <filter val="4076"/>
        <filter val="3078"/>
        <filter val="479"/>
        <filter val="980"/>
        <filter val="2280"/>
        <filter val="1281"/>
        <filter val="1881"/>
        <filter val="4281"/>
        <filter val="1582"/>
        <filter val="1084"/>
        <filter val="3384"/>
        <filter val="1186"/>
        <filter val="1887"/>
        <filter val="2188"/>
        <filter val="389"/>
        <filter val="589"/>
        <filter val="390"/>
        <filter val="1890"/>
        <filter val="6491"/>
        <filter val="1592"/>
        <filter val="1094"/>
        <filter val="2397"/>
        <filter val="1098"/>
        <filter val="9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717</v>
      </c>
      <c r="B1" s="2" t="s">
        <v>718</v>
      </c>
      <c r="C1" s="2" t="s">
        <v>719</v>
      </c>
      <c r="D1" s="2" t="s">
        <v>720</v>
      </c>
      <c r="E1" s="2" t="s">
        <v>13</v>
      </c>
      <c r="F1" s="2" t="s">
        <v>5</v>
      </c>
      <c r="G1" s="2" t="s">
        <v>6</v>
      </c>
      <c r="H1" s="2" t="s">
        <v>721</v>
      </c>
      <c r="I1" s="2" t="s">
        <v>722</v>
      </c>
      <c r="J1" s="2" t="s">
        <v>723</v>
      </c>
      <c r="K1" s="2" t="s">
        <v>724</v>
      </c>
      <c r="L1" s="2" t="s">
        <v>725</v>
      </c>
      <c r="M1" s="2" t="s">
        <v>726</v>
      </c>
      <c r="N1" s="2" t="s">
        <v>727</v>
      </c>
      <c r="O1" s="2" t="s">
        <v>728</v>
      </c>
      <c r="P1" s="2" t="s">
        <v>729</v>
      </c>
      <c r="Q1" s="2" t="s">
        <v>730</v>
      </c>
      <c r="R1" s="2" t="s">
        <v>731</v>
      </c>
      <c r="S1" s="2" t="s">
        <v>732</v>
      </c>
      <c r="T1" s="2" t="s">
        <v>733</v>
      </c>
      <c r="U1" s="2" t="s">
        <v>734</v>
      </c>
      <c r="V1" s="2" t="s">
        <v>735</v>
      </c>
    </row>
    <row r="2" s="1" customFormat="1" spans="1:22">
      <c r="A2" s="3">
        <v>999224141758392</v>
      </c>
      <c r="B2" s="1" t="s">
        <v>736</v>
      </c>
      <c r="C2" s="1" t="s">
        <v>737</v>
      </c>
      <c r="D2" s="1" t="s">
        <v>738</v>
      </c>
      <c r="E2" s="1" t="s">
        <v>739</v>
      </c>
      <c r="F2" s="1" t="s">
        <v>736</v>
      </c>
      <c r="G2" s="1" t="s">
        <v>740</v>
      </c>
      <c r="H2" s="1" t="s">
        <v>741</v>
      </c>
      <c r="I2" s="1" t="s">
        <v>742</v>
      </c>
      <c r="J2" s="1" t="s">
        <v>743</v>
      </c>
      <c r="K2" s="1" t="s">
        <v>742</v>
      </c>
      <c r="L2" s="1" t="s">
        <v>742</v>
      </c>
      <c r="M2" s="1" t="s">
        <v>744</v>
      </c>
      <c r="N2" s="1" t="s">
        <v>744</v>
      </c>
      <c r="O2" s="1" t="s">
        <v>745</v>
      </c>
      <c r="P2" s="1" t="s">
        <v>746</v>
      </c>
      <c r="Q2" s="1" t="s">
        <v>747</v>
      </c>
      <c r="R2" s="1" t="s">
        <v>748</v>
      </c>
      <c r="S2" s="1" t="s">
        <v>749</v>
      </c>
      <c r="T2" s="1" t="s">
        <v>750</v>
      </c>
      <c r="U2" s="1" t="s">
        <v>751</v>
      </c>
      <c r="V2" s="1" t="s">
        <v>752</v>
      </c>
    </row>
    <row r="3" s="1" customFormat="1" spans="1:22">
      <c r="A3" s="3">
        <v>999224141536430</v>
      </c>
      <c r="B3" s="1" t="s">
        <v>736</v>
      </c>
      <c r="C3" s="1" t="s">
        <v>753</v>
      </c>
      <c r="D3" s="1" t="s">
        <v>754</v>
      </c>
      <c r="E3" s="1" t="s">
        <v>755</v>
      </c>
      <c r="F3" s="1" t="s">
        <v>736</v>
      </c>
      <c r="G3" s="1" t="s">
        <v>740</v>
      </c>
      <c r="H3" s="1" t="s">
        <v>741</v>
      </c>
      <c r="I3" s="1" t="s">
        <v>756</v>
      </c>
      <c r="J3" s="1" t="s">
        <v>743</v>
      </c>
      <c r="K3" s="1" t="s">
        <v>756</v>
      </c>
      <c r="L3" s="1" t="s">
        <v>756</v>
      </c>
      <c r="M3" s="1" t="s">
        <v>744</v>
      </c>
      <c r="N3" s="1" t="s">
        <v>744</v>
      </c>
      <c r="O3" s="1" t="s">
        <v>745</v>
      </c>
      <c r="P3" s="1" t="s">
        <v>746</v>
      </c>
      <c r="Q3" s="1" t="s">
        <v>747</v>
      </c>
      <c r="R3" s="1" t="s">
        <v>757</v>
      </c>
      <c r="S3" s="1" t="s">
        <v>749</v>
      </c>
      <c r="T3" s="1" t="s">
        <v>750</v>
      </c>
      <c r="U3" s="1" t="s">
        <v>751</v>
      </c>
      <c r="V3" s="1" t="s">
        <v>752</v>
      </c>
    </row>
    <row r="4" s="1" customFormat="1" spans="1:22">
      <c r="A4" s="3">
        <v>999224141464880</v>
      </c>
      <c r="B4" s="1" t="s">
        <v>736</v>
      </c>
      <c r="C4" s="1" t="s">
        <v>758</v>
      </c>
      <c r="D4" s="1" t="s">
        <v>759</v>
      </c>
      <c r="E4" s="1" t="s">
        <v>760</v>
      </c>
      <c r="F4" s="1" t="s">
        <v>736</v>
      </c>
      <c r="G4" s="1" t="s">
        <v>740</v>
      </c>
      <c r="H4" s="1" t="s">
        <v>741</v>
      </c>
      <c r="I4" s="1" t="s">
        <v>761</v>
      </c>
      <c r="J4" s="1" t="s">
        <v>743</v>
      </c>
      <c r="K4" s="1" t="s">
        <v>761</v>
      </c>
      <c r="L4" s="1" t="s">
        <v>761</v>
      </c>
      <c r="M4" s="1" t="s">
        <v>744</v>
      </c>
      <c r="N4" s="1" t="s">
        <v>744</v>
      </c>
      <c r="O4" s="1" t="s">
        <v>745</v>
      </c>
      <c r="P4" s="1" t="s">
        <v>746</v>
      </c>
      <c r="Q4" s="1" t="s">
        <v>747</v>
      </c>
      <c r="R4" s="1" t="s">
        <v>762</v>
      </c>
      <c r="S4" s="1" t="s">
        <v>749</v>
      </c>
      <c r="T4" s="1" t="s">
        <v>750</v>
      </c>
      <c r="U4" s="1" t="s">
        <v>751</v>
      </c>
      <c r="V4" s="1" t="s">
        <v>763</v>
      </c>
    </row>
    <row r="5" s="1" customFormat="1" spans="1:22">
      <c r="A5" s="3">
        <v>999224141298155</v>
      </c>
      <c r="B5" s="1" t="s">
        <v>736</v>
      </c>
      <c r="C5" s="1" t="s">
        <v>764</v>
      </c>
      <c r="D5" s="1" t="s">
        <v>765</v>
      </c>
      <c r="E5" s="1" t="s">
        <v>766</v>
      </c>
      <c r="F5" s="1" t="s">
        <v>736</v>
      </c>
      <c r="G5" s="1" t="s">
        <v>740</v>
      </c>
      <c r="H5" s="1" t="s">
        <v>741</v>
      </c>
      <c r="I5" s="1" t="s">
        <v>767</v>
      </c>
      <c r="J5" s="1" t="s">
        <v>743</v>
      </c>
      <c r="K5" s="1" t="s">
        <v>767</v>
      </c>
      <c r="L5" s="1" t="s">
        <v>767</v>
      </c>
      <c r="M5" s="1" t="s">
        <v>744</v>
      </c>
      <c r="N5" s="1" t="s">
        <v>744</v>
      </c>
      <c r="O5" s="1" t="s">
        <v>745</v>
      </c>
      <c r="P5" s="1" t="s">
        <v>746</v>
      </c>
      <c r="Q5" s="1" t="s">
        <v>747</v>
      </c>
      <c r="R5" s="1" t="s">
        <v>768</v>
      </c>
      <c r="S5" s="1" t="s">
        <v>749</v>
      </c>
      <c r="T5" s="1" t="s">
        <v>750</v>
      </c>
      <c r="U5" s="1" t="s">
        <v>751</v>
      </c>
      <c r="V5" s="1" t="s">
        <v>763</v>
      </c>
    </row>
    <row r="6" s="1" customFormat="1" spans="1:22">
      <c r="A6" s="3">
        <v>999224140795992</v>
      </c>
      <c r="B6" s="1" t="s">
        <v>736</v>
      </c>
      <c r="C6" s="1" t="s">
        <v>769</v>
      </c>
      <c r="D6" s="1" t="s">
        <v>770</v>
      </c>
      <c r="E6" s="1" t="s">
        <v>771</v>
      </c>
      <c r="F6" s="1" t="s">
        <v>736</v>
      </c>
      <c r="G6" s="1" t="s">
        <v>740</v>
      </c>
      <c r="H6" s="1" t="s">
        <v>741</v>
      </c>
      <c r="I6" s="1" t="s">
        <v>772</v>
      </c>
      <c r="J6" s="1" t="s">
        <v>743</v>
      </c>
      <c r="K6" s="1" t="s">
        <v>772</v>
      </c>
      <c r="L6" s="1" t="s">
        <v>772</v>
      </c>
      <c r="M6" s="1" t="s">
        <v>744</v>
      </c>
      <c r="N6" s="1" t="s">
        <v>744</v>
      </c>
      <c r="O6" s="1" t="s">
        <v>745</v>
      </c>
      <c r="P6" s="1" t="s">
        <v>746</v>
      </c>
      <c r="Q6" s="1" t="s">
        <v>747</v>
      </c>
      <c r="R6" s="1" t="s">
        <v>773</v>
      </c>
      <c r="S6" s="1" t="s">
        <v>749</v>
      </c>
      <c r="T6" s="1" t="s">
        <v>750</v>
      </c>
      <c r="U6" s="1" t="s">
        <v>751</v>
      </c>
      <c r="V6" s="1" t="s">
        <v>774</v>
      </c>
    </row>
    <row r="7" s="1" customFormat="1" spans="1:22">
      <c r="A7" s="3">
        <v>999224140249714</v>
      </c>
      <c r="B7" s="1" t="s">
        <v>736</v>
      </c>
      <c r="C7" s="1" t="s">
        <v>775</v>
      </c>
      <c r="D7" s="1" t="s">
        <v>776</v>
      </c>
      <c r="E7" s="1" t="s">
        <v>777</v>
      </c>
      <c r="F7" s="1" t="s">
        <v>736</v>
      </c>
      <c r="G7" s="1" t="s">
        <v>740</v>
      </c>
      <c r="H7" s="1" t="s">
        <v>741</v>
      </c>
      <c r="I7" s="1" t="s">
        <v>778</v>
      </c>
      <c r="J7" s="1" t="s">
        <v>743</v>
      </c>
      <c r="K7" s="1" t="s">
        <v>778</v>
      </c>
      <c r="L7" s="1" t="s">
        <v>778</v>
      </c>
      <c r="M7" s="1" t="s">
        <v>744</v>
      </c>
      <c r="N7" s="1" t="s">
        <v>744</v>
      </c>
      <c r="O7" s="1" t="s">
        <v>745</v>
      </c>
      <c r="P7" s="1" t="s">
        <v>746</v>
      </c>
      <c r="Q7" s="1" t="s">
        <v>747</v>
      </c>
      <c r="R7" s="1" t="s">
        <v>779</v>
      </c>
      <c r="S7" s="1" t="s">
        <v>749</v>
      </c>
      <c r="T7" s="1" t="s">
        <v>750</v>
      </c>
      <c r="U7" s="1" t="s">
        <v>751</v>
      </c>
      <c r="V7" s="1" t="s">
        <v>763</v>
      </c>
    </row>
    <row r="8" s="1" customFormat="1" spans="1:22">
      <c r="A8" s="3">
        <v>999224139761278</v>
      </c>
      <c r="B8" s="1" t="s">
        <v>736</v>
      </c>
      <c r="C8" s="1" t="s">
        <v>780</v>
      </c>
      <c r="D8" s="1" t="s">
        <v>781</v>
      </c>
      <c r="E8" s="1" t="s">
        <v>782</v>
      </c>
      <c r="F8" s="1" t="s">
        <v>736</v>
      </c>
      <c r="G8" s="1" t="s">
        <v>740</v>
      </c>
      <c r="H8" s="1" t="s">
        <v>741</v>
      </c>
      <c r="I8" s="1" t="s">
        <v>783</v>
      </c>
      <c r="J8" s="1" t="s">
        <v>743</v>
      </c>
      <c r="K8" s="1" t="s">
        <v>783</v>
      </c>
      <c r="L8" s="1" t="s">
        <v>783</v>
      </c>
      <c r="M8" s="1" t="s">
        <v>744</v>
      </c>
      <c r="N8" s="1" t="s">
        <v>744</v>
      </c>
      <c r="O8" s="1" t="s">
        <v>745</v>
      </c>
      <c r="P8" s="1" t="s">
        <v>746</v>
      </c>
      <c r="Q8" s="1" t="s">
        <v>747</v>
      </c>
      <c r="R8" s="1" t="s">
        <v>784</v>
      </c>
      <c r="S8" s="1" t="s">
        <v>749</v>
      </c>
      <c r="T8" s="1" t="s">
        <v>750</v>
      </c>
      <c r="U8" s="1" t="s">
        <v>751</v>
      </c>
      <c r="V8" s="1" t="s">
        <v>763</v>
      </c>
    </row>
    <row r="9" s="1" customFormat="1" spans="1:22">
      <c r="A9" s="3">
        <v>999224139755580</v>
      </c>
      <c r="B9" s="1" t="s">
        <v>736</v>
      </c>
      <c r="C9" s="1" t="s">
        <v>785</v>
      </c>
      <c r="D9" s="1" t="s">
        <v>754</v>
      </c>
      <c r="E9" s="1" t="s">
        <v>786</v>
      </c>
      <c r="F9" s="1" t="s">
        <v>736</v>
      </c>
      <c r="G9" s="1" t="s">
        <v>740</v>
      </c>
      <c r="H9" s="1" t="s">
        <v>741</v>
      </c>
      <c r="I9" s="1" t="s">
        <v>787</v>
      </c>
      <c r="J9" s="1" t="s">
        <v>743</v>
      </c>
      <c r="K9" s="1" t="s">
        <v>787</v>
      </c>
      <c r="L9" s="1" t="s">
        <v>787</v>
      </c>
      <c r="M9" s="1" t="s">
        <v>744</v>
      </c>
      <c r="N9" s="1" t="s">
        <v>744</v>
      </c>
      <c r="O9" s="1" t="s">
        <v>745</v>
      </c>
      <c r="P9" s="1" t="s">
        <v>746</v>
      </c>
      <c r="Q9" s="1" t="s">
        <v>747</v>
      </c>
      <c r="R9" s="1" t="s">
        <v>788</v>
      </c>
      <c r="S9" s="1" t="s">
        <v>749</v>
      </c>
      <c r="T9" s="1" t="s">
        <v>750</v>
      </c>
      <c r="U9" s="1" t="s">
        <v>751</v>
      </c>
      <c r="V9" s="1" t="s">
        <v>752</v>
      </c>
    </row>
    <row r="10" s="1" customFormat="1" spans="1:22">
      <c r="A10" s="3">
        <v>999224138474186</v>
      </c>
      <c r="B10" s="1" t="s">
        <v>736</v>
      </c>
      <c r="C10" s="1" t="s">
        <v>789</v>
      </c>
      <c r="D10" s="1" t="s">
        <v>790</v>
      </c>
      <c r="E10" s="1" t="s">
        <v>791</v>
      </c>
      <c r="F10" s="1" t="s">
        <v>736</v>
      </c>
      <c r="G10" s="1" t="s">
        <v>740</v>
      </c>
      <c r="H10" s="1" t="s">
        <v>741</v>
      </c>
      <c r="I10" s="1" t="s">
        <v>792</v>
      </c>
      <c r="J10" s="1" t="s">
        <v>743</v>
      </c>
      <c r="K10" s="1" t="s">
        <v>792</v>
      </c>
      <c r="L10" s="1" t="s">
        <v>792</v>
      </c>
      <c r="M10" s="1" t="s">
        <v>744</v>
      </c>
      <c r="N10" s="1" t="s">
        <v>744</v>
      </c>
      <c r="O10" s="1" t="s">
        <v>745</v>
      </c>
      <c r="P10" s="1" t="s">
        <v>746</v>
      </c>
      <c r="Q10" s="1" t="s">
        <v>747</v>
      </c>
      <c r="R10" s="1" t="s">
        <v>793</v>
      </c>
      <c r="S10" s="1" t="s">
        <v>749</v>
      </c>
      <c r="T10" s="1" t="s">
        <v>750</v>
      </c>
      <c r="U10" s="1" t="s">
        <v>751</v>
      </c>
      <c r="V10" s="1" t="s">
        <v>763</v>
      </c>
    </row>
    <row r="11" s="1" customFormat="1" spans="1:22">
      <c r="A11" s="3">
        <v>999224137954575</v>
      </c>
      <c r="B11" s="1" t="s">
        <v>736</v>
      </c>
      <c r="C11" s="1" t="s">
        <v>794</v>
      </c>
      <c r="D11" s="1" t="s">
        <v>795</v>
      </c>
      <c r="E11" s="1" t="s">
        <v>796</v>
      </c>
      <c r="F11" s="1" t="s">
        <v>736</v>
      </c>
      <c r="G11" s="1" t="s">
        <v>740</v>
      </c>
      <c r="H11" s="1" t="s">
        <v>741</v>
      </c>
      <c r="I11" s="1" t="s">
        <v>797</v>
      </c>
      <c r="J11" s="1" t="s">
        <v>743</v>
      </c>
      <c r="K11" s="1" t="s">
        <v>797</v>
      </c>
      <c r="L11" s="1" t="s">
        <v>797</v>
      </c>
      <c r="M11" s="1" t="s">
        <v>744</v>
      </c>
      <c r="N11" s="1" t="s">
        <v>744</v>
      </c>
      <c r="O11" s="1" t="s">
        <v>745</v>
      </c>
      <c r="P11" s="1" t="s">
        <v>746</v>
      </c>
      <c r="Q11" s="1" t="s">
        <v>747</v>
      </c>
      <c r="R11" s="1" t="s">
        <v>798</v>
      </c>
      <c r="S11" s="1" t="s">
        <v>749</v>
      </c>
      <c r="T11" s="1" t="s">
        <v>750</v>
      </c>
      <c r="U11" s="1" t="s">
        <v>751</v>
      </c>
      <c r="V11" s="1" t="s">
        <v>763</v>
      </c>
    </row>
    <row r="12" s="1" customFormat="1" spans="1:22">
      <c r="A12" s="3">
        <v>999224137484361</v>
      </c>
      <c r="B12" s="1" t="s">
        <v>736</v>
      </c>
      <c r="C12" s="1" t="s">
        <v>799</v>
      </c>
      <c r="D12" s="1" t="s">
        <v>800</v>
      </c>
      <c r="E12" s="1" t="s">
        <v>801</v>
      </c>
      <c r="F12" s="1" t="s">
        <v>736</v>
      </c>
      <c r="G12" s="1" t="s">
        <v>740</v>
      </c>
      <c r="H12" s="1" t="s">
        <v>741</v>
      </c>
      <c r="I12" s="1" t="s">
        <v>802</v>
      </c>
      <c r="J12" s="1" t="s">
        <v>743</v>
      </c>
      <c r="K12" s="1" t="s">
        <v>802</v>
      </c>
      <c r="L12" s="1" t="s">
        <v>802</v>
      </c>
      <c r="M12" s="1" t="s">
        <v>744</v>
      </c>
      <c r="N12" s="1" t="s">
        <v>744</v>
      </c>
      <c r="O12" s="1" t="s">
        <v>745</v>
      </c>
      <c r="P12" s="1" t="s">
        <v>746</v>
      </c>
      <c r="Q12" s="1" t="s">
        <v>747</v>
      </c>
      <c r="R12" s="1" t="s">
        <v>803</v>
      </c>
      <c r="S12" s="1" t="s">
        <v>749</v>
      </c>
      <c r="T12" s="1" t="s">
        <v>750</v>
      </c>
      <c r="U12" s="1" t="s">
        <v>751</v>
      </c>
      <c r="V12" s="1" t="s">
        <v>763</v>
      </c>
    </row>
    <row r="13" s="1" customFormat="1" spans="1:22">
      <c r="A13" s="3">
        <v>999224136921038</v>
      </c>
      <c r="B13" s="1" t="s">
        <v>736</v>
      </c>
      <c r="C13" s="1" t="s">
        <v>804</v>
      </c>
      <c r="D13" s="1" t="s">
        <v>805</v>
      </c>
      <c r="E13" s="1" t="s">
        <v>806</v>
      </c>
      <c r="F13" s="1" t="s">
        <v>736</v>
      </c>
      <c r="G13" s="1" t="s">
        <v>740</v>
      </c>
      <c r="H13" s="1" t="s">
        <v>741</v>
      </c>
      <c r="I13" s="1" t="s">
        <v>807</v>
      </c>
      <c r="J13" s="1" t="s">
        <v>743</v>
      </c>
      <c r="K13" s="1" t="s">
        <v>807</v>
      </c>
      <c r="L13" s="1" t="s">
        <v>807</v>
      </c>
      <c r="M13" s="1" t="s">
        <v>744</v>
      </c>
      <c r="N13" s="1" t="s">
        <v>744</v>
      </c>
      <c r="O13" s="1" t="s">
        <v>745</v>
      </c>
      <c r="P13" s="1" t="s">
        <v>746</v>
      </c>
      <c r="Q13" s="1" t="s">
        <v>747</v>
      </c>
      <c r="R13" s="1" t="s">
        <v>808</v>
      </c>
      <c r="S13" s="1" t="s">
        <v>749</v>
      </c>
      <c r="T13" s="1" t="s">
        <v>750</v>
      </c>
      <c r="U13" s="1" t="s">
        <v>751</v>
      </c>
      <c r="V13" s="1" t="s">
        <v>763</v>
      </c>
    </row>
    <row r="14" s="1" customFormat="1" spans="1:22">
      <c r="A14" s="3">
        <v>999224131555368</v>
      </c>
      <c r="B14" s="1" t="s">
        <v>809</v>
      </c>
      <c r="C14" s="1" t="s">
        <v>810</v>
      </c>
      <c r="D14" s="1" t="s">
        <v>811</v>
      </c>
      <c r="E14" s="1" t="s">
        <v>812</v>
      </c>
      <c r="F14" s="1" t="s">
        <v>736</v>
      </c>
      <c r="G14" s="1" t="s">
        <v>740</v>
      </c>
      <c r="H14" s="1" t="s">
        <v>741</v>
      </c>
      <c r="I14" s="1" t="s">
        <v>813</v>
      </c>
      <c r="J14" s="1" t="s">
        <v>743</v>
      </c>
      <c r="K14" s="1" t="s">
        <v>813</v>
      </c>
      <c r="L14" s="1" t="s">
        <v>813</v>
      </c>
      <c r="M14" s="1" t="s">
        <v>744</v>
      </c>
      <c r="N14" s="1" t="s">
        <v>744</v>
      </c>
      <c r="O14" s="1" t="s">
        <v>745</v>
      </c>
      <c r="P14" s="1" t="s">
        <v>746</v>
      </c>
      <c r="Q14" s="1" t="s">
        <v>747</v>
      </c>
      <c r="R14" s="1" t="s">
        <v>814</v>
      </c>
      <c r="S14" s="1" t="s">
        <v>749</v>
      </c>
      <c r="T14" s="1" t="s">
        <v>750</v>
      </c>
      <c r="U14" s="1" t="s">
        <v>751</v>
      </c>
      <c r="V14" s="1" t="s">
        <v>815</v>
      </c>
    </row>
    <row r="15" s="1" customFormat="1" spans="1:22">
      <c r="A15" s="3">
        <v>999224130093020</v>
      </c>
      <c r="B15" s="1" t="s">
        <v>809</v>
      </c>
      <c r="C15" s="1" t="s">
        <v>816</v>
      </c>
      <c r="D15" s="1" t="s">
        <v>817</v>
      </c>
      <c r="E15" s="1" t="s">
        <v>818</v>
      </c>
      <c r="F15" s="1" t="s">
        <v>736</v>
      </c>
      <c r="G15" s="1" t="s">
        <v>740</v>
      </c>
      <c r="H15" s="1" t="s">
        <v>741</v>
      </c>
      <c r="I15" s="1" t="s">
        <v>819</v>
      </c>
      <c r="J15" s="1" t="s">
        <v>743</v>
      </c>
      <c r="K15" s="1" t="s">
        <v>819</v>
      </c>
      <c r="L15" s="1" t="s">
        <v>819</v>
      </c>
      <c r="M15" s="1" t="s">
        <v>744</v>
      </c>
      <c r="N15" s="1" t="s">
        <v>744</v>
      </c>
      <c r="O15" s="1" t="s">
        <v>745</v>
      </c>
      <c r="P15" s="1" t="s">
        <v>746</v>
      </c>
      <c r="Q15" s="1" t="s">
        <v>747</v>
      </c>
      <c r="R15" s="1" t="s">
        <v>820</v>
      </c>
      <c r="S15" s="1" t="s">
        <v>749</v>
      </c>
      <c r="T15" s="1" t="s">
        <v>750</v>
      </c>
      <c r="U15" s="1" t="s">
        <v>751</v>
      </c>
      <c r="V15" s="1" t="s">
        <v>763</v>
      </c>
    </row>
    <row r="16" s="1" customFormat="1" spans="1:22">
      <c r="A16" s="3">
        <v>24123290876</v>
      </c>
      <c r="B16" s="1" t="s">
        <v>809</v>
      </c>
      <c r="C16" s="1" t="s">
        <v>821</v>
      </c>
      <c r="D16" s="1" t="s">
        <v>781</v>
      </c>
      <c r="E16" s="1" t="s">
        <v>822</v>
      </c>
      <c r="F16" s="1" t="s">
        <v>809</v>
      </c>
      <c r="G16" s="1" t="s">
        <v>740</v>
      </c>
      <c r="H16" s="1" t="s">
        <v>741</v>
      </c>
      <c r="I16" s="1" t="s">
        <v>823</v>
      </c>
      <c r="J16" s="1" t="s">
        <v>743</v>
      </c>
      <c r="K16" s="1" t="s">
        <v>823</v>
      </c>
      <c r="L16" s="1" t="s">
        <v>823</v>
      </c>
      <c r="M16" s="1" t="s">
        <v>744</v>
      </c>
      <c r="N16" s="1" t="s">
        <v>744</v>
      </c>
      <c r="O16" s="1" t="s">
        <v>745</v>
      </c>
      <c r="P16" s="1" t="s">
        <v>746</v>
      </c>
      <c r="Q16" s="1" t="s">
        <v>747</v>
      </c>
      <c r="R16" s="1" t="s">
        <v>824</v>
      </c>
      <c r="S16" s="1" t="s">
        <v>749</v>
      </c>
      <c r="T16" s="1" t="s">
        <v>750</v>
      </c>
      <c r="U16" s="1" t="s">
        <v>751</v>
      </c>
      <c r="V16" s="1" t="s">
        <v>763</v>
      </c>
    </row>
    <row r="17" s="1" customFormat="1" spans="1:22">
      <c r="A17" s="3">
        <v>999224122583593</v>
      </c>
      <c r="B17" s="1" t="s">
        <v>809</v>
      </c>
      <c r="C17" s="1" t="s">
        <v>825</v>
      </c>
      <c r="D17" s="1" t="s">
        <v>826</v>
      </c>
      <c r="E17" s="1" t="s">
        <v>827</v>
      </c>
      <c r="F17" s="1" t="s">
        <v>736</v>
      </c>
      <c r="G17" s="1" t="s">
        <v>740</v>
      </c>
      <c r="H17" s="1" t="s">
        <v>741</v>
      </c>
      <c r="I17" s="1" t="s">
        <v>828</v>
      </c>
      <c r="J17" s="1" t="s">
        <v>743</v>
      </c>
      <c r="K17" s="1" t="s">
        <v>828</v>
      </c>
      <c r="L17" s="1" t="s">
        <v>828</v>
      </c>
      <c r="M17" s="1" t="s">
        <v>744</v>
      </c>
      <c r="N17" s="1" t="s">
        <v>744</v>
      </c>
      <c r="O17" s="1" t="s">
        <v>745</v>
      </c>
      <c r="P17" s="1" t="s">
        <v>746</v>
      </c>
      <c r="Q17" s="1" t="s">
        <v>747</v>
      </c>
      <c r="R17" s="1" t="s">
        <v>829</v>
      </c>
      <c r="S17" s="1" t="s">
        <v>749</v>
      </c>
      <c r="T17" s="1" t="s">
        <v>750</v>
      </c>
      <c r="U17" s="1" t="s">
        <v>751</v>
      </c>
      <c r="V17" s="1" t="s">
        <v>830</v>
      </c>
    </row>
    <row r="18" s="1" customFormat="1" spans="1:22">
      <c r="A18" s="3">
        <v>999224122272010</v>
      </c>
      <c r="B18" s="1" t="s">
        <v>809</v>
      </c>
      <c r="C18" s="1" t="s">
        <v>831</v>
      </c>
      <c r="D18" s="1" t="s">
        <v>811</v>
      </c>
      <c r="E18" s="1" t="s">
        <v>832</v>
      </c>
      <c r="F18" s="1" t="s">
        <v>736</v>
      </c>
      <c r="G18" s="1" t="s">
        <v>740</v>
      </c>
      <c r="H18" s="1" t="s">
        <v>741</v>
      </c>
      <c r="I18" s="1" t="s">
        <v>833</v>
      </c>
      <c r="J18" s="1" t="s">
        <v>743</v>
      </c>
      <c r="K18" s="1" t="s">
        <v>833</v>
      </c>
      <c r="L18" s="1" t="s">
        <v>833</v>
      </c>
      <c r="M18" s="1" t="s">
        <v>744</v>
      </c>
      <c r="N18" s="1" t="s">
        <v>744</v>
      </c>
      <c r="O18" s="1" t="s">
        <v>745</v>
      </c>
      <c r="P18" s="1" t="s">
        <v>746</v>
      </c>
      <c r="Q18" s="1" t="s">
        <v>747</v>
      </c>
      <c r="R18" s="1" t="s">
        <v>834</v>
      </c>
      <c r="S18" s="1" t="s">
        <v>749</v>
      </c>
      <c r="T18" s="1" t="s">
        <v>750</v>
      </c>
      <c r="U18" s="1" t="s">
        <v>751</v>
      </c>
      <c r="V18" s="1" t="s">
        <v>815</v>
      </c>
    </row>
    <row r="19" s="1" customFormat="1" spans="1:22">
      <c r="A19" s="3">
        <v>999224121592575</v>
      </c>
      <c r="B19" s="1" t="s">
        <v>809</v>
      </c>
      <c r="C19" s="1" t="s">
        <v>835</v>
      </c>
      <c r="D19" s="1" t="s">
        <v>795</v>
      </c>
      <c r="E19" s="1" t="s">
        <v>836</v>
      </c>
      <c r="F19" s="1" t="s">
        <v>809</v>
      </c>
      <c r="G19" s="1" t="s">
        <v>740</v>
      </c>
      <c r="H19" s="1" t="s">
        <v>741</v>
      </c>
      <c r="I19" s="1" t="s">
        <v>837</v>
      </c>
      <c r="J19" s="1" t="s">
        <v>743</v>
      </c>
      <c r="K19" s="1" t="s">
        <v>837</v>
      </c>
      <c r="L19" s="1" t="s">
        <v>837</v>
      </c>
      <c r="M19" s="1" t="s">
        <v>744</v>
      </c>
      <c r="N19" s="1" t="s">
        <v>744</v>
      </c>
      <c r="O19" s="1" t="s">
        <v>745</v>
      </c>
      <c r="P19" s="1" t="s">
        <v>746</v>
      </c>
      <c r="Q19" s="1" t="s">
        <v>747</v>
      </c>
      <c r="R19" s="1" t="s">
        <v>838</v>
      </c>
      <c r="S19" s="1" t="s">
        <v>749</v>
      </c>
      <c r="T19" s="1" t="s">
        <v>750</v>
      </c>
      <c r="U19" s="1" t="s">
        <v>751</v>
      </c>
      <c r="V19" s="1" t="s">
        <v>763</v>
      </c>
    </row>
    <row r="20" s="1" customFormat="1" spans="1:22">
      <c r="A20" s="3">
        <v>999224121543832</v>
      </c>
      <c r="B20" s="1" t="s">
        <v>809</v>
      </c>
      <c r="C20" s="1" t="s">
        <v>839</v>
      </c>
      <c r="D20" s="1" t="s">
        <v>754</v>
      </c>
      <c r="E20" s="1" t="s">
        <v>840</v>
      </c>
      <c r="F20" s="1" t="s">
        <v>736</v>
      </c>
      <c r="G20" s="1" t="s">
        <v>740</v>
      </c>
      <c r="H20" s="1" t="s">
        <v>741</v>
      </c>
      <c r="I20" s="1" t="s">
        <v>841</v>
      </c>
      <c r="J20" s="1" t="s">
        <v>743</v>
      </c>
      <c r="K20" s="1" t="s">
        <v>841</v>
      </c>
      <c r="L20" s="1" t="s">
        <v>841</v>
      </c>
      <c r="M20" s="1" t="s">
        <v>744</v>
      </c>
      <c r="N20" s="1" t="s">
        <v>744</v>
      </c>
      <c r="O20" s="1" t="s">
        <v>745</v>
      </c>
      <c r="P20" s="1" t="s">
        <v>746</v>
      </c>
      <c r="Q20" s="1" t="s">
        <v>747</v>
      </c>
      <c r="R20" s="1" t="s">
        <v>842</v>
      </c>
      <c r="S20" s="1" t="s">
        <v>749</v>
      </c>
      <c r="T20" s="1" t="s">
        <v>750</v>
      </c>
      <c r="U20" s="1" t="s">
        <v>751</v>
      </c>
      <c r="V20" s="1" t="s">
        <v>752</v>
      </c>
    </row>
    <row r="21" s="1" customFormat="1" spans="1:22">
      <c r="A21" s="3">
        <v>999224121069873</v>
      </c>
      <c r="B21" s="1" t="s">
        <v>843</v>
      </c>
      <c r="C21" s="1" t="s">
        <v>844</v>
      </c>
      <c r="D21" s="1" t="s">
        <v>781</v>
      </c>
      <c r="E21" s="1" t="s">
        <v>845</v>
      </c>
      <c r="F21" s="1" t="s">
        <v>736</v>
      </c>
      <c r="G21" s="1" t="s">
        <v>740</v>
      </c>
      <c r="H21" s="1" t="s">
        <v>741</v>
      </c>
      <c r="I21" s="1" t="s">
        <v>783</v>
      </c>
      <c r="J21" s="1" t="s">
        <v>743</v>
      </c>
      <c r="K21" s="1" t="s">
        <v>783</v>
      </c>
      <c r="L21" s="1" t="s">
        <v>783</v>
      </c>
      <c r="M21" s="1" t="s">
        <v>744</v>
      </c>
      <c r="N21" s="1" t="s">
        <v>744</v>
      </c>
      <c r="O21" s="1" t="s">
        <v>745</v>
      </c>
      <c r="P21" s="1" t="s">
        <v>746</v>
      </c>
      <c r="Q21" s="1" t="s">
        <v>747</v>
      </c>
      <c r="R21" s="1" t="s">
        <v>846</v>
      </c>
      <c r="S21" s="1" t="s">
        <v>749</v>
      </c>
      <c r="T21" s="1" t="s">
        <v>750</v>
      </c>
      <c r="U21" s="1" t="s">
        <v>751</v>
      </c>
      <c r="V21" s="1" t="s">
        <v>763</v>
      </c>
    </row>
    <row r="22" s="1" customFormat="1" spans="1:22">
      <c r="A22" s="3">
        <v>999224117147123</v>
      </c>
      <c r="B22" s="1" t="s">
        <v>843</v>
      </c>
      <c r="C22" s="1" t="s">
        <v>847</v>
      </c>
      <c r="D22" s="1" t="s">
        <v>848</v>
      </c>
      <c r="E22" s="1" t="s">
        <v>849</v>
      </c>
      <c r="F22" s="1" t="s">
        <v>809</v>
      </c>
      <c r="G22" s="1" t="s">
        <v>740</v>
      </c>
      <c r="H22" s="1" t="s">
        <v>741</v>
      </c>
      <c r="I22" s="1" t="s">
        <v>850</v>
      </c>
      <c r="J22" s="1" t="s">
        <v>743</v>
      </c>
      <c r="K22" s="1" t="s">
        <v>850</v>
      </c>
      <c r="L22" s="1" t="s">
        <v>850</v>
      </c>
      <c r="M22" s="1" t="s">
        <v>744</v>
      </c>
      <c r="N22" s="1" t="s">
        <v>744</v>
      </c>
      <c r="O22" s="1" t="s">
        <v>745</v>
      </c>
      <c r="P22" s="1" t="s">
        <v>746</v>
      </c>
      <c r="Q22" s="1" t="s">
        <v>747</v>
      </c>
      <c r="R22" s="1" t="s">
        <v>851</v>
      </c>
      <c r="S22" s="1" t="s">
        <v>749</v>
      </c>
      <c r="T22" s="1" t="s">
        <v>750</v>
      </c>
      <c r="U22" s="1" t="s">
        <v>751</v>
      </c>
      <c r="V22" s="1" t="s">
        <v>763</v>
      </c>
    </row>
    <row r="23" s="1" customFormat="1" spans="1:22">
      <c r="A23" s="3">
        <v>999224116594869</v>
      </c>
      <c r="B23" s="1" t="s">
        <v>843</v>
      </c>
      <c r="C23" s="1" t="s">
        <v>852</v>
      </c>
      <c r="D23" s="1" t="s">
        <v>853</v>
      </c>
      <c r="E23" s="1" t="s">
        <v>854</v>
      </c>
      <c r="F23" s="1" t="s">
        <v>809</v>
      </c>
      <c r="G23" s="1" t="s">
        <v>740</v>
      </c>
      <c r="H23" s="1" t="s">
        <v>741</v>
      </c>
      <c r="I23" s="1" t="s">
        <v>828</v>
      </c>
      <c r="J23" s="1" t="s">
        <v>743</v>
      </c>
      <c r="K23" s="1" t="s">
        <v>828</v>
      </c>
      <c r="L23" s="1" t="s">
        <v>828</v>
      </c>
      <c r="M23" s="1" t="s">
        <v>744</v>
      </c>
      <c r="N23" s="1" t="s">
        <v>744</v>
      </c>
      <c r="O23" s="1" t="s">
        <v>745</v>
      </c>
      <c r="P23" s="1" t="s">
        <v>746</v>
      </c>
      <c r="Q23" s="1" t="s">
        <v>747</v>
      </c>
      <c r="R23" s="1" t="s">
        <v>855</v>
      </c>
      <c r="S23" s="1" t="s">
        <v>749</v>
      </c>
      <c r="T23" s="1" t="s">
        <v>750</v>
      </c>
      <c r="U23" s="1" t="s">
        <v>751</v>
      </c>
      <c r="V23" s="1" t="s">
        <v>774</v>
      </c>
    </row>
    <row r="24" s="1" customFormat="1" spans="1:22">
      <c r="A24" s="3">
        <v>999224109506311</v>
      </c>
      <c r="B24" s="1" t="s">
        <v>843</v>
      </c>
      <c r="C24" s="1" t="s">
        <v>856</v>
      </c>
      <c r="D24" s="1" t="s">
        <v>857</v>
      </c>
      <c r="E24" s="1" t="s">
        <v>858</v>
      </c>
      <c r="F24" s="1" t="s">
        <v>736</v>
      </c>
      <c r="G24" s="1" t="s">
        <v>740</v>
      </c>
      <c r="H24" s="1" t="s">
        <v>741</v>
      </c>
      <c r="I24" s="1" t="s">
        <v>859</v>
      </c>
      <c r="J24" s="1" t="s">
        <v>743</v>
      </c>
      <c r="K24" s="1" t="s">
        <v>859</v>
      </c>
      <c r="L24" s="1" t="s">
        <v>859</v>
      </c>
      <c r="M24" s="1" t="s">
        <v>744</v>
      </c>
      <c r="N24" s="1" t="s">
        <v>744</v>
      </c>
      <c r="O24" s="1" t="s">
        <v>745</v>
      </c>
      <c r="P24" s="1" t="s">
        <v>746</v>
      </c>
      <c r="Q24" s="1" t="s">
        <v>747</v>
      </c>
      <c r="R24" s="1" t="s">
        <v>860</v>
      </c>
      <c r="S24" s="1" t="s">
        <v>749</v>
      </c>
      <c r="T24" s="1" t="s">
        <v>750</v>
      </c>
      <c r="U24" s="1" t="s">
        <v>751</v>
      </c>
      <c r="V24" s="1" t="s">
        <v>763</v>
      </c>
    </row>
    <row r="25" s="1" customFormat="1" spans="1:22">
      <c r="A25" s="3">
        <v>999224107709698</v>
      </c>
      <c r="B25" s="1" t="s">
        <v>843</v>
      </c>
      <c r="C25" s="1" t="s">
        <v>861</v>
      </c>
      <c r="D25" s="1" t="s">
        <v>862</v>
      </c>
      <c r="E25" s="1" t="s">
        <v>863</v>
      </c>
      <c r="F25" s="1" t="s">
        <v>843</v>
      </c>
      <c r="G25" s="1" t="s">
        <v>740</v>
      </c>
      <c r="H25" s="1" t="s">
        <v>741</v>
      </c>
      <c r="I25" s="1" t="s">
        <v>864</v>
      </c>
      <c r="J25" s="1" t="s">
        <v>743</v>
      </c>
      <c r="K25" s="1" t="s">
        <v>864</v>
      </c>
      <c r="L25" s="1" t="s">
        <v>864</v>
      </c>
      <c r="M25" s="1" t="s">
        <v>744</v>
      </c>
      <c r="N25" s="1" t="s">
        <v>744</v>
      </c>
      <c r="O25" s="1" t="s">
        <v>745</v>
      </c>
      <c r="P25" s="1" t="s">
        <v>746</v>
      </c>
      <c r="Q25" s="1" t="s">
        <v>747</v>
      </c>
      <c r="R25" s="1" t="s">
        <v>865</v>
      </c>
      <c r="S25" s="1" t="s">
        <v>749</v>
      </c>
      <c r="T25" s="1" t="s">
        <v>750</v>
      </c>
      <c r="U25" s="1" t="s">
        <v>751</v>
      </c>
      <c r="V25" s="1" t="s">
        <v>763</v>
      </c>
    </row>
    <row r="26" s="1" customFormat="1" spans="1:22">
      <c r="A26" s="3">
        <v>999224096909106</v>
      </c>
      <c r="B26" s="1" t="s">
        <v>866</v>
      </c>
      <c r="C26" s="1" t="s">
        <v>867</v>
      </c>
      <c r="D26" s="1" t="s">
        <v>868</v>
      </c>
      <c r="E26" s="1" t="s">
        <v>869</v>
      </c>
      <c r="F26" s="1" t="s">
        <v>736</v>
      </c>
      <c r="G26" s="1" t="s">
        <v>740</v>
      </c>
      <c r="H26" s="1" t="s">
        <v>741</v>
      </c>
      <c r="I26" s="1" t="s">
        <v>870</v>
      </c>
      <c r="J26" s="1" t="s">
        <v>743</v>
      </c>
      <c r="K26" s="1" t="s">
        <v>870</v>
      </c>
      <c r="L26" s="1" t="s">
        <v>870</v>
      </c>
      <c r="M26" s="1" t="s">
        <v>744</v>
      </c>
      <c r="N26" s="1" t="s">
        <v>744</v>
      </c>
      <c r="O26" s="1" t="s">
        <v>745</v>
      </c>
      <c r="P26" s="1" t="s">
        <v>746</v>
      </c>
      <c r="Q26" s="1" t="s">
        <v>747</v>
      </c>
      <c r="R26" s="1" t="s">
        <v>871</v>
      </c>
      <c r="S26" s="1" t="s">
        <v>749</v>
      </c>
      <c r="T26" s="1" t="s">
        <v>750</v>
      </c>
      <c r="U26" s="1" t="s">
        <v>751</v>
      </c>
      <c r="V26" s="1" t="s">
        <v>774</v>
      </c>
    </row>
    <row r="27" s="1" customFormat="1" spans="1:22">
      <c r="A27" s="3">
        <v>999224095679768</v>
      </c>
      <c r="B27" s="1" t="s">
        <v>866</v>
      </c>
      <c r="C27" s="1" t="s">
        <v>872</v>
      </c>
      <c r="D27" s="1" t="s">
        <v>873</v>
      </c>
      <c r="E27" s="1" t="s">
        <v>874</v>
      </c>
      <c r="F27" s="1" t="s">
        <v>843</v>
      </c>
      <c r="G27" s="1" t="s">
        <v>740</v>
      </c>
      <c r="H27" s="1" t="s">
        <v>741</v>
      </c>
      <c r="I27" s="1" t="s">
        <v>875</v>
      </c>
      <c r="J27" s="1" t="s">
        <v>743</v>
      </c>
      <c r="K27" s="1" t="s">
        <v>875</v>
      </c>
      <c r="L27" s="1" t="s">
        <v>875</v>
      </c>
      <c r="M27" s="1" t="s">
        <v>744</v>
      </c>
      <c r="N27" s="1" t="s">
        <v>744</v>
      </c>
      <c r="O27" s="1" t="s">
        <v>745</v>
      </c>
      <c r="P27" s="1" t="s">
        <v>746</v>
      </c>
      <c r="Q27" s="1" t="s">
        <v>747</v>
      </c>
      <c r="R27" s="1" t="s">
        <v>876</v>
      </c>
      <c r="S27" s="1" t="s">
        <v>749</v>
      </c>
      <c r="T27" s="1" t="s">
        <v>750</v>
      </c>
      <c r="U27" s="1" t="s">
        <v>751</v>
      </c>
      <c r="V27" s="1" t="s">
        <v>763</v>
      </c>
    </row>
    <row r="28" s="1" customFormat="1" spans="1:22">
      <c r="A28" s="3">
        <v>24093085556</v>
      </c>
      <c r="B28" s="1" t="s">
        <v>866</v>
      </c>
      <c r="C28" s="1" t="s">
        <v>877</v>
      </c>
      <c r="D28" s="1" t="s">
        <v>878</v>
      </c>
      <c r="E28" s="1" t="s">
        <v>879</v>
      </c>
      <c r="F28" s="1" t="s">
        <v>809</v>
      </c>
      <c r="G28" s="1" t="s">
        <v>740</v>
      </c>
      <c r="H28" s="1" t="s">
        <v>741</v>
      </c>
      <c r="I28" s="1" t="s">
        <v>880</v>
      </c>
      <c r="J28" s="1" t="s">
        <v>743</v>
      </c>
      <c r="K28" s="1" t="s">
        <v>880</v>
      </c>
      <c r="L28" s="1" t="s">
        <v>880</v>
      </c>
      <c r="M28" s="1" t="s">
        <v>744</v>
      </c>
      <c r="N28" s="1" t="s">
        <v>744</v>
      </c>
      <c r="O28" s="1" t="s">
        <v>745</v>
      </c>
      <c r="P28" s="1" t="s">
        <v>746</v>
      </c>
      <c r="Q28" s="1" t="s">
        <v>747</v>
      </c>
      <c r="R28" s="1" t="s">
        <v>881</v>
      </c>
      <c r="S28" s="1" t="s">
        <v>749</v>
      </c>
      <c r="T28" s="1" t="s">
        <v>750</v>
      </c>
      <c r="U28" s="1" t="s">
        <v>751</v>
      </c>
      <c r="V28" s="1" t="s">
        <v>763</v>
      </c>
    </row>
    <row r="29" s="1" customFormat="1" spans="1:22">
      <c r="A29" s="3">
        <v>999224092301868</v>
      </c>
      <c r="B29" s="1" t="s">
        <v>866</v>
      </c>
      <c r="C29" s="1" t="s">
        <v>882</v>
      </c>
      <c r="D29" s="1" t="s">
        <v>883</v>
      </c>
      <c r="E29" s="1" t="s">
        <v>884</v>
      </c>
      <c r="F29" s="1" t="s">
        <v>809</v>
      </c>
      <c r="G29" s="1" t="s">
        <v>740</v>
      </c>
      <c r="H29" s="1" t="s">
        <v>741</v>
      </c>
      <c r="I29" s="1" t="s">
        <v>885</v>
      </c>
      <c r="J29" s="1" t="s">
        <v>743</v>
      </c>
      <c r="K29" s="1" t="s">
        <v>885</v>
      </c>
      <c r="L29" s="1" t="s">
        <v>885</v>
      </c>
      <c r="M29" s="1" t="s">
        <v>744</v>
      </c>
      <c r="N29" s="1" t="s">
        <v>744</v>
      </c>
      <c r="O29" s="1" t="s">
        <v>745</v>
      </c>
      <c r="P29" s="1" t="s">
        <v>746</v>
      </c>
      <c r="Q29" s="1" t="s">
        <v>747</v>
      </c>
      <c r="R29" s="1" t="s">
        <v>886</v>
      </c>
      <c r="S29" s="1" t="s">
        <v>749</v>
      </c>
      <c r="T29" s="1" t="s">
        <v>750</v>
      </c>
      <c r="U29" s="1" t="s">
        <v>751</v>
      </c>
      <c r="V29" s="1" t="s">
        <v>763</v>
      </c>
    </row>
    <row r="30" s="1" customFormat="1" spans="1:22">
      <c r="A30" s="3">
        <v>999224089424796</v>
      </c>
      <c r="B30" s="1" t="s">
        <v>887</v>
      </c>
      <c r="C30" s="1" t="s">
        <v>888</v>
      </c>
      <c r="D30" s="1" t="s">
        <v>853</v>
      </c>
      <c r="E30" s="1" t="s">
        <v>889</v>
      </c>
      <c r="F30" s="1" t="s">
        <v>809</v>
      </c>
      <c r="G30" s="1" t="s">
        <v>740</v>
      </c>
      <c r="H30" s="1" t="s">
        <v>741</v>
      </c>
      <c r="I30" s="1" t="s">
        <v>828</v>
      </c>
      <c r="J30" s="1" t="s">
        <v>743</v>
      </c>
      <c r="K30" s="1" t="s">
        <v>828</v>
      </c>
      <c r="L30" s="1" t="s">
        <v>828</v>
      </c>
      <c r="M30" s="1" t="s">
        <v>744</v>
      </c>
      <c r="N30" s="1" t="s">
        <v>744</v>
      </c>
      <c r="O30" s="1" t="s">
        <v>745</v>
      </c>
      <c r="P30" s="1" t="s">
        <v>746</v>
      </c>
      <c r="Q30" s="1" t="s">
        <v>747</v>
      </c>
      <c r="R30" s="1" t="s">
        <v>890</v>
      </c>
      <c r="S30" s="1" t="s">
        <v>749</v>
      </c>
      <c r="T30" s="1" t="s">
        <v>750</v>
      </c>
      <c r="U30" s="1" t="s">
        <v>751</v>
      </c>
      <c r="V30" s="1" t="s">
        <v>774</v>
      </c>
    </row>
    <row r="31" s="1" customFormat="1" spans="1:22">
      <c r="A31" s="3">
        <v>999224084159320</v>
      </c>
      <c r="B31" s="1" t="s">
        <v>887</v>
      </c>
      <c r="C31" s="1" t="s">
        <v>891</v>
      </c>
      <c r="D31" s="1" t="s">
        <v>868</v>
      </c>
      <c r="E31" s="1" t="s">
        <v>892</v>
      </c>
      <c r="F31" s="1" t="s">
        <v>736</v>
      </c>
      <c r="G31" s="1" t="s">
        <v>740</v>
      </c>
      <c r="H31" s="1" t="s">
        <v>741</v>
      </c>
      <c r="I31" s="1" t="s">
        <v>893</v>
      </c>
      <c r="J31" s="1" t="s">
        <v>743</v>
      </c>
      <c r="K31" s="1" t="s">
        <v>893</v>
      </c>
      <c r="L31" s="1" t="s">
        <v>893</v>
      </c>
      <c r="M31" s="1" t="s">
        <v>744</v>
      </c>
      <c r="N31" s="1" t="s">
        <v>744</v>
      </c>
      <c r="O31" s="1" t="s">
        <v>745</v>
      </c>
      <c r="P31" s="1" t="s">
        <v>746</v>
      </c>
      <c r="Q31" s="1" t="s">
        <v>747</v>
      </c>
      <c r="R31" s="1" t="s">
        <v>894</v>
      </c>
      <c r="S31" s="1" t="s">
        <v>749</v>
      </c>
      <c r="T31" s="1" t="s">
        <v>750</v>
      </c>
      <c r="U31" s="1" t="s">
        <v>751</v>
      </c>
      <c r="V31" s="1" t="s">
        <v>774</v>
      </c>
    </row>
    <row r="32" s="1" customFormat="1" spans="1:22">
      <c r="A32" s="3">
        <v>999224082437325</v>
      </c>
      <c r="B32" s="1" t="s">
        <v>887</v>
      </c>
      <c r="C32" s="1" t="s">
        <v>895</v>
      </c>
      <c r="D32" s="1" t="s">
        <v>896</v>
      </c>
      <c r="E32" s="1" t="s">
        <v>897</v>
      </c>
      <c r="F32" s="1" t="s">
        <v>866</v>
      </c>
      <c r="G32" s="1" t="s">
        <v>740</v>
      </c>
      <c r="H32" s="1" t="s">
        <v>741</v>
      </c>
      <c r="I32" s="1" t="s">
        <v>898</v>
      </c>
      <c r="J32" s="1" t="s">
        <v>743</v>
      </c>
      <c r="K32" s="1" t="s">
        <v>898</v>
      </c>
      <c r="L32" s="1" t="s">
        <v>898</v>
      </c>
      <c r="M32" s="1" t="s">
        <v>744</v>
      </c>
      <c r="N32" s="1" t="s">
        <v>744</v>
      </c>
      <c r="O32" s="1" t="s">
        <v>745</v>
      </c>
      <c r="P32" s="1" t="s">
        <v>746</v>
      </c>
      <c r="Q32" s="1" t="s">
        <v>747</v>
      </c>
      <c r="R32" s="1" t="s">
        <v>899</v>
      </c>
      <c r="S32" s="1" t="s">
        <v>749</v>
      </c>
      <c r="T32" s="1" t="s">
        <v>750</v>
      </c>
      <c r="U32" s="1" t="s">
        <v>751</v>
      </c>
      <c r="V32" s="1" t="s">
        <v>763</v>
      </c>
    </row>
    <row r="33" s="1" customFormat="1" spans="1:22">
      <c r="A33" s="3">
        <v>999224082430666</v>
      </c>
      <c r="B33" s="1" t="s">
        <v>887</v>
      </c>
      <c r="C33" s="1" t="s">
        <v>900</v>
      </c>
      <c r="D33" s="1" t="s">
        <v>896</v>
      </c>
      <c r="E33" s="1" t="s">
        <v>901</v>
      </c>
      <c r="F33" s="1" t="s">
        <v>866</v>
      </c>
      <c r="G33" s="1" t="s">
        <v>740</v>
      </c>
      <c r="H33" s="1" t="s">
        <v>741</v>
      </c>
      <c r="I33" s="1" t="s">
        <v>898</v>
      </c>
      <c r="J33" s="1" t="s">
        <v>743</v>
      </c>
      <c r="K33" s="1" t="s">
        <v>898</v>
      </c>
      <c r="L33" s="1" t="s">
        <v>898</v>
      </c>
      <c r="M33" s="1" t="s">
        <v>744</v>
      </c>
      <c r="N33" s="1" t="s">
        <v>744</v>
      </c>
      <c r="O33" s="1" t="s">
        <v>745</v>
      </c>
      <c r="P33" s="1" t="s">
        <v>746</v>
      </c>
      <c r="Q33" s="1" t="s">
        <v>747</v>
      </c>
      <c r="R33" s="1" t="s">
        <v>902</v>
      </c>
      <c r="S33" s="1" t="s">
        <v>749</v>
      </c>
      <c r="T33" s="1" t="s">
        <v>750</v>
      </c>
      <c r="U33" s="1" t="s">
        <v>751</v>
      </c>
      <c r="V33" s="1" t="s">
        <v>763</v>
      </c>
    </row>
    <row r="34" s="1" customFormat="1" spans="1:22">
      <c r="A34" s="3">
        <v>999224082428187</v>
      </c>
      <c r="B34" s="1" t="s">
        <v>887</v>
      </c>
      <c r="C34" s="1" t="s">
        <v>903</v>
      </c>
      <c r="D34" s="1" t="s">
        <v>896</v>
      </c>
      <c r="E34" s="1" t="s">
        <v>904</v>
      </c>
      <c r="F34" s="1" t="s">
        <v>866</v>
      </c>
      <c r="G34" s="1" t="s">
        <v>740</v>
      </c>
      <c r="H34" s="1" t="s">
        <v>741</v>
      </c>
      <c r="I34" s="1" t="s">
        <v>898</v>
      </c>
      <c r="J34" s="1" t="s">
        <v>743</v>
      </c>
      <c r="K34" s="1" t="s">
        <v>898</v>
      </c>
      <c r="L34" s="1" t="s">
        <v>898</v>
      </c>
      <c r="M34" s="1" t="s">
        <v>744</v>
      </c>
      <c r="N34" s="1" t="s">
        <v>744</v>
      </c>
      <c r="O34" s="1" t="s">
        <v>745</v>
      </c>
      <c r="P34" s="1" t="s">
        <v>746</v>
      </c>
      <c r="Q34" s="1" t="s">
        <v>747</v>
      </c>
      <c r="R34" s="1" t="s">
        <v>905</v>
      </c>
      <c r="S34" s="1" t="s">
        <v>749</v>
      </c>
      <c r="T34" s="1" t="s">
        <v>750</v>
      </c>
      <c r="U34" s="1" t="s">
        <v>751</v>
      </c>
      <c r="V34" s="1" t="s">
        <v>763</v>
      </c>
    </row>
    <row r="35" s="1" customFormat="1" spans="1:22">
      <c r="A35" s="3">
        <v>999224080745197</v>
      </c>
      <c r="B35" s="1" t="s">
        <v>887</v>
      </c>
      <c r="C35" s="1" t="s">
        <v>906</v>
      </c>
      <c r="D35" s="1" t="s">
        <v>862</v>
      </c>
      <c r="E35" s="1" t="s">
        <v>907</v>
      </c>
      <c r="F35" s="1" t="s">
        <v>809</v>
      </c>
      <c r="G35" s="1" t="s">
        <v>740</v>
      </c>
      <c r="H35" s="1" t="s">
        <v>741</v>
      </c>
      <c r="I35" s="1" t="s">
        <v>908</v>
      </c>
      <c r="J35" s="1" t="s">
        <v>743</v>
      </c>
      <c r="K35" s="1" t="s">
        <v>908</v>
      </c>
      <c r="L35" s="1" t="s">
        <v>908</v>
      </c>
      <c r="M35" s="1" t="s">
        <v>744</v>
      </c>
      <c r="N35" s="1" t="s">
        <v>744</v>
      </c>
      <c r="O35" s="1" t="s">
        <v>745</v>
      </c>
      <c r="P35" s="1" t="s">
        <v>746</v>
      </c>
      <c r="Q35" s="1" t="s">
        <v>747</v>
      </c>
      <c r="R35" s="1" t="s">
        <v>909</v>
      </c>
      <c r="S35" s="1" t="s">
        <v>749</v>
      </c>
      <c r="T35" s="1" t="s">
        <v>750</v>
      </c>
      <c r="U35" s="1" t="s">
        <v>751</v>
      </c>
      <c r="V35" s="1" t="s">
        <v>763</v>
      </c>
    </row>
    <row r="36" s="1" customFormat="1" spans="1:22">
      <c r="A36" s="3">
        <v>999224077147960</v>
      </c>
      <c r="B36" s="1" t="s">
        <v>887</v>
      </c>
      <c r="C36" s="1" t="s">
        <v>910</v>
      </c>
      <c r="D36" s="1" t="s">
        <v>911</v>
      </c>
      <c r="E36" s="1" t="s">
        <v>912</v>
      </c>
      <c r="F36" s="1" t="s">
        <v>809</v>
      </c>
      <c r="G36" s="1" t="s">
        <v>740</v>
      </c>
      <c r="H36" s="1" t="s">
        <v>741</v>
      </c>
      <c r="I36" s="1" t="s">
        <v>913</v>
      </c>
      <c r="J36" s="1" t="s">
        <v>743</v>
      </c>
      <c r="K36" s="1" t="s">
        <v>913</v>
      </c>
      <c r="L36" s="1" t="s">
        <v>913</v>
      </c>
      <c r="M36" s="1" t="s">
        <v>744</v>
      </c>
      <c r="N36" s="1" t="s">
        <v>744</v>
      </c>
      <c r="O36" s="1" t="s">
        <v>745</v>
      </c>
      <c r="P36" s="1" t="s">
        <v>746</v>
      </c>
      <c r="Q36" s="1" t="s">
        <v>747</v>
      </c>
      <c r="R36" s="1" t="s">
        <v>914</v>
      </c>
      <c r="S36" s="1" t="s">
        <v>749</v>
      </c>
      <c r="T36" s="1" t="s">
        <v>750</v>
      </c>
      <c r="U36" s="1" t="s">
        <v>751</v>
      </c>
      <c r="V36" s="1" t="s">
        <v>763</v>
      </c>
    </row>
    <row r="37" s="1" customFormat="1" spans="1:22">
      <c r="A37" s="3">
        <v>999224076100367</v>
      </c>
      <c r="B37" s="1" t="s">
        <v>915</v>
      </c>
      <c r="C37" s="1" t="s">
        <v>916</v>
      </c>
      <c r="D37" s="1" t="s">
        <v>917</v>
      </c>
      <c r="E37" s="1" t="s">
        <v>918</v>
      </c>
      <c r="F37" s="1" t="s">
        <v>843</v>
      </c>
      <c r="G37" s="1" t="s">
        <v>740</v>
      </c>
      <c r="H37" s="1" t="s">
        <v>741</v>
      </c>
      <c r="I37" s="1" t="s">
        <v>919</v>
      </c>
      <c r="J37" s="1" t="s">
        <v>743</v>
      </c>
      <c r="K37" s="1" t="s">
        <v>919</v>
      </c>
      <c r="L37" s="1" t="s">
        <v>919</v>
      </c>
      <c r="M37" s="1" t="s">
        <v>744</v>
      </c>
      <c r="N37" s="1" t="s">
        <v>744</v>
      </c>
      <c r="O37" s="1" t="s">
        <v>745</v>
      </c>
      <c r="P37" s="1" t="s">
        <v>746</v>
      </c>
      <c r="Q37" s="1" t="s">
        <v>747</v>
      </c>
      <c r="R37" s="1" t="s">
        <v>920</v>
      </c>
      <c r="S37" s="1" t="s">
        <v>749</v>
      </c>
      <c r="T37" s="1" t="s">
        <v>750</v>
      </c>
      <c r="U37" s="1" t="s">
        <v>751</v>
      </c>
      <c r="V37" s="1" t="s">
        <v>763</v>
      </c>
    </row>
    <row r="38" s="1" customFormat="1" spans="1:22">
      <c r="A38" s="3">
        <v>999224072191095</v>
      </c>
      <c r="B38" s="1" t="s">
        <v>915</v>
      </c>
      <c r="C38" s="1" t="s">
        <v>921</v>
      </c>
      <c r="D38" s="1" t="s">
        <v>922</v>
      </c>
      <c r="E38" s="1" t="s">
        <v>923</v>
      </c>
      <c r="F38" s="1" t="s">
        <v>866</v>
      </c>
      <c r="G38" s="1" t="s">
        <v>740</v>
      </c>
      <c r="H38" s="1" t="s">
        <v>741</v>
      </c>
      <c r="I38" s="1" t="s">
        <v>924</v>
      </c>
      <c r="J38" s="1" t="s">
        <v>743</v>
      </c>
      <c r="K38" s="1" t="s">
        <v>924</v>
      </c>
      <c r="L38" s="1" t="s">
        <v>924</v>
      </c>
      <c r="M38" s="1" t="s">
        <v>744</v>
      </c>
      <c r="N38" s="1" t="s">
        <v>744</v>
      </c>
      <c r="O38" s="1" t="s">
        <v>745</v>
      </c>
      <c r="P38" s="1" t="s">
        <v>746</v>
      </c>
      <c r="Q38" s="1" t="s">
        <v>747</v>
      </c>
      <c r="R38" s="1" t="s">
        <v>925</v>
      </c>
      <c r="S38" s="1" t="s">
        <v>749</v>
      </c>
      <c r="T38" s="1" t="s">
        <v>750</v>
      </c>
      <c r="U38" s="1" t="s">
        <v>751</v>
      </c>
      <c r="V38" s="1" t="s">
        <v>763</v>
      </c>
    </row>
    <row r="39" s="1" customFormat="1" spans="1:22">
      <c r="A39" s="3">
        <v>999224070589842</v>
      </c>
      <c r="B39" s="1" t="s">
        <v>915</v>
      </c>
      <c r="C39" s="1" t="s">
        <v>926</v>
      </c>
      <c r="D39" s="1" t="s">
        <v>927</v>
      </c>
      <c r="E39" s="1" t="s">
        <v>928</v>
      </c>
      <c r="F39" s="1" t="s">
        <v>843</v>
      </c>
      <c r="G39" s="1" t="s">
        <v>740</v>
      </c>
      <c r="H39" s="1" t="s">
        <v>741</v>
      </c>
      <c r="I39" s="1" t="s">
        <v>929</v>
      </c>
      <c r="J39" s="1" t="s">
        <v>743</v>
      </c>
      <c r="K39" s="1" t="s">
        <v>929</v>
      </c>
      <c r="L39" s="1" t="s">
        <v>929</v>
      </c>
      <c r="M39" s="1" t="s">
        <v>744</v>
      </c>
      <c r="N39" s="1" t="s">
        <v>744</v>
      </c>
      <c r="O39" s="1" t="s">
        <v>745</v>
      </c>
      <c r="P39" s="1" t="s">
        <v>746</v>
      </c>
      <c r="Q39" s="1" t="s">
        <v>747</v>
      </c>
      <c r="R39" s="1" t="s">
        <v>930</v>
      </c>
      <c r="S39" s="1" t="s">
        <v>749</v>
      </c>
      <c r="T39" s="1" t="s">
        <v>750</v>
      </c>
      <c r="U39" s="1" t="s">
        <v>751</v>
      </c>
      <c r="V39" s="1" t="s">
        <v>830</v>
      </c>
    </row>
    <row r="40" s="1" customFormat="1" spans="1:22">
      <c r="A40" s="3">
        <v>999224065971330</v>
      </c>
      <c r="B40" s="1" t="s">
        <v>915</v>
      </c>
      <c r="C40" s="1" t="s">
        <v>931</v>
      </c>
      <c r="D40" s="1" t="s">
        <v>776</v>
      </c>
      <c r="E40" s="1" t="s">
        <v>932</v>
      </c>
      <c r="F40" s="1" t="s">
        <v>866</v>
      </c>
      <c r="G40" s="1" t="s">
        <v>740</v>
      </c>
      <c r="H40" s="1" t="s">
        <v>741</v>
      </c>
      <c r="I40" s="1" t="s">
        <v>933</v>
      </c>
      <c r="J40" s="1" t="s">
        <v>743</v>
      </c>
      <c r="K40" s="1" t="s">
        <v>933</v>
      </c>
      <c r="L40" s="1" t="s">
        <v>933</v>
      </c>
      <c r="M40" s="1" t="s">
        <v>744</v>
      </c>
      <c r="N40" s="1" t="s">
        <v>744</v>
      </c>
      <c r="O40" s="1" t="s">
        <v>745</v>
      </c>
      <c r="P40" s="1" t="s">
        <v>746</v>
      </c>
      <c r="Q40" s="1" t="s">
        <v>747</v>
      </c>
      <c r="R40" s="1" t="s">
        <v>934</v>
      </c>
      <c r="S40" s="1" t="s">
        <v>749</v>
      </c>
      <c r="T40" s="1" t="s">
        <v>750</v>
      </c>
      <c r="U40" s="1" t="s">
        <v>751</v>
      </c>
      <c r="V40" s="1" t="s">
        <v>763</v>
      </c>
    </row>
    <row r="41" s="1" customFormat="1" spans="1:22">
      <c r="A41" s="3">
        <v>999224064977157</v>
      </c>
      <c r="B41" s="1" t="s">
        <v>915</v>
      </c>
      <c r="C41" s="1" t="s">
        <v>935</v>
      </c>
      <c r="D41" s="1" t="s">
        <v>936</v>
      </c>
      <c r="E41" s="1" t="s">
        <v>937</v>
      </c>
      <c r="F41" s="1" t="s">
        <v>866</v>
      </c>
      <c r="G41" s="1" t="s">
        <v>740</v>
      </c>
      <c r="H41" s="1" t="s">
        <v>741</v>
      </c>
      <c r="I41" s="1" t="s">
        <v>938</v>
      </c>
      <c r="J41" s="1" t="s">
        <v>743</v>
      </c>
      <c r="K41" s="1" t="s">
        <v>938</v>
      </c>
      <c r="L41" s="1" t="s">
        <v>938</v>
      </c>
      <c r="M41" s="1" t="s">
        <v>744</v>
      </c>
      <c r="N41" s="1" t="s">
        <v>744</v>
      </c>
      <c r="O41" s="1" t="s">
        <v>745</v>
      </c>
      <c r="P41" s="1" t="s">
        <v>746</v>
      </c>
      <c r="Q41" s="1" t="s">
        <v>747</v>
      </c>
      <c r="R41" s="1" t="s">
        <v>939</v>
      </c>
      <c r="S41" s="1" t="s">
        <v>749</v>
      </c>
      <c r="T41" s="1" t="s">
        <v>750</v>
      </c>
      <c r="U41" s="1" t="s">
        <v>751</v>
      </c>
      <c r="V41" s="1" t="s">
        <v>763</v>
      </c>
    </row>
    <row r="42" s="1" customFormat="1" spans="1:22">
      <c r="A42" s="3">
        <v>999224064788658</v>
      </c>
      <c r="B42" s="1" t="s">
        <v>915</v>
      </c>
      <c r="C42" s="1" t="s">
        <v>940</v>
      </c>
      <c r="D42" s="1" t="s">
        <v>936</v>
      </c>
      <c r="E42" s="1" t="s">
        <v>941</v>
      </c>
      <c r="F42" s="1" t="s">
        <v>866</v>
      </c>
      <c r="G42" s="1" t="s">
        <v>740</v>
      </c>
      <c r="H42" s="1" t="s">
        <v>741</v>
      </c>
      <c r="I42" s="1" t="s">
        <v>938</v>
      </c>
      <c r="J42" s="1" t="s">
        <v>743</v>
      </c>
      <c r="K42" s="1" t="s">
        <v>938</v>
      </c>
      <c r="L42" s="1" t="s">
        <v>938</v>
      </c>
      <c r="M42" s="1" t="s">
        <v>744</v>
      </c>
      <c r="N42" s="1" t="s">
        <v>744</v>
      </c>
      <c r="O42" s="1" t="s">
        <v>745</v>
      </c>
      <c r="P42" s="1" t="s">
        <v>746</v>
      </c>
      <c r="Q42" s="1" t="s">
        <v>747</v>
      </c>
      <c r="R42" s="1" t="s">
        <v>942</v>
      </c>
      <c r="S42" s="1" t="s">
        <v>749</v>
      </c>
      <c r="T42" s="1" t="s">
        <v>750</v>
      </c>
      <c r="U42" s="1" t="s">
        <v>751</v>
      </c>
      <c r="V42" s="1" t="s">
        <v>763</v>
      </c>
    </row>
    <row r="43" s="1" customFormat="1" spans="1:22">
      <c r="A43" s="3">
        <v>999224064643534</v>
      </c>
      <c r="B43" s="1" t="s">
        <v>915</v>
      </c>
      <c r="C43" s="1" t="s">
        <v>943</v>
      </c>
      <c r="D43" s="1" t="s">
        <v>944</v>
      </c>
      <c r="E43" s="1" t="s">
        <v>945</v>
      </c>
      <c r="F43" s="1" t="s">
        <v>843</v>
      </c>
      <c r="G43" s="1" t="s">
        <v>740</v>
      </c>
      <c r="H43" s="1" t="s">
        <v>741</v>
      </c>
      <c r="I43" s="1" t="s">
        <v>946</v>
      </c>
      <c r="J43" s="1" t="s">
        <v>743</v>
      </c>
      <c r="K43" s="1" t="s">
        <v>946</v>
      </c>
      <c r="L43" s="1" t="s">
        <v>946</v>
      </c>
      <c r="M43" s="1" t="s">
        <v>744</v>
      </c>
      <c r="N43" s="1" t="s">
        <v>744</v>
      </c>
      <c r="O43" s="1" t="s">
        <v>745</v>
      </c>
      <c r="P43" s="1" t="s">
        <v>746</v>
      </c>
      <c r="Q43" s="1" t="s">
        <v>747</v>
      </c>
      <c r="R43" s="1" t="s">
        <v>947</v>
      </c>
      <c r="S43" s="1" t="s">
        <v>749</v>
      </c>
      <c r="T43" s="1" t="s">
        <v>750</v>
      </c>
      <c r="U43" s="1" t="s">
        <v>751</v>
      </c>
      <c r="V43" s="1" t="s">
        <v>763</v>
      </c>
    </row>
    <row r="44" s="1" customFormat="1" spans="1:22">
      <c r="A44" s="3">
        <v>999224064634870</v>
      </c>
      <c r="B44" s="1" t="s">
        <v>915</v>
      </c>
      <c r="C44" s="1" t="s">
        <v>948</v>
      </c>
      <c r="D44" s="1" t="s">
        <v>944</v>
      </c>
      <c r="E44" s="1" t="s">
        <v>949</v>
      </c>
      <c r="F44" s="1" t="s">
        <v>843</v>
      </c>
      <c r="G44" s="1" t="s">
        <v>740</v>
      </c>
      <c r="H44" s="1" t="s">
        <v>741</v>
      </c>
      <c r="I44" s="1" t="s">
        <v>950</v>
      </c>
      <c r="J44" s="1" t="s">
        <v>743</v>
      </c>
      <c r="K44" s="1" t="s">
        <v>950</v>
      </c>
      <c r="L44" s="1" t="s">
        <v>950</v>
      </c>
      <c r="M44" s="1" t="s">
        <v>744</v>
      </c>
      <c r="N44" s="1" t="s">
        <v>744</v>
      </c>
      <c r="O44" s="1" t="s">
        <v>745</v>
      </c>
      <c r="P44" s="1" t="s">
        <v>746</v>
      </c>
      <c r="Q44" s="1" t="s">
        <v>747</v>
      </c>
      <c r="R44" s="1" t="s">
        <v>951</v>
      </c>
      <c r="S44" s="1" t="s">
        <v>749</v>
      </c>
      <c r="T44" s="1" t="s">
        <v>750</v>
      </c>
      <c r="U44" s="1" t="s">
        <v>751</v>
      </c>
      <c r="V44" s="1" t="s">
        <v>763</v>
      </c>
    </row>
    <row r="45" s="1" customFormat="1" spans="1:22">
      <c r="A45" s="3">
        <v>999224061396017</v>
      </c>
      <c r="B45" s="1" t="s">
        <v>915</v>
      </c>
      <c r="C45" s="1" t="s">
        <v>952</v>
      </c>
      <c r="D45" s="1" t="s">
        <v>953</v>
      </c>
      <c r="E45" s="1" t="s">
        <v>954</v>
      </c>
      <c r="F45" s="1" t="s">
        <v>809</v>
      </c>
      <c r="G45" s="1" t="s">
        <v>740</v>
      </c>
      <c r="H45" s="1" t="s">
        <v>741</v>
      </c>
      <c r="I45" s="1" t="s">
        <v>955</v>
      </c>
      <c r="J45" s="1" t="s">
        <v>743</v>
      </c>
      <c r="K45" s="1" t="s">
        <v>955</v>
      </c>
      <c r="L45" s="1" t="s">
        <v>955</v>
      </c>
      <c r="M45" s="1" t="s">
        <v>744</v>
      </c>
      <c r="N45" s="1" t="s">
        <v>744</v>
      </c>
      <c r="O45" s="1" t="s">
        <v>745</v>
      </c>
      <c r="P45" s="1" t="s">
        <v>746</v>
      </c>
      <c r="Q45" s="1" t="s">
        <v>747</v>
      </c>
      <c r="R45" s="1" t="s">
        <v>956</v>
      </c>
      <c r="S45" s="1" t="s">
        <v>749</v>
      </c>
      <c r="T45" s="1" t="s">
        <v>750</v>
      </c>
      <c r="U45" s="1" t="s">
        <v>751</v>
      </c>
      <c r="V45" s="1" t="s">
        <v>763</v>
      </c>
    </row>
    <row r="46" s="1" customFormat="1" spans="1:22">
      <c r="A46" s="3">
        <v>999224060597043</v>
      </c>
      <c r="B46" s="1" t="s">
        <v>915</v>
      </c>
      <c r="C46" s="1" t="s">
        <v>957</v>
      </c>
      <c r="D46" s="1" t="s">
        <v>958</v>
      </c>
      <c r="E46" s="1" t="s">
        <v>959</v>
      </c>
      <c r="F46" s="1" t="s">
        <v>809</v>
      </c>
      <c r="G46" s="1" t="s">
        <v>740</v>
      </c>
      <c r="H46" s="1" t="s">
        <v>741</v>
      </c>
      <c r="I46" s="1" t="s">
        <v>960</v>
      </c>
      <c r="J46" s="1" t="s">
        <v>743</v>
      </c>
      <c r="K46" s="1" t="s">
        <v>960</v>
      </c>
      <c r="L46" s="1" t="s">
        <v>960</v>
      </c>
      <c r="M46" s="1" t="s">
        <v>744</v>
      </c>
      <c r="N46" s="1" t="s">
        <v>744</v>
      </c>
      <c r="O46" s="1" t="s">
        <v>745</v>
      </c>
      <c r="P46" s="1" t="s">
        <v>746</v>
      </c>
      <c r="Q46" s="1" t="s">
        <v>747</v>
      </c>
      <c r="R46" s="1" t="s">
        <v>961</v>
      </c>
      <c r="S46" s="1" t="s">
        <v>749</v>
      </c>
      <c r="T46" s="1" t="s">
        <v>750</v>
      </c>
      <c r="U46" s="1" t="s">
        <v>751</v>
      </c>
      <c r="V46" s="1" t="s">
        <v>763</v>
      </c>
    </row>
    <row r="47" s="1" customFormat="1" spans="1:22">
      <c r="A47" s="3">
        <v>999224060461035</v>
      </c>
      <c r="B47" s="1" t="s">
        <v>962</v>
      </c>
      <c r="C47" s="1" t="s">
        <v>963</v>
      </c>
      <c r="D47" s="1" t="s">
        <v>964</v>
      </c>
      <c r="E47" s="1" t="s">
        <v>965</v>
      </c>
      <c r="F47" s="1" t="s">
        <v>866</v>
      </c>
      <c r="G47" s="1" t="s">
        <v>740</v>
      </c>
      <c r="H47" s="1" t="s">
        <v>741</v>
      </c>
      <c r="I47" s="1" t="s">
        <v>966</v>
      </c>
      <c r="J47" s="1" t="s">
        <v>743</v>
      </c>
      <c r="K47" s="1" t="s">
        <v>966</v>
      </c>
      <c r="L47" s="1" t="s">
        <v>966</v>
      </c>
      <c r="M47" s="1" t="s">
        <v>744</v>
      </c>
      <c r="N47" s="1" t="s">
        <v>744</v>
      </c>
      <c r="O47" s="1" t="s">
        <v>745</v>
      </c>
      <c r="P47" s="1" t="s">
        <v>746</v>
      </c>
      <c r="Q47" s="1" t="s">
        <v>747</v>
      </c>
      <c r="R47" s="1" t="s">
        <v>967</v>
      </c>
      <c r="S47" s="1" t="s">
        <v>749</v>
      </c>
      <c r="T47" s="1" t="s">
        <v>750</v>
      </c>
      <c r="U47" s="1" t="s">
        <v>751</v>
      </c>
      <c r="V47" s="1" t="s">
        <v>968</v>
      </c>
    </row>
    <row r="48" s="1" customFormat="1" spans="1:22">
      <c r="A48" s="3">
        <v>999224059925921</v>
      </c>
      <c r="B48" s="1" t="s">
        <v>962</v>
      </c>
      <c r="C48" s="1" t="s">
        <v>969</v>
      </c>
      <c r="D48" s="1" t="s">
        <v>911</v>
      </c>
      <c r="E48" s="1" t="s">
        <v>970</v>
      </c>
      <c r="F48" s="1" t="s">
        <v>887</v>
      </c>
      <c r="G48" s="1" t="s">
        <v>740</v>
      </c>
      <c r="H48" s="1" t="s">
        <v>741</v>
      </c>
      <c r="I48" s="1" t="s">
        <v>971</v>
      </c>
      <c r="J48" s="1" t="s">
        <v>743</v>
      </c>
      <c r="K48" s="1" t="s">
        <v>971</v>
      </c>
      <c r="L48" s="1" t="s">
        <v>971</v>
      </c>
      <c r="M48" s="1" t="s">
        <v>744</v>
      </c>
      <c r="N48" s="1" t="s">
        <v>744</v>
      </c>
      <c r="O48" s="1" t="s">
        <v>745</v>
      </c>
      <c r="P48" s="1" t="s">
        <v>746</v>
      </c>
      <c r="Q48" s="1" t="s">
        <v>747</v>
      </c>
      <c r="R48" s="1" t="s">
        <v>972</v>
      </c>
      <c r="S48" s="1" t="s">
        <v>749</v>
      </c>
      <c r="T48" s="1" t="s">
        <v>750</v>
      </c>
      <c r="U48" s="1" t="s">
        <v>751</v>
      </c>
      <c r="V48" s="1" t="s">
        <v>763</v>
      </c>
    </row>
    <row r="49" s="1" customFormat="1" spans="1:22">
      <c r="A49" s="3">
        <v>999224057526608</v>
      </c>
      <c r="B49" s="1" t="s">
        <v>962</v>
      </c>
      <c r="C49" s="1" t="s">
        <v>973</v>
      </c>
      <c r="D49" s="1" t="s">
        <v>974</v>
      </c>
      <c r="E49" s="1" t="s">
        <v>975</v>
      </c>
      <c r="F49" s="1" t="s">
        <v>736</v>
      </c>
      <c r="G49" s="1" t="s">
        <v>740</v>
      </c>
      <c r="H49" s="1" t="s">
        <v>741</v>
      </c>
      <c r="I49" s="1" t="s">
        <v>976</v>
      </c>
      <c r="J49" s="1" t="s">
        <v>743</v>
      </c>
      <c r="K49" s="1" t="s">
        <v>976</v>
      </c>
      <c r="L49" s="1" t="s">
        <v>976</v>
      </c>
      <c r="M49" s="1" t="s">
        <v>744</v>
      </c>
      <c r="N49" s="1" t="s">
        <v>744</v>
      </c>
      <c r="O49" s="1" t="s">
        <v>745</v>
      </c>
      <c r="P49" s="1" t="s">
        <v>746</v>
      </c>
      <c r="Q49" s="1" t="s">
        <v>747</v>
      </c>
      <c r="R49" s="1" t="s">
        <v>977</v>
      </c>
      <c r="S49" s="1" t="s">
        <v>749</v>
      </c>
      <c r="T49" s="1" t="s">
        <v>750</v>
      </c>
      <c r="U49" s="1" t="s">
        <v>751</v>
      </c>
      <c r="V49" s="1" t="s">
        <v>763</v>
      </c>
    </row>
    <row r="50" s="1" customFormat="1" spans="1:22">
      <c r="A50" s="3">
        <v>999224056889425</v>
      </c>
      <c r="B50" s="1" t="s">
        <v>962</v>
      </c>
      <c r="C50" s="1" t="s">
        <v>978</v>
      </c>
      <c r="D50" s="1" t="s">
        <v>848</v>
      </c>
      <c r="E50" s="1" t="s">
        <v>979</v>
      </c>
      <c r="F50" s="1" t="s">
        <v>866</v>
      </c>
      <c r="G50" s="1" t="s">
        <v>740</v>
      </c>
      <c r="H50" s="1" t="s">
        <v>741</v>
      </c>
      <c r="I50" s="1" t="s">
        <v>980</v>
      </c>
      <c r="J50" s="1" t="s">
        <v>743</v>
      </c>
      <c r="K50" s="1" t="s">
        <v>980</v>
      </c>
      <c r="L50" s="1" t="s">
        <v>980</v>
      </c>
      <c r="M50" s="1" t="s">
        <v>744</v>
      </c>
      <c r="N50" s="1" t="s">
        <v>744</v>
      </c>
      <c r="O50" s="1" t="s">
        <v>745</v>
      </c>
      <c r="P50" s="1" t="s">
        <v>746</v>
      </c>
      <c r="Q50" s="1" t="s">
        <v>747</v>
      </c>
      <c r="R50" s="1" t="s">
        <v>981</v>
      </c>
      <c r="S50" s="1" t="s">
        <v>749</v>
      </c>
      <c r="T50" s="1" t="s">
        <v>750</v>
      </c>
      <c r="U50" s="1" t="s">
        <v>751</v>
      </c>
      <c r="V50" s="1" t="s">
        <v>763</v>
      </c>
    </row>
    <row r="51" s="1" customFormat="1" spans="1:22">
      <c r="A51" s="3">
        <v>999224052709031</v>
      </c>
      <c r="B51" s="1" t="s">
        <v>962</v>
      </c>
      <c r="C51" s="1" t="s">
        <v>982</v>
      </c>
      <c r="D51" s="1" t="s">
        <v>983</v>
      </c>
      <c r="E51" s="1" t="s">
        <v>984</v>
      </c>
      <c r="F51" s="1" t="s">
        <v>915</v>
      </c>
      <c r="G51" s="1" t="s">
        <v>740</v>
      </c>
      <c r="H51" s="1" t="s">
        <v>741</v>
      </c>
      <c r="I51" s="1" t="s">
        <v>985</v>
      </c>
      <c r="J51" s="1" t="s">
        <v>743</v>
      </c>
      <c r="K51" s="1" t="s">
        <v>985</v>
      </c>
      <c r="L51" s="1" t="s">
        <v>985</v>
      </c>
      <c r="M51" s="1" t="s">
        <v>744</v>
      </c>
      <c r="N51" s="1" t="s">
        <v>744</v>
      </c>
      <c r="O51" s="1" t="s">
        <v>745</v>
      </c>
      <c r="P51" s="1" t="s">
        <v>746</v>
      </c>
      <c r="Q51" s="1" t="s">
        <v>747</v>
      </c>
      <c r="R51" s="1" t="s">
        <v>986</v>
      </c>
      <c r="S51" s="1" t="s">
        <v>749</v>
      </c>
      <c r="T51" s="1" t="s">
        <v>750</v>
      </c>
      <c r="U51" s="1" t="s">
        <v>751</v>
      </c>
      <c r="V51" s="1" t="s">
        <v>763</v>
      </c>
    </row>
    <row r="52" s="1" customFormat="1" spans="1:22">
      <c r="A52" s="3">
        <v>999224051102789</v>
      </c>
      <c r="B52" s="1" t="s">
        <v>962</v>
      </c>
      <c r="C52" s="1" t="s">
        <v>987</v>
      </c>
      <c r="D52" s="1" t="s">
        <v>988</v>
      </c>
      <c r="E52" s="1" t="s">
        <v>989</v>
      </c>
      <c r="F52" s="1" t="s">
        <v>736</v>
      </c>
      <c r="G52" s="1" t="s">
        <v>740</v>
      </c>
      <c r="H52" s="1" t="s">
        <v>741</v>
      </c>
      <c r="I52" s="1" t="s">
        <v>990</v>
      </c>
      <c r="J52" s="1" t="s">
        <v>743</v>
      </c>
      <c r="K52" s="1" t="s">
        <v>990</v>
      </c>
      <c r="L52" s="1" t="s">
        <v>990</v>
      </c>
      <c r="M52" s="1" t="s">
        <v>744</v>
      </c>
      <c r="N52" s="1" t="s">
        <v>744</v>
      </c>
      <c r="O52" s="1" t="s">
        <v>745</v>
      </c>
      <c r="P52" s="1" t="s">
        <v>746</v>
      </c>
      <c r="Q52" s="1" t="s">
        <v>747</v>
      </c>
      <c r="R52" s="1" t="s">
        <v>991</v>
      </c>
      <c r="S52" s="1" t="s">
        <v>749</v>
      </c>
      <c r="T52" s="1" t="s">
        <v>750</v>
      </c>
      <c r="U52" s="1" t="s">
        <v>751</v>
      </c>
      <c r="V52" s="1" t="s">
        <v>815</v>
      </c>
    </row>
    <row r="53" s="1" customFormat="1" spans="1:22">
      <c r="A53" s="3">
        <v>999224047612659</v>
      </c>
      <c r="B53" s="1" t="s">
        <v>962</v>
      </c>
      <c r="C53" s="1" t="s">
        <v>992</v>
      </c>
      <c r="D53" s="1" t="s">
        <v>993</v>
      </c>
      <c r="E53" s="1" t="s">
        <v>994</v>
      </c>
      <c r="F53" s="1" t="s">
        <v>843</v>
      </c>
      <c r="G53" s="1" t="s">
        <v>740</v>
      </c>
      <c r="H53" s="1" t="s">
        <v>741</v>
      </c>
      <c r="I53" s="1" t="s">
        <v>995</v>
      </c>
      <c r="J53" s="1" t="s">
        <v>743</v>
      </c>
      <c r="K53" s="1" t="s">
        <v>995</v>
      </c>
      <c r="L53" s="1" t="s">
        <v>995</v>
      </c>
      <c r="M53" s="1" t="s">
        <v>744</v>
      </c>
      <c r="N53" s="1" t="s">
        <v>744</v>
      </c>
      <c r="O53" s="1" t="s">
        <v>745</v>
      </c>
      <c r="P53" s="1" t="s">
        <v>746</v>
      </c>
      <c r="Q53" s="1" t="s">
        <v>747</v>
      </c>
      <c r="R53" s="1" t="s">
        <v>996</v>
      </c>
      <c r="S53" s="1" t="s">
        <v>749</v>
      </c>
      <c r="T53" s="1" t="s">
        <v>750</v>
      </c>
      <c r="U53" s="1" t="s">
        <v>751</v>
      </c>
      <c r="V53" s="1" t="s">
        <v>774</v>
      </c>
    </row>
    <row r="54" s="1" customFormat="1" spans="1:22">
      <c r="A54" s="3">
        <v>999224047309160</v>
      </c>
      <c r="B54" s="1" t="s">
        <v>962</v>
      </c>
      <c r="C54" s="1" t="s">
        <v>997</v>
      </c>
      <c r="D54" s="1" t="s">
        <v>998</v>
      </c>
      <c r="E54" s="1" t="s">
        <v>999</v>
      </c>
      <c r="F54" s="1" t="s">
        <v>736</v>
      </c>
      <c r="G54" s="1" t="s">
        <v>740</v>
      </c>
      <c r="H54" s="1" t="s">
        <v>741</v>
      </c>
      <c r="I54" s="1" t="s">
        <v>1000</v>
      </c>
      <c r="J54" s="1" t="s">
        <v>743</v>
      </c>
      <c r="K54" s="1" t="s">
        <v>1000</v>
      </c>
      <c r="L54" s="1" t="s">
        <v>1000</v>
      </c>
      <c r="M54" s="1" t="s">
        <v>744</v>
      </c>
      <c r="N54" s="1" t="s">
        <v>744</v>
      </c>
      <c r="O54" s="1" t="s">
        <v>745</v>
      </c>
      <c r="P54" s="1" t="s">
        <v>746</v>
      </c>
      <c r="Q54" s="1" t="s">
        <v>747</v>
      </c>
      <c r="R54" s="1" t="s">
        <v>1001</v>
      </c>
      <c r="S54" s="1" t="s">
        <v>749</v>
      </c>
      <c r="T54" s="1" t="s">
        <v>750</v>
      </c>
      <c r="U54" s="1" t="s">
        <v>751</v>
      </c>
      <c r="V54" s="1" t="s">
        <v>763</v>
      </c>
    </row>
    <row r="55" s="1" customFormat="1" spans="1:22">
      <c r="A55" s="3">
        <v>999224046611718</v>
      </c>
      <c r="B55" s="1" t="s">
        <v>1002</v>
      </c>
      <c r="C55" s="1" t="s">
        <v>1003</v>
      </c>
      <c r="D55" s="1" t="s">
        <v>1004</v>
      </c>
      <c r="E55" s="1" t="s">
        <v>1005</v>
      </c>
      <c r="F55" s="1" t="s">
        <v>809</v>
      </c>
      <c r="G55" s="1" t="s">
        <v>740</v>
      </c>
      <c r="H55" s="1" t="s">
        <v>741</v>
      </c>
      <c r="I55" s="1" t="s">
        <v>1006</v>
      </c>
      <c r="J55" s="1" t="s">
        <v>743</v>
      </c>
      <c r="K55" s="1" t="s">
        <v>1006</v>
      </c>
      <c r="L55" s="1" t="s">
        <v>1006</v>
      </c>
      <c r="M55" s="1" t="s">
        <v>744</v>
      </c>
      <c r="N55" s="1" t="s">
        <v>744</v>
      </c>
      <c r="O55" s="1" t="s">
        <v>745</v>
      </c>
      <c r="P55" s="1" t="s">
        <v>746</v>
      </c>
      <c r="Q55" s="1" t="s">
        <v>747</v>
      </c>
      <c r="R55" s="1" t="s">
        <v>1007</v>
      </c>
      <c r="S55" s="1" t="s">
        <v>749</v>
      </c>
      <c r="T55" s="1" t="s">
        <v>750</v>
      </c>
      <c r="U55" s="1" t="s">
        <v>751</v>
      </c>
      <c r="V55" s="1" t="s">
        <v>774</v>
      </c>
    </row>
    <row r="56" s="1" customFormat="1" spans="1:22">
      <c r="A56" s="3">
        <v>999224045568900</v>
      </c>
      <c r="B56" s="1" t="s">
        <v>1002</v>
      </c>
      <c r="C56" s="1" t="s">
        <v>1008</v>
      </c>
      <c r="D56" s="1" t="s">
        <v>1009</v>
      </c>
      <c r="E56" s="1" t="s">
        <v>1010</v>
      </c>
      <c r="F56" s="1" t="s">
        <v>915</v>
      </c>
      <c r="G56" s="1" t="s">
        <v>740</v>
      </c>
      <c r="H56" s="1" t="s">
        <v>741</v>
      </c>
      <c r="I56" s="1" t="s">
        <v>1011</v>
      </c>
      <c r="J56" s="1" t="s">
        <v>743</v>
      </c>
      <c r="K56" s="1" t="s">
        <v>1011</v>
      </c>
      <c r="L56" s="1" t="s">
        <v>1012</v>
      </c>
      <c r="M56" s="1" t="s">
        <v>1013</v>
      </c>
      <c r="N56" s="1" t="s">
        <v>1013</v>
      </c>
      <c r="O56" s="1" t="s">
        <v>745</v>
      </c>
      <c r="P56" s="1" t="s">
        <v>746</v>
      </c>
      <c r="Q56" s="1" t="s">
        <v>747</v>
      </c>
      <c r="R56" s="1" t="s">
        <v>1014</v>
      </c>
      <c r="S56" s="1" t="s">
        <v>749</v>
      </c>
      <c r="T56" s="1" t="s">
        <v>750</v>
      </c>
      <c r="U56" s="1" t="s">
        <v>751</v>
      </c>
      <c r="V56" s="1" t="s">
        <v>763</v>
      </c>
    </row>
    <row r="57" s="1" customFormat="1" spans="1:22">
      <c r="A57" s="3">
        <v>999224042322345</v>
      </c>
      <c r="B57" s="1" t="s">
        <v>1002</v>
      </c>
      <c r="C57" s="1" t="s">
        <v>1015</v>
      </c>
      <c r="D57" s="1" t="s">
        <v>817</v>
      </c>
      <c r="E57" s="1" t="s">
        <v>1016</v>
      </c>
      <c r="F57" s="1" t="s">
        <v>843</v>
      </c>
      <c r="G57" s="1" t="s">
        <v>740</v>
      </c>
      <c r="H57" s="1" t="s">
        <v>741</v>
      </c>
      <c r="I57" s="1" t="s">
        <v>1017</v>
      </c>
      <c r="J57" s="1" t="s">
        <v>743</v>
      </c>
      <c r="K57" s="1" t="s">
        <v>1017</v>
      </c>
      <c r="L57" s="1" t="s">
        <v>1017</v>
      </c>
      <c r="M57" s="1" t="s">
        <v>744</v>
      </c>
      <c r="N57" s="1" t="s">
        <v>744</v>
      </c>
      <c r="O57" s="1" t="s">
        <v>745</v>
      </c>
      <c r="P57" s="1" t="s">
        <v>746</v>
      </c>
      <c r="Q57" s="1" t="s">
        <v>747</v>
      </c>
      <c r="R57" s="1" t="s">
        <v>1018</v>
      </c>
      <c r="S57" s="1" t="s">
        <v>749</v>
      </c>
      <c r="T57" s="1" t="s">
        <v>750</v>
      </c>
      <c r="U57" s="1" t="s">
        <v>751</v>
      </c>
      <c r="V57" s="1" t="s">
        <v>763</v>
      </c>
    </row>
    <row r="58" s="1" customFormat="1" spans="1:22">
      <c r="A58" s="3">
        <v>999224039424583</v>
      </c>
      <c r="B58" s="1" t="s">
        <v>1002</v>
      </c>
      <c r="C58" s="1" t="s">
        <v>1019</v>
      </c>
      <c r="D58" s="1" t="s">
        <v>781</v>
      </c>
      <c r="E58" s="1" t="s">
        <v>1020</v>
      </c>
      <c r="F58" s="1" t="s">
        <v>809</v>
      </c>
      <c r="G58" s="1" t="s">
        <v>740</v>
      </c>
      <c r="H58" s="1" t="s">
        <v>741</v>
      </c>
      <c r="I58" s="1" t="s">
        <v>1021</v>
      </c>
      <c r="J58" s="1" t="s">
        <v>743</v>
      </c>
      <c r="K58" s="1" t="s">
        <v>1021</v>
      </c>
      <c r="L58" s="1" t="s">
        <v>1021</v>
      </c>
      <c r="M58" s="1" t="s">
        <v>744</v>
      </c>
      <c r="N58" s="1" t="s">
        <v>744</v>
      </c>
      <c r="O58" s="1" t="s">
        <v>745</v>
      </c>
      <c r="P58" s="1" t="s">
        <v>746</v>
      </c>
      <c r="Q58" s="1" t="s">
        <v>747</v>
      </c>
      <c r="R58" s="1" t="s">
        <v>1022</v>
      </c>
      <c r="S58" s="1" t="s">
        <v>749</v>
      </c>
      <c r="T58" s="1" t="s">
        <v>750</v>
      </c>
      <c r="U58" s="1" t="s">
        <v>751</v>
      </c>
      <c r="V58" s="1" t="s">
        <v>763</v>
      </c>
    </row>
    <row r="59" s="1" customFormat="1" spans="1:22">
      <c r="A59" s="3">
        <v>999224033047639</v>
      </c>
      <c r="B59" s="1" t="s">
        <v>1002</v>
      </c>
      <c r="C59" s="1" t="s">
        <v>1023</v>
      </c>
      <c r="D59" s="1" t="s">
        <v>817</v>
      </c>
      <c r="E59" s="1" t="s">
        <v>1024</v>
      </c>
      <c r="F59" s="1" t="s">
        <v>736</v>
      </c>
      <c r="G59" s="1" t="s">
        <v>740</v>
      </c>
      <c r="H59" s="1" t="s">
        <v>741</v>
      </c>
      <c r="I59" s="1" t="s">
        <v>1025</v>
      </c>
      <c r="J59" s="1" t="s">
        <v>743</v>
      </c>
      <c r="K59" s="1" t="s">
        <v>1025</v>
      </c>
      <c r="L59" s="1" t="s">
        <v>1025</v>
      </c>
      <c r="M59" s="1" t="s">
        <v>744</v>
      </c>
      <c r="N59" s="1" t="s">
        <v>744</v>
      </c>
      <c r="O59" s="1" t="s">
        <v>745</v>
      </c>
      <c r="P59" s="1" t="s">
        <v>746</v>
      </c>
      <c r="Q59" s="1" t="s">
        <v>747</v>
      </c>
      <c r="R59" s="1" t="s">
        <v>1026</v>
      </c>
      <c r="S59" s="1" t="s">
        <v>749</v>
      </c>
      <c r="T59" s="1" t="s">
        <v>750</v>
      </c>
      <c r="U59" s="1" t="s">
        <v>751</v>
      </c>
      <c r="V59" s="1" t="s">
        <v>763</v>
      </c>
    </row>
    <row r="60" s="1" customFormat="1" spans="1:22">
      <c r="A60" s="3">
        <v>999224024575712</v>
      </c>
      <c r="B60" s="1" t="s">
        <v>1027</v>
      </c>
      <c r="C60" s="1" t="s">
        <v>1028</v>
      </c>
      <c r="D60" s="1" t="s">
        <v>1029</v>
      </c>
      <c r="E60" s="1" t="s">
        <v>1030</v>
      </c>
      <c r="F60" s="1" t="s">
        <v>736</v>
      </c>
      <c r="G60" s="1" t="s">
        <v>740</v>
      </c>
      <c r="H60" s="1" t="s">
        <v>741</v>
      </c>
      <c r="I60" s="1" t="s">
        <v>1031</v>
      </c>
      <c r="J60" s="1" t="s">
        <v>743</v>
      </c>
      <c r="K60" s="1" t="s">
        <v>1031</v>
      </c>
      <c r="L60" s="1" t="s">
        <v>1031</v>
      </c>
      <c r="M60" s="1" t="s">
        <v>744</v>
      </c>
      <c r="N60" s="1" t="s">
        <v>744</v>
      </c>
      <c r="O60" s="1" t="s">
        <v>745</v>
      </c>
      <c r="P60" s="1" t="s">
        <v>746</v>
      </c>
      <c r="Q60" s="1" t="s">
        <v>747</v>
      </c>
      <c r="R60" s="1" t="s">
        <v>1032</v>
      </c>
      <c r="S60" s="1" t="s">
        <v>749</v>
      </c>
      <c r="T60" s="1" t="s">
        <v>750</v>
      </c>
      <c r="U60" s="1" t="s">
        <v>751</v>
      </c>
      <c r="V60" s="1" t="s">
        <v>763</v>
      </c>
    </row>
    <row r="61" s="1" customFormat="1" spans="1:22">
      <c r="A61" s="3">
        <v>999224017071546</v>
      </c>
      <c r="B61" s="1" t="s">
        <v>1027</v>
      </c>
      <c r="C61" s="1" t="s">
        <v>1033</v>
      </c>
      <c r="D61" s="1" t="s">
        <v>1034</v>
      </c>
      <c r="E61" s="1" t="s">
        <v>1035</v>
      </c>
      <c r="F61" s="1" t="s">
        <v>809</v>
      </c>
      <c r="G61" s="1" t="s">
        <v>740</v>
      </c>
      <c r="H61" s="1" t="s">
        <v>741</v>
      </c>
      <c r="I61" s="1" t="s">
        <v>1036</v>
      </c>
      <c r="J61" s="1" t="s">
        <v>743</v>
      </c>
      <c r="K61" s="1" t="s">
        <v>1036</v>
      </c>
      <c r="L61" s="1" t="s">
        <v>1036</v>
      </c>
      <c r="M61" s="1" t="s">
        <v>744</v>
      </c>
      <c r="N61" s="1" t="s">
        <v>744</v>
      </c>
      <c r="O61" s="1" t="s">
        <v>745</v>
      </c>
      <c r="P61" s="1" t="s">
        <v>746</v>
      </c>
      <c r="Q61" s="1" t="s">
        <v>747</v>
      </c>
      <c r="R61" s="1" t="s">
        <v>1037</v>
      </c>
      <c r="S61" s="1" t="s">
        <v>749</v>
      </c>
      <c r="T61" s="1" t="s">
        <v>750</v>
      </c>
      <c r="U61" s="1" t="s">
        <v>751</v>
      </c>
      <c r="V61" s="1" t="s">
        <v>763</v>
      </c>
    </row>
    <row r="62" s="1" customFormat="1" spans="1:22">
      <c r="A62" s="3">
        <v>999224012494723</v>
      </c>
      <c r="B62" s="1" t="s">
        <v>1038</v>
      </c>
      <c r="C62" s="1" t="s">
        <v>1039</v>
      </c>
      <c r="D62" s="1" t="s">
        <v>1040</v>
      </c>
      <c r="E62" s="1" t="s">
        <v>1041</v>
      </c>
      <c r="F62" s="1" t="s">
        <v>736</v>
      </c>
      <c r="G62" s="1" t="s">
        <v>740</v>
      </c>
      <c r="H62" s="1" t="s">
        <v>741</v>
      </c>
      <c r="I62" s="1" t="s">
        <v>1042</v>
      </c>
      <c r="J62" s="1" t="s">
        <v>743</v>
      </c>
      <c r="K62" s="1" t="s">
        <v>1042</v>
      </c>
      <c r="L62" s="1" t="s">
        <v>1042</v>
      </c>
      <c r="M62" s="1" t="s">
        <v>744</v>
      </c>
      <c r="N62" s="1" t="s">
        <v>744</v>
      </c>
      <c r="O62" s="1" t="s">
        <v>745</v>
      </c>
      <c r="P62" s="1" t="s">
        <v>746</v>
      </c>
      <c r="Q62" s="1" t="s">
        <v>747</v>
      </c>
      <c r="R62" s="1" t="s">
        <v>1043</v>
      </c>
      <c r="S62" s="1" t="s">
        <v>749</v>
      </c>
      <c r="T62" s="1" t="s">
        <v>750</v>
      </c>
      <c r="U62" s="1" t="s">
        <v>751</v>
      </c>
      <c r="V62" s="1" t="s">
        <v>763</v>
      </c>
    </row>
    <row r="63" s="1" customFormat="1" spans="1:22">
      <c r="A63" s="3">
        <v>999224011123549</v>
      </c>
      <c r="B63" s="1" t="s">
        <v>1038</v>
      </c>
      <c r="C63" s="1" t="s">
        <v>1044</v>
      </c>
      <c r="D63" s="1" t="s">
        <v>817</v>
      </c>
      <c r="E63" s="1" t="s">
        <v>1045</v>
      </c>
      <c r="F63" s="1" t="s">
        <v>736</v>
      </c>
      <c r="G63" s="1" t="s">
        <v>740</v>
      </c>
      <c r="H63" s="1" t="s">
        <v>741</v>
      </c>
      <c r="I63" s="1" t="s">
        <v>1025</v>
      </c>
      <c r="J63" s="1" t="s">
        <v>743</v>
      </c>
      <c r="K63" s="1" t="s">
        <v>1025</v>
      </c>
      <c r="L63" s="1" t="s">
        <v>1025</v>
      </c>
      <c r="M63" s="1" t="s">
        <v>744</v>
      </c>
      <c r="N63" s="1" t="s">
        <v>744</v>
      </c>
      <c r="O63" s="1" t="s">
        <v>745</v>
      </c>
      <c r="P63" s="1" t="s">
        <v>746</v>
      </c>
      <c r="Q63" s="1" t="s">
        <v>747</v>
      </c>
      <c r="R63" s="1" t="s">
        <v>1046</v>
      </c>
      <c r="S63" s="1" t="s">
        <v>749</v>
      </c>
      <c r="T63" s="1" t="s">
        <v>750</v>
      </c>
      <c r="U63" s="1" t="s">
        <v>751</v>
      </c>
      <c r="V63" s="1" t="s">
        <v>763</v>
      </c>
    </row>
    <row r="64" s="1" customFormat="1" spans="1:22">
      <c r="A64" s="3">
        <v>999224006086523</v>
      </c>
      <c r="B64" s="1" t="s">
        <v>1038</v>
      </c>
      <c r="C64" s="1" t="s">
        <v>1047</v>
      </c>
      <c r="D64" s="1" t="s">
        <v>1034</v>
      </c>
      <c r="E64" s="1" t="s">
        <v>1048</v>
      </c>
      <c r="F64" s="1" t="s">
        <v>809</v>
      </c>
      <c r="G64" s="1" t="s">
        <v>740</v>
      </c>
      <c r="H64" s="1" t="s">
        <v>741</v>
      </c>
      <c r="I64" s="1" t="s">
        <v>1036</v>
      </c>
      <c r="J64" s="1" t="s">
        <v>743</v>
      </c>
      <c r="K64" s="1" t="s">
        <v>1036</v>
      </c>
      <c r="L64" s="1" t="s">
        <v>1036</v>
      </c>
      <c r="M64" s="1" t="s">
        <v>744</v>
      </c>
      <c r="N64" s="1" t="s">
        <v>744</v>
      </c>
      <c r="O64" s="1" t="s">
        <v>745</v>
      </c>
      <c r="P64" s="1" t="s">
        <v>746</v>
      </c>
      <c r="Q64" s="1" t="s">
        <v>747</v>
      </c>
      <c r="R64" s="1" t="s">
        <v>1049</v>
      </c>
      <c r="S64" s="1" t="s">
        <v>749</v>
      </c>
      <c r="T64" s="1" t="s">
        <v>750</v>
      </c>
      <c r="U64" s="1" t="s">
        <v>751</v>
      </c>
      <c r="V64" s="1" t="s">
        <v>763</v>
      </c>
    </row>
    <row r="65" s="1" customFormat="1" spans="1:22">
      <c r="A65" s="3">
        <v>999224000910743</v>
      </c>
      <c r="B65" s="1" t="s">
        <v>1050</v>
      </c>
      <c r="C65" s="1" t="s">
        <v>1051</v>
      </c>
      <c r="D65" s="1" t="s">
        <v>1052</v>
      </c>
      <c r="E65" s="1" t="s">
        <v>1053</v>
      </c>
      <c r="F65" s="1" t="s">
        <v>866</v>
      </c>
      <c r="G65" s="1" t="s">
        <v>740</v>
      </c>
      <c r="H65" s="1" t="s">
        <v>741</v>
      </c>
      <c r="I65" s="1" t="s">
        <v>1054</v>
      </c>
      <c r="J65" s="1" t="s">
        <v>743</v>
      </c>
      <c r="K65" s="1" t="s">
        <v>1054</v>
      </c>
      <c r="L65" s="1" t="s">
        <v>1054</v>
      </c>
      <c r="M65" s="1" t="s">
        <v>744</v>
      </c>
      <c r="N65" s="1" t="s">
        <v>744</v>
      </c>
      <c r="O65" s="1" t="s">
        <v>745</v>
      </c>
      <c r="P65" s="1" t="s">
        <v>746</v>
      </c>
      <c r="Q65" s="1" t="s">
        <v>747</v>
      </c>
      <c r="R65" s="1" t="s">
        <v>1055</v>
      </c>
      <c r="S65" s="1" t="s">
        <v>749</v>
      </c>
      <c r="T65" s="1" t="s">
        <v>750</v>
      </c>
      <c r="U65" s="1" t="s">
        <v>751</v>
      </c>
      <c r="V65" s="1" t="s">
        <v>763</v>
      </c>
    </row>
    <row r="66" s="1" customFormat="1" spans="1:22">
      <c r="A66" s="3">
        <v>999223999520826</v>
      </c>
      <c r="B66" s="1" t="s">
        <v>1050</v>
      </c>
      <c r="C66" s="1" t="s">
        <v>1056</v>
      </c>
      <c r="D66" s="1" t="s">
        <v>1057</v>
      </c>
      <c r="E66" s="1" t="s">
        <v>1058</v>
      </c>
      <c r="F66" s="1" t="s">
        <v>866</v>
      </c>
      <c r="G66" s="1" t="s">
        <v>740</v>
      </c>
      <c r="H66" s="1" t="s">
        <v>741</v>
      </c>
      <c r="I66" s="1" t="s">
        <v>1059</v>
      </c>
      <c r="J66" s="1" t="s">
        <v>743</v>
      </c>
      <c r="K66" s="1" t="s">
        <v>1059</v>
      </c>
      <c r="L66" s="1" t="s">
        <v>1059</v>
      </c>
      <c r="M66" s="1" t="s">
        <v>744</v>
      </c>
      <c r="N66" s="1" t="s">
        <v>744</v>
      </c>
      <c r="O66" s="1" t="s">
        <v>745</v>
      </c>
      <c r="P66" s="1" t="s">
        <v>746</v>
      </c>
      <c r="Q66" s="1" t="s">
        <v>747</v>
      </c>
      <c r="R66" s="1" t="s">
        <v>1060</v>
      </c>
      <c r="S66" s="1" t="s">
        <v>749</v>
      </c>
      <c r="T66" s="1" t="s">
        <v>750</v>
      </c>
      <c r="U66" s="1" t="s">
        <v>751</v>
      </c>
      <c r="V66" s="1" t="s">
        <v>763</v>
      </c>
    </row>
    <row r="67" s="1" customFormat="1" spans="1:22">
      <c r="A67" s="3">
        <v>999223997699914</v>
      </c>
      <c r="B67" s="1" t="s">
        <v>1050</v>
      </c>
      <c r="C67" s="1" t="s">
        <v>1061</v>
      </c>
      <c r="D67" s="1" t="s">
        <v>1062</v>
      </c>
      <c r="E67" s="1" t="s">
        <v>1063</v>
      </c>
      <c r="F67" s="1" t="s">
        <v>843</v>
      </c>
      <c r="G67" s="1" t="s">
        <v>740</v>
      </c>
      <c r="H67" s="1" t="s">
        <v>741</v>
      </c>
      <c r="I67" s="1" t="s">
        <v>1064</v>
      </c>
      <c r="J67" s="1" t="s">
        <v>743</v>
      </c>
      <c r="K67" s="1" t="s">
        <v>1064</v>
      </c>
      <c r="L67" s="1" t="s">
        <v>1064</v>
      </c>
      <c r="M67" s="1" t="s">
        <v>744</v>
      </c>
      <c r="N67" s="1" t="s">
        <v>744</v>
      </c>
      <c r="O67" s="1" t="s">
        <v>745</v>
      </c>
      <c r="P67" s="1" t="s">
        <v>746</v>
      </c>
      <c r="Q67" s="1" t="s">
        <v>747</v>
      </c>
      <c r="R67" s="1" t="s">
        <v>1065</v>
      </c>
      <c r="S67" s="1" t="s">
        <v>749</v>
      </c>
      <c r="T67" s="1" t="s">
        <v>750</v>
      </c>
      <c r="U67" s="1" t="s">
        <v>751</v>
      </c>
      <c r="V67" s="1" t="s">
        <v>763</v>
      </c>
    </row>
    <row r="68" s="1" customFormat="1" spans="1:22">
      <c r="A68" s="3">
        <v>999223996887082</v>
      </c>
      <c r="B68" s="1" t="s">
        <v>1050</v>
      </c>
      <c r="C68" s="1" t="s">
        <v>1066</v>
      </c>
      <c r="D68" s="1" t="s">
        <v>1067</v>
      </c>
      <c r="E68" s="1" t="s">
        <v>1068</v>
      </c>
      <c r="F68" s="1" t="s">
        <v>866</v>
      </c>
      <c r="G68" s="1" t="s">
        <v>740</v>
      </c>
      <c r="H68" s="1" t="s">
        <v>741</v>
      </c>
      <c r="I68" s="1" t="s">
        <v>1069</v>
      </c>
      <c r="J68" s="1" t="s">
        <v>743</v>
      </c>
      <c r="K68" s="1" t="s">
        <v>1069</v>
      </c>
      <c r="L68" s="1" t="s">
        <v>1069</v>
      </c>
      <c r="M68" s="1" t="s">
        <v>744</v>
      </c>
      <c r="N68" s="1" t="s">
        <v>744</v>
      </c>
      <c r="O68" s="1" t="s">
        <v>745</v>
      </c>
      <c r="P68" s="1" t="s">
        <v>746</v>
      </c>
      <c r="Q68" s="1" t="s">
        <v>747</v>
      </c>
      <c r="R68" s="1" t="s">
        <v>1070</v>
      </c>
      <c r="S68" s="1" t="s">
        <v>749</v>
      </c>
      <c r="T68" s="1" t="s">
        <v>750</v>
      </c>
      <c r="U68" s="1" t="s">
        <v>751</v>
      </c>
      <c r="V68" s="1" t="s">
        <v>763</v>
      </c>
    </row>
    <row r="69" s="1" customFormat="1" spans="1:22">
      <c r="A69" s="3">
        <v>999223996477882</v>
      </c>
      <c r="B69" s="1" t="s">
        <v>1050</v>
      </c>
      <c r="C69" s="1" t="s">
        <v>1071</v>
      </c>
      <c r="D69" s="1" t="s">
        <v>868</v>
      </c>
      <c r="E69" s="1" t="s">
        <v>1072</v>
      </c>
      <c r="F69" s="1" t="s">
        <v>887</v>
      </c>
      <c r="G69" s="1" t="s">
        <v>740</v>
      </c>
      <c r="H69" s="1" t="s">
        <v>741</v>
      </c>
      <c r="I69" s="1" t="s">
        <v>1073</v>
      </c>
      <c r="J69" s="1" t="s">
        <v>743</v>
      </c>
      <c r="K69" s="1" t="s">
        <v>1073</v>
      </c>
      <c r="L69" s="1" t="s">
        <v>1073</v>
      </c>
      <c r="M69" s="1" t="s">
        <v>744</v>
      </c>
      <c r="N69" s="1" t="s">
        <v>744</v>
      </c>
      <c r="O69" s="1" t="s">
        <v>745</v>
      </c>
      <c r="P69" s="1" t="s">
        <v>746</v>
      </c>
      <c r="Q69" s="1" t="s">
        <v>747</v>
      </c>
      <c r="R69" s="1" t="s">
        <v>1074</v>
      </c>
      <c r="S69" s="1" t="s">
        <v>749</v>
      </c>
      <c r="T69" s="1" t="s">
        <v>750</v>
      </c>
      <c r="U69" s="1" t="s">
        <v>751</v>
      </c>
      <c r="V69" s="1" t="s">
        <v>774</v>
      </c>
    </row>
    <row r="70" s="1" customFormat="1" spans="1:22">
      <c r="A70" s="3">
        <v>999223994453763</v>
      </c>
      <c r="B70" s="1" t="s">
        <v>1050</v>
      </c>
      <c r="C70" s="1" t="s">
        <v>1075</v>
      </c>
      <c r="D70" s="1" t="s">
        <v>1067</v>
      </c>
      <c r="E70" s="1" t="s">
        <v>1076</v>
      </c>
      <c r="F70" s="1" t="s">
        <v>915</v>
      </c>
      <c r="G70" s="1" t="s">
        <v>740</v>
      </c>
      <c r="H70" s="1" t="s">
        <v>741</v>
      </c>
      <c r="I70" s="1" t="s">
        <v>1077</v>
      </c>
      <c r="J70" s="1" t="s">
        <v>743</v>
      </c>
      <c r="K70" s="1" t="s">
        <v>1077</v>
      </c>
      <c r="L70" s="1" t="s">
        <v>1077</v>
      </c>
      <c r="M70" s="1" t="s">
        <v>744</v>
      </c>
      <c r="N70" s="1" t="s">
        <v>744</v>
      </c>
      <c r="O70" s="1" t="s">
        <v>745</v>
      </c>
      <c r="P70" s="1" t="s">
        <v>746</v>
      </c>
      <c r="Q70" s="1" t="s">
        <v>747</v>
      </c>
      <c r="R70" s="1" t="s">
        <v>1078</v>
      </c>
      <c r="S70" s="1" t="s">
        <v>749</v>
      </c>
      <c r="T70" s="1" t="s">
        <v>750</v>
      </c>
      <c r="U70" s="1" t="s">
        <v>751</v>
      </c>
      <c r="V70" s="1" t="s">
        <v>763</v>
      </c>
    </row>
    <row r="71" s="1" customFormat="1" spans="1:22">
      <c r="A71" s="3">
        <v>999223993123079</v>
      </c>
      <c r="B71" s="1" t="s">
        <v>1050</v>
      </c>
      <c r="C71" s="1" t="s">
        <v>1079</v>
      </c>
      <c r="D71" s="1" t="s">
        <v>936</v>
      </c>
      <c r="E71" s="1" t="s">
        <v>1080</v>
      </c>
      <c r="F71" s="1" t="s">
        <v>809</v>
      </c>
      <c r="G71" s="1" t="s">
        <v>740</v>
      </c>
      <c r="H71" s="1" t="s">
        <v>741</v>
      </c>
      <c r="I71" s="1" t="s">
        <v>1081</v>
      </c>
      <c r="J71" s="1" t="s">
        <v>743</v>
      </c>
      <c r="K71" s="1" t="s">
        <v>1081</v>
      </c>
      <c r="L71" s="1" t="s">
        <v>1081</v>
      </c>
      <c r="M71" s="1" t="s">
        <v>744</v>
      </c>
      <c r="N71" s="1" t="s">
        <v>744</v>
      </c>
      <c r="O71" s="1" t="s">
        <v>745</v>
      </c>
      <c r="P71" s="1" t="s">
        <v>746</v>
      </c>
      <c r="Q71" s="1" t="s">
        <v>747</v>
      </c>
      <c r="R71" s="1" t="s">
        <v>1082</v>
      </c>
      <c r="S71" s="1" t="s">
        <v>749</v>
      </c>
      <c r="T71" s="1" t="s">
        <v>750</v>
      </c>
      <c r="U71" s="1" t="s">
        <v>751</v>
      </c>
      <c r="V71" s="1" t="s">
        <v>763</v>
      </c>
    </row>
    <row r="72" s="1" customFormat="1" spans="1:22">
      <c r="A72" s="3">
        <v>999223985114863</v>
      </c>
      <c r="B72" s="1" t="s">
        <v>1083</v>
      </c>
      <c r="C72" s="1" t="s">
        <v>1084</v>
      </c>
      <c r="D72" s="1" t="s">
        <v>1085</v>
      </c>
      <c r="E72" s="1" t="s">
        <v>1086</v>
      </c>
      <c r="F72" s="1" t="s">
        <v>809</v>
      </c>
      <c r="G72" s="1" t="s">
        <v>740</v>
      </c>
      <c r="H72" s="1" t="s">
        <v>741</v>
      </c>
      <c r="I72" s="1" t="s">
        <v>1087</v>
      </c>
      <c r="J72" s="1" t="s">
        <v>743</v>
      </c>
      <c r="K72" s="1" t="s">
        <v>1087</v>
      </c>
      <c r="L72" s="1" t="s">
        <v>1087</v>
      </c>
      <c r="M72" s="1" t="s">
        <v>744</v>
      </c>
      <c r="N72" s="1" t="s">
        <v>744</v>
      </c>
      <c r="O72" s="1" t="s">
        <v>745</v>
      </c>
      <c r="P72" s="1" t="s">
        <v>746</v>
      </c>
      <c r="Q72" s="1" t="s">
        <v>747</v>
      </c>
      <c r="R72" s="1" t="s">
        <v>1088</v>
      </c>
      <c r="S72" s="1" t="s">
        <v>749</v>
      </c>
      <c r="T72" s="1" t="s">
        <v>750</v>
      </c>
      <c r="U72" s="1" t="s">
        <v>751</v>
      </c>
      <c r="V72" s="1" t="s">
        <v>763</v>
      </c>
    </row>
    <row r="73" s="1" customFormat="1" spans="1:22">
      <c r="A73" s="3">
        <v>999223969977877</v>
      </c>
      <c r="B73" s="1" t="s">
        <v>1089</v>
      </c>
      <c r="C73" s="1" t="s">
        <v>1090</v>
      </c>
      <c r="D73" s="1" t="s">
        <v>1091</v>
      </c>
      <c r="E73" s="1" t="s">
        <v>1092</v>
      </c>
      <c r="F73" s="1" t="s">
        <v>736</v>
      </c>
      <c r="G73" s="1" t="s">
        <v>740</v>
      </c>
      <c r="H73" s="1" t="s">
        <v>741</v>
      </c>
      <c r="I73" s="1" t="s">
        <v>1093</v>
      </c>
      <c r="J73" s="1" t="s">
        <v>743</v>
      </c>
      <c r="K73" s="1" t="s">
        <v>1093</v>
      </c>
      <c r="L73" s="1" t="s">
        <v>1093</v>
      </c>
      <c r="M73" s="1" t="s">
        <v>744</v>
      </c>
      <c r="N73" s="1" t="s">
        <v>744</v>
      </c>
      <c r="O73" s="1" t="s">
        <v>745</v>
      </c>
      <c r="P73" s="1" t="s">
        <v>746</v>
      </c>
      <c r="Q73" s="1" t="s">
        <v>747</v>
      </c>
      <c r="R73" s="1" t="s">
        <v>1094</v>
      </c>
      <c r="S73" s="1" t="s">
        <v>749</v>
      </c>
      <c r="T73" s="1" t="s">
        <v>750</v>
      </c>
      <c r="U73" s="1" t="s">
        <v>751</v>
      </c>
      <c r="V73" s="1" t="s">
        <v>815</v>
      </c>
    </row>
    <row r="74" s="1" customFormat="1" spans="1:22">
      <c r="A74" s="3">
        <v>999223963827277</v>
      </c>
      <c r="B74" s="1" t="s">
        <v>1095</v>
      </c>
      <c r="C74" s="1" t="s">
        <v>1096</v>
      </c>
      <c r="D74" s="1" t="s">
        <v>795</v>
      </c>
      <c r="E74" s="1" t="s">
        <v>1097</v>
      </c>
      <c r="F74" s="1" t="s">
        <v>809</v>
      </c>
      <c r="G74" s="1" t="s">
        <v>740</v>
      </c>
      <c r="H74" s="1" t="s">
        <v>741</v>
      </c>
      <c r="I74" s="1" t="s">
        <v>1098</v>
      </c>
      <c r="J74" s="1" t="s">
        <v>743</v>
      </c>
      <c r="K74" s="1" t="s">
        <v>1098</v>
      </c>
      <c r="L74" s="1" t="s">
        <v>1098</v>
      </c>
      <c r="M74" s="1" t="s">
        <v>744</v>
      </c>
      <c r="N74" s="1" t="s">
        <v>744</v>
      </c>
      <c r="O74" s="1" t="s">
        <v>745</v>
      </c>
      <c r="P74" s="1" t="s">
        <v>746</v>
      </c>
      <c r="Q74" s="1" t="s">
        <v>747</v>
      </c>
      <c r="R74" s="1" t="s">
        <v>1099</v>
      </c>
      <c r="S74" s="1" t="s">
        <v>749</v>
      </c>
      <c r="T74" s="1" t="s">
        <v>750</v>
      </c>
      <c r="U74" s="1" t="s">
        <v>751</v>
      </c>
      <c r="V74" s="1" t="s">
        <v>763</v>
      </c>
    </row>
    <row r="75" s="1" customFormat="1" spans="1:22">
      <c r="A75" s="3">
        <v>999223960759098</v>
      </c>
      <c r="B75" s="1" t="s">
        <v>1095</v>
      </c>
      <c r="C75" s="1" t="s">
        <v>1100</v>
      </c>
      <c r="D75" s="1" t="s">
        <v>1034</v>
      </c>
      <c r="E75" s="1" t="s">
        <v>1101</v>
      </c>
      <c r="F75" s="1" t="s">
        <v>809</v>
      </c>
      <c r="G75" s="1" t="s">
        <v>740</v>
      </c>
      <c r="H75" s="1" t="s">
        <v>741</v>
      </c>
      <c r="I75" s="1" t="s">
        <v>1036</v>
      </c>
      <c r="J75" s="1" t="s">
        <v>743</v>
      </c>
      <c r="K75" s="1" t="s">
        <v>1036</v>
      </c>
      <c r="L75" s="1" t="s">
        <v>1036</v>
      </c>
      <c r="M75" s="1" t="s">
        <v>744</v>
      </c>
      <c r="N75" s="1" t="s">
        <v>744</v>
      </c>
      <c r="O75" s="1" t="s">
        <v>745</v>
      </c>
      <c r="P75" s="1" t="s">
        <v>746</v>
      </c>
      <c r="Q75" s="1" t="s">
        <v>747</v>
      </c>
      <c r="R75" s="1" t="s">
        <v>1102</v>
      </c>
      <c r="S75" s="1" t="s">
        <v>749</v>
      </c>
      <c r="T75" s="1" t="s">
        <v>750</v>
      </c>
      <c r="U75" s="1" t="s">
        <v>751</v>
      </c>
      <c r="V75" s="1" t="s">
        <v>763</v>
      </c>
    </row>
    <row r="76" s="1" customFormat="1" spans="1:22">
      <c r="A76" s="3">
        <v>999223954569125</v>
      </c>
      <c r="B76" s="1" t="s">
        <v>1095</v>
      </c>
      <c r="C76" s="1" t="s">
        <v>1103</v>
      </c>
      <c r="D76" s="1" t="s">
        <v>795</v>
      </c>
      <c r="E76" s="1" t="s">
        <v>1104</v>
      </c>
      <c r="F76" s="1" t="s">
        <v>736</v>
      </c>
      <c r="G76" s="1" t="s">
        <v>740</v>
      </c>
      <c r="H76" s="1" t="s">
        <v>741</v>
      </c>
      <c r="I76" s="1" t="s">
        <v>1105</v>
      </c>
      <c r="J76" s="1" t="s">
        <v>743</v>
      </c>
      <c r="K76" s="1" t="s">
        <v>1105</v>
      </c>
      <c r="L76" s="1" t="s">
        <v>1105</v>
      </c>
      <c r="M76" s="1" t="s">
        <v>744</v>
      </c>
      <c r="N76" s="1" t="s">
        <v>744</v>
      </c>
      <c r="O76" s="1" t="s">
        <v>745</v>
      </c>
      <c r="P76" s="1" t="s">
        <v>746</v>
      </c>
      <c r="Q76" s="1" t="s">
        <v>747</v>
      </c>
      <c r="R76" s="1" t="s">
        <v>1106</v>
      </c>
      <c r="S76" s="1" t="s">
        <v>749</v>
      </c>
      <c r="T76" s="1" t="s">
        <v>750</v>
      </c>
      <c r="U76" s="1" t="s">
        <v>751</v>
      </c>
      <c r="V76" s="1" t="s">
        <v>763</v>
      </c>
    </row>
    <row r="77" s="1" customFormat="1" spans="1:22">
      <c r="A77" s="3">
        <v>999223947602006</v>
      </c>
      <c r="B77" s="1" t="s">
        <v>1095</v>
      </c>
      <c r="C77" s="1" t="s">
        <v>1107</v>
      </c>
      <c r="D77" s="1" t="s">
        <v>1108</v>
      </c>
      <c r="E77" s="1" t="s">
        <v>1109</v>
      </c>
      <c r="F77" s="1" t="s">
        <v>809</v>
      </c>
      <c r="G77" s="1" t="s">
        <v>740</v>
      </c>
      <c r="H77" s="1" t="s">
        <v>741</v>
      </c>
      <c r="I77" s="1" t="s">
        <v>1110</v>
      </c>
      <c r="J77" s="1" t="s">
        <v>743</v>
      </c>
      <c r="K77" s="1" t="s">
        <v>1110</v>
      </c>
      <c r="L77" s="1" t="s">
        <v>1110</v>
      </c>
      <c r="M77" s="1" t="s">
        <v>744</v>
      </c>
      <c r="N77" s="1" t="s">
        <v>744</v>
      </c>
      <c r="O77" s="1" t="s">
        <v>745</v>
      </c>
      <c r="P77" s="1" t="s">
        <v>746</v>
      </c>
      <c r="Q77" s="1" t="s">
        <v>747</v>
      </c>
      <c r="R77" s="1" t="s">
        <v>1111</v>
      </c>
      <c r="S77" s="1" t="s">
        <v>749</v>
      </c>
      <c r="T77" s="1" t="s">
        <v>750</v>
      </c>
      <c r="U77" s="1" t="s">
        <v>751</v>
      </c>
      <c r="V77" s="1" t="s">
        <v>830</v>
      </c>
    </row>
    <row r="78" s="1" customFormat="1" spans="1:22">
      <c r="A78" s="3">
        <v>999223907343424</v>
      </c>
      <c r="B78" s="1" t="s">
        <v>1112</v>
      </c>
      <c r="C78" s="1" t="s">
        <v>1113</v>
      </c>
      <c r="D78" s="1" t="s">
        <v>1114</v>
      </c>
      <c r="E78" s="1" t="s">
        <v>1115</v>
      </c>
      <c r="F78" s="1" t="s">
        <v>843</v>
      </c>
      <c r="G78" s="1" t="s">
        <v>740</v>
      </c>
      <c r="H78" s="1" t="s">
        <v>741</v>
      </c>
      <c r="I78" s="1" t="s">
        <v>1116</v>
      </c>
      <c r="J78" s="1" t="s">
        <v>743</v>
      </c>
      <c r="K78" s="1" t="s">
        <v>1116</v>
      </c>
      <c r="L78" s="1" t="s">
        <v>1116</v>
      </c>
      <c r="M78" s="1" t="s">
        <v>744</v>
      </c>
      <c r="N78" s="1" t="s">
        <v>744</v>
      </c>
      <c r="O78" s="1" t="s">
        <v>745</v>
      </c>
      <c r="P78" s="1" t="s">
        <v>746</v>
      </c>
      <c r="Q78" s="1" t="s">
        <v>747</v>
      </c>
      <c r="R78" s="1" t="s">
        <v>1117</v>
      </c>
      <c r="S78" s="1" t="s">
        <v>749</v>
      </c>
      <c r="T78" s="1" t="s">
        <v>750</v>
      </c>
      <c r="U78" s="1" t="s">
        <v>751</v>
      </c>
      <c r="V78" s="1" t="s">
        <v>830</v>
      </c>
    </row>
    <row r="79" s="1" customFormat="1" spans="1:22">
      <c r="A79" s="3">
        <v>999223903566199</v>
      </c>
      <c r="B79" s="1" t="s">
        <v>1112</v>
      </c>
      <c r="C79" s="1" t="s">
        <v>1118</v>
      </c>
      <c r="D79" s="1" t="s">
        <v>1119</v>
      </c>
      <c r="E79" s="1" t="s">
        <v>1120</v>
      </c>
      <c r="F79" s="1" t="s">
        <v>843</v>
      </c>
      <c r="G79" s="1" t="s">
        <v>740</v>
      </c>
      <c r="H79" s="1" t="s">
        <v>741</v>
      </c>
      <c r="I79" s="1" t="s">
        <v>1121</v>
      </c>
      <c r="J79" s="1" t="s">
        <v>743</v>
      </c>
      <c r="K79" s="1" t="s">
        <v>1121</v>
      </c>
      <c r="L79" s="1" t="s">
        <v>1121</v>
      </c>
      <c r="M79" s="1" t="s">
        <v>744</v>
      </c>
      <c r="N79" s="1" t="s">
        <v>744</v>
      </c>
      <c r="O79" s="1" t="s">
        <v>745</v>
      </c>
      <c r="P79" s="1" t="s">
        <v>746</v>
      </c>
      <c r="Q79" s="1" t="s">
        <v>747</v>
      </c>
      <c r="R79" s="1" t="s">
        <v>1122</v>
      </c>
      <c r="S79" s="1" t="s">
        <v>749</v>
      </c>
      <c r="T79" s="1" t="s">
        <v>750</v>
      </c>
      <c r="U79" s="1" t="s">
        <v>751</v>
      </c>
      <c r="V79" s="1" t="s">
        <v>763</v>
      </c>
    </row>
    <row r="80" s="1" customFormat="1" spans="1:22">
      <c r="A80" s="3">
        <v>999223894975669</v>
      </c>
      <c r="B80" s="1" t="s">
        <v>1123</v>
      </c>
      <c r="C80" s="1" t="s">
        <v>1124</v>
      </c>
      <c r="D80" s="1" t="s">
        <v>1125</v>
      </c>
      <c r="E80" s="1" t="s">
        <v>1126</v>
      </c>
      <c r="F80" s="1" t="s">
        <v>736</v>
      </c>
      <c r="G80" s="1" t="s">
        <v>740</v>
      </c>
      <c r="H80" s="1" t="s">
        <v>741</v>
      </c>
      <c r="I80" s="1" t="s">
        <v>1127</v>
      </c>
      <c r="J80" s="1" t="s">
        <v>743</v>
      </c>
      <c r="K80" s="1" t="s">
        <v>1127</v>
      </c>
      <c r="L80" s="1" t="s">
        <v>1127</v>
      </c>
      <c r="M80" s="1" t="s">
        <v>744</v>
      </c>
      <c r="N80" s="1" t="s">
        <v>744</v>
      </c>
      <c r="O80" s="1" t="s">
        <v>745</v>
      </c>
      <c r="P80" s="1" t="s">
        <v>746</v>
      </c>
      <c r="Q80" s="1" t="s">
        <v>747</v>
      </c>
      <c r="R80" s="1" t="s">
        <v>1128</v>
      </c>
      <c r="S80" s="1" t="s">
        <v>749</v>
      </c>
      <c r="T80" s="1" t="s">
        <v>750</v>
      </c>
      <c r="U80" s="1" t="s">
        <v>751</v>
      </c>
      <c r="V80" s="1" t="s">
        <v>763</v>
      </c>
    </row>
    <row r="81" s="1" customFormat="1" spans="1:22">
      <c r="A81" s="3">
        <v>999223893885882</v>
      </c>
      <c r="B81" s="1" t="s">
        <v>1123</v>
      </c>
      <c r="C81" s="1" t="s">
        <v>1129</v>
      </c>
      <c r="D81" s="1" t="s">
        <v>1130</v>
      </c>
      <c r="E81" s="1" t="s">
        <v>1131</v>
      </c>
      <c r="F81" s="1" t="s">
        <v>809</v>
      </c>
      <c r="G81" s="1" t="s">
        <v>740</v>
      </c>
      <c r="H81" s="1" t="s">
        <v>741</v>
      </c>
      <c r="I81" s="1" t="s">
        <v>1132</v>
      </c>
      <c r="J81" s="1" t="s">
        <v>743</v>
      </c>
      <c r="K81" s="1" t="s">
        <v>1132</v>
      </c>
      <c r="L81" s="1" t="s">
        <v>1132</v>
      </c>
      <c r="M81" s="1" t="s">
        <v>744</v>
      </c>
      <c r="N81" s="1" t="s">
        <v>744</v>
      </c>
      <c r="O81" s="1" t="s">
        <v>745</v>
      </c>
      <c r="P81" s="1" t="s">
        <v>746</v>
      </c>
      <c r="Q81" s="1" t="s">
        <v>747</v>
      </c>
      <c r="R81" s="1" t="s">
        <v>1133</v>
      </c>
      <c r="S81" s="1" t="s">
        <v>749</v>
      </c>
      <c r="T81" s="1" t="s">
        <v>750</v>
      </c>
      <c r="U81" s="1" t="s">
        <v>751</v>
      </c>
      <c r="V81" s="1" t="s">
        <v>763</v>
      </c>
    </row>
    <row r="82" s="1" customFormat="1" spans="1:22">
      <c r="A82" s="3">
        <v>999223880673677</v>
      </c>
      <c r="B82" s="1" t="s">
        <v>1134</v>
      </c>
      <c r="C82" s="1" t="s">
        <v>1135</v>
      </c>
      <c r="D82" s="1" t="s">
        <v>993</v>
      </c>
      <c r="E82" s="1" t="s">
        <v>1136</v>
      </c>
      <c r="F82" s="1" t="s">
        <v>843</v>
      </c>
      <c r="G82" s="1" t="s">
        <v>740</v>
      </c>
      <c r="H82" s="1" t="s">
        <v>741</v>
      </c>
      <c r="I82" s="1" t="s">
        <v>1137</v>
      </c>
      <c r="J82" s="1" t="s">
        <v>743</v>
      </c>
      <c r="K82" s="1" t="s">
        <v>1137</v>
      </c>
      <c r="L82" s="1" t="s">
        <v>1137</v>
      </c>
      <c r="M82" s="1" t="s">
        <v>744</v>
      </c>
      <c r="N82" s="1" t="s">
        <v>744</v>
      </c>
      <c r="O82" s="1" t="s">
        <v>745</v>
      </c>
      <c r="P82" s="1" t="s">
        <v>746</v>
      </c>
      <c r="Q82" s="1" t="s">
        <v>747</v>
      </c>
      <c r="R82" s="1" t="s">
        <v>1138</v>
      </c>
      <c r="S82" s="1" t="s">
        <v>749</v>
      </c>
      <c r="T82" s="1" t="s">
        <v>750</v>
      </c>
      <c r="U82" s="1" t="s">
        <v>751</v>
      </c>
      <c r="V82" s="1" t="s">
        <v>774</v>
      </c>
    </row>
    <row r="83" s="1" customFormat="1" spans="1:22">
      <c r="A83" s="3">
        <v>999223874832311</v>
      </c>
      <c r="B83" s="1" t="s">
        <v>1134</v>
      </c>
      <c r="C83" s="1" t="s">
        <v>1139</v>
      </c>
      <c r="D83" s="1" t="s">
        <v>1140</v>
      </c>
      <c r="E83" s="1" t="s">
        <v>1141</v>
      </c>
      <c r="F83" s="1" t="s">
        <v>843</v>
      </c>
      <c r="G83" s="1" t="s">
        <v>740</v>
      </c>
      <c r="H83" s="1" t="s">
        <v>741</v>
      </c>
      <c r="I83" s="1" t="s">
        <v>1142</v>
      </c>
      <c r="J83" s="1" t="s">
        <v>743</v>
      </c>
      <c r="K83" s="1" t="s">
        <v>1142</v>
      </c>
      <c r="L83" s="1" t="s">
        <v>1142</v>
      </c>
      <c r="M83" s="1" t="s">
        <v>744</v>
      </c>
      <c r="N83" s="1" t="s">
        <v>744</v>
      </c>
      <c r="O83" s="1" t="s">
        <v>745</v>
      </c>
      <c r="P83" s="1" t="s">
        <v>746</v>
      </c>
      <c r="Q83" s="1" t="s">
        <v>747</v>
      </c>
      <c r="R83" s="1" t="s">
        <v>1143</v>
      </c>
      <c r="S83" s="1" t="s">
        <v>749</v>
      </c>
      <c r="T83" s="1" t="s">
        <v>750</v>
      </c>
      <c r="U83" s="1" t="s">
        <v>751</v>
      </c>
      <c r="V83" s="1" t="s">
        <v>774</v>
      </c>
    </row>
    <row r="84" s="1" customFormat="1" spans="1:22">
      <c r="A84" s="3">
        <v>999223872134847</v>
      </c>
      <c r="B84" s="1" t="s">
        <v>1134</v>
      </c>
      <c r="C84" s="1" t="s">
        <v>1144</v>
      </c>
      <c r="D84" s="1" t="s">
        <v>1145</v>
      </c>
      <c r="E84" s="1" t="s">
        <v>1146</v>
      </c>
      <c r="F84" s="1" t="s">
        <v>915</v>
      </c>
      <c r="G84" s="1" t="s">
        <v>740</v>
      </c>
      <c r="H84" s="1" t="s">
        <v>741</v>
      </c>
      <c r="I84" s="1" t="s">
        <v>1147</v>
      </c>
      <c r="J84" s="1" t="s">
        <v>743</v>
      </c>
      <c r="K84" s="1" t="s">
        <v>1147</v>
      </c>
      <c r="L84" s="1" t="s">
        <v>1147</v>
      </c>
      <c r="M84" s="1" t="s">
        <v>744</v>
      </c>
      <c r="N84" s="1" t="s">
        <v>744</v>
      </c>
      <c r="O84" s="1" t="s">
        <v>745</v>
      </c>
      <c r="P84" s="1" t="s">
        <v>746</v>
      </c>
      <c r="Q84" s="1" t="s">
        <v>747</v>
      </c>
      <c r="R84" s="1" t="s">
        <v>1148</v>
      </c>
      <c r="S84" s="1" t="s">
        <v>749</v>
      </c>
      <c r="T84" s="1" t="s">
        <v>750</v>
      </c>
      <c r="U84" s="1" t="s">
        <v>751</v>
      </c>
      <c r="V84" s="1" t="s">
        <v>763</v>
      </c>
    </row>
    <row r="85" s="1" customFormat="1" spans="1:22">
      <c r="A85" s="3">
        <v>999223864756159</v>
      </c>
      <c r="B85" s="1" t="s">
        <v>1149</v>
      </c>
      <c r="C85" s="1" t="s">
        <v>1150</v>
      </c>
      <c r="D85" s="1" t="s">
        <v>1151</v>
      </c>
      <c r="E85" s="1" t="s">
        <v>1152</v>
      </c>
      <c r="F85" s="1" t="s">
        <v>809</v>
      </c>
      <c r="G85" s="1" t="s">
        <v>740</v>
      </c>
      <c r="H85" s="1" t="s">
        <v>741</v>
      </c>
      <c r="I85" s="1" t="s">
        <v>1153</v>
      </c>
      <c r="J85" s="1" t="s">
        <v>743</v>
      </c>
      <c r="K85" s="1" t="s">
        <v>1153</v>
      </c>
      <c r="L85" s="1" t="s">
        <v>1153</v>
      </c>
      <c r="M85" s="1" t="s">
        <v>744</v>
      </c>
      <c r="N85" s="1" t="s">
        <v>744</v>
      </c>
      <c r="O85" s="1" t="s">
        <v>745</v>
      </c>
      <c r="P85" s="1" t="s">
        <v>746</v>
      </c>
      <c r="Q85" s="1" t="s">
        <v>747</v>
      </c>
      <c r="R85" s="1" t="s">
        <v>1154</v>
      </c>
      <c r="S85" s="1" t="s">
        <v>749</v>
      </c>
      <c r="T85" s="1" t="s">
        <v>750</v>
      </c>
      <c r="U85" s="1" t="s">
        <v>751</v>
      </c>
      <c r="V85" s="1" t="s">
        <v>763</v>
      </c>
    </row>
    <row r="86" s="1" customFormat="1" spans="1:22">
      <c r="A86" s="3">
        <v>999223860629718</v>
      </c>
      <c r="B86" s="1" t="s">
        <v>1149</v>
      </c>
      <c r="C86" s="1" t="s">
        <v>1155</v>
      </c>
      <c r="D86" s="1" t="s">
        <v>1156</v>
      </c>
      <c r="E86" s="1" t="s">
        <v>1157</v>
      </c>
      <c r="F86" s="1" t="s">
        <v>809</v>
      </c>
      <c r="G86" s="1" t="s">
        <v>740</v>
      </c>
      <c r="H86" s="1" t="s">
        <v>741</v>
      </c>
      <c r="I86" s="1" t="s">
        <v>1158</v>
      </c>
      <c r="J86" s="1" t="s">
        <v>743</v>
      </c>
      <c r="K86" s="1" t="s">
        <v>1158</v>
      </c>
      <c r="L86" s="1" t="s">
        <v>1158</v>
      </c>
      <c r="M86" s="1" t="s">
        <v>744</v>
      </c>
      <c r="N86" s="1" t="s">
        <v>744</v>
      </c>
      <c r="O86" s="1" t="s">
        <v>745</v>
      </c>
      <c r="P86" s="1" t="s">
        <v>746</v>
      </c>
      <c r="Q86" s="1" t="s">
        <v>747</v>
      </c>
      <c r="R86" s="1" t="s">
        <v>1159</v>
      </c>
      <c r="S86" s="1" t="s">
        <v>749</v>
      </c>
      <c r="T86" s="1" t="s">
        <v>750</v>
      </c>
      <c r="U86" s="1" t="s">
        <v>751</v>
      </c>
      <c r="V86" s="1" t="s">
        <v>1160</v>
      </c>
    </row>
    <row r="87" s="1" customFormat="1" spans="1:22">
      <c r="A87" s="3">
        <v>999223857295596</v>
      </c>
      <c r="B87" s="1" t="s">
        <v>1149</v>
      </c>
      <c r="C87" s="1" t="s">
        <v>1161</v>
      </c>
      <c r="D87" s="1" t="s">
        <v>878</v>
      </c>
      <c r="E87" s="1" t="s">
        <v>1162</v>
      </c>
      <c r="F87" s="1" t="s">
        <v>866</v>
      </c>
      <c r="G87" s="1" t="s">
        <v>740</v>
      </c>
      <c r="H87" s="1" t="s">
        <v>741</v>
      </c>
      <c r="I87" s="1" t="s">
        <v>1163</v>
      </c>
      <c r="J87" s="1" t="s">
        <v>743</v>
      </c>
      <c r="K87" s="1" t="s">
        <v>1163</v>
      </c>
      <c r="L87" s="1" t="s">
        <v>1163</v>
      </c>
      <c r="M87" s="1" t="s">
        <v>744</v>
      </c>
      <c r="N87" s="1" t="s">
        <v>744</v>
      </c>
      <c r="O87" s="1" t="s">
        <v>745</v>
      </c>
      <c r="P87" s="1" t="s">
        <v>746</v>
      </c>
      <c r="Q87" s="1" t="s">
        <v>747</v>
      </c>
      <c r="R87" s="1" t="s">
        <v>1164</v>
      </c>
      <c r="S87" s="1" t="s">
        <v>749</v>
      </c>
      <c r="T87" s="1" t="s">
        <v>750</v>
      </c>
      <c r="U87" s="1" t="s">
        <v>751</v>
      </c>
      <c r="V87" s="1" t="s">
        <v>763</v>
      </c>
    </row>
    <row r="88" s="1" customFormat="1" spans="1:22">
      <c r="A88" s="3">
        <v>999223833295701</v>
      </c>
      <c r="B88" s="1" t="s">
        <v>1165</v>
      </c>
      <c r="C88" s="1" t="s">
        <v>1166</v>
      </c>
      <c r="D88" s="1" t="s">
        <v>795</v>
      </c>
      <c r="E88" s="1" t="s">
        <v>1167</v>
      </c>
      <c r="F88" s="1" t="s">
        <v>736</v>
      </c>
      <c r="G88" s="1" t="s">
        <v>740</v>
      </c>
      <c r="H88" s="1" t="s">
        <v>741</v>
      </c>
      <c r="I88" s="1" t="s">
        <v>1168</v>
      </c>
      <c r="J88" s="1" t="s">
        <v>743</v>
      </c>
      <c r="K88" s="1" t="s">
        <v>1168</v>
      </c>
      <c r="L88" s="1" t="s">
        <v>1168</v>
      </c>
      <c r="M88" s="1" t="s">
        <v>744</v>
      </c>
      <c r="N88" s="1" t="s">
        <v>744</v>
      </c>
      <c r="O88" s="1" t="s">
        <v>745</v>
      </c>
      <c r="P88" s="1" t="s">
        <v>746</v>
      </c>
      <c r="Q88" s="1" t="s">
        <v>747</v>
      </c>
      <c r="R88" s="1" t="s">
        <v>1169</v>
      </c>
      <c r="S88" s="1" t="s">
        <v>749</v>
      </c>
      <c r="T88" s="1" t="s">
        <v>750</v>
      </c>
      <c r="U88" s="1" t="s">
        <v>751</v>
      </c>
      <c r="V88" s="1" t="s">
        <v>763</v>
      </c>
    </row>
    <row r="89" s="1" customFormat="1" spans="1:22">
      <c r="A89" s="3">
        <v>999223827122284</v>
      </c>
      <c r="B89" s="1" t="s">
        <v>1170</v>
      </c>
      <c r="C89" s="1" t="s">
        <v>1171</v>
      </c>
      <c r="D89" s="1" t="s">
        <v>1140</v>
      </c>
      <c r="E89" s="1" t="s">
        <v>1172</v>
      </c>
      <c r="F89" s="1" t="s">
        <v>809</v>
      </c>
      <c r="G89" s="1" t="s">
        <v>740</v>
      </c>
      <c r="H89" s="1" t="s">
        <v>741</v>
      </c>
      <c r="I89" s="1" t="s">
        <v>1173</v>
      </c>
      <c r="J89" s="1" t="s">
        <v>743</v>
      </c>
      <c r="K89" s="1" t="s">
        <v>1173</v>
      </c>
      <c r="L89" s="1" t="s">
        <v>1173</v>
      </c>
      <c r="M89" s="1" t="s">
        <v>744</v>
      </c>
      <c r="N89" s="1" t="s">
        <v>744</v>
      </c>
      <c r="O89" s="1" t="s">
        <v>745</v>
      </c>
      <c r="P89" s="1" t="s">
        <v>746</v>
      </c>
      <c r="Q89" s="1" t="s">
        <v>747</v>
      </c>
      <c r="R89" s="1" t="s">
        <v>1174</v>
      </c>
      <c r="S89" s="1" t="s">
        <v>749</v>
      </c>
      <c r="T89" s="1" t="s">
        <v>750</v>
      </c>
      <c r="U89" s="1" t="s">
        <v>751</v>
      </c>
      <c r="V89" s="1" t="s">
        <v>774</v>
      </c>
    </row>
    <row r="90" s="1" customFormat="1" spans="1:22">
      <c r="A90" s="3">
        <v>999223823786709</v>
      </c>
      <c r="B90" s="1" t="s">
        <v>1170</v>
      </c>
      <c r="C90" s="1" t="s">
        <v>1175</v>
      </c>
      <c r="D90" s="1" t="s">
        <v>1176</v>
      </c>
      <c r="E90" s="1" t="s">
        <v>1177</v>
      </c>
      <c r="F90" s="1" t="s">
        <v>1089</v>
      </c>
      <c r="G90" s="1" t="s">
        <v>740</v>
      </c>
      <c r="H90" s="1" t="s">
        <v>741</v>
      </c>
      <c r="I90" s="1" t="s">
        <v>1178</v>
      </c>
      <c r="J90" s="1" t="s">
        <v>743</v>
      </c>
      <c r="K90" s="1" t="s">
        <v>1178</v>
      </c>
      <c r="L90" s="1" t="s">
        <v>1178</v>
      </c>
      <c r="M90" s="1" t="s">
        <v>744</v>
      </c>
      <c r="N90" s="1" t="s">
        <v>744</v>
      </c>
      <c r="O90" s="1" t="s">
        <v>745</v>
      </c>
      <c r="P90" s="1" t="s">
        <v>746</v>
      </c>
      <c r="Q90" s="1" t="s">
        <v>747</v>
      </c>
      <c r="R90" s="1" t="s">
        <v>1179</v>
      </c>
      <c r="S90" s="1" t="s">
        <v>749</v>
      </c>
      <c r="T90" s="1" t="s">
        <v>750</v>
      </c>
      <c r="U90" s="1" t="s">
        <v>751</v>
      </c>
      <c r="V90" s="1" t="s">
        <v>752</v>
      </c>
    </row>
    <row r="91" s="1" customFormat="1" spans="1:22">
      <c r="A91" s="3">
        <v>999223814804296</v>
      </c>
      <c r="B91" s="1" t="s">
        <v>1180</v>
      </c>
      <c r="C91" s="1" t="s">
        <v>1181</v>
      </c>
      <c r="D91" s="1" t="s">
        <v>1034</v>
      </c>
      <c r="E91" s="1" t="s">
        <v>1182</v>
      </c>
      <c r="F91" s="1" t="s">
        <v>843</v>
      </c>
      <c r="G91" s="1" t="s">
        <v>740</v>
      </c>
      <c r="H91" s="1" t="s">
        <v>741</v>
      </c>
      <c r="I91" s="1" t="s">
        <v>1183</v>
      </c>
      <c r="J91" s="1" t="s">
        <v>743</v>
      </c>
      <c r="K91" s="1" t="s">
        <v>1183</v>
      </c>
      <c r="L91" s="1" t="s">
        <v>1183</v>
      </c>
      <c r="M91" s="1" t="s">
        <v>744</v>
      </c>
      <c r="N91" s="1" t="s">
        <v>744</v>
      </c>
      <c r="O91" s="1" t="s">
        <v>745</v>
      </c>
      <c r="P91" s="1" t="s">
        <v>746</v>
      </c>
      <c r="Q91" s="1" t="s">
        <v>747</v>
      </c>
      <c r="R91" s="1" t="s">
        <v>1184</v>
      </c>
      <c r="S91" s="1" t="s">
        <v>749</v>
      </c>
      <c r="T91" s="1" t="s">
        <v>750</v>
      </c>
      <c r="U91" s="1" t="s">
        <v>751</v>
      </c>
      <c r="V91" s="1" t="s">
        <v>763</v>
      </c>
    </row>
    <row r="92" s="1" customFormat="1" spans="1:22">
      <c r="A92" s="3">
        <v>999223808860173</v>
      </c>
      <c r="B92" s="1" t="s">
        <v>1180</v>
      </c>
      <c r="C92" s="1" t="s">
        <v>1185</v>
      </c>
      <c r="D92" s="1" t="s">
        <v>1186</v>
      </c>
      <c r="E92" s="1" t="s">
        <v>1187</v>
      </c>
      <c r="F92" s="1" t="s">
        <v>887</v>
      </c>
      <c r="G92" s="1" t="s">
        <v>740</v>
      </c>
      <c r="H92" s="1" t="s">
        <v>741</v>
      </c>
      <c r="I92" s="1" t="s">
        <v>1188</v>
      </c>
      <c r="J92" s="1" t="s">
        <v>743</v>
      </c>
      <c r="K92" s="1" t="s">
        <v>1188</v>
      </c>
      <c r="L92" s="1" t="s">
        <v>1188</v>
      </c>
      <c r="M92" s="1" t="s">
        <v>744</v>
      </c>
      <c r="N92" s="1" t="s">
        <v>744</v>
      </c>
      <c r="O92" s="1" t="s">
        <v>745</v>
      </c>
      <c r="P92" s="1" t="s">
        <v>746</v>
      </c>
      <c r="Q92" s="1" t="s">
        <v>747</v>
      </c>
      <c r="R92" s="1" t="s">
        <v>1189</v>
      </c>
      <c r="S92" s="1" t="s">
        <v>749</v>
      </c>
      <c r="T92" s="1" t="s">
        <v>750</v>
      </c>
      <c r="U92" s="1" t="s">
        <v>751</v>
      </c>
      <c r="V92" s="1" t="s">
        <v>968</v>
      </c>
    </row>
    <row r="93" s="1" customFormat="1" spans="1:22">
      <c r="A93" s="3">
        <v>999223727395370</v>
      </c>
      <c r="B93" s="1" t="s">
        <v>1190</v>
      </c>
      <c r="C93" s="1" t="s">
        <v>1191</v>
      </c>
      <c r="D93" s="1" t="s">
        <v>878</v>
      </c>
      <c r="E93" s="1" t="s">
        <v>1192</v>
      </c>
      <c r="F93" s="1" t="s">
        <v>809</v>
      </c>
      <c r="G93" s="1" t="s">
        <v>740</v>
      </c>
      <c r="H93" s="1" t="s">
        <v>741</v>
      </c>
      <c r="I93" s="1" t="s">
        <v>1193</v>
      </c>
      <c r="J93" s="1" t="s">
        <v>743</v>
      </c>
      <c r="K93" s="1" t="s">
        <v>1193</v>
      </c>
      <c r="L93" s="1" t="s">
        <v>1193</v>
      </c>
      <c r="M93" s="1" t="s">
        <v>744</v>
      </c>
      <c r="N93" s="1" t="s">
        <v>744</v>
      </c>
      <c r="O93" s="1" t="s">
        <v>745</v>
      </c>
      <c r="P93" s="1" t="s">
        <v>746</v>
      </c>
      <c r="Q93" s="1" t="s">
        <v>747</v>
      </c>
      <c r="R93" s="1" t="s">
        <v>1194</v>
      </c>
      <c r="S93" s="1" t="s">
        <v>749</v>
      </c>
      <c r="T93" s="1" t="s">
        <v>750</v>
      </c>
      <c r="U93" s="1" t="s">
        <v>751</v>
      </c>
      <c r="V93" s="1" t="s">
        <v>763</v>
      </c>
    </row>
    <row r="94" s="1" customFormat="1" spans="1:22">
      <c r="A94" s="3">
        <v>999223687743344</v>
      </c>
      <c r="B94" s="1" t="s">
        <v>1195</v>
      </c>
      <c r="C94" s="1" t="s">
        <v>1196</v>
      </c>
      <c r="D94" s="1" t="s">
        <v>1197</v>
      </c>
      <c r="E94" s="1" t="s">
        <v>1198</v>
      </c>
      <c r="F94" s="1" t="s">
        <v>866</v>
      </c>
      <c r="G94" s="1" t="s">
        <v>740</v>
      </c>
      <c r="H94" s="1" t="s">
        <v>741</v>
      </c>
      <c r="I94" s="1" t="s">
        <v>1199</v>
      </c>
      <c r="J94" s="1" t="s">
        <v>743</v>
      </c>
      <c r="K94" s="1" t="s">
        <v>1199</v>
      </c>
      <c r="L94" s="1" t="s">
        <v>1199</v>
      </c>
      <c r="M94" s="1" t="s">
        <v>744</v>
      </c>
      <c r="N94" s="1" t="s">
        <v>744</v>
      </c>
      <c r="O94" s="1" t="s">
        <v>745</v>
      </c>
      <c r="P94" s="1" t="s">
        <v>746</v>
      </c>
      <c r="Q94" s="1" t="s">
        <v>747</v>
      </c>
      <c r="R94" s="1" t="s">
        <v>1200</v>
      </c>
      <c r="S94" s="1" t="s">
        <v>749</v>
      </c>
      <c r="T94" s="1" t="s">
        <v>750</v>
      </c>
      <c r="U94" s="1" t="s">
        <v>751</v>
      </c>
      <c r="V94" s="1" t="s">
        <v>1201</v>
      </c>
    </row>
    <row r="95" s="1" customFormat="1" spans="1:22">
      <c r="A95" s="3">
        <v>999223677090308</v>
      </c>
      <c r="B95" s="1" t="s">
        <v>1202</v>
      </c>
      <c r="C95" s="1" t="s">
        <v>1203</v>
      </c>
      <c r="D95" s="1" t="s">
        <v>1204</v>
      </c>
      <c r="E95" s="1" t="s">
        <v>1205</v>
      </c>
      <c r="F95" s="1" t="s">
        <v>843</v>
      </c>
      <c r="G95" s="1" t="s">
        <v>740</v>
      </c>
      <c r="H95" s="1" t="s">
        <v>741</v>
      </c>
      <c r="I95" s="1" t="s">
        <v>1206</v>
      </c>
      <c r="J95" s="1" t="s">
        <v>743</v>
      </c>
      <c r="K95" s="1" t="s">
        <v>1206</v>
      </c>
      <c r="L95" s="1" t="s">
        <v>1206</v>
      </c>
      <c r="M95" s="1" t="s">
        <v>744</v>
      </c>
      <c r="N95" s="1" t="s">
        <v>744</v>
      </c>
      <c r="O95" s="1" t="s">
        <v>745</v>
      </c>
      <c r="P95" s="1" t="s">
        <v>746</v>
      </c>
      <c r="Q95" s="1" t="s">
        <v>747</v>
      </c>
      <c r="R95" s="1" t="s">
        <v>1207</v>
      </c>
      <c r="S95" s="1" t="s">
        <v>749</v>
      </c>
      <c r="T95" s="1" t="s">
        <v>750</v>
      </c>
      <c r="U95" s="1" t="s">
        <v>751</v>
      </c>
      <c r="V95" s="1" t="s">
        <v>763</v>
      </c>
    </row>
    <row r="96" s="1" customFormat="1" spans="1:22">
      <c r="A96" s="3">
        <v>999223638671898</v>
      </c>
      <c r="B96" s="1" t="s">
        <v>1208</v>
      </c>
      <c r="C96" s="1" t="s">
        <v>1209</v>
      </c>
      <c r="D96" s="1" t="s">
        <v>826</v>
      </c>
      <c r="E96" s="1" t="s">
        <v>1210</v>
      </c>
      <c r="F96" s="1" t="s">
        <v>866</v>
      </c>
      <c r="G96" s="1" t="s">
        <v>740</v>
      </c>
      <c r="H96" s="1" t="s">
        <v>741</v>
      </c>
      <c r="I96" s="1" t="s">
        <v>1211</v>
      </c>
      <c r="J96" s="1" t="s">
        <v>743</v>
      </c>
      <c r="K96" s="1" t="s">
        <v>1211</v>
      </c>
      <c r="L96" s="1" t="s">
        <v>1211</v>
      </c>
      <c r="M96" s="1" t="s">
        <v>744</v>
      </c>
      <c r="N96" s="1" t="s">
        <v>744</v>
      </c>
      <c r="O96" s="1" t="s">
        <v>745</v>
      </c>
      <c r="P96" s="1" t="s">
        <v>746</v>
      </c>
      <c r="Q96" s="1" t="s">
        <v>747</v>
      </c>
      <c r="R96" s="1" t="s">
        <v>1212</v>
      </c>
      <c r="S96" s="1" t="s">
        <v>749</v>
      </c>
      <c r="T96" s="1" t="s">
        <v>750</v>
      </c>
      <c r="U96" s="1" t="s">
        <v>751</v>
      </c>
      <c r="V96" s="1" t="s">
        <v>830</v>
      </c>
    </row>
    <row r="97" s="1" customFormat="1" spans="1:22">
      <c r="A97" s="3">
        <v>999223589064789</v>
      </c>
      <c r="B97" s="1" t="s">
        <v>1213</v>
      </c>
      <c r="C97" s="1" t="s">
        <v>1214</v>
      </c>
      <c r="D97" s="1" t="s">
        <v>1215</v>
      </c>
      <c r="E97" s="1" t="s">
        <v>1216</v>
      </c>
      <c r="F97" s="1" t="s">
        <v>866</v>
      </c>
      <c r="G97" s="1" t="s">
        <v>740</v>
      </c>
      <c r="H97" s="1" t="s">
        <v>741</v>
      </c>
      <c r="I97" s="1" t="s">
        <v>1006</v>
      </c>
      <c r="J97" s="1" t="s">
        <v>743</v>
      </c>
      <c r="K97" s="1" t="s">
        <v>1006</v>
      </c>
      <c r="L97" s="1" t="s">
        <v>1006</v>
      </c>
      <c r="M97" s="1" t="s">
        <v>744</v>
      </c>
      <c r="N97" s="1" t="s">
        <v>744</v>
      </c>
      <c r="O97" s="1" t="s">
        <v>745</v>
      </c>
      <c r="P97" s="1" t="s">
        <v>746</v>
      </c>
      <c r="Q97" s="1" t="s">
        <v>747</v>
      </c>
      <c r="R97" s="1" t="s">
        <v>1217</v>
      </c>
      <c r="S97" s="1" t="s">
        <v>749</v>
      </c>
      <c r="T97" s="1" t="s">
        <v>750</v>
      </c>
      <c r="U97" s="1" t="s">
        <v>751</v>
      </c>
      <c r="V97" s="1" t="s">
        <v>774</v>
      </c>
    </row>
    <row r="98" s="1" customFormat="1" spans="1:22">
      <c r="A98" s="3">
        <v>999223541643699</v>
      </c>
      <c r="B98" s="1" t="s">
        <v>1218</v>
      </c>
      <c r="C98" s="1" t="s">
        <v>1219</v>
      </c>
      <c r="D98" s="1" t="s">
        <v>1220</v>
      </c>
      <c r="E98" s="1" t="s">
        <v>1221</v>
      </c>
      <c r="F98" s="1" t="s">
        <v>866</v>
      </c>
      <c r="G98" s="1" t="s">
        <v>740</v>
      </c>
      <c r="H98" s="1" t="s">
        <v>741</v>
      </c>
      <c r="I98" s="1" t="s">
        <v>1222</v>
      </c>
      <c r="J98" s="1" t="s">
        <v>743</v>
      </c>
      <c r="K98" s="1" t="s">
        <v>1222</v>
      </c>
      <c r="L98" s="1" t="s">
        <v>1222</v>
      </c>
      <c r="M98" s="1" t="s">
        <v>744</v>
      </c>
      <c r="N98" s="1" t="s">
        <v>744</v>
      </c>
      <c r="O98" s="1" t="s">
        <v>745</v>
      </c>
      <c r="P98" s="1" t="s">
        <v>746</v>
      </c>
      <c r="Q98" s="1" t="s">
        <v>747</v>
      </c>
      <c r="R98" s="1" t="s">
        <v>1223</v>
      </c>
      <c r="S98" s="1" t="s">
        <v>749</v>
      </c>
      <c r="T98" s="1" t="s">
        <v>750</v>
      </c>
      <c r="U98" s="1" t="s">
        <v>751</v>
      </c>
      <c r="V98" s="1" t="s">
        <v>815</v>
      </c>
    </row>
    <row r="99" s="1" customFormat="1" spans="1:22">
      <c r="A99" s="3">
        <v>999223489803244</v>
      </c>
      <c r="B99" s="1" t="s">
        <v>1224</v>
      </c>
      <c r="C99" s="1" t="s">
        <v>1225</v>
      </c>
      <c r="D99" s="1" t="s">
        <v>878</v>
      </c>
      <c r="E99" s="1" t="s">
        <v>1226</v>
      </c>
      <c r="F99" s="1" t="s">
        <v>843</v>
      </c>
      <c r="G99" s="1" t="s">
        <v>740</v>
      </c>
      <c r="H99" s="1" t="s">
        <v>741</v>
      </c>
      <c r="I99" s="1" t="s">
        <v>1227</v>
      </c>
      <c r="J99" s="1" t="s">
        <v>743</v>
      </c>
      <c r="K99" s="1" t="s">
        <v>1227</v>
      </c>
      <c r="L99" s="1" t="s">
        <v>1227</v>
      </c>
      <c r="M99" s="1" t="s">
        <v>744</v>
      </c>
      <c r="N99" s="1" t="s">
        <v>744</v>
      </c>
      <c r="O99" s="1" t="s">
        <v>745</v>
      </c>
      <c r="P99" s="1" t="s">
        <v>746</v>
      </c>
      <c r="Q99" s="1" t="s">
        <v>747</v>
      </c>
      <c r="R99" s="1" t="s">
        <v>1228</v>
      </c>
      <c r="S99" s="1" t="s">
        <v>749</v>
      </c>
      <c r="T99" s="1" t="s">
        <v>750</v>
      </c>
      <c r="U99" s="1" t="s">
        <v>751</v>
      </c>
      <c r="V99" s="1" t="s">
        <v>763</v>
      </c>
    </row>
    <row r="100" s="1" customFormat="1" spans="1:22">
      <c r="A100" s="3">
        <v>999223489775998</v>
      </c>
      <c r="B100" s="1" t="s">
        <v>1224</v>
      </c>
      <c r="C100" s="1" t="s">
        <v>1229</v>
      </c>
      <c r="D100" s="1" t="s">
        <v>878</v>
      </c>
      <c r="E100" s="1" t="s">
        <v>1230</v>
      </c>
      <c r="F100" s="1" t="s">
        <v>843</v>
      </c>
      <c r="G100" s="1" t="s">
        <v>740</v>
      </c>
      <c r="H100" s="1" t="s">
        <v>741</v>
      </c>
      <c r="I100" s="1" t="s">
        <v>1227</v>
      </c>
      <c r="J100" s="1" t="s">
        <v>743</v>
      </c>
      <c r="K100" s="1" t="s">
        <v>1227</v>
      </c>
      <c r="L100" s="1" t="s">
        <v>1227</v>
      </c>
      <c r="M100" s="1" t="s">
        <v>744</v>
      </c>
      <c r="N100" s="1" t="s">
        <v>744</v>
      </c>
      <c r="O100" s="1" t="s">
        <v>745</v>
      </c>
      <c r="P100" s="1" t="s">
        <v>746</v>
      </c>
      <c r="Q100" s="1" t="s">
        <v>747</v>
      </c>
      <c r="R100" s="1" t="s">
        <v>1231</v>
      </c>
      <c r="S100" s="1" t="s">
        <v>749</v>
      </c>
      <c r="T100" s="1" t="s">
        <v>750</v>
      </c>
      <c r="U100" s="1" t="s">
        <v>751</v>
      </c>
      <c r="V100" s="1" t="s">
        <v>763</v>
      </c>
    </row>
    <row r="101" s="1" customFormat="1" spans="1:22">
      <c r="A101" s="3">
        <v>999223481715137</v>
      </c>
      <c r="B101" s="1" t="s">
        <v>1224</v>
      </c>
      <c r="C101" s="1" t="s">
        <v>1232</v>
      </c>
      <c r="D101" s="1" t="s">
        <v>1233</v>
      </c>
      <c r="E101" s="1" t="s">
        <v>1234</v>
      </c>
      <c r="F101" s="1" t="s">
        <v>843</v>
      </c>
      <c r="G101" s="1" t="s">
        <v>740</v>
      </c>
      <c r="H101" s="1" t="s">
        <v>741</v>
      </c>
      <c r="I101" s="1" t="s">
        <v>1235</v>
      </c>
      <c r="J101" s="1" t="s">
        <v>743</v>
      </c>
      <c r="K101" s="1" t="s">
        <v>1235</v>
      </c>
      <c r="L101" s="1" t="s">
        <v>1235</v>
      </c>
      <c r="M101" s="1" t="s">
        <v>744</v>
      </c>
      <c r="N101" s="1" t="s">
        <v>744</v>
      </c>
      <c r="O101" s="1" t="s">
        <v>745</v>
      </c>
      <c r="P101" s="1" t="s">
        <v>746</v>
      </c>
      <c r="Q101" s="1" t="s">
        <v>747</v>
      </c>
      <c r="R101" s="1" t="s">
        <v>1236</v>
      </c>
      <c r="S101" s="1" t="s">
        <v>749</v>
      </c>
      <c r="T101" s="1" t="s">
        <v>750</v>
      </c>
      <c r="U101" s="1" t="s">
        <v>751</v>
      </c>
      <c r="V101" s="1" t="s">
        <v>763</v>
      </c>
    </row>
    <row r="102" s="1" customFormat="1" spans="1:22">
      <c r="A102" s="3">
        <v>999223450027018</v>
      </c>
      <c r="B102" s="1" t="s">
        <v>1237</v>
      </c>
      <c r="C102" s="1" t="s">
        <v>1238</v>
      </c>
      <c r="D102" s="1" t="s">
        <v>1239</v>
      </c>
      <c r="E102" s="1" t="s">
        <v>1240</v>
      </c>
      <c r="F102" s="1" t="s">
        <v>1089</v>
      </c>
      <c r="G102" s="1" t="s">
        <v>740</v>
      </c>
      <c r="H102" s="1" t="s">
        <v>741</v>
      </c>
      <c r="I102" s="1" t="s">
        <v>1241</v>
      </c>
      <c r="J102" s="1" t="s">
        <v>743</v>
      </c>
      <c r="K102" s="1" t="s">
        <v>1241</v>
      </c>
      <c r="L102" s="1" t="s">
        <v>1241</v>
      </c>
      <c r="M102" s="1" t="s">
        <v>744</v>
      </c>
      <c r="N102" s="1" t="s">
        <v>744</v>
      </c>
      <c r="O102" s="1" t="s">
        <v>745</v>
      </c>
      <c r="P102" s="1" t="s">
        <v>746</v>
      </c>
      <c r="Q102" s="1" t="s">
        <v>747</v>
      </c>
      <c r="R102" s="1" t="s">
        <v>1242</v>
      </c>
      <c r="S102" s="1" t="s">
        <v>749</v>
      </c>
      <c r="T102" s="1" t="s">
        <v>750</v>
      </c>
      <c r="U102" s="1" t="s">
        <v>751</v>
      </c>
      <c r="V102" s="1" t="s">
        <v>763</v>
      </c>
    </row>
    <row r="103" s="1" customFormat="1" spans="1:22">
      <c r="A103" s="3">
        <v>999223434455871</v>
      </c>
      <c r="B103" s="1" t="s">
        <v>1243</v>
      </c>
      <c r="C103" s="1" t="s">
        <v>1244</v>
      </c>
      <c r="D103" s="1" t="s">
        <v>1220</v>
      </c>
      <c r="E103" s="1" t="s">
        <v>1245</v>
      </c>
      <c r="F103" s="1" t="s">
        <v>887</v>
      </c>
      <c r="G103" s="1" t="s">
        <v>740</v>
      </c>
      <c r="H103" s="1" t="s">
        <v>741</v>
      </c>
      <c r="I103" s="1" t="s">
        <v>1246</v>
      </c>
      <c r="J103" s="1" t="s">
        <v>743</v>
      </c>
      <c r="K103" s="1" t="s">
        <v>1246</v>
      </c>
      <c r="L103" s="1" t="s">
        <v>1246</v>
      </c>
      <c r="M103" s="1" t="s">
        <v>744</v>
      </c>
      <c r="N103" s="1" t="s">
        <v>744</v>
      </c>
      <c r="O103" s="1" t="s">
        <v>745</v>
      </c>
      <c r="P103" s="1" t="s">
        <v>746</v>
      </c>
      <c r="Q103" s="1" t="s">
        <v>747</v>
      </c>
      <c r="R103" s="1" t="s">
        <v>1247</v>
      </c>
      <c r="S103" s="1" t="s">
        <v>749</v>
      </c>
      <c r="T103" s="1" t="s">
        <v>750</v>
      </c>
      <c r="U103" s="1" t="s">
        <v>751</v>
      </c>
      <c r="V103" s="1" t="s">
        <v>815</v>
      </c>
    </row>
    <row r="104" s="1" customFormat="1" spans="1:22">
      <c r="A104" s="3">
        <v>999223422319430</v>
      </c>
      <c r="B104" s="1" t="s">
        <v>1243</v>
      </c>
      <c r="C104" s="1" t="s">
        <v>1248</v>
      </c>
      <c r="D104" s="1" t="s">
        <v>1249</v>
      </c>
      <c r="E104" s="1" t="s">
        <v>1250</v>
      </c>
      <c r="F104" s="1" t="s">
        <v>736</v>
      </c>
      <c r="G104" s="1" t="s">
        <v>740</v>
      </c>
      <c r="H104" s="1" t="s">
        <v>741</v>
      </c>
      <c r="I104" s="1" t="s">
        <v>1251</v>
      </c>
      <c r="J104" s="1" t="s">
        <v>743</v>
      </c>
      <c r="K104" s="1" t="s">
        <v>1251</v>
      </c>
      <c r="L104" s="1" t="s">
        <v>1251</v>
      </c>
      <c r="M104" s="1" t="s">
        <v>744</v>
      </c>
      <c r="N104" s="1" t="s">
        <v>744</v>
      </c>
      <c r="O104" s="1" t="s">
        <v>745</v>
      </c>
      <c r="P104" s="1" t="s">
        <v>746</v>
      </c>
      <c r="Q104" s="1" t="s">
        <v>747</v>
      </c>
      <c r="R104" s="1" t="s">
        <v>1252</v>
      </c>
      <c r="S104" s="1" t="s">
        <v>749</v>
      </c>
      <c r="T104" s="1" t="s">
        <v>750</v>
      </c>
      <c r="U104" s="1" t="s">
        <v>751</v>
      </c>
      <c r="V104" s="1" t="s">
        <v>763</v>
      </c>
    </row>
    <row r="105" s="1" customFormat="1" spans="1:22">
      <c r="A105" s="3">
        <v>999223410863707</v>
      </c>
      <c r="B105" s="1" t="s">
        <v>1253</v>
      </c>
      <c r="C105" s="1" t="s">
        <v>1254</v>
      </c>
      <c r="D105" s="1" t="s">
        <v>1255</v>
      </c>
      <c r="E105" s="1" t="s">
        <v>1256</v>
      </c>
      <c r="F105" s="1" t="s">
        <v>843</v>
      </c>
      <c r="G105" s="1" t="s">
        <v>740</v>
      </c>
      <c r="H105" s="1" t="s">
        <v>741</v>
      </c>
      <c r="I105" s="1" t="s">
        <v>1257</v>
      </c>
      <c r="J105" s="1" t="s">
        <v>743</v>
      </c>
      <c r="K105" s="1" t="s">
        <v>1257</v>
      </c>
      <c r="L105" s="1" t="s">
        <v>1257</v>
      </c>
      <c r="M105" s="1" t="s">
        <v>744</v>
      </c>
      <c r="N105" s="1" t="s">
        <v>744</v>
      </c>
      <c r="O105" s="1" t="s">
        <v>745</v>
      </c>
      <c r="P105" s="1" t="s">
        <v>746</v>
      </c>
      <c r="Q105" s="1" t="s">
        <v>747</v>
      </c>
      <c r="R105" s="1" t="s">
        <v>1258</v>
      </c>
      <c r="S105" s="1" t="s">
        <v>749</v>
      </c>
      <c r="T105" s="1" t="s">
        <v>750</v>
      </c>
      <c r="U105" s="1" t="s">
        <v>751</v>
      </c>
      <c r="V105" s="1" t="s">
        <v>763</v>
      </c>
    </row>
    <row r="106" s="1" customFormat="1" spans="1:22">
      <c r="A106" s="3">
        <v>999223408845418</v>
      </c>
      <c r="B106" s="1" t="s">
        <v>1253</v>
      </c>
      <c r="C106" s="1" t="s">
        <v>1259</v>
      </c>
      <c r="D106" s="1" t="s">
        <v>1260</v>
      </c>
      <c r="E106" s="1" t="s">
        <v>1261</v>
      </c>
      <c r="F106" s="1" t="s">
        <v>809</v>
      </c>
      <c r="G106" s="1" t="s">
        <v>740</v>
      </c>
      <c r="H106" s="1" t="s">
        <v>741</v>
      </c>
      <c r="I106" s="1" t="s">
        <v>1262</v>
      </c>
      <c r="J106" s="1" t="s">
        <v>743</v>
      </c>
      <c r="K106" s="1" t="s">
        <v>1262</v>
      </c>
      <c r="L106" s="1" t="s">
        <v>1262</v>
      </c>
      <c r="M106" s="1" t="s">
        <v>744</v>
      </c>
      <c r="N106" s="1" t="s">
        <v>744</v>
      </c>
      <c r="O106" s="1" t="s">
        <v>745</v>
      </c>
      <c r="P106" s="1" t="s">
        <v>746</v>
      </c>
      <c r="Q106" s="1" t="s">
        <v>747</v>
      </c>
      <c r="R106" s="1" t="s">
        <v>1263</v>
      </c>
      <c r="S106" s="1" t="s">
        <v>749</v>
      </c>
      <c r="T106" s="1" t="s">
        <v>750</v>
      </c>
      <c r="U106" s="1" t="s">
        <v>751</v>
      </c>
      <c r="V106" s="1" t="s">
        <v>774</v>
      </c>
    </row>
    <row r="107" s="1" customFormat="1" spans="1:22">
      <c r="A107" s="3">
        <v>999223408518740</v>
      </c>
      <c r="B107" s="1" t="s">
        <v>1253</v>
      </c>
      <c r="C107" s="1" t="s">
        <v>1264</v>
      </c>
      <c r="D107" s="1" t="s">
        <v>1260</v>
      </c>
      <c r="E107" s="1" t="s">
        <v>1265</v>
      </c>
      <c r="F107" s="1" t="s">
        <v>736</v>
      </c>
      <c r="G107" s="1" t="s">
        <v>740</v>
      </c>
      <c r="H107" s="1" t="s">
        <v>741</v>
      </c>
      <c r="I107" s="1" t="s">
        <v>1266</v>
      </c>
      <c r="J107" s="1" t="s">
        <v>743</v>
      </c>
      <c r="K107" s="1" t="s">
        <v>1266</v>
      </c>
      <c r="L107" s="1" t="s">
        <v>1266</v>
      </c>
      <c r="M107" s="1" t="s">
        <v>744</v>
      </c>
      <c r="N107" s="1" t="s">
        <v>744</v>
      </c>
      <c r="O107" s="1" t="s">
        <v>745</v>
      </c>
      <c r="P107" s="1" t="s">
        <v>746</v>
      </c>
      <c r="Q107" s="1" t="s">
        <v>747</v>
      </c>
      <c r="R107" s="1" t="s">
        <v>1267</v>
      </c>
      <c r="S107" s="1" t="s">
        <v>749</v>
      </c>
      <c r="T107" s="1" t="s">
        <v>750</v>
      </c>
      <c r="U107" s="1" t="s">
        <v>751</v>
      </c>
      <c r="V107" s="1" t="s">
        <v>774</v>
      </c>
    </row>
    <row r="108" s="1" customFormat="1" spans="1:22">
      <c r="A108" s="3">
        <v>999223375846613</v>
      </c>
      <c r="B108" s="1" t="s">
        <v>1268</v>
      </c>
      <c r="C108" s="1" t="s">
        <v>1269</v>
      </c>
      <c r="D108" s="1" t="s">
        <v>1270</v>
      </c>
      <c r="E108" s="1" t="s">
        <v>1271</v>
      </c>
      <c r="F108" s="1" t="s">
        <v>736</v>
      </c>
      <c r="G108" s="1" t="s">
        <v>740</v>
      </c>
      <c r="H108" s="1" t="s">
        <v>741</v>
      </c>
      <c r="I108" s="1" t="s">
        <v>1272</v>
      </c>
      <c r="J108" s="1" t="s">
        <v>743</v>
      </c>
      <c r="K108" s="1" t="s">
        <v>1272</v>
      </c>
      <c r="L108" s="1" t="s">
        <v>1272</v>
      </c>
      <c r="M108" s="1" t="s">
        <v>744</v>
      </c>
      <c r="N108" s="1" t="s">
        <v>744</v>
      </c>
      <c r="O108" s="1" t="s">
        <v>745</v>
      </c>
      <c r="P108" s="1" t="s">
        <v>746</v>
      </c>
      <c r="Q108" s="1" t="s">
        <v>747</v>
      </c>
      <c r="R108" s="1" t="s">
        <v>1273</v>
      </c>
      <c r="S108" s="1" t="s">
        <v>749</v>
      </c>
      <c r="T108" s="1" t="s">
        <v>750</v>
      </c>
      <c r="U108" s="1" t="s">
        <v>751</v>
      </c>
      <c r="V108" s="1" t="s">
        <v>763</v>
      </c>
    </row>
    <row r="109" s="1" customFormat="1" spans="1:22">
      <c r="A109" s="3">
        <v>999223330331177</v>
      </c>
      <c r="B109" s="1" t="s">
        <v>1274</v>
      </c>
      <c r="C109" s="1" t="s">
        <v>1275</v>
      </c>
      <c r="D109" s="1" t="s">
        <v>953</v>
      </c>
      <c r="E109" s="1" t="s">
        <v>1276</v>
      </c>
      <c r="F109" s="1" t="s">
        <v>843</v>
      </c>
      <c r="G109" s="1" t="s">
        <v>740</v>
      </c>
      <c r="H109" s="1" t="s">
        <v>741</v>
      </c>
      <c r="I109" s="1" t="s">
        <v>1277</v>
      </c>
      <c r="J109" s="1" t="s">
        <v>743</v>
      </c>
      <c r="K109" s="1" t="s">
        <v>1277</v>
      </c>
      <c r="L109" s="1" t="s">
        <v>1277</v>
      </c>
      <c r="M109" s="1" t="s">
        <v>744</v>
      </c>
      <c r="N109" s="1" t="s">
        <v>744</v>
      </c>
      <c r="O109" s="1" t="s">
        <v>745</v>
      </c>
      <c r="P109" s="1" t="s">
        <v>746</v>
      </c>
      <c r="Q109" s="1" t="s">
        <v>747</v>
      </c>
      <c r="R109" s="1" t="s">
        <v>1278</v>
      </c>
      <c r="S109" s="1" t="s">
        <v>749</v>
      </c>
      <c r="T109" s="1" t="s">
        <v>750</v>
      </c>
      <c r="U109" s="1" t="s">
        <v>751</v>
      </c>
      <c r="V109" s="1" t="s">
        <v>763</v>
      </c>
    </row>
    <row r="110" s="1" customFormat="1" spans="1:22">
      <c r="A110" s="3">
        <v>999223323355161</v>
      </c>
      <c r="B110" s="1" t="s">
        <v>1279</v>
      </c>
      <c r="C110" s="1" t="s">
        <v>1280</v>
      </c>
      <c r="D110" s="1" t="s">
        <v>1281</v>
      </c>
      <c r="E110" s="1" t="s">
        <v>1282</v>
      </c>
      <c r="F110" s="1" t="s">
        <v>887</v>
      </c>
      <c r="G110" s="1" t="s">
        <v>740</v>
      </c>
      <c r="H110" s="1" t="s">
        <v>741</v>
      </c>
      <c r="I110" s="1" t="s">
        <v>1283</v>
      </c>
      <c r="J110" s="1" t="s">
        <v>743</v>
      </c>
      <c r="K110" s="1" t="s">
        <v>1283</v>
      </c>
      <c r="L110" s="1" t="s">
        <v>1283</v>
      </c>
      <c r="M110" s="1" t="s">
        <v>744</v>
      </c>
      <c r="N110" s="1" t="s">
        <v>744</v>
      </c>
      <c r="O110" s="1" t="s">
        <v>745</v>
      </c>
      <c r="P110" s="1" t="s">
        <v>746</v>
      </c>
      <c r="Q110" s="1" t="s">
        <v>747</v>
      </c>
      <c r="R110" s="1" t="s">
        <v>1284</v>
      </c>
      <c r="S110" s="1" t="s">
        <v>749</v>
      </c>
      <c r="T110" s="1" t="s">
        <v>750</v>
      </c>
      <c r="U110" s="1" t="s">
        <v>751</v>
      </c>
      <c r="V110" s="1" t="s">
        <v>1201</v>
      </c>
    </row>
    <row r="111" s="1" customFormat="1" spans="1:22">
      <c r="A111" s="3">
        <v>999223301107487</v>
      </c>
      <c r="B111" s="1" t="s">
        <v>1285</v>
      </c>
      <c r="C111" s="1" t="s">
        <v>1286</v>
      </c>
      <c r="D111" s="1" t="s">
        <v>1287</v>
      </c>
      <c r="E111" s="1" t="s">
        <v>1288</v>
      </c>
      <c r="F111" s="1" t="s">
        <v>843</v>
      </c>
      <c r="G111" s="1" t="s">
        <v>740</v>
      </c>
      <c r="H111" s="1" t="s">
        <v>741</v>
      </c>
      <c r="I111" s="1" t="s">
        <v>1289</v>
      </c>
      <c r="J111" s="1" t="s">
        <v>743</v>
      </c>
      <c r="K111" s="1" t="s">
        <v>1289</v>
      </c>
      <c r="L111" s="1" t="s">
        <v>1289</v>
      </c>
      <c r="M111" s="1" t="s">
        <v>744</v>
      </c>
      <c r="N111" s="1" t="s">
        <v>744</v>
      </c>
      <c r="O111" s="1" t="s">
        <v>745</v>
      </c>
      <c r="P111" s="1" t="s">
        <v>746</v>
      </c>
      <c r="Q111" s="1" t="s">
        <v>747</v>
      </c>
      <c r="R111" s="1" t="s">
        <v>1290</v>
      </c>
      <c r="S111" s="1" t="s">
        <v>749</v>
      </c>
      <c r="T111" s="1" t="s">
        <v>750</v>
      </c>
      <c r="U111" s="1" t="s">
        <v>751</v>
      </c>
      <c r="V111" s="1" t="s">
        <v>830</v>
      </c>
    </row>
    <row r="112" s="1" customFormat="1" spans="1:22">
      <c r="A112" s="3">
        <v>999223233868967</v>
      </c>
      <c r="B112" s="1" t="s">
        <v>1291</v>
      </c>
      <c r="C112" s="1" t="s">
        <v>1292</v>
      </c>
      <c r="D112" s="1" t="s">
        <v>1293</v>
      </c>
      <c r="E112" s="1" t="s">
        <v>1294</v>
      </c>
      <c r="F112" s="1" t="s">
        <v>809</v>
      </c>
      <c r="G112" s="1" t="s">
        <v>740</v>
      </c>
      <c r="H112" s="1" t="s">
        <v>741</v>
      </c>
      <c r="I112" s="1" t="s">
        <v>1295</v>
      </c>
      <c r="J112" s="1" t="s">
        <v>743</v>
      </c>
      <c r="K112" s="1" t="s">
        <v>1295</v>
      </c>
      <c r="L112" s="1" t="s">
        <v>1295</v>
      </c>
      <c r="M112" s="1" t="s">
        <v>744</v>
      </c>
      <c r="N112" s="1" t="s">
        <v>744</v>
      </c>
      <c r="O112" s="1" t="s">
        <v>745</v>
      </c>
      <c r="P112" s="1" t="s">
        <v>746</v>
      </c>
      <c r="Q112" s="1" t="s">
        <v>747</v>
      </c>
      <c r="R112" s="1" t="s">
        <v>1296</v>
      </c>
      <c r="S112" s="1" t="s">
        <v>749</v>
      </c>
      <c r="T112" s="1" t="s">
        <v>750</v>
      </c>
      <c r="U112" s="1" t="s">
        <v>751</v>
      </c>
      <c r="V112" s="1" t="s">
        <v>774</v>
      </c>
    </row>
    <row r="113" s="1" customFormat="1" spans="1:22">
      <c r="A113" s="3">
        <v>999223139879801</v>
      </c>
      <c r="B113" s="1" t="s">
        <v>1297</v>
      </c>
      <c r="C113" s="1" t="s">
        <v>1298</v>
      </c>
      <c r="D113" s="1" t="s">
        <v>1299</v>
      </c>
      <c r="E113" s="1" t="s">
        <v>1300</v>
      </c>
      <c r="F113" s="1" t="s">
        <v>843</v>
      </c>
      <c r="G113" s="1" t="s">
        <v>740</v>
      </c>
      <c r="H113" s="1" t="s">
        <v>741</v>
      </c>
      <c r="I113" s="1" t="s">
        <v>1301</v>
      </c>
      <c r="J113" s="1" t="s">
        <v>743</v>
      </c>
      <c r="K113" s="1" t="s">
        <v>1301</v>
      </c>
      <c r="L113" s="1" t="s">
        <v>1301</v>
      </c>
      <c r="M113" s="1" t="s">
        <v>744</v>
      </c>
      <c r="N113" s="1" t="s">
        <v>744</v>
      </c>
      <c r="O113" s="1" t="s">
        <v>745</v>
      </c>
      <c r="P113" s="1" t="s">
        <v>746</v>
      </c>
      <c r="Q113" s="1" t="s">
        <v>747</v>
      </c>
      <c r="R113" s="1" t="s">
        <v>1302</v>
      </c>
      <c r="S113" s="1" t="s">
        <v>749</v>
      </c>
      <c r="T113" s="1" t="s">
        <v>750</v>
      </c>
      <c r="U113" s="1" t="s">
        <v>751</v>
      </c>
      <c r="V113" s="1" t="s">
        <v>1201</v>
      </c>
    </row>
    <row r="114" s="1" customFormat="1" spans="1:22">
      <c r="A114" s="3">
        <v>999223011597860</v>
      </c>
      <c r="B114" s="1" t="s">
        <v>1303</v>
      </c>
      <c r="C114" s="1" t="s">
        <v>1304</v>
      </c>
      <c r="D114" s="1" t="s">
        <v>1305</v>
      </c>
      <c r="E114" s="1" t="s">
        <v>1306</v>
      </c>
      <c r="F114" s="1" t="s">
        <v>809</v>
      </c>
      <c r="G114" s="1" t="s">
        <v>740</v>
      </c>
      <c r="H114" s="1" t="s">
        <v>741</v>
      </c>
      <c r="I114" s="1" t="s">
        <v>1307</v>
      </c>
      <c r="J114" s="1" t="s">
        <v>743</v>
      </c>
      <c r="K114" s="1" t="s">
        <v>1307</v>
      </c>
      <c r="L114" s="1" t="s">
        <v>1307</v>
      </c>
      <c r="M114" s="1" t="s">
        <v>744</v>
      </c>
      <c r="N114" s="1" t="s">
        <v>744</v>
      </c>
      <c r="O114" s="1" t="s">
        <v>745</v>
      </c>
      <c r="P114" s="1" t="s">
        <v>746</v>
      </c>
      <c r="Q114" s="1" t="s">
        <v>747</v>
      </c>
      <c r="R114" s="1" t="s">
        <v>1308</v>
      </c>
      <c r="S114" s="1" t="s">
        <v>749</v>
      </c>
      <c r="T114" s="1" t="s">
        <v>750</v>
      </c>
      <c r="U114" s="1" t="s">
        <v>751</v>
      </c>
      <c r="V114" s="1" t="s">
        <v>830</v>
      </c>
    </row>
    <row r="115" s="1" customFormat="1" spans="1:22">
      <c r="A115" s="3">
        <v>999222816183379</v>
      </c>
      <c r="B115" s="1" t="s">
        <v>1309</v>
      </c>
      <c r="C115" s="1" t="s">
        <v>1310</v>
      </c>
      <c r="D115" s="1" t="s">
        <v>1311</v>
      </c>
      <c r="E115" s="1" t="s">
        <v>1312</v>
      </c>
      <c r="F115" s="1" t="s">
        <v>866</v>
      </c>
      <c r="G115" s="1" t="s">
        <v>740</v>
      </c>
      <c r="H115" s="1" t="s">
        <v>741</v>
      </c>
      <c r="I115" s="1" t="s">
        <v>1313</v>
      </c>
      <c r="J115" s="1" t="s">
        <v>743</v>
      </c>
      <c r="K115" s="1" t="s">
        <v>1313</v>
      </c>
      <c r="L115" s="1" t="s">
        <v>1313</v>
      </c>
      <c r="M115" s="1" t="s">
        <v>744</v>
      </c>
      <c r="N115" s="1" t="s">
        <v>744</v>
      </c>
      <c r="O115" s="1" t="s">
        <v>745</v>
      </c>
      <c r="P115" s="1" t="s">
        <v>746</v>
      </c>
      <c r="Q115" s="1" t="s">
        <v>747</v>
      </c>
      <c r="R115" s="1" t="s">
        <v>1314</v>
      </c>
      <c r="S115" s="1" t="s">
        <v>749</v>
      </c>
      <c r="T115" s="1" t="s">
        <v>750</v>
      </c>
      <c r="U115" s="1" t="s">
        <v>751</v>
      </c>
      <c r="V115" s="1" t="s">
        <v>763</v>
      </c>
    </row>
    <row r="116" s="1" customFormat="1" spans="1:22">
      <c r="A116" s="3">
        <v>999222763410267</v>
      </c>
      <c r="B116" s="1" t="s">
        <v>1315</v>
      </c>
      <c r="C116" s="1" t="s">
        <v>1316</v>
      </c>
      <c r="D116" s="1" t="s">
        <v>1108</v>
      </c>
      <c r="E116" s="1" t="s">
        <v>1317</v>
      </c>
      <c r="F116" s="1" t="s">
        <v>843</v>
      </c>
      <c r="G116" s="1" t="s">
        <v>740</v>
      </c>
      <c r="H116" s="1" t="s">
        <v>741</v>
      </c>
      <c r="I116" s="1" t="s">
        <v>1318</v>
      </c>
      <c r="J116" s="1" t="s">
        <v>743</v>
      </c>
      <c r="K116" s="1" t="s">
        <v>1318</v>
      </c>
      <c r="L116" s="1" t="s">
        <v>1318</v>
      </c>
      <c r="M116" s="1" t="s">
        <v>744</v>
      </c>
      <c r="N116" s="1" t="s">
        <v>744</v>
      </c>
      <c r="O116" s="1" t="s">
        <v>745</v>
      </c>
      <c r="P116" s="1" t="s">
        <v>746</v>
      </c>
      <c r="Q116" s="1" t="s">
        <v>747</v>
      </c>
      <c r="R116" s="1" t="s">
        <v>1319</v>
      </c>
      <c r="S116" s="1" t="s">
        <v>749</v>
      </c>
      <c r="T116" s="1" t="s">
        <v>750</v>
      </c>
      <c r="U116" s="1" t="s">
        <v>751</v>
      </c>
      <c r="V116" s="1" t="s">
        <v>830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2023-05-18T01:43:00Z</dcterms:created>
  <dcterms:modified xsi:type="dcterms:W3CDTF">2023-05-19T02:28:28Z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3BF9E84894D34CADBCD506A086EA0373_12</vt:lpwstr>
  </property>
  <property fmtid="{D5CDD505-2E9C-101B-9397-08002B2CF9AE}" pid="3" name="KSOProductBuildVer">
    <vt:lpwstr>2052-11.1.0.14036</vt:lpwstr>
  </property>
</Properties>
</file>