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对账!$A$1:$X$134</definedName>
  </definedNames>
  <calcPr calcId="144525"/>
</workbook>
</file>

<file path=xl/sharedStrings.xml><?xml version="1.0" encoding="utf-8"?>
<sst xmlns="http://schemas.openxmlformats.org/spreadsheetml/2006/main" count="4332" uniqueCount="1384">
  <si>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</si>
  <si>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</si>
  <si>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</si>
  <si>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</si>
  <si>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</si>
  <si>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</si>
  <si>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</si>
  <si>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</si>
  <si>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</si>
  <si>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</si>
  <si>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</si>
  <si>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</si>
  <si>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</si>
  <si>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</si>
  <si>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</si>
  <si>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</si>
  <si>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</si>
  <si>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</si>
  <si>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</si>
  <si>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</si>
  <si>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</si>
  <si>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</si>
  <si>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</si>
  <si>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</si>
  <si>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</si>
  <si>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999221967373042	</t>
  </si>
  <si>
    <t>Ctrip</t>
  </si>
  <si>
    <t>正常</t>
  </si>
  <si>
    <t>[西归浦市]济州神话世界萨默塞特服务公寓(Somerset Jeju Shinhwa World)(15303721)</t>
  </si>
  <si>
    <t>家庭地暖套房(至少连住2晚及以上)&lt;四人入住&gt;&lt;无早&gt;</t>
  </si>
  <si>
    <t>CNY</t>
  </si>
  <si>
    <t>OH/EUN KYOUNG</t>
  </si>
  <si>
    <t>CA2019230512CNY</t>
  </si>
  <si>
    <t>未提现</t>
  </si>
  <si>
    <t>携程开票</t>
  </si>
  <si>
    <t xml:space="preserve">2888517	</t>
  </si>
  <si>
    <t xml:space="preserve">1944248	</t>
  </si>
  <si>
    <t xml:space="preserve">999222337779331	</t>
  </si>
  <si>
    <t>[曼谷]曼谷湄南河四季酒店 (政府卫生认证)(Four Seasons Hotel Bangkok at Chao Phraya River (SHA Plus+))(57171815)</t>
  </si>
  <si>
    <t>豪华特大床房(至少提前60天预订)&lt;双人入住&gt;&lt;双早&gt;</t>
  </si>
  <si>
    <t>BYEON/JIN CHEOL</t>
  </si>
  <si>
    <t xml:space="preserve">2975587	</t>
  </si>
  <si>
    <t xml:space="preserve">146257	</t>
  </si>
  <si>
    <t xml:space="preserve">999222763855220	</t>
  </si>
  <si>
    <t>[苏梅岛]金普顿基塔莱苏梅岛酒店 - 洲际酒店集团旗下(Kimpton Kitalay Samui, an IHG Hotel)(102298551)</t>
  </si>
  <si>
    <t>客房, 1 张特大床, 度假村景观 (Essential)(至少连住2晚及以上)&lt;特惠&gt;&lt;双人入住&gt;&lt;不适用泰国客人&gt;&lt;双早&gt;</t>
  </si>
  <si>
    <t>WANG/KANG,HUANGFU/YANRU,HUANGFU/HUI,WANG/XIAOJUN</t>
  </si>
  <si>
    <t xml:space="preserve">3036161	</t>
  </si>
  <si>
    <t xml:space="preserve">85326123	</t>
  </si>
  <si>
    <t xml:space="preserve">999223058255333	</t>
  </si>
  <si>
    <t>[仁川]仁川机场贝斯特韦斯特精品酒店(Best Western Premier Incheon Airport Hotel)(5923817)</t>
  </si>
  <si>
    <t>尊贵双人房&lt;双人入住&gt;&lt;不适用韩国客人&gt;&lt;无早&gt;</t>
  </si>
  <si>
    <t>WEI/MING</t>
  </si>
  <si>
    <t xml:space="preserve">3103153	</t>
  </si>
  <si>
    <t xml:space="preserve">23212790	</t>
  </si>
  <si>
    <t xml:space="preserve">999223316018872	</t>
  </si>
  <si>
    <t>[普吉岛]普吉岛芭东彩灯度假村 (政府卫生认证)(The Lantern Resorts Patong Phuket (SHA Extra Plus))(28689957)</t>
  </si>
  <si>
    <t>景观房(带阳台)(连住3晚及以上)&lt;双人入住&gt;&lt;无早&gt;</t>
  </si>
  <si>
    <t>Ow Yong/Stephrene,Ow Yong/Stephrene</t>
  </si>
  <si>
    <t xml:space="preserve">3166098	</t>
  </si>
  <si>
    <t xml:space="preserve">82409	</t>
  </si>
  <si>
    <t xml:space="preserve">23332978221	</t>
  </si>
  <si>
    <t>[曼谷]曼谷萨通JC凯文酒店(JC Kevin Sathorn Bangkok Hotel)(4401628)</t>
  </si>
  <si>
    <t>一卧室套房&lt;今日特价 &gt;&lt;双人入住&gt;&lt;双早&gt;</t>
  </si>
  <si>
    <t>Zhang/Ye,Qu/Zhuyi</t>
  </si>
  <si>
    <t xml:space="preserve">3169135	</t>
  </si>
  <si>
    <t xml:space="preserve">2837794	</t>
  </si>
  <si>
    <t xml:space="preserve">999223338158125	</t>
  </si>
  <si>
    <t>[拉普拉普]宿务白沙滩度假村及水疗中心(Cebu White Sands Resort and Spa)(8235003)</t>
  </si>
  <si>
    <t>豪华房(至少连住2晚及以上)&lt;特价大促销&gt;&lt;三人入住&gt;&lt;早餐&gt;</t>
  </si>
  <si>
    <t>LEE/SAENA,JEONG/SUNHYEONG,LEE/YONGPYO</t>
  </si>
  <si>
    <t xml:space="preserve">3170027	</t>
  </si>
  <si>
    <t xml:space="preserve">72139	</t>
  </si>
  <si>
    <t>取消</t>
  </si>
  <si>
    <t xml:space="preserve">999223406296895	</t>
  </si>
  <si>
    <t>[邦劳]莫达拉海滩度假酒店(Modala Beach Resort)(97897180)</t>
  </si>
  <si>
    <t>兰陶海洋房&lt;今日特价 &gt;&lt;双人入住&gt;&lt;双早&gt;</t>
  </si>
  <si>
    <t>Zhang/Tianjia</t>
  </si>
  <si>
    <t xml:space="preserve">3181933	</t>
  </si>
  <si>
    <t xml:space="preserve">38419	</t>
  </si>
  <si>
    <t xml:space="preserve">23467202310	</t>
  </si>
  <si>
    <t>[芭堤雅]芭堤雅爱湾皇家巡航酒店 (政府卫生认证)(A-One the Royal Cruise Hotel Pattaya (SHA Extra Plus))(4037063)</t>
  </si>
  <si>
    <t>豪华双人床房(至少连住2晚及以上)&lt;双人入住&gt;&lt;不适用印度客人&gt;&lt;双早&gt;</t>
  </si>
  <si>
    <t>HUANG/KAIHUNG</t>
  </si>
  <si>
    <t xml:space="preserve">3194131	</t>
  </si>
  <si>
    <t xml:space="preserve">973846	</t>
  </si>
  <si>
    <t xml:space="preserve">999223488928742	</t>
  </si>
  <si>
    <t>[长滩岛]长滩岛快乐酒店(Feliz Hotel Boracay)(99048496)</t>
  </si>
  <si>
    <t>豪华两张大床房&lt;双人入住&gt;&lt;双早&gt;</t>
  </si>
  <si>
    <t>Slater/Maria Divina</t>
  </si>
  <si>
    <t xml:space="preserve">3198148	</t>
  </si>
  <si>
    <t xml:space="preserve">FHBI 18360	</t>
  </si>
  <si>
    <t xml:space="preserve">999223512146111	</t>
  </si>
  <si>
    <t>[普吉岛]普吉假日酒店(Holiday Inn Resort Phuket, an IHG Hotel)(3031621)</t>
  </si>
  <si>
    <t>池景尊贵房（1张特大床，带阳台）(至少提前30天预订)&lt;双人入住&gt;&lt;双早&gt;</t>
  </si>
  <si>
    <t>Cong/Ruoyu,Huang/Yali</t>
  </si>
  <si>
    <t xml:space="preserve">3202500	</t>
  </si>
  <si>
    <t xml:space="preserve">	</t>
  </si>
  <si>
    <t xml:space="preserve">999223545784597	</t>
  </si>
  <si>
    <t>[拉普拉普]种植园湾水疗度假村(Plantation Bay Resort and Spa)(6186732)</t>
  </si>
  <si>
    <t>池畔房(至少连住2晚及以上)&lt;今日特价 &gt;&lt;双人入住&gt;&lt;仅适用韩国客人&gt;&lt;无早&gt;</t>
  </si>
  <si>
    <t>CHOI/MINKYOUNG</t>
  </si>
  <si>
    <t xml:space="preserve">3208472	</t>
  </si>
  <si>
    <t xml:space="preserve">1285189	</t>
  </si>
  <si>
    <t xml:space="preserve">999223548506346	</t>
  </si>
  <si>
    <t>[普吉岛]普吉岛西奈奢华酒店(Sinae Phuket Luxury Hotel)(86107074)</t>
  </si>
  <si>
    <t>泳池一室别墅&lt;特惠专享&gt;&lt;双人入住&gt;&lt;双早&gt;</t>
  </si>
  <si>
    <t>WEI/HONGPING</t>
  </si>
  <si>
    <t xml:space="preserve">3208975	</t>
  </si>
  <si>
    <t xml:space="preserve">999223557908979	</t>
  </si>
  <si>
    <t>池景尊贵房（1张特大床，带阳台）(至少连住2晚及以上)&lt;今日特价 &gt;&lt;双人入住&gt;&lt;双早&gt;</t>
  </si>
  <si>
    <t>YAO/AIHUA</t>
  </si>
  <si>
    <t xml:space="preserve">3210170	</t>
  </si>
  <si>
    <t xml:space="preserve">999223562207928	</t>
  </si>
  <si>
    <t>[曼谷]曼谷大仓新颐酒店(The Okura Prestige Bangkok)(4646619)</t>
  </si>
  <si>
    <t>豪华特大床房-禁烟&lt;特惠专享&gt;&lt;双人入住&gt;&lt;双早&gt;</t>
  </si>
  <si>
    <t>WINGKEUNG/LAI,YUKKUEN/KWAN,PAFAIMICHAEL/CHIK,MEIFUNG/CHU</t>
  </si>
  <si>
    <t xml:space="preserve">3211411	</t>
  </si>
  <si>
    <t xml:space="preserve">999223573802364	</t>
  </si>
  <si>
    <t>[普吉岛]美地概念酒店(Metadee Concept Hotel)(3736816)</t>
  </si>
  <si>
    <t>精致套房带露台&lt;双人入住&gt;&lt;双早&gt;</t>
  </si>
  <si>
    <t>Ng/Po Wah Lawrence</t>
  </si>
  <si>
    <t xml:space="preserve">3213172	</t>
  </si>
  <si>
    <t xml:space="preserve">13807	</t>
  </si>
  <si>
    <t xml:space="preserve">999223570258956	</t>
  </si>
  <si>
    <t>[河内]河内特兰特酒店(Hanoi Tirant Hotel)(28558331)</t>
  </si>
  <si>
    <t>精致套房&lt;双人入住&gt;&lt;双早&gt;</t>
  </si>
  <si>
    <t>Nguyen/Francis</t>
  </si>
  <si>
    <t xml:space="preserve">3212321	</t>
  </si>
  <si>
    <t xml:space="preserve">999223585140721	</t>
  </si>
  <si>
    <t>[普吉岛]芭东艾希莉高地酒店公寓(The Ashlee Heights Patong Hotel &amp; Suites)(5175432)</t>
  </si>
  <si>
    <t>两卧家庭套房(至少连住2晚及以上)&lt;四人入住&gt;&lt;早餐&gt;</t>
  </si>
  <si>
    <t>SURIYAKAN/WANLADA</t>
  </si>
  <si>
    <t xml:space="preserve">3214625	</t>
  </si>
  <si>
    <t xml:space="preserve">23868	</t>
  </si>
  <si>
    <t xml:space="preserve">999223590322833	</t>
  </si>
  <si>
    <t>[曼谷]曼谷爱湾酒店(A-One Bangkok Hotel)(4372813)</t>
  </si>
  <si>
    <t>高级双人床房(至少连住2晚及以上)&lt;双人入住&gt;&lt;不适用印度客人&gt;&lt;双早&gt;</t>
  </si>
  <si>
    <t>Wen/Kate</t>
  </si>
  <si>
    <t xml:space="preserve">3216101	</t>
  </si>
  <si>
    <t xml:space="preserve">999223601529972	</t>
  </si>
  <si>
    <t>[曼谷]曼谷天空风景酒店(SKYVIEW Hotel Bangkok)(6035613)</t>
  </si>
  <si>
    <t>至尊尊贵特大床房&lt;双人入住&gt;&lt;不适用泰国客人&gt;&lt;双早&gt;</t>
  </si>
  <si>
    <t>NENG/CHIKIN</t>
  </si>
  <si>
    <t xml:space="preserve">3217517	</t>
  </si>
  <si>
    <t xml:space="preserve">216290	</t>
  </si>
  <si>
    <t xml:space="preserve">999223615804419	</t>
  </si>
  <si>
    <t>[曼谷]曼谷维伊 - 美憬阁酒店(VIE Hotel Bangkok, MGallery Hotel Collection)(3906021)</t>
  </si>
  <si>
    <t>豪华房(至少连住2晚及以上)&lt;双人入住&gt;&lt;中宾&gt;&lt;双早&gt;</t>
  </si>
  <si>
    <t>LI/HON KI,KWAN/CHI SING</t>
  </si>
  <si>
    <t xml:space="preserve">3219754	</t>
  </si>
  <si>
    <t xml:space="preserve">7993232	</t>
  </si>
  <si>
    <t xml:space="preserve">999223632241450	</t>
  </si>
  <si>
    <t>[普吉岛]拉查酒店(The Racha)(4814670)</t>
  </si>
  <si>
    <t>豪华别墅&lt;双人入住&gt;&lt;双早&gt;</t>
  </si>
  <si>
    <t>ZHANG/XIN,He/Bingru</t>
  </si>
  <si>
    <t xml:space="preserve">3223754	</t>
  </si>
  <si>
    <t xml:space="preserve">999223643559074	</t>
  </si>
  <si>
    <t>豪华双床房&lt;双人入住&gt;&lt;不适用韩国客人&gt;&lt;无早&gt;</t>
  </si>
  <si>
    <t>HU/WEI,HAN/YILIANG,ZHOU/XIANLI,ZHOU/JIE</t>
  </si>
  <si>
    <t xml:space="preserve">3226532	</t>
  </si>
  <si>
    <t xml:space="preserve">999223665118231	</t>
  </si>
  <si>
    <t>[新山]新山凯贝丽酒店式服务公寓(Capri by Fraser Johor Bahru)(90558946)</t>
  </si>
  <si>
    <t>豪华双床一室房&lt;双人入住&gt;&lt;双早&gt;</t>
  </si>
  <si>
    <t>Ye/Ping,Fu/Shijuan,Zheng/Yuxin,Li/Danghui</t>
  </si>
  <si>
    <t xml:space="preserve">3230585	</t>
  </si>
  <si>
    <t xml:space="preserve">999223666696699	</t>
  </si>
  <si>
    <t>[曼谷]曼谷 SO/ 酒店(SO Bangkok)(1549427)</t>
  </si>
  <si>
    <t>温馨特大床房(连住3晚及以上)&lt;今日特惠&gt;&lt;双人入住&gt;&lt;不适用泰国客人&gt;&lt;双早&gt;</t>
  </si>
  <si>
    <t>Shen/Zekai,Jin/Yibo</t>
  </si>
  <si>
    <t xml:space="preserve">3230747	</t>
  </si>
  <si>
    <t xml:space="preserve">921211	</t>
  </si>
  <si>
    <t xml:space="preserve">999223717505174	</t>
  </si>
  <si>
    <t>[芽庄]芽庄哈瓦那酒店(Havana Nha Trang Hotel)(4398652)</t>
  </si>
  <si>
    <t>海景豪华双床房 禁烟&lt;特惠&gt;&lt;双人入住&gt;&lt;不适用越南客人&gt;&lt;双早&gt;</t>
  </si>
  <si>
    <t>WARMUTH MENGJIE,CHI DIANJIE</t>
  </si>
  <si>
    <t xml:space="preserve">3243858	</t>
  </si>
  <si>
    <t xml:space="preserve">999223722906393	</t>
  </si>
  <si>
    <t>至尊尊贵双床房&lt;特惠&gt;&lt;双人入住&gt;&lt;不适用泰国客人&gt;&lt;双早&gt;</t>
  </si>
  <si>
    <t>ZAIDI/SAMIR PIERRE</t>
  </si>
  <si>
    <t xml:space="preserve">3244239	</t>
  </si>
  <si>
    <t xml:space="preserve">999223738539150	</t>
  </si>
  <si>
    <t>[曼谷]曼谷河畔萨利尔酒店(The Salil Hotel Riverside Bangkok)(99980109)</t>
  </si>
  <si>
    <t>池景豪华房(至少连住2晚及以上)&lt;双人入住&gt;&lt;无早&gt;</t>
  </si>
  <si>
    <t>CHEUK/KEI MAT,ZHONG/MINGJUN</t>
  </si>
  <si>
    <t xml:space="preserve">3248463	</t>
  </si>
  <si>
    <t xml:space="preserve">999223752368644	</t>
  </si>
  <si>
    <t>[依斯干达公主城]双威大盒子酒店(Sunway Hotel Big Box)(91411884)</t>
  </si>
  <si>
    <t>豪华双床房&lt;单人入住&gt;&lt;单早&gt;</t>
  </si>
  <si>
    <t>CHENG/GAO</t>
  </si>
  <si>
    <t xml:space="preserve">3257941	</t>
  </si>
  <si>
    <t xml:space="preserve">999223780782254	</t>
  </si>
  <si>
    <t>标准房(至少连住2晚及以上)&lt;双人入住&gt;&lt;双早&gt;</t>
  </si>
  <si>
    <t>LI/JIALUN,WANG/WEI</t>
  </si>
  <si>
    <t xml:space="preserve">3269681	</t>
  </si>
  <si>
    <t xml:space="preserve">16144547	</t>
  </si>
  <si>
    <t xml:space="preserve">999223781805593	</t>
  </si>
  <si>
    <t>[曼谷]曼谷秋素坤逸酒店(Qiu Hotel Sukhumvit)(28597378)</t>
  </si>
  <si>
    <t>豪华房(无窗)&lt;三人入住&gt;&lt;早餐&gt;</t>
  </si>
  <si>
    <t>DUONG/TRUNG DAT,CHUNG/VI KHANG</t>
  </si>
  <si>
    <t xml:space="preserve">3269843	</t>
  </si>
  <si>
    <t xml:space="preserve">87578	</t>
  </si>
  <si>
    <t xml:space="preserve">999223782728491	</t>
  </si>
  <si>
    <t>[吉隆坡]铂尔曼吉隆坡城市中心大酒店(Pullman Kuala Lumpur City Centre Hotel &amp; Residences)(5073220)</t>
  </si>
  <si>
    <t>豪华特大床房 禁烟(至少连住2晚及以上)&lt;双人入住&gt;&lt;双早&gt;</t>
  </si>
  <si>
    <t>ZHUANG/KEFENG</t>
  </si>
  <si>
    <t xml:space="preserve">3270008	</t>
  </si>
  <si>
    <t xml:space="preserve">930816	</t>
  </si>
  <si>
    <t xml:space="preserve">999223800801099	</t>
  </si>
  <si>
    <t>[胡志明市]西贡柏悦酒店(Park Hyatt Saigon)(5611294)</t>
  </si>
  <si>
    <t>公园特大床房(连住3晚及以上)&lt;双人入住&gt;&lt;双早&gt;</t>
  </si>
  <si>
    <t>Gaeta/Matteo</t>
  </si>
  <si>
    <t xml:space="preserve">3275142	</t>
  </si>
  <si>
    <t xml:space="preserve">6629136	</t>
  </si>
  <si>
    <t xml:space="preserve">999223802697824	</t>
  </si>
  <si>
    <t>[曼谷]曼谷拉查丹利都喜套房酒店公寓(Dusit Suites Hotel Ratchadamri)(4998306)</t>
  </si>
  <si>
    <t>两卧室高级套房(至少连住2晚及以上)&lt;四人入住&gt;&lt;中宾&gt;&lt;无早&gt;</t>
  </si>
  <si>
    <t>YAO/YAO,WANG/RONGRONG,WANG/MEIHUA,XU/JIANPING</t>
  </si>
  <si>
    <t xml:space="preserve">3276062	</t>
  </si>
  <si>
    <t xml:space="preserve">230521	</t>
  </si>
  <si>
    <t xml:space="preserve">999223810986027	</t>
  </si>
  <si>
    <t>豪华特大床套房(至少连住2晚及以上)&lt;双人入住&gt;&lt;中宾&gt;&lt;双早&gt;</t>
  </si>
  <si>
    <t>TANG/YOUMING</t>
  </si>
  <si>
    <t xml:space="preserve">3278008	</t>
  </si>
  <si>
    <t xml:space="preserve">7994622	</t>
  </si>
  <si>
    <t xml:space="preserve">999223816588769	</t>
  </si>
  <si>
    <t>[曼谷]是隆不容错过酒店 by Cross Collection(Haven't Met Bangkok Silom by Cross Collection)(17140699)</t>
  </si>
  <si>
    <t>城市房&lt;今日特价 &gt;&lt;双人入住&gt;&lt;双早&gt;</t>
  </si>
  <si>
    <t>maikami/Jittika,maikami/Jittika</t>
  </si>
  <si>
    <t xml:space="preserve">3280097	</t>
  </si>
  <si>
    <t xml:space="preserve">33314	</t>
  </si>
  <si>
    <t xml:space="preserve">999223819530527	</t>
  </si>
  <si>
    <t>[曼谷]曼谷素坤逸航站 21 中心酒店(Grande Centre Point Hotel Terminal 21)(5908161)</t>
  </si>
  <si>
    <t>顶级套房&lt;特价大促销&gt;&lt;双人入住&gt;&lt;双早&gt;</t>
  </si>
  <si>
    <t>LI/HUIYU,XIE/XIAOZHOU</t>
  </si>
  <si>
    <t xml:space="preserve">3281465	</t>
  </si>
  <si>
    <t xml:space="preserve">421256	</t>
  </si>
  <si>
    <t xml:space="preserve">999223838684419	</t>
  </si>
  <si>
    <t>[岘港]岘港巴洛那酒店(Balcona Hotel Da Nang)(26626986)</t>
  </si>
  <si>
    <t>尊贵双人房（带阳台）(至少连住2晚及以上)&lt;今日特价 &gt;&lt;双人入住&gt;&lt;双早&gt;</t>
  </si>
  <si>
    <t>SHIN/PILGOO</t>
  </si>
  <si>
    <t xml:space="preserve">3286349	</t>
  </si>
  <si>
    <t xml:space="preserve">143780	</t>
  </si>
  <si>
    <t xml:space="preserve">999223842889125	</t>
  </si>
  <si>
    <t>[仰光]诺富特仰光大酒店(Novotel Yangon Max)(5411389)</t>
  </si>
  <si>
    <t>豪华房&lt;双人入住&gt;&lt;无早&gt;</t>
  </si>
  <si>
    <t>THONGSAWAI/PORNUMA</t>
  </si>
  <si>
    <t xml:space="preserve">3287688	</t>
  </si>
  <si>
    <t xml:space="preserve">55275903	</t>
  </si>
  <si>
    <t xml:space="preserve">999223846931048	</t>
  </si>
  <si>
    <t>[普吉岛]普吉岛迈考美利亚酒店(MELIÁ Phuket Mai Khao - Sha Plus)(92000607)</t>
  </si>
  <si>
    <t>一卧室套房（带室外浴缸）&lt;特价大促销&gt;&lt;双人入住&gt;&lt;双早&gt;</t>
  </si>
  <si>
    <t>Ping/yisi,Harris/Rachelsun</t>
  </si>
  <si>
    <t xml:space="preserve">3289110	</t>
  </si>
  <si>
    <t xml:space="preserve">51381	</t>
  </si>
  <si>
    <t xml:space="preserve">999223851705735	</t>
  </si>
  <si>
    <t>[华欣]华欣盛泰澜海滩别墅及度假村(Centara Grand Beach Resort &amp; Villas Hua Hin)(5624636)</t>
  </si>
  <si>
    <t>豪华特大床房&lt;今日特价 &gt;&lt;双人入住&gt;&lt;适用于除泰国的亚洲客人&gt;&lt;双早&gt;</t>
  </si>
  <si>
    <t>THEN/GERALD TED HIN</t>
  </si>
  <si>
    <t xml:space="preserve">3289992	</t>
  </si>
  <si>
    <t xml:space="preserve">161450	</t>
  </si>
  <si>
    <t xml:space="preserve">999223854173078	</t>
  </si>
  <si>
    <t>DUSDIISARIYAVONG/ISOON</t>
  </si>
  <si>
    <t xml:space="preserve">3290421	</t>
  </si>
  <si>
    <t xml:space="preserve">55290903	</t>
  </si>
  <si>
    <t xml:space="preserve">999223860707097	</t>
  </si>
  <si>
    <t>[帕西市]马尼拉马哥孛罗奥提加斯酒店(Marco Polo Ortigas Manila (Multi Use Hotel))(5424940)</t>
  </si>
  <si>
    <t>高级特大床房&lt;特价大促销&gt;&lt;双人入住&gt;&lt;双早&gt;</t>
  </si>
  <si>
    <t>Kim/Yohan</t>
  </si>
  <si>
    <t xml:space="preserve">3292957	</t>
  </si>
  <si>
    <t xml:space="preserve">999223868098011	</t>
  </si>
  <si>
    <t>[曼谷]宜必思尚品曼谷素坤逸康福酒店(Ibis Styles Bangkok Sukhumvit Phra Khanong)(19680484)</t>
  </si>
  <si>
    <t>标准双人房&lt;双人入住&gt;&lt;不适用泰国客人&gt;&lt;双早&gt;</t>
  </si>
  <si>
    <t>TSAI/LI CHUN ICE</t>
  </si>
  <si>
    <t xml:space="preserve">3294423	</t>
  </si>
  <si>
    <t xml:space="preserve">332637	</t>
  </si>
  <si>
    <t xml:space="preserve">999223872252907	</t>
  </si>
  <si>
    <t>[曼达韦]宿务佰酒店(bai Hotel Cebu)(25321885)</t>
  </si>
  <si>
    <t>一卧室行政套房(至少连住2晚及以上)&lt;双人入住&gt;&lt;双早&gt;</t>
  </si>
  <si>
    <t>YOSHINARI/ATSUKO,SAITO/NAOTO</t>
  </si>
  <si>
    <t xml:space="preserve">3295618	</t>
  </si>
  <si>
    <t xml:space="preserve">R6ABDB	</t>
  </si>
  <si>
    <t xml:space="preserve">999223873383149	</t>
  </si>
  <si>
    <t>一卧室别墅（带私人泳池）(至少连住2晚及以上)&lt;特价大促销&gt;&lt;双人入住&gt;&lt;双早&gt;</t>
  </si>
  <si>
    <t>LYU/DIAN,WANG/TENGFEI</t>
  </si>
  <si>
    <t xml:space="preserve">3296076	</t>
  </si>
  <si>
    <t xml:space="preserve">51471	</t>
  </si>
  <si>
    <t xml:space="preserve">999223873424271	</t>
  </si>
  <si>
    <t>一卧室套房（带室外浴缸）(至少连住2晚及以上)&lt;特价大促销&gt;&lt;双人入住&gt;&lt;双早&gt;</t>
  </si>
  <si>
    <t>YANG/YUQIAN,LUO/WEIWEI</t>
  </si>
  <si>
    <t xml:space="preserve">3296081	</t>
  </si>
  <si>
    <t xml:space="preserve">51470	</t>
  </si>
  <si>
    <t xml:space="preserve">999223874582125	</t>
  </si>
  <si>
    <t>[芭堤雅]芭堤雅大中心点 - SHA Extra Plus 认证(Grande Centre Point Pattaya)(23791733)</t>
  </si>
  <si>
    <t>海景豪华房-大床(至少连住2晚及以上)&lt;今日特价 &gt;&lt;双人入住&gt;&lt;不适用泰国客人&gt;&lt;双早&gt;</t>
  </si>
  <si>
    <t>YIN/FENGSHAN</t>
  </si>
  <si>
    <t xml:space="preserve">3296646	</t>
  </si>
  <si>
    <t xml:space="preserve">177718	</t>
  </si>
  <si>
    <t xml:space="preserve">999223874603441	</t>
  </si>
  <si>
    <t>[岘港]岘港洲际阳光半岛度假酒店(InterContinental Danang Sun Peninsula Resort, an IHG Hotel)(5424757)</t>
  </si>
  <si>
    <t>1 特大号床俱乐部套房全景海景&lt;双人入住&gt;&lt;双早&gt;</t>
  </si>
  <si>
    <t>Chen/Ran,Ye/Weilin</t>
  </si>
  <si>
    <t xml:space="preserve">3296654	</t>
  </si>
  <si>
    <t xml:space="preserve">14975868	</t>
  </si>
  <si>
    <t xml:space="preserve">999223875113029	</t>
  </si>
  <si>
    <t>[曼谷]金玉素万那普酒店(Golden Jade Suvarnabhumi)(28680143)</t>
  </si>
  <si>
    <t>高级房&lt;双人入住&gt;&lt;双早&gt;</t>
  </si>
  <si>
    <t>ISHIGAKE/TSUKURU</t>
  </si>
  <si>
    <t xml:space="preserve">3296908	</t>
  </si>
  <si>
    <t xml:space="preserve">acknowledge	</t>
  </si>
  <si>
    <t xml:space="preserve">999223875465325	</t>
  </si>
  <si>
    <t>[普吉岛]普吉岛卡隆亚维斯塔格兰德-美憬阁索菲特酒店(Avista Grande Phuket Karon MGallery by Sofitel)(13921342)</t>
  </si>
  <si>
    <t>豪华房，配备 1 张特大床，带阳台，可欣赏泳池景观(至少连住2晚及以上)&lt;双人入住&gt;&lt;不适用泰国客人&gt;&lt;双早&gt;</t>
  </si>
  <si>
    <t>DUFF/EMMA</t>
  </si>
  <si>
    <t xml:space="preserve">3297082	</t>
  </si>
  <si>
    <t xml:space="preserve">342025	</t>
  </si>
  <si>
    <t xml:space="preserve">999223881025521	</t>
  </si>
  <si>
    <t>[曼谷]曼谷麦卡桑美居酒店(Mercure Bangkok Makkasan)(28680497)</t>
  </si>
  <si>
    <t>高级双人房&lt;双人入住&gt;&lt;双早&gt;</t>
  </si>
  <si>
    <t>WONGOSARI/YANDRA</t>
  </si>
  <si>
    <t xml:space="preserve">3298002	</t>
  </si>
  <si>
    <t xml:space="preserve">776623	</t>
  </si>
  <si>
    <t xml:space="preserve">999223889410561	</t>
  </si>
  <si>
    <t>[Donggongon]林塔斯白金酒店(Lintas Platinum Hotel)(99790378)</t>
  </si>
  <si>
    <t>豪华双床房&lt;今日特价 &gt;&lt;双人入住&gt;&lt;双早&gt;</t>
  </si>
  <si>
    <t>FIRDAUS BADDERON/MOHD</t>
  </si>
  <si>
    <t xml:space="preserve">3299415	</t>
  </si>
  <si>
    <t xml:space="preserve">110295	</t>
  </si>
  <si>
    <t xml:space="preserve">999223897047406	</t>
  </si>
  <si>
    <t>[哥打京那巴鲁]天空酒店(Sky Hotel)(4999270)</t>
  </si>
  <si>
    <t>豪华套房&lt;三人入住&gt;&lt;早餐&gt;</t>
  </si>
  <si>
    <t>HUANG/JIEHUA</t>
  </si>
  <si>
    <t xml:space="preserve">3301146	</t>
  </si>
  <si>
    <t xml:space="preserve">101347	</t>
  </si>
  <si>
    <t xml:space="preserve">999223897476613	</t>
  </si>
  <si>
    <t>[芭堤雅]达拉角度假村(Cape Dara Resort)(5470678)</t>
  </si>
  <si>
    <t>豪华特大床房&lt;双人入住&gt;&lt;中宾&gt;&lt;双早&gt;</t>
  </si>
  <si>
    <t>WU/PENGHUI,ZHOU/YI</t>
  </si>
  <si>
    <t xml:space="preserve">3301316	</t>
  </si>
  <si>
    <t xml:space="preserve">504776	</t>
  </si>
  <si>
    <t xml:space="preserve">999223903211365	</t>
  </si>
  <si>
    <t>JIN/JIACONG,ZHONG/QIAOYU</t>
  </si>
  <si>
    <t xml:space="preserve">3303117	</t>
  </si>
  <si>
    <t xml:space="preserve">7995358	</t>
  </si>
  <si>
    <t xml:space="preserve">999223914010569	</t>
  </si>
  <si>
    <t>[曼谷]曼谷拉差达宜必思尚品酒店(Ibis Styles Bangkok Ratchada)(46080525)</t>
  </si>
  <si>
    <t>标准两张单人床房(至少连住2晚及以上)&lt;双人入住&gt;&lt;不适用泰国客人&gt;&lt;双早&gt;</t>
  </si>
  <si>
    <t>LU/YA,ZHU/WEN,WANG/RUI,WANG/HUIRU</t>
  </si>
  <si>
    <t xml:space="preserve">3304985	</t>
  </si>
  <si>
    <t xml:space="preserve">170811-170812	</t>
  </si>
  <si>
    <t xml:space="preserve">999223914802015	</t>
  </si>
  <si>
    <t>[Bang Chalong]曼谷伊斯汀坦那市高尔夫度假村(Eastin Thana City Golf Resort Bangkok)(100371587)</t>
  </si>
  <si>
    <t>高级甄选特大床房&lt;双人入住&gt;&lt;特价&gt;&lt;双早&gt;</t>
  </si>
  <si>
    <t>DU/JIAFENG,ZHAO/LINTAO</t>
  </si>
  <si>
    <t xml:space="preserve">3305129	</t>
  </si>
  <si>
    <t xml:space="preserve">65598	</t>
  </si>
  <si>
    <t xml:space="preserve">999223373225342	</t>
  </si>
  <si>
    <t xml:space="preserve">3175602	</t>
  </si>
  <si>
    <t xml:space="preserve">2838404	</t>
  </si>
  <si>
    <t xml:space="preserve">999223924549229	</t>
  </si>
  <si>
    <t>[普吉岛]钻石崖温泉度假酒店(Diamond Cliff Resort &amp; Spa)(3629427)</t>
  </si>
  <si>
    <t>高级豪华海景房&lt;双人入住&gt;&lt;中宾&gt;&lt;双早&gt;</t>
  </si>
  <si>
    <t>CHEN/KANG,WAN/XIAOBO</t>
  </si>
  <si>
    <t xml:space="preserve">3306850	</t>
  </si>
  <si>
    <t xml:space="preserve">519365	</t>
  </si>
  <si>
    <t xml:space="preserve">999223925382678	</t>
  </si>
  <si>
    <t>行政套房(至少连住2晚及以上)&lt;特别促销&gt;&lt;双人入住&gt;&lt;中宾&gt;&lt;双早&gt;</t>
  </si>
  <si>
    <t>THEIN/KYU KYU</t>
  </si>
  <si>
    <t xml:space="preserve">3307033	</t>
  </si>
  <si>
    <t xml:space="preserve">7995559	</t>
  </si>
  <si>
    <t xml:space="preserve">999223942030739	</t>
  </si>
  <si>
    <t>[吉隆坡]吉隆坡圣塔格兰德签名酒店(Santa Grand Signature Kuala Lumpur)(101006793)</t>
  </si>
  <si>
    <t>高级房(大床)(至少连住2晚及以上)&lt;双人入住&gt;&lt;双早&gt;</t>
  </si>
  <si>
    <t>SUN/YANWEI,ZHANG/YANXIN</t>
  </si>
  <si>
    <t xml:space="preserve">3309908	</t>
  </si>
  <si>
    <t xml:space="preserve">22748	</t>
  </si>
  <si>
    <t xml:space="preserve">999223966004693	</t>
  </si>
  <si>
    <t>CHAO/ICHEN</t>
  </si>
  <si>
    <t xml:space="preserve">3315045	</t>
  </si>
  <si>
    <t xml:space="preserve">23233043	</t>
  </si>
  <si>
    <t xml:space="preserve">999223962812388	</t>
  </si>
  <si>
    <t>[新加坡]新加坡威大酒店 - 明古连(V Hotel Bencoolen)(3463190)</t>
  </si>
  <si>
    <t>三人间&lt;三人入住&gt;&lt;适用于除印度及次大陆国家客人&gt;&lt;无早&gt;</t>
  </si>
  <si>
    <t>TSAI/I FEN,TSAI/CHUN YU,TSAI/CHUN LIANG</t>
  </si>
  <si>
    <t xml:space="preserve">3314078	</t>
  </si>
  <si>
    <t xml:space="preserve">276433802	</t>
  </si>
  <si>
    <t xml:space="preserve">999223969221220	</t>
  </si>
  <si>
    <t>[吉隆坡]吉隆坡柏威年酒店 · 悦榕管理(Pavilion Hotel Kuala Lumpur Managed by Banyan Tree)(25469067)</t>
  </si>
  <si>
    <t>城市绿洲特大床房(至少连住2晚及以上)&lt;特惠&gt;&lt;双人入住&gt;&lt;双早&gt;</t>
  </si>
  <si>
    <t>ZHAO/SHAOLING,TIAN/TIAN,LI/FUMIAO,LIN/WEIJIE,LI/YEHUA</t>
  </si>
  <si>
    <t xml:space="preserve">3316104	</t>
  </si>
  <si>
    <t xml:space="preserve"> 234683	</t>
  </si>
  <si>
    <t xml:space="preserve">999223970472307	</t>
  </si>
  <si>
    <t>高级大床房&lt;双人入住&gt;&lt;适用于除印度及次大陆国家客人&gt;&lt;无早&gt;</t>
  </si>
  <si>
    <t>JIN/XIHENG</t>
  </si>
  <si>
    <t xml:space="preserve">3316690	</t>
  </si>
  <si>
    <t xml:space="preserve">277033904	</t>
  </si>
  <si>
    <t xml:space="preserve">999223978759777	</t>
  </si>
  <si>
    <t>[八打灵再也]阿万特酒店(Avante Hotel)(100419478)</t>
  </si>
  <si>
    <t>高级特大床房&lt;双人入住&gt;&lt;仅适用亚洲客人&gt;&lt;无早&gt;</t>
  </si>
  <si>
    <t>JIN/WEIPING</t>
  </si>
  <si>
    <t xml:space="preserve">3318065	</t>
  </si>
  <si>
    <t xml:space="preserve">159412	</t>
  </si>
  <si>
    <t xml:space="preserve">999223980352982	</t>
  </si>
  <si>
    <t>CAO/SHUWEI</t>
  </si>
  <si>
    <t xml:space="preserve">3318607	</t>
  </si>
  <si>
    <t xml:space="preserve">519869	</t>
  </si>
  <si>
    <t xml:space="preserve">999223983736162	</t>
  </si>
  <si>
    <t>[薄荷岛]阿莫丽塔度假酒店(Amorita Resort)(5404701)</t>
  </si>
  <si>
    <t>海景一卧套房&lt;双人入住&gt;&lt;双早&gt;</t>
  </si>
  <si>
    <t>LU/CHENG,Sun/Fei</t>
  </si>
  <si>
    <t xml:space="preserve">3319902	</t>
  </si>
  <si>
    <t xml:space="preserve">56556	</t>
  </si>
  <si>
    <t xml:space="preserve">999223984198764	</t>
  </si>
  <si>
    <t>[阿布扎比]占奈萨拉卜塔酒店(Jannah Burj Al Sarab)(102632468)</t>
  </si>
  <si>
    <t>豪华特大床房&lt;双人入住&gt;&lt;双早&gt;</t>
  </si>
  <si>
    <t>Hu/Yong</t>
  </si>
  <si>
    <t xml:space="preserve">3320100	</t>
  </si>
  <si>
    <t xml:space="preserve">20479728	</t>
  </si>
  <si>
    <t xml:space="preserve">999223985722628	</t>
  </si>
  <si>
    <t>Deluxe Pool View Corner(至少连住2晚及以上)&lt;双人入住&gt;&lt;双早&gt;</t>
  </si>
  <si>
    <t>LI/LI</t>
  </si>
  <si>
    <t xml:space="preserve">3321124	</t>
  </si>
  <si>
    <t xml:space="preserve">10699	</t>
  </si>
  <si>
    <t xml:space="preserve">999223997458796	</t>
  </si>
  <si>
    <t>[芭堤雅]芭堤雅贝斯特韦斯特优质尼克森酒店-SHA认证(Best Western Plus Nexen Pattaya)(96263097)</t>
  </si>
  <si>
    <t>城景豪华双人床房&lt;双人入住&gt;&lt;不适用泰国客人&gt;&lt;无早&gt;</t>
  </si>
  <si>
    <t>WANG/HAORAN,LUO/ZIRUI</t>
  </si>
  <si>
    <t xml:space="preserve">3324385	</t>
  </si>
  <si>
    <t xml:space="preserve">bk018960	</t>
  </si>
  <si>
    <t xml:space="preserve">999223998377418	</t>
  </si>
  <si>
    <t>[曼谷]察殿曼谷大酒店(Chatrium Grand Bangkok)(105593534)</t>
  </si>
  <si>
    <t>豪华房(至少连住2晚及以上)&lt;今日特价 &gt;&lt;双人入住&gt;&lt;不适用泰国客人&gt;&lt;双早&gt;</t>
  </si>
  <si>
    <t>GE/ENXI</t>
  </si>
  <si>
    <t xml:space="preserve">3324755	</t>
  </si>
  <si>
    <t xml:space="preserve">276852100	</t>
  </si>
  <si>
    <t xml:space="preserve">999224000924081	</t>
  </si>
  <si>
    <t>城景豪华房(至少连住2晚及以上)&lt;双人入住&gt;&lt;无早&gt;</t>
  </si>
  <si>
    <t>CHEN/XIER</t>
  </si>
  <si>
    <t xml:space="preserve">3325977	</t>
  </si>
  <si>
    <t xml:space="preserve">10813	</t>
  </si>
  <si>
    <t xml:space="preserve">999224001372468	</t>
  </si>
  <si>
    <t>[吉隆坡]吉隆坡邵氏广场美居酒店(Mercure Kuala Lumpur Shaw Parade)(28538026)</t>
  </si>
  <si>
    <t>豪华大床房(至少连住2晚及以上)&lt;特惠专享&gt;&lt;单人入住&gt;&lt;单早&gt;</t>
  </si>
  <si>
    <t>WANG/JINSHI</t>
  </si>
  <si>
    <t xml:space="preserve">3326267	</t>
  </si>
  <si>
    <t xml:space="preserve">764129	</t>
  </si>
  <si>
    <t xml:space="preserve">999224006099623	</t>
  </si>
  <si>
    <t>[吉隆坡]吉隆坡辉煌酒店(Vivatel Kuala Lumpur)(24873881)</t>
  </si>
  <si>
    <t>EH NUI/KE TUEN</t>
  </si>
  <si>
    <t xml:space="preserve">3327203	</t>
  </si>
  <si>
    <t xml:space="preserve">110567	</t>
  </si>
  <si>
    <t xml:space="preserve">999224006313670	</t>
  </si>
  <si>
    <t>高级房(至少连住2晚及以上)&lt;双人入住&gt;&lt;不适用印度客人&gt;&lt;双早&gt;</t>
  </si>
  <si>
    <t>Ilina/Elliana,Dmitrieva/Aiyllaana</t>
  </si>
  <si>
    <t xml:space="preserve">3327274	</t>
  </si>
  <si>
    <t xml:space="preserve">1042107	</t>
  </si>
  <si>
    <t xml:space="preserve">999224011772999	</t>
  </si>
  <si>
    <t>[曼谷]摩德沙吞酒店(Mode Sathorn Hotel)(4370772)</t>
  </si>
  <si>
    <t>摩德豪华房&lt;特惠&gt;&lt;双人入住&gt;&lt;适用于除泰国、韩国和中国台湾的亚洲客人&gt;&lt;双早&gt;</t>
  </si>
  <si>
    <t>ZHU/XIAOMIN,YAN/MIN</t>
  </si>
  <si>
    <t xml:space="preserve">3328876	</t>
  </si>
  <si>
    <t xml:space="preserve">24586	</t>
  </si>
  <si>
    <t xml:space="preserve">999224011920709	</t>
  </si>
  <si>
    <t>CHENG/QI</t>
  </si>
  <si>
    <t xml:space="preserve">3328971	</t>
  </si>
  <si>
    <t xml:space="preserve">277166286	</t>
  </si>
  <si>
    <t xml:space="preserve">999224011933325	</t>
  </si>
  <si>
    <t>[普吉岛]普吉岛悦槤(Cassia Phuket - Sha Extra Plus)(4037173)</t>
  </si>
  <si>
    <t>单卧室套房(连住3晚及以上)&lt;双人入住&gt;&lt;双早&gt;</t>
  </si>
  <si>
    <t>UIJEN DE KLEIJN/BRAM</t>
  </si>
  <si>
    <t xml:space="preserve">3328977	</t>
  </si>
  <si>
    <t xml:space="preserve">31750651	</t>
  </si>
  <si>
    <t xml:space="preserve">999224014369010	</t>
  </si>
  <si>
    <t>[依斯干达公主城]玛丽娜常青树度假公寓式酒店(PINETREE MARINA RESORT)(95225662)</t>
  </si>
  <si>
    <t>一卧室豪华房&lt;双人入住&gt;&lt;特价&gt;&lt;双早&gt;</t>
  </si>
  <si>
    <t>BAHANAN/SULASTERI BINTE JOLANI</t>
  </si>
  <si>
    <t xml:space="preserve">3329914	</t>
  </si>
  <si>
    <t xml:space="preserve">108914	</t>
  </si>
  <si>
    <t xml:space="preserve">999224014428314	</t>
  </si>
  <si>
    <t>[奎松市]塞达维蒂斯北酒店(Seda Vertis North)(17891668)</t>
  </si>
  <si>
    <t>豪华房&lt;特价大促销&gt;&lt;双人入住&gt;&lt;无早&gt;</t>
  </si>
  <si>
    <t>De Guzman/Vanessa,De Guzman/Vanessa,De Guzman/Vanessa,De Guzman/Vanessa</t>
  </si>
  <si>
    <t xml:space="preserve">3329929	</t>
  </si>
  <si>
    <t xml:space="preserve">2704825	</t>
  </si>
  <si>
    <t xml:space="preserve">999224016559251	</t>
  </si>
  <si>
    <t>[米里]米里帝国酒店(Imperial Hotel Miri)(28476284)</t>
  </si>
  <si>
    <t>标准房 禁烟&lt;双人入住&gt;&lt;双早&gt;</t>
  </si>
  <si>
    <t>BINWANOMAR/WAN ZUHAIRI</t>
  </si>
  <si>
    <t xml:space="preserve">3331113	</t>
  </si>
  <si>
    <t xml:space="preserve">348894	</t>
  </si>
  <si>
    <t xml:space="preserve">999224016582893	</t>
  </si>
  <si>
    <t>GUO/QIQING</t>
  </si>
  <si>
    <t xml:space="preserve">3331124	</t>
  </si>
  <si>
    <t xml:space="preserve">277339147	</t>
  </si>
  <si>
    <t xml:space="preserve">999224017160118	</t>
  </si>
  <si>
    <t>水景单卧室套房(连住3晚及以上)&lt;双人入住&gt;&lt;双早&gt;</t>
  </si>
  <si>
    <t>KUDO/SHUNKI</t>
  </si>
  <si>
    <t xml:space="preserve">3331593	</t>
  </si>
  <si>
    <t xml:space="preserve">31750901	</t>
  </si>
  <si>
    <t xml:space="preserve">999224016717156	</t>
  </si>
  <si>
    <t>[清化]清化美利亚珍珠酒店(Melia Vinpearl Thanh Hoa)(106122415)</t>
  </si>
  <si>
    <t>豪华房&lt;单人入住&gt;&lt;单早&gt;</t>
  </si>
  <si>
    <t>ROBIN/SINGHMALHOTRA</t>
  </si>
  <si>
    <t xml:space="preserve">3331292	</t>
  </si>
  <si>
    <t xml:space="preserve">61182493223	</t>
  </si>
  <si>
    <t xml:space="preserve">999224020409967	</t>
  </si>
  <si>
    <t>[Racha Thewa]阿玛拉素万那普酒店(Amaranth Suvarnabhumi Hotel)(4984706)</t>
  </si>
  <si>
    <t>豪华房&lt;特惠专享&gt;&lt;双人入住&gt;&lt;无早&gt;</t>
  </si>
  <si>
    <t>Yiu/Tat Keung Samson</t>
  </si>
  <si>
    <t xml:space="preserve">3332408	</t>
  </si>
  <si>
    <t xml:space="preserve">68790	</t>
  </si>
  <si>
    <t xml:space="preserve">999224022706428	</t>
  </si>
  <si>
    <t>[普吉岛]安达曼拥抱芭东(Andaman Embrace Patong - Sha Extra Plus)(5535710)</t>
  </si>
  <si>
    <t>安达曼豪华大床房&lt;双人入住&gt;&lt;适用于除泰国的亚洲客人&gt;&lt;双早&gt;</t>
  </si>
  <si>
    <t>Wang/Xujia,Feng/Chengchi</t>
  </si>
  <si>
    <t xml:space="preserve">3332662	</t>
  </si>
  <si>
    <t xml:space="preserve">76269	</t>
  </si>
  <si>
    <t xml:space="preserve">999224022788853	</t>
  </si>
  <si>
    <t>[邦帕利]盖特43机场酒店(Gate43 Airport Hotel)(95453304)</t>
  </si>
  <si>
    <t>湖景豪华双床房&lt;双人入住&gt;&lt;无早&gt;</t>
  </si>
  <si>
    <t>Moolhuijsen/Roos</t>
  </si>
  <si>
    <t xml:space="preserve">3332675	</t>
  </si>
  <si>
    <t xml:space="preserve">Acknowledged	</t>
  </si>
  <si>
    <t xml:space="preserve">999224022848519	</t>
  </si>
  <si>
    <t>温馨双床房(连住3晚及以上)&lt;今日特惠&gt;&lt;双人入住&gt;&lt;不适用泰国客人&gt;&lt;双早&gt;</t>
  </si>
  <si>
    <t>SUN/HONG</t>
  </si>
  <si>
    <t xml:space="preserve">3332679	</t>
  </si>
  <si>
    <t xml:space="preserve">925369	</t>
  </si>
  <si>
    <t xml:space="preserve">999224024836008	</t>
  </si>
  <si>
    <t>LU/JINGSONG,JI/YINGGANG</t>
  </si>
  <si>
    <t xml:space="preserve">3333178	</t>
  </si>
  <si>
    <t xml:space="preserve">23235229	</t>
  </si>
  <si>
    <t xml:space="preserve">999224025701093	</t>
  </si>
  <si>
    <t>[曼谷]曼谷奇迹大酒店(Miracle Grand Convention Hotel)(28681276)</t>
  </si>
  <si>
    <t>豪华双人床房&lt;今日特价 &gt;&lt;双人入住&gt;&lt;无早&gt;</t>
  </si>
  <si>
    <t>LI/XIUYING,SONG/DINGCAI</t>
  </si>
  <si>
    <t xml:space="preserve">3333389	</t>
  </si>
  <si>
    <t xml:space="preserve">571328-571329	</t>
  </si>
  <si>
    <t xml:space="preserve">999224025854402	</t>
  </si>
  <si>
    <t>[曼谷]曼谷苏阁索酒店(The Sukosol Hotel)(3627909)</t>
  </si>
  <si>
    <t>豪华特大床房(至少连住2晚及以上)&lt;单人入住&gt;&lt;中宾&gt;&lt;单早&gt;</t>
  </si>
  <si>
    <t>NG/PING CHING</t>
  </si>
  <si>
    <t xml:space="preserve">3333415	</t>
  </si>
  <si>
    <t xml:space="preserve">999224025968899	</t>
  </si>
  <si>
    <t>[迪拜]布尔迪拜城市四季酒店(City Seasons Towers)(100960788)</t>
  </si>
  <si>
    <t>高级房 禁烟&lt;双人入住&gt;&lt;双早&gt;</t>
  </si>
  <si>
    <t>RAJKUMAR/VIKRAM</t>
  </si>
  <si>
    <t xml:space="preserve">3333505	</t>
  </si>
  <si>
    <t xml:space="preserve">47756	</t>
  </si>
  <si>
    <t xml:space="preserve">999224027678379	</t>
  </si>
  <si>
    <t>[曼谷]曼谷素坤逸55号通罗中心点大酒店(Grande Centre Point Sukhumvit 55 Bangkok)(8173962)</t>
  </si>
  <si>
    <t>特色豪华房&lt;三人入住&gt;&lt;无早&gt;</t>
  </si>
  <si>
    <t>Zhang/Mei,Yan/Jingjing,Huang/Yang</t>
  </si>
  <si>
    <t xml:space="preserve">3333870	</t>
  </si>
  <si>
    <t xml:space="preserve">278729	</t>
  </si>
  <si>
    <t xml:space="preserve">999224030873451	</t>
  </si>
  <si>
    <t>[宿务]宿务柏宁国际大酒店(Cebu Parklane International Hotel)(8234810)</t>
  </si>
  <si>
    <t>帕克兰房&lt;单人入住&gt;&lt;单早&gt;</t>
  </si>
  <si>
    <t>CHAN/TO KONG</t>
  </si>
  <si>
    <t xml:space="preserve">3334860	</t>
  </si>
  <si>
    <t xml:space="preserve">177790	</t>
  </si>
  <si>
    <t xml:space="preserve">999224031576082	</t>
  </si>
  <si>
    <t>[宿务]宿务莱克斯酒店(Lex Hotel Cebu)(5320426)</t>
  </si>
  <si>
    <t>商务克拉斯特大床房&lt;双人入住&gt;&lt;双早&gt;</t>
  </si>
  <si>
    <t>Sun/Cana,Sun/Cana</t>
  </si>
  <si>
    <t xml:space="preserve">3335057	</t>
  </si>
  <si>
    <t xml:space="preserve">8205854-3	</t>
  </si>
  <si>
    <t xml:space="preserve">999224034271776	</t>
  </si>
  <si>
    <t>[曼谷]曼谷京华大酒店(Hotel Royal Bangkok@Chinatown)(17263358)</t>
  </si>
  <si>
    <t>高级房(无窗)(至少连住2晚及以上)&lt;双人入住&gt;&lt;无早&gt;</t>
  </si>
  <si>
    <t>LIU/CHANG,Zheng/Jing</t>
  </si>
  <si>
    <t xml:space="preserve">3336188	</t>
  </si>
  <si>
    <t xml:space="preserve">351188	</t>
  </si>
  <si>
    <t xml:space="preserve">24031092438	</t>
  </si>
  <si>
    <t>LIM/YOKEWEI</t>
  </si>
  <si>
    <t xml:space="preserve">3334965	</t>
  </si>
  <si>
    <t xml:space="preserve">277587631	</t>
  </si>
  <si>
    <t xml:space="preserve">999224034979636	</t>
  </si>
  <si>
    <t>[吉隆坡]辉盛凯贝丽(Capri by Fraser Bukit Bintang)(88638672)</t>
  </si>
  <si>
    <t>行政特大床一室房&lt;双人入住&gt;&lt;双早&gt;</t>
  </si>
  <si>
    <t>SHU/CHENGLEI</t>
  </si>
  <si>
    <t xml:space="preserve">3336552	</t>
  </si>
  <si>
    <t xml:space="preserve">52603838-1	</t>
  </si>
  <si>
    <t xml:space="preserve">999224034991601	</t>
  </si>
  <si>
    <t>LIU/YANG</t>
  </si>
  <si>
    <t xml:space="preserve">3336557	</t>
  </si>
  <si>
    <t xml:space="preserve">10010013-1	</t>
  </si>
  <si>
    <t xml:space="preserve">999224034914765	</t>
  </si>
  <si>
    <t>温馨特大床房(至少连住2晚及以上)&lt;今日特价 &gt;&lt;双人入住&gt;&lt;不适用泰国客人&gt;&lt;双早&gt;</t>
  </si>
  <si>
    <t>IMMY/LY</t>
  </si>
  <si>
    <t xml:space="preserve">3336524	</t>
  </si>
  <si>
    <t xml:space="preserve">925506	</t>
  </si>
  <si>
    <t xml:space="preserve">999224039512750	</t>
  </si>
  <si>
    <t>[曼谷]曼谷素坤逸安凡尼酒店(Avani Sukhumvit Bangkok)(39563757)</t>
  </si>
  <si>
    <t>阿瓦尼房-大床&lt;限量特价&gt;&lt;双人入住&gt;&lt;双早&gt;</t>
  </si>
  <si>
    <t>PENG/BO</t>
  </si>
  <si>
    <t xml:space="preserve">3337334	</t>
  </si>
  <si>
    <t xml:space="preserve">511157	</t>
  </si>
  <si>
    <t xml:space="preserve">999224041789224	</t>
  </si>
  <si>
    <t xml:space="preserve">3337726	</t>
  </si>
  <si>
    <t xml:space="preserve">8205923-3	</t>
  </si>
  <si>
    <t xml:space="preserve">999224042331284	</t>
  </si>
  <si>
    <t>[普吉岛]普吉岛巴东海滩中央智选假日酒店 - IHG 旗下酒店(Holiday Inn Express Phuket Patong Beach Central, an IHG Hotel)(4036779)</t>
  </si>
  <si>
    <t>池景标准特大床房(至少连住2晚及以上)&lt;今日特价 &gt;&lt;双人入住&gt;&lt;双早&gt;</t>
  </si>
  <si>
    <t>CHEN/XUEQING,LIU/QIANGSHENG</t>
  </si>
  <si>
    <t xml:space="preserve">3337907	</t>
  </si>
  <si>
    <t xml:space="preserve">332011	</t>
  </si>
  <si>
    <t xml:space="preserve">999224046344817	</t>
  </si>
  <si>
    <t>豪华特大床房&lt;双人入住&gt;&lt;不适用泰国/印度次大陆客人&gt;&lt;双早&gt;</t>
  </si>
  <si>
    <t>so/Longho</t>
  </si>
  <si>
    <t xml:space="preserve">3339267	</t>
  </si>
  <si>
    <t xml:space="preserve">506197	</t>
  </si>
  <si>
    <t xml:space="preserve">999224046971004	</t>
  </si>
  <si>
    <t>[阿布扎比]皇家玫瑰酒店(Royal Rose Hotel)(66831394)</t>
  </si>
  <si>
    <t>豪华房&lt;特惠&gt;&lt;双人入住&gt;&lt;无早&gt;</t>
  </si>
  <si>
    <t>Qamar/Rizwan</t>
  </si>
  <si>
    <t xml:space="preserve">3339493	</t>
  </si>
  <si>
    <t xml:space="preserve">591443	</t>
  </si>
  <si>
    <t xml:space="preserve">999224047379433	</t>
  </si>
  <si>
    <t>至尊特大床套房&lt;特惠专享&gt;&lt;双人入住&gt;&lt;无早&gt;</t>
  </si>
  <si>
    <t>MAN/CHOI YEE ANNE</t>
  </si>
  <si>
    <t xml:space="preserve">3339680	</t>
  </si>
  <si>
    <t xml:space="preserve">424339	</t>
  </si>
  <si>
    <t xml:space="preserve">999224047716589	</t>
  </si>
  <si>
    <t>weng/shiguo</t>
  </si>
  <si>
    <t xml:space="preserve">3339788	</t>
  </si>
  <si>
    <t xml:space="preserve">999224047721875	</t>
  </si>
  <si>
    <t>Zhang/Bo</t>
  </si>
  <si>
    <t xml:space="preserve">3339793	</t>
  </si>
  <si>
    <t xml:space="preserve">999224048034864	</t>
  </si>
  <si>
    <t>[普吉岛]Travelodge 普吉城镇酒店(Travelodge Phuket Town)(83852850)</t>
  </si>
  <si>
    <t>标准房&lt;双人入住&gt;&lt;无早&gt;</t>
  </si>
  <si>
    <t>Kim/Dongheuin,Kim/Dongheuin</t>
  </si>
  <si>
    <t xml:space="preserve">3339999	</t>
  </si>
  <si>
    <t xml:space="preserve">13263	</t>
  </si>
  <si>
    <t xml:space="preserve">999224048099189	</t>
  </si>
  <si>
    <t>[东京]东京皇宫酒店(Palace Hotel Tokyo)(15696668)</t>
  </si>
  <si>
    <t>豪华特大床房&lt;无早&gt;</t>
  </si>
  <si>
    <t>LI/JIAN</t>
  </si>
  <si>
    <t xml:space="preserve">3340021	</t>
  </si>
  <si>
    <t xml:space="preserve">RYa0gg5iz7	</t>
  </si>
  <si>
    <t xml:space="preserve">999224048759502	</t>
  </si>
  <si>
    <t>至尊豪华房&lt;双人入住&gt;&lt;无早&gt;</t>
  </si>
  <si>
    <t>NIEUWENHUIS/JURRY</t>
  </si>
  <si>
    <t xml:space="preserve">3340275	</t>
  </si>
  <si>
    <t xml:space="preserve">351359	</t>
  </si>
  <si>
    <t xml:space="preserve">999224045988066	</t>
  </si>
  <si>
    <t>[曼谷]隆齐格兰德中心点酒店(Grande Centre Point Hotel Ploenchit)(28525650)</t>
  </si>
  <si>
    <t>高级阳台房&lt;双人入住&gt;&lt;无早&gt;</t>
  </si>
  <si>
    <t>Hyakutake/Kae</t>
  </si>
  <si>
    <t xml:space="preserve">3339181	</t>
  </si>
  <si>
    <t xml:space="preserve">208614	</t>
  </si>
  <si>
    <t xml:space="preserve">999224049354665	</t>
  </si>
  <si>
    <t>[Na Chom Thian]大海沙滩阳光度假酒店(Sea Sand Sun Resort and Villas)(24007368)</t>
  </si>
  <si>
    <t>花园特大床精品房&lt;双人入住&gt;&lt;中宾&gt;&lt;双早&gt;</t>
  </si>
  <si>
    <t>Yao/Hongyuan,Bai/Chaoping</t>
  </si>
  <si>
    <t xml:space="preserve">3340479	</t>
  </si>
  <si>
    <t xml:space="preserve">999224049673746	</t>
  </si>
  <si>
    <t>[曼谷]曼谷盛泰澜中央世界商业中心酒店(Centara Grand &amp; Bangkok Convention Centre at CentralWorld)(5527365)</t>
  </si>
  <si>
    <t>豪华双床房&lt;今日特价 &gt;&lt;双人入住&gt;&lt;不适用泰国客人&gt;&lt;双早&gt;</t>
  </si>
  <si>
    <t>HUANG/XIANHUA</t>
  </si>
  <si>
    <t xml:space="preserve">3340596	</t>
  </si>
  <si>
    <t xml:space="preserve">275669179	</t>
  </si>
  <si>
    <t xml:space="preserve">999224050040191	</t>
  </si>
  <si>
    <t>ZHU/SHIYUN</t>
  </si>
  <si>
    <t xml:space="preserve">3340690	</t>
  </si>
  <si>
    <t xml:space="preserve">506228	</t>
  </si>
  <si>
    <t xml:space="preserve">999224050401752	</t>
  </si>
  <si>
    <t>ZUO/LONG,ZHU/SIYING</t>
  </si>
  <si>
    <t xml:space="preserve">3340857	</t>
  </si>
  <si>
    <t xml:space="preserve">506233	</t>
  </si>
  <si>
    <t xml:space="preserve">999224050495896	</t>
  </si>
  <si>
    <t>[曼谷]曼谷野餐酒店 - 兰南(Picnic Hotel Bangkok - Rang Nam)(28597427)</t>
  </si>
  <si>
    <t>标准双床房&lt;特价大促销&gt;&lt;双人入住&gt;&lt;无早&gt;</t>
  </si>
  <si>
    <t>OU/DINGHUI</t>
  </si>
  <si>
    <t xml:space="preserve">3340884	</t>
  </si>
  <si>
    <t xml:space="preserve">230974	</t>
  </si>
  <si>
    <t xml:space="preserve">999224050545985	</t>
  </si>
  <si>
    <t>高级好莱坞房&lt;今日特价 &gt;&lt;双人入住&gt;&lt;不适用泰国客人&gt;&lt;无早&gt;</t>
  </si>
  <si>
    <t>ZHOU/YUANJUN,li/siying</t>
  </si>
  <si>
    <t xml:space="preserve">3340902	</t>
  </si>
  <si>
    <t xml:space="preserve">275669305	</t>
  </si>
  <si>
    <t xml:space="preserve">999224050566227	</t>
  </si>
  <si>
    <t>yang/rujie</t>
  </si>
  <si>
    <t xml:space="preserve">3340912	</t>
  </si>
  <si>
    <t xml:space="preserve">275674358	</t>
  </si>
  <si>
    <t xml:space="preserve">999224050870208	</t>
  </si>
  <si>
    <t>DING/QING</t>
  </si>
  <si>
    <t xml:space="preserve">3341058	</t>
  </si>
  <si>
    <t xml:space="preserve">571542	</t>
  </si>
  <si>
    <t xml:space="preserve">999224050976036	</t>
  </si>
  <si>
    <t>豪华双床房&lt;双人入住&gt;&lt;不适用泰国/印度次大陆客人&gt;&lt;双早&gt;</t>
  </si>
  <si>
    <t>LAI/CHUANGGU,CHEN/YEWANG</t>
  </si>
  <si>
    <t xml:space="preserve">3341091	</t>
  </si>
  <si>
    <t xml:space="preserve">506245	</t>
  </si>
  <si>
    <t xml:space="preserve">999224050982376	</t>
  </si>
  <si>
    <t>XU/KAIXIU,HE/CHUN</t>
  </si>
  <si>
    <t xml:space="preserve">3341095	</t>
  </si>
  <si>
    <t xml:space="preserve">571549	</t>
  </si>
  <si>
    <t xml:space="preserve">999224051197088	</t>
  </si>
  <si>
    <t>高级双床房&lt;双人入住&gt;&lt;不适用印度客人&gt;&lt;双早&gt;</t>
  </si>
  <si>
    <t>SHI/KAI</t>
  </si>
  <si>
    <t xml:space="preserve">3341174	</t>
  </si>
  <si>
    <t xml:space="preserve">999224051240399	</t>
  </si>
  <si>
    <t xml:space="preserve">3341254	</t>
  </si>
  <si>
    <t xml:space="preserve">999224051259505	</t>
  </si>
  <si>
    <t xml:space="preserve">3341257	</t>
  </si>
  <si>
    <t xml:space="preserve">1042504	</t>
  </si>
  <si>
    <t xml:space="preserve">999224051689064	</t>
  </si>
  <si>
    <t>[芭堤雅]迎世海滩度假酒店及水疗中心(Welcome World Beach Resort &amp; Spa)(29550310)</t>
  </si>
  <si>
    <t>豪华房&lt;双人入住&gt;&lt;双早&gt;</t>
  </si>
  <si>
    <t>MOUANGSIEO/MOUANGSIEO,Li/Yuzhen</t>
  </si>
  <si>
    <t xml:space="preserve">3341559	</t>
  </si>
  <si>
    <t xml:space="preserve">152092	</t>
  </si>
  <si>
    <t xml:space="preserve">999224051851702	</t>
  </si>
  <si>
    <t>[曼谷]曼谷素坤逸奥克伍德华庭工作室酒店(Oakwood Studios Sukhumvit Bangkok)(101528701)</t>
  </si>
  <si>
    <t>高级双床房&lt;特惠专享&gt;&lt;双人入住&gt;&lt;仅适用亚洲客人&gt;&lt;双早&gt;</t>
  </si>
  <si>
    <t>ZHANG/ZHENNENG,XU/GUOQIANG</t>
  </si>
  <si>
    <t xml:space="preserve">3341617	</t>
  </si>
  <si>
    <t xml:space="preserve">9047339	</t>
  </si>
  <si>
    <t xml:space="preserve">999224051891312	</t>
  </si>
  <si>
    <t>ZHANG/YU</t>
  </si>
  <si>
    <t xml:space="preserve">3341630	</t>
  </si>
  <si>
    <t xml:space="preserve">1042512	</t>
  </si>
  <si>
    <t xml:space="preserve">999224052017869	</t>
  </si>
  <si>
    <t>豪华房&lt;今日特价 &gt;&lt;双人入住&gt;&lt;无早&gt;</t>
  </si>
  <si>
    <t>DENG/YANBO</t>
  </si>
  <si>
    <t xml:space="preserve">3341699	</t>
  </si>
  <si>
    <t xml:space="preserve">999223914774682	</t>
  </si>
  <si>
    <t>退单</t>
  </si>
  <si>
    <t>[普吉岛]普吉岛海床大酒店(Seabed Grand Hotel Phuket - Sha Extra Plus)(81309473)</t>
  </si>
  <si>
    <t>豪华房（可使用泳池）&lt;今日特价 &gt;&lt;双人入住&gt;&lt;双早&gt;</t>
  </si>
  <si>
    <t>NITTAYANAN/LUKTAN</t>
  </si>
  <si>
    <t xml:space="preserve">3305126	</t>
  </si>
  <si>
    <t xml:space="preserve">1652258401809485824	</t>
  </si>
  <si>
    <t xml:space="preserve">999221976341031	</t>
  </si>
  <si>
    <t>补单</t>
  </si>
  <si>
    <t>[曼谷]曼谷素坤逸辉盛阁酒店(Fraser Suites Sukhumvit, Bangkok)(1877699)</t>
  </si>
  <si>
    <t>两卧室家庭公寓&lt;特惠专享&gt;&lt;四人入住&gt;&lt;早餐&gt;</t>
  </si>
  <si>
    <t>Widagdo/Siska,Widagdo/Siska,Widagdo/Siska,Widagdo/Siska,Widagdo/Siska,Widagdo/Siska,Widagdo/Siska,Widagdo/Siska</t>
  </si>
  <si>
    <t xml:space="preserve">2892392	</t>
  </si>
  <si>
    <t>14646151-1</t>
  </si>
  <si>
    <t xml:space="preserve"> 82758696-1	</t>
  </si>
  <si>
    <t>，</t>
  </si>
  <si>
    <t>999223914774682</t>
  </si>
  <si>
    <t>A230513161056481</t>
  </si>
  <si>
    <t>5.19 可退79元</t>
  </si>
  <si>
    <t>本期扣款2.08元</t>
  </si>
  <si>
    <t>999221976341031</t>
  </si>
  <si>
    <t>A230504172945911</t>
  </si>
  <si>
    <t>本期收回62.67元</t>
  </si>
  <si>
    <t>A230519105912481</t>
  </si>
  <si>
    <t>CNY / HKD 当前参考汇率: 1.126451103</t>
  </si>
  <si>
    <t>总计：251398.59 CNY/
283188.22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</si>
  <si>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</si>
  <si>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</si>
  <si>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</si>
  <si>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</si>
  <si>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</si>
  <si>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</si>
  <si>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</si>
  <si>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</si>
  <si>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</si>
  <si>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</si>
  <si>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</si>
  <si>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</si>
  <si>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</si>
  <si>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</si>
  <si>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</si>
  <si>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</si>
  <si>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</si>
  <si>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</si>
  <si>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</si>
  <si>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2023-05-08</t>
  </si>
  <si>
    <t>3341630</t>
  </si>
  <si>
    <t>曼谷爱湾酒店</t>
  </si>
  <si>
    <t>ZHANG YU</t>
  </si>
  <si>
    <t>2023-05-09</t>
  </si>
  <si>
    <t>退房日周结</t>
  </si>
  <si>
    <t>334.00</t>
  </si>
  <si>
    <t>RMB</t>
  </si>
  <si>
    <t>0</t>
  </si>
  <si>
    <t>0.00</t>
  </si>
  <si>
    <t>携程国际直连(DD)</t>
  </si>
  <si>
    <t>01.011174</t>
  </si>
  <si>
    <t>2023-05-08 16:05:13</t>
  </si>
  <si>
    <t>否</t>
  </si>
  <si>
    <t>汇智国际旅游发展有限公司</t>
  </si>
  <si>
    <t>直采</t>
  </si>
  <si>
    <t>泰国</t>
  </si>
  <si>
    <t>3341617</t>
  </si>
  <si>
    <t>曼谷素坤逸奥克伍德华庭工作室酒店</t>
  </si>
  <si>
    <t>ZHANG ZHENNENG,XU GUOQIANG</t>
  </si>
  <si>
    <t>444.00</t>
  </si>
  <si>
    <t>2023-05-08 15:55:18</t>
  </si>
  <si>
    <t>3341559</t>
  </si>
  <si>
    <t>迎世海滩度假酒店及水疗中心</t>
  </si>
  <si>
    <t>MOUANGSIEO MOUANGSIEO,Li Yuzhen</t>
  </si>
  <si>
    <t>936.00</t>
  </si>
  <si>
    <t>2023-05-08 15:18:17</t>
  </si>
  <si>
    <t>3341257</t>
  </si>
  <si>
    <t>SHI KAI</t>
  </si>
  <si>
    <t>2023-05-08 14:19:58</t>
  </si>
  <si>
    <t>3341095</t>
  </si>
  <si>
    <t>奇迹大酒店</t>
  </si>
  <si>
    <t>XU KAIXIU,HE CHUN</t>
  </si>
  <si>
    <t>319.00</t>
  </si>
  <si>
    <t>2023-05-08 13:46:56</t>
  </si>
  <si>
    <t>3341091</t>
  </si>
  <si>
    <t>达拉海角度假酒店</t>
  </si>
  <si>
    <t>LAI CHUANGGU,CHEN YEWANG</t>
  </si>
  <si>
    <t>1700.00</t>
  </si>
  <si>
    <t>2023-05-08 13:37:34</t>
  </si>
  <si>
    <t>3341058</t>
  </si>
  <si>
    <t>DING QING</t>
  </si>
  <si>
    <t>2023-05-08 13:28:30</t>
  </si>
  <si>
    <t>3340912</t>
  </si>
  <si>
    <t>曼谷盛泰澜中央世界商业中心酒店  (SHA Plus+)</t>
  </si>
  <si>
    <t>yang rujie</t>
  </si>
  <si>
    <t>1054.00</t>
  </si>
  <si>
    <t>2023-05-08 12:51:07</t>
  </si>
  <si>
    <t>3340902</t>
  </si>
  <si>
    <t>ZHOU YUANJUN,li siying</t>
  </si>
  <si>
    <t>2108.00</t>
  </si>
  <si>
    <t>2023-05-08 12:48:20</t>
  </si>
  <si>
    <t>3340884</t>
  </si>
  <si>
    <t>曼谷野餐酒店曼谷</t>
  </si>
  <si>
    <t>OU DINGHUI</t>
  </si>
  <si>
    <t>230.00</t>
  </si>
  <si>
    <t>2023-05-08 12:43:10</t>
  </si>
  <si>
    <t>3340857</t>
  </si>
  <si>
    <t>ZUO LONG,ZHU SIYING</t>
  </si>
  <si>
    <t>738.00</t>
  </si>
  <si>
    <t>2023-05-08 12:25:22</t>
  </si>
  <si>
    <t>3340690</t>
  </si>
  <si>
    <t>ZHU SHIYUN</t>
  </si>
  <si>
    <t>2023-05-08 11:50:32</t>
  </si>
  <si>
    <t>3340596</t>
  </si>
  <si>
    <t>HUANG XIANHUA</t>
  </si>
  <si>
    <t>1231.00</t>
  </si>
  <si>
    <t>2023-05-08 12:34:40</t>
  </si>
  <si>
    <t>3340275</t>
  </si>
  <si>
    <t>曼谷京华大酒店 (SHA Plus+)</t>
  </si>
  <si>
    <t>NIEUWENHUIS JURRY</t>
  </si>
  <si>
    <t>400.00</t>
  </si>
  <si>
    <t>2023-05-08 09:50:33</t>
  </si>
  <si>
    <t>3340021</t>
  </si>
  <si>
    <t>东京皇宫酒店</t>
  </si>
  <si>
    <t>LI JIAN</t>
  </si>
  <si>
    <t>6250.00</t>
  </si>
  <si>
    <t>2023-05-08 09:47:05</t>
  </si>
  <si>
    <t>日本</t>
  </si>
  <si>
    <t>3339999</t>
  </si>
  <si>
    <t>Travelodge Phuket Town</t>
  </si>
  <si>
    <t>Kim Dongheuin,Kim Dongheuin</t>
  </si>
  <si>
    <t>211.00</t>
  </si>
  <si>
    <t>2023-05-08 09:25:00</t>
  </si>
  <si>
    <t>3339680</t>
  </si>
  <si>
    <t>曼谷素坤逸航站 21 中心酒店 (政府卫生认证)</t>
  </si>
  <si>
    <t>MAN CHOI YEE ANNE</t>
  </si>
  <si>
    <t>1229.00</t>
  </si>
  <si>
    <t>2023-05-08 10:09:57</t>
  </si>
  <si>
    <t>2023-05-07</t>
  </si>
  <si>
    <t>3339493</t>
  </si>
  <si>
    <t>阿布扎比皇家玫瑰酒店</t>
  </si>
  <si>
    <t>Qamar Rizwan</t>
  </si>
  <si>
    <t>450.00</t>
  </si>
  <si>
    <t>2023-05-07 23:47:28</t>
  </si>
  <si>
    <t>阿拉伯联合酋长国</t>
  </si>
  <si>
    <t>3339267</t>
  </si>
  <si>
    <t>so Longho</t>
  </si>
  <si>
    <t>2023-05-08 09:46:35</t>
  </si>
  <si>
    <t>3339181</t>
  </si>
  <si>
    <t>曼谷奔齐中心大酒店</t>
  </si>
  <si>
    <t>Hyakutake Kae</t>
  </si>
  <si>
    <t>569.00</t>
  </si>
  <si>
    <t>2023-05-08 10:08:42</t>
  </si>
  <si>
    <t>3337907</t>
  </si>
  <si>
    <t>普吉岛芭东海滩中央智选假日酒店  (SHA Extra Plus)</t>
  </si>
  <si>
    <t>CHEN XUEQING,LIU QIANGSHENG</t>
  </si>
  <si>
    <t>1006.00</t>
  </si>
  <si>
    <t>2023-05-07 17:43:51</t>
  </si>
  <si>
    <t>3337726</t>
  </si>
  <si>
    <t>宿务雷克斯贝斯特韦斯特优质酒店</t>
  </si>
  <si>
    <t>Sun Cana,Sun Cana</t>
  </si>
  <si>
    <t>453.00</t>
  </si>
  <si>
    <t>2023-05-07 23:21:48</t>
  </si>
  <si>
    <t>菲律宾</t>
  </si>
  <si>
    <t>3337334</t>
  </si>
  <si>
    <t>曼谷阿文苏昆维特酒店</t>
  </si>
  <si>
    <t>PENG BO</t>
  </si>
  <si>
    <t>610.00</t>
  </si>
  <si>
    <t>2023-05-08 09:51:58</t>
  </si>
  <si>
    <t>3336557</t>
  </si>
  <si>
    <t>辉盛凯贝丽</t>
  </si>
  <si>
    <t>LIU YANG</t>
  </si>
  <si>
    <t>600.00</t>
  </si>
  <si>
    <t>2023-05-07 11:50:51</t>
  </si>
  <si>
    <t>马来西亚</t>
  </si>
  <si>
    <t>3336552</t>
  </si>
  <si>
    <t>SHU CHENGLEI</t>
  </si>
  <si>
    <t>2023-05-07 11:54:22</t>
  </si>
  <si>
    <t>3336524</t>
  </si>
  <si>
    <t>曼谷 SO/ 酒店</t>
  </si>
  <si>
    <t>IMMY LY</t>
  </si>
  <si>
    <t>2070.00</t>
  </si>
  <si>
    <t>2023-05-07 11:36:59</t>
  </si>
  <si>
    <t>3336188</t>
  </si>
  <si>
    <t>LIU CHANG,Zheng Jing</t>
  </si>
  <si>
    <t>490.00</t>
  </si>
  <si>
    <t>2023-05-07 09:36:45</t>
  </si>
  <si>
    <t>2023-05-06</t>
  </si>
  <si>
    <t>3335057</t>
  </si>
  <si>
    <t>2023-05-06 23:15:41</t>
  </si>
  <si>
    <t>3334965</t>
  </si>
  <si>
    <t>曼谷恰特里亚姆大酒店</t>
  </si>
  <si>
    <t>LIM YOKEWEI</t>
  </si>
  <si>
    <t>2738.00</t>
  </si>
  <si>
    <t>2023-05-07 09:13:32</t>
  </si>
  <si>
    <t>3334860</t>
  </si>
  <si>
    <t>宿务柏宁国际大酒店</t>
  </si>
  <si>
    <t>CHAN TO KONG</t>
  </si>
  <si>
    <t>750.00</t>
  </si>
  <si>
    <t>2023-05-07 11:09:38</t>
  </si>
  <si>
    <t>3333870</t>
  </si>
  <si>
    <t>曼谷素坤逸55号通罗中心点大酒店 (政府卫生认证)</t>
  </si>
  <si>
    <t>Zhang Mei,Yan Jingjing,Huang Yang</t>
  </si>
  <si>
    <t>1648.00</t>
  </si>
  <si>
    <t>2023-05-06 17:24:26</t>
  </si>
  <si>
    <t>3333505</t>
  </si>
  <si>
    <t>迪拜城市季节塔酒店</t>
  </si>
  <si>
    <t>RAJKUMAR VIKRAM</t>
  </si>
  <si>
    <t>1460.00</t>
  </si>
  <si>
    <t>2023-05-06 16:21:58</t>
  </si>
  <si>
    <t>3333389</t>
  </si>
  <si>
    <t>LI XIUYING,SONG DINGCAI</t>
  </si>
  <si>
    <t>1276.00</t>
  </si>
  <si>
    <t>2023-05-06 15:09:04</t>
  </si>
  <si>
    <t>3333178</t>
  </si>
  <si>
    <t>仁川机场贝斯特韦斯特精品酒店</t>
  </si>
  <si>
    <t>LU JINGSONG,JI YINGGANG</t>
  </si>
  <si>
    <t>804.00</t>
  </si>
  <si>
    <t>2023-05-08 09:34:44</t>
  </si>
  <si>
    <t>韩国</t>
  </si>
  <si>
    <t>3332679</t>
  </si>
  <si>
    <t>SUN HONG</t>
  </si>
  <si>
    <t>2952.00</t>
  </si>
  <si>
    <t>2023-05-06 12:05:32</t>
  </si>
  <si>
    <t>3332675</t>
  </si>
  <si>
    <t>盖特43机场酒店</t>
  </si>
  <si>
    <t>Moolhuijsen Roos</t>
  </si>
  <si>
    <t>259.00</t>
  </si>
  <si>
    <t>2023-05-06 11:50:02</t>
  </si>
  <si>
    <t>3332662</t>
  </si>
  <si>
    <t>普吉岛安达曼拥抱酒店 (SHA Extra Plus)</t>
  </si>
  <si>
    <t>Wang Xujia,Feng Chengchi</t>
  </si>
  <si>
    <t>1600.00</t>
  </si>
  <si>
    <t>2023-05-06 11:59:08</t>
  </si>
  <si>
    <t>3332408</t>
  </si>
  <si>
    <t>阿玛拉素万那普酒店</t>
  </si>
  <si>
    <t>Yiu Tat Keung Samson</t>
  </si>
  <si>
    <t>336.00</t>
  </si>
  <si>
    <t>2023-05-06 10:43:52</t>
  </si>
  <si>
    <t>3331593</t>
  </si>
  <si>
    <t>普吉岛悦梿酒店(SHA Plus+)</t>
  </si>
  <si>
    <t>KUDO SHUNKI</t>
  </si>
  <si>
    <t>1680.00</t>
  </si>
  <si>
    <t>2023-05-06 09:28:43</t>
  </si>
  <si>
    <t>2023-05-05</t>
  </si>
  <si>
    <t>3331292</t>
  </si>
  <si>
    <t>清化美利亚珍珠酒店</t>
  </si>
  <si>
    <t>ROBIN SINGHMALHOTRA</t>
  </si>
  <si>
    <t>1031.00</t>
  </si>
  <si>
    <t>2023-05-06 10:12:32</t>
  </si>
  <si>
    <t>越南</t>
  </si>
  <si>
    <t>3331124</t>
  </si>
  <si>
    <t>GUO QIQING</t>
  </si>
  <si>
    <t>4107.00</t>
  </si>
  <si>
    <t>2023-05-06 09:28:53</t>
  </si>
  <si>
    <t>3331113</t>
  </si>
  <si>
    <t>米里帝国酒店</t>
  </si>
  <si>
    <t>BINWANOMAR WAN ZUHAIRI</t>
  </si>
  <si>
    <t>606.00</t>
  </si>
  <si>
    <t>2023-05-05 22:55:05</t>
  </si>
  <si>
    <t>3329929</t>
  </si>
  <si>
    <t>马尼拉赛达北维迪斯酒店 - 多用途酒店</t>
  </si>
  <si>
    <t>De Guzman Vanessa,De Guzman Vanessa,De Guzman Vanessa,De Guzman Vanessa</t>
  </si>
  <si>
    <t>1320.00</t>
  </si>
  <si>
    <t>2023-05-05 19:01:35</t>
  </si>
  <si>
    <t>3329914</t>
  </si>
  <si>
    <t>新山青松度假村</t>
  </si>
  <si>
    <t>BAHANAN SULASTERI BINTE JOLANI</t>
  </si>
  <si>
    <t>435.00</t>
  </si>
  <si>
    <t>2023-05-05 20:47:18</t>
  </si>
  <si>
    <t>3328977</t>
  </si>
  <si>
    <t>UIJEN DE KLEIJN BRAM</t>
  </si>
  <si>
    <t>1560.00</t>
  </si>
  <si>
    <t>2023-05-06 09:18:43</t>
  </si>
  <si>
    <t>3328971</t>
  </si>
  <si>
    <t>CHENG QI</t>
  </si>
  <si>
    <t>2023-05-05 16:02:30</t>
  </si>
  <si>
    <t>3328876</t>
  </si>
  <si>
    <t>摩德沙吞酒店 (政府卫生认证)</t>
  </si>
  <si>
    <t>ZHU XIAOMIN,YAN MIN</t>
  </si>
  <si>
    <t>1063.00</t>
  </si>
  <si>
    <t>2023-05-05 18:04:12</t>
  </si>
  <si>
    <t>3327274</t>
  </si>
  <si>
    <t>Ilina Elliana,Dmitrieva Aiyllaana</t>
  </si>
  <si>
    <t>1506.00</t>
  </si>
  <si>
    <t>2023-05-05 10:10:58</t>
  </si>
  <si>
    <t>3327203</t>
  </si>
  <si>
    <t>吉隆坡辉煌酒店</t>
  </si>
  <si>
    <t>EH NUI KE TUEN</t>
  </si>
  <si>
    <t>272.00</t>
  </si>
  <si>
    <t>2023-05-05 15:42:13</t>
  </si>
  <si>
    <t>2023-05-04</t>
  </si>
  <si>
    <t>3326267</t>
  </si>
  <si>
    <t>吉隆坡邵氏广场美居酒店</t>
  </si>
  <si>
    <t>WANG JINSHI</t>
  </si>
  <si>
    <t>2023-05-06 13:02:20</t>
  </si>
  <si>
    <t>3325977</t>
  </si>
  <si>
    <t>曼谷河畔萨利尔酒店</t>
  </si>
  <si>
    <t>CHEN XIER</t>
  </si>
  <si>
    <t>1626.00</t>
  </si>
  <si>
    <t>2023-05-05 11:46:49</t>
  </si>
  <si>
    <t>3324755</t>
  </si>
  <si>
    <t>GE ENXI</t>
  </si>
  <si>
    <t>2023-05-04 15:46:04</t>
  </si>
  <si>
    <t>3324385</t>
  </si>
  <si>
    <t>芭提雅最佳西方优质尼克森酒店</t>
  </si>
  <si>
    <t>WANG HAORAN,LUO ZIRUI</t>
  </si>
  <si>
    <t>210.00</t>
  </si>
  <si>
    <t>2023-05-04 14:42:10</t>
  </si>
  <si>
    <t>2023-05-03</t>
  </si>
  <si>
    <t>3321124</t>
  </si>
  <si>
    <t>LI LI</t>
  </si>
  <si>
    <t>2276.00</t>
  </si>
  <si>
    <t>2023-05-03 18:09:19</t>
  </si>
  <si>
    <t>3320100</t>
  </si>
  <si>
    <t>占奈萨拉卜塔酒店</t>
  </si>
  <si>
    <t>Hu Yong</t>
  </si>
  <si>
    <t>2085.00</t>
  </si>
  <si>
    <t>2023-05-03 23:37:52</t>
  </si>
  <si>
    <t>3319902</t>
  </si>
  <si>
    <t>阿莫丽塔度假酒店</t>
  </si>
  <si>
    <t>LU CHENG,Sun Fei</t>
  </si>
  <si>
    <t>2025.00</t>
  </si>
  <si>
    <t>2023-05-08 10:56:03</t>
  </si>
  <si>
    <t>3318607</t>
  </si>
  <si>
    <t>钻石崖温泉度假酒店(SHA Plus+)</t>
  </si>
  <si>
    <t>CAO SHUWEI</t>
  </si>
  <si>
    <t>1214.00</t>
  </si>
  <si>
    <t>2023-05-03 11:37:00</t>
  </si>
  <si>
    <t>2023-05-02</t>
  </si>
  <si>
    <t>3318065</t>
  </si>
  <si>
    <t>阿万特酒店</t>
  </si>
  <si>
    <t>JIN WEIPING</t>
  </si>
  <si>
    <t>880.00</t>
  </si>
  <si>
    <t>2023-05-03 07:46:17</t>
  </si>
  <si>
    <t>3316690</t>
  </si>
  <si>
    <t>新加坡威大酒店 - 明古连</t>
  </si>
  <si>
    <t>JIN XIHENG</t>
  </si>
  <si>
    <t>2214.00</t>
  </si>
  <si>
    <t>2023-05-05 09:50:56</t>
  </si>
  <si>
    <t>新加坡</t>
  </si>
  <si>
    <t>3316104</t>
  </si>
  <si>
    <t>吉隆坡柏威年酒店 · 悦榕庄管理</t>
  </si>
  <si>
    <t>ZHAO SHAOLING,TIAN TIAN,LI FUMIAO,LIN WEIJIE,LI YEHUA</t>
  </si>
  <si>
    <t>7320.00</t>
  </si>
  <si>
    <t>2023-05-02 14:02:21</t>
  </si>
  <si>
    <t>3315045</t>
  </si>
  <si>
    <t>CHAO ICHEN</t>
  </si>
  <si>
    <t>493.00</t>
  </si>
  <si>
    <t>2023-05-02 08:21:51</t>
  </si>
  <si>
    <t>2023-05-01</t>
  </si>
  <si>
    <t>3314078</t>
  </si>
  <si>
    <t>TSAI I FEN,TSAI CHUN YU,TSAI CHUN LIANG</t>
  </si>
  <si>
    <t>4096.00</t>
  </si>
  <si>
    <t>2023-05-04 08:06:01</t>
  </si>
  <si>
    <t>2023-04-30</t>
  </si>
  <si>
    <t>3309908</t>
  </si>
  <si>
    <t>Santa Grand Signature Kuala Lumpur</t>
  </si>
  <si>
    <t>SUN YANWEI,ZHANG YANXIN</t>
  </si>
  <si>
    <t>550.00</t>
  </si>
  <si>
    <t>2023-05-01 13:28:10</t>
  </si>
  <si>
    <t>3307033</t>
  </si>
  <si>
    <t>曼谷维伊 - 美憬阁酒店</t>
  </si>
  <si>
    <t>THEIN KYU KYU</t>
  </si>
  <si>
    <t>1936.00</t>
  </si>
  <si>
    <t>2023-04-30 12:20:42</t>
  </si>
  <si>
    <t>3306850</t>
  </si>
  <si>
    <t>CHEN KANG,WAN XIAOBO</t>
  </si>
  <si>
    <t>2023-04-30 12:54:50</t>
  </si>
  <si>
    <t>2023-04-29</t>
  </si>
  <si>
    <t>3305129</t>
  </si>
  <si>
    <t>曼谷伊斯汀塔娜城市高尔夫度假村</t>
  </si>
  <si>
    <t>DU JIAFENG,ZHAO LINTAO</t>
  </si>
  <si>
    <t>2004.00</t>
  </si>
  <si>
    <t>2023-04-29 17:09:56</t>
  </si>
  <si>
    <t>3304985</t>
  </si>
  <si>
    <t>曼谷拉差达宜必思尚品酒店</t>
  </si>
  <si>
    <t>LU YA,ZHU WEN,WANG RUI,WANG HUIRU</t>
  </si>
  <si>
    <t>1520.00</t>
  </si>
  <si>
    <t>2023-04-29 17:05:07</t>
  </si>
  <si>
    <t>3303117</t>
  </si>
  <si>
    <t>JIN JIACONG,ZHONG QIAOYU</t>
  </si>
  <si>
    <t>1736.00</t>
  </si>
  <si>
    <t>2023-04-29 11:39:06</t>
  </si>
  <si>
    <t>2023-04-28</t>
  </si>
  <si>
    <t>3301316</t>
  </si>
  <si>
    <t>WU PENGHUI,ZHOU YI</t>
  </si>
  <si>
    <t>1572.00</t>
  </si>
  <si>
    <t>2023-04-28 18:46:56</t>
  </si>
  <si>
    <t>3301146</t>
  </si>
  <si>
    <t>天空酒店</t>
  </si>
  <si>
    <t>HUANG JIEHUA</t>
  </si>
  <si>
    <t>412.00</t>
  </si>
  <si>
    <t>2023-04-28 18:08:48</t>
  </si>
  <si>
    <t>3299415</t>
  </si>
  <si>
    <t>灵狮铂金酒店</t>
  </si>
  <si>
    <t>FIRDAUS BADDERON MOHD</t>
  </si>
  <si>
    <t>256.00</t>
  </si>
  <si>
    <t>2023-04-28 11:33:41</t>
  </si>
  <si>
    <t>2023-04-27</t>
  </si>
  <si>
    <t>3298002</t>
  </si>
  <si>
    <t>曼谷麦卡桑美居酒店</t>
  </si>
  <si>
    <t>WONGOSARI YANDRA</t>
  </si>
  <si>
    <t>1272.00</t>
  </si>
  <si>
    <t>2023-04-27 21:46:41</t>
  </si>
  <si>
    <t>3297082</t>
  </si>
  <si>
    <t>普吉岛卡隆亚维斯塔格兰德-美憬阁索菲特酒店(政府卫生认证)</t>
  </si>
  <si>
    <t>DUFF EMMA</t>
  </si>
  <si>
    <t>3120.00</t>
  </si>
  <si>
    <t>2023-04-27 19:26:07</t>
  </si>
  <si>
    <t>3296908</t>
  </si>
  <si>
    <t>曼谷金玉素旺纳普酒店</t>
  </si>
  <si>
    <t>ISHIGAKE TSUKURU</t>
  </si>
  <si>
    <t>1285.00</t>
  </si>
  <si>
    <t>2023-04-27 18:05:49</t>
  </si>
  <si>
    <t>3296654</t>
  </si>
  <si>
    <t>岘港洲际阳光半岛度假酒店</t>
  </si>
  <si>
    <t>Chen Ran,Ye Weilin</t>
  </si>
  <si>
    <t>9890.00</t>
  </si>
  <si>
    <t>2023-04-28 18:54:14</t>
  </si>
  <si>
    <t>3296646</t>
  </si>
  <si>
    <t>芭堤雅格兰德中心点酒店</t>
  </si>
  <si>
    <t>YIN FENGSHAN</t>
  </si>
  <si>
    <t>1472.00</t>
  </si>
  <si>
    <t>2023-04-27 18:50:57</t>
  </si>
  <si>
    <t>3296081</t>
  </si>
  <si>
    <t>普吉岛迈考美丽亚酒店(SHA Extra Plus)</t>
  </si>
  <si>
    <t>YANG YUQIAN,LUO WEIWEI</t>
  </si>
  <si>
    <t>1884.00</t>
  </si>
  <si>
    <t>2023-04-28 09:50:53</t>
  </si>
  <si>
    <t>3296076</t>
  </si>
  <si>
    <t>LYU DIAN,WANG TENGFEI</t>
  </si>
  <si>
    <t>2964.00</t>
  </si>
  <si>
    <t>2023-04-27 19:30:55</t>
  </si>
  <si>
    <t>3295618</t>
  </si>
  <si>
    <t>曼达韦白酒店 -  多用途物业</t>
  </si>
  <si>
    <t>YOSHINARI ATSUKO,SAITO NAOTO</t>
  </si>
  <si>
    <t>7355.00</t>
  </si>
  <si>
    <t>2023-04-27 15:34:21</t>
  </si>
  <si>
    <t>3294423</t>
  </si>
  <si>
    <t>宜必思尚品曼谷素坤逸康福酒店</t>
  </si>
  <si>
    <t>TSAI LI CHUN ICE</t>
  </si>
  <si>
    <t>954.00</t>
  </si>
  <si>
    <t>2023-04-27 11:43:09</t>
  </si>
  <si>
    <t>2023-04-26</t>
  </si>
  <si>
    <t>3290421</t>
  </si>
  <si>
    <t>诺富特仰光大酒店</t>
  </si>
  <si>
    <t>DUSDIISARIYAVONG ISOON</t>
  </si>
  <si>
    <t>1796.00</t>
  </si>
  <si>
    <t>2023-04-26 18:11:07</t>
  </si>
  <si>
    <t>缅甸</t>
  </si>
  <si>
    <t>3289992</t>
  </si>
  <si>
    <t>盛泰澜华欣海滩别墅及度假村</t>
  </si>
  <si>
    <t>THEN GERALD TED HIN</t>
  </si>
  <si>
    <t>2416.00</t>
  </si>
  <si>
    <t>2023-04-26 18:46:32</t>
  </si>
  <si>
    <t>2023-04-25</t>
  </si>
  <si>
    <t>3289110</t>
  </si>
  <si>
    <t>Ping yisi,Harris Rachelsun</t>
  </si>
  <si>
    <t>960.00</t>
  </si>
  <si>
    <t>2023-04-26 20:29:56</t>
  </si>
  <si>
    <t>3287688</t>
  </si>
  <si>
    <t>THONGSAWAI PORNUMA</t>
  </si>
  <si>
    <t>2023-04-26 16:50:52</t>
  </si>
  <si>
    <t>3286349</t>
  </si>
  <si>
    <t>岘港巴尔科纳酒店</t>
  </si>
  <si>
    <t>SHIN PILGOO</t>
  </si>
  <si>
    <t>1960.00</t>
  </si>
  <si>
    <t>2023-04-25 13:33:23</t>
  </si>
  <si>
    <t>2023-04-24</t>
  </si>
  <si>
    <t>3281465</t>
  </si>
  <si>
    <t>LI HUIYU,XIE XIAOZHOU</t>
  </si>
  <si>
    <t>2172.00</t>
  </si>
  <si>
    <t>2023-04-24 15:24:37</t>
  </si>
  <si>
    <t>3280097</t>
  </si>
  <si>
    <t>是隆不容错过酒店 by Cross Collection</t>
  </si>
  <si>
    <t>maikami Jittika,maikami Jittika</t>
  </si>
  <si>
    <t>846.00</t>
  </si>
  <si>
    <t>2023-04-24 11:19:03</t>
  </si>
  <si>
    <t>2023-04-23</t>
  </si>
  <si>
    <t>3278008</t>
  </si>
  <si>
    <t>TANG YOUMING</t>
  </si>
  <si>
    <t>2023-04-24 12:05:26</t>
  </si>
  <si>
    <t>3276062</t>
  </si>
  <si>
    <t>曼谷杜斯特套房酒店式公寓</t>
  </si>
  <si>
    <t>YAO YAO,WANG RONGRONG,WANG MEIHUA,XU JIANPING</t>
  </si>
  <si>
    <t>4815.00</t>
  </si>
  <si>
    <t>2023-04-23 13:50:11</t>
  </si>
  <si>
    <t>3275142</t>
  </si>
  <si>
    <t>胡志明市西贡柏悦酒店</t>
  </si>
  <si>
    <t>Gaeta Matteo</t>
  </si>
  <si>
    <t>6747.00</t>
  </si>
  <si>
    <t>2023-04-24 13:55:55</t>
  </si>
  <si>
    <t>2023-04-21</t>
  </si>
  <si>
    <t>3270008</t>
  </si>
  <si>
    <t>铂尔曼吉隆坡城市中心大酒店</t>
  </si>
  <si>
    <t>ZHUANG KEFENG</t>
  </si>
  <si>
    <t>3250.00</t>
  </si>
  <si>
    <t>2023-04-22 10:03:22</t>
  </si>
  <si>
    <t>3269843</t>
  </si>
  <si>
    <t>曼谷秋素坤逸酒店 (SHA Plus+)</t>
  </si>
  <si>
    <t>DUONG TRUNG DAT,CHUNG VI KHANG</t>
  </si>
  <si>
    <t>1800.00</t>
  </si>
  <si>
    <t>2023-04-21 22:30:54</t>
  </si>
  <si>
    <t>3269681</t>
  </si>
  <si>
    <t>普吉假日酒店 (政府卫生认证)</t>
  </si>
  <si>
    <t>LI JIALUN,WANG WEI</t>
  </si>
  <si>
    <t>3318.00</t>
  </si>
  <si>
    <t>2023-04-22 11:28:24</t>
  </si>
  <si>
    <t>2023-04-20</t>
  </si>
  <si>
    <t>3257941</t>
  </si>
  <si>
    <t>双威大盒子酒店</t>
  </si>
  <si>
    <t>CHENG GAO</t>
  </si>
  <si>
    <t>782.00</t>
  </si>
  <si>
    <t>2023-04-21 09:47:57</t>
  </si>
  <si>
    <t>2023-04-19</t>
  </si>
  <si>
    <t>3248463</t>
  </si>
  <si>
    <t>CHEUK KEI MAT,ZHONG MINGJUN</t>
  </si>
  <si>
    <t>1856.00</t>
  </si>
  <si>
    <t>2023-04-19 15:54:39</t>
  </si>
  <si>
    <t>2023-04-18</t>
  </si>
  <si>
    <t>3244239</t>
  </si>
  <si>
    <t>曼谷天空风景酒店</t>
  </si>
  <si>
    <t>ZAIDI SAMIR PIERRE</t>
  </si>
  <si>
    <t>2023-04-19 15:25:58</t>
  </si>
  <si>
    <t>3243858</t>
  </si>
  <si>
    <t>芽庄哈瓦那酒店</t>
  </si>
  <si>
    <t>3780.00</t>
  </si>
  <si>
    <t>2023-04-18 14:57:19</t>
  </si>
  <si>
    <t>2023-04-15</t>
  </si>
  <si>
    <t>3230747</t>
  </si>
  <si>
    <t>Shen Zekai,Jin Yibo</t>
  </si>
  <si>
    <t>2994.00</t>
  </si>
  <si>
    <t>2023-04-15 17:36:13</t>
  </si>
  <si>
    <t>3230585</t>
  </si>
  <si>
    <t>新山凯贝丽酒店式服务公寓</t>
  </si>
  <si>
    <t>Ye Ping,Fu Shijuan,Zheng Yuxin,Li Danghui</t>
  </si>
  <si>
    <t>1641.00</t>
  </si>
  <si>
    <t>2023-04-17 00:06:00</t>
  </si>
  <si>
    <t>2023-04-14</t>
  </si>
  <si>
    <t>3226532</t>
  </si>
  <si>
    <t>HU WEI,HAN YILIANG,ZHOU XIANLI,ZHOU JIE</t>
  </si>
  <si>
    <t>980.00</t>
  </si>
  <si>
    <t>2023-04-14 11:59:15</t>
  </si>
  <si>
    <t>2023-04-13</t>
  </si>
  <si>
    <t>3223754</t>
  </si>
  <si>
    <t>拉查酒店</t>
  </si>
  <si>
    <t>ZHANG XIN,He Bingru</t>
  </si>
  <si>
    <t>1236.00</t>
  </si>
  <si>
    <t>2023-04-14 21:17:15</t>
  </si>
  <si>
    <t>2023-04-12</t>
  </si>
  <si>
    <t>3219754</t>
  </si>
  <si>
    <t>LI HON KI,KWAN CHI SING</t>
  </si>
  <si>
    <t>1696.00</t>
  </si>
  <si>
    <t>2023-04-12 18:11:31</t>
  </si>
  <si>
    <t>2023-04-11</t>
  </si>
  <si>
    <t>3217517</t>
  </si>
  <si>
    <t>NENG CHIKIN</t>
  </si>
  <si>
    <t>2023-04-13 09:40:04</t>
  </si>
  <si>
    <t>3216101</t>
  </si>
  <si>
    <t>Wen Kate</t>
  </si>
  <si>
    <t>1584.00</t>
  </si>
  <si>
    <t>2023-04-11 13:54:15</t>
  </si>
  <si>
    <t>2023-04-10</t>
  </si>
  <si>
    <t>3214625</t>
  </si>
  <si>
    <t>芭东艾希莉高地酒店公寓 (SHA Extra Plus)</t>
  </si>
  <si>
    <t>SURIYAKAN WANLADA</t>
  </si>
  <si>
    <t>1440.00</t>
  </si>
  <si>
    <t>2023-04-11 10:09:15</t>
  </si>
  <si>
    <t>3213172</t>
  </si>
  <si>
    <t>美地概念酒店 (政府卫生认证)</t>
  </si>
  <si>
    <t>Ng Po Wah Lawrence</t>
  </si>
  <si>
    <t>1270.00</t>
  </si>
  <si>
    <t>2023-04-10 11:21:54</t>
  </si>
  <si>
    <t>2023-04-09</t>
  </si>
  <si>
    <t>3212321</t>
  </si>
  <si>
    <t>河内特兰特酒店</t>
  </si>
  <si>
    <t>Nguyen Francis</t>
  </si>
  <si>
    <t>2202.00</t>
  </si>
  <si>
    <t>2023-04-10 16:38:54</t>
  </si>
  <si>
    <t>3211411</t>
  </si>
  <si>
    <t>曼谷大仓新颐饭店</t>
  </si>
  <si>
    <t>WINGKEUNG LAI,YUKKUEN KWAN,PAFAIMICHAEL CHIK,MEIFUNG CHU</t>
  </si>
  <si>
    <t>16416.00</t>
  </si>
  <si>
    <t>2023-04-10 09:39:15</t>
  </si>
  <si>
    <t>3210170</t>
  </si>
  <si>
    <t>YAO AIHUA</t>
  </si>
  <si>
    <t>5200.00</t>
  </si>
  <si>
    <t>2023-04-09 14:31:30</t>
  </si>
  <si>
    <t>2023-04-08</t>
  </si>
  <si>
    <t>3208975</t>
  </si>
  <si>
    <t>普吉岛西奈奢华酒店(SHA Extra Plus)</t>
  </si>
  <si>
    <t>WEI HONGPING</t>
  </si>
  <si>
    <t>1039.00</t>
  </si>
  <si>
    <t>2023-04-08 16:15:48</t>
  </si>
  <si>
    <t>3208472</t>
  </si>
  <si>
    <t>种植园湾水疗度假村</t>
  </si>
  <si>
    <t>CHOI MINKYOUNG</t>
  </si>
  <si>
    <t>2796.00</t>
  </si>
  <si>
    <t>2023-04-08 15:34:14</t>
  </si>
  <si>
    <t>2023-04-04</t>
  </si>
  <si>
    <t>3198148</t>
  </si>
  <si>
    <t>长滩岛菲利兹酒店</t>
  </si>
  <si>
    <t>Slater Maria Divina</t>
  </si>
  <si>
    <t>3284.00</t>
  </si>
  <si>
    <t>2023-04-05 12:59:34</t>
  </si>
  <si>
    <t>2023-04-03</t>
  </si>
  <si>
    <t>3194131</t>
  </si>
  <si>
    <t>芭堤雅爱湾皇家巡航酒店 (SHA Extra Plus)</t>
  </si>
  <si>
    <t>HUANG KAIHUNG</t>
  </si>
  <si>
    <t>2278.00</t>
  </si>
  <si>
    <t>2023-04-03 12:56:08</t>
  </si>
  <si>
    <t>2023-03-29</t>
  </si>
  <si>
    <t>3181933</t>
  </si>
  <si>
    <t>莫达拉海滩度假酒店</t>
  </si>
  <si>
    <t>Zhang Tianjia</t>
  </si>
  <si>
    <t>4563.00</t>
  </si>
  <si>
    <t>2023-04-03 16:13:05</t>
  </si>
  <si>
    <t>2023-03-27</t>
  </si>
  <si>
    <t>3175602</t>
  </si>
  <si>
    <t>曼谷萨通JC凯文酒店</t>
  </si>
  <si>
    <t>Zhang Ye,Qu Zhuyi</t>
  </si>
  <si>
    <t>1368.00</t>
  </si>
  <si>
    <t>2023-03-27 16:37:36</t>
  </si>
  <si>
    <t>2023-03-24</t>
  </si>
  <si>
    <t>3170027</t>
  </si>
  <si>
    <t>宿务白沙滩度假村及水疗中心</t>
  </si>
  <si>
    <t>LEE SAENA,JEONG SUNHYEONG,LEE YONGPYO</t>
  </si>
  <si>
    <t>2832.00</t>
  </si>
  <si>
    <t>2023-03-25 10:58:04</t>
  </si>
  <si>
    <t>2023-03-23</t>
  </si>
  <si>
    <t>3166098</t>
  </si>
  <si>
    <t>普吉岛芭东彩灯度假村</t>
  </si>
  <si>
    <t>Ow Yong Stephrene,Ow Yong Stephrene</t>
  </si>
  <si>
    <t>1000.00</t>
  </si>
  <si>
    <t>2023-03-23 16:33:48</t>
  </si>
  <si>
    <t>2023-03-07</t>
  </si>
  <si>
    <t>3103153</t>
  </si>
  <si>
    <t>WEI MING</t>
  </si>
  <si>
    <t>415.00</t>
  </si>
  <si>
    <t>2023-03-07 09:45:30</t>
  </si>
  <si>
    <t>2023-02-16</t>
  </si>
  <si>
    <t>3036161</t>
  </si>
  <si>
    <t>金普顿基塔莱苏梅岛酒店 - 洲际酒店集团旗下</t>
  </si>
  <si>
    <t>WANG KANG,HUANGFU YANRU,HUANGFU HUI,WANG XIAOJUN</t>
  </si>
  <si>
    <t>10080.00</t>
  </si>
  <si>
    <t>2023-02-16 18:45:41</t>
  </si>
  <si>
    <t>2023-01-24</t>
  </si>
  <si>
    <t>2975587</t>
  </si>
  <si>
    <t>曼谷湄南河四季酒店 (SHA Plus+)</t>
  </si>
  <si>
    <t>BYEON JIN CHEOL</t>
  </si>
  <si>
    <t>6780.00</t>
  </si>
  <si>
    <t>2023-01-25 12:45:44</t>
  </si>
  <si>
    <t>2022-12-20</t>
  </si>
  <si>
    <t>2888517</t>
  </si>
  <si>
    <t>济州神话世界盛捷服务公寓</t>
  </si>
  <si>
    <t>OH EUN KYOUNG</t>
  </si>
  <si>
    <t>8578.00</t>
  </si>
  <si>
    <t>2022-12-20 15:13:43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</si>
</sst>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147</xdr:row>
      <xdr:rowOff>0</xdr:rowOff>
    </xdr:from>
    <xdr:to>
      <xdr:col>13</xdr:col>
      <xdr:colOff>676275</xdr:colOff>
      <xdr:row>177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10106025" cy="521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147</xdr:row>
      <xdr:rowOff>0</xdr:rowOff>
    </xdr:from>
    <xdr:to>
      <xdr:col>32</xdr:col>
      <xdr:colOff>523875</xdr:colOff>
      <xdr:row>191</xdr:row>
      <xdr:rowOff>104775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01350" y="2743200"/>
          <a:ext cx="12182475" cy="7648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4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45051</v>
      </c>
      <c r="G2" s="6">
        <v>45055</v>
      </c>
      <c r="H2" s="4">
        <v>1</v>
      </c>
      <c r="I2" s="4">
        <v>4</v>
      </c>
      <c r="J2" s="4">
        <v>4</v>
      </c>
      <c r="K2" s="4" t="s">
        <v>30</v>
      </c>
      <c r="L2" s="4">
        <v>8578</v>
      </c>
      <c r="M2" s="4">
        <v>8578</v>
      </c>
      <c r="N2" s="4" t="s">
        <v>31</v>
      </c>
      <c r="O2" s="4" t="s">
        <v>32</v>
      </c>
      <c r="P2" s="4" t="s">
        <v>33</v>
      </c>
      <c r="Q2" s="4">
        <v>0</v>
      </c>
      <c r="R2" s="7">
        <v>44915</v>
      </c>
      <c r="S2" s="6">
        <v>45058</v>
      </c>
      <c r="T2" s="4" t="s">
        <v>34</v>
      </c>
      <c r="U2" s="4">
        <v>8578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45053</v>
      </c>
      <c r="G3" s="6">
        <v>45055</v>
      </c>
      <c r="H3" s="4">
        <v>1</v>
      </c>
      <c r="I3" s="4">
        <v>2</v>
      </c>
      <c r="J3" s="4">
        <v>2</v>
      </c>
      <c r="K3" s="4" t="s">
        <v>30</v>
      </c>
      <c r="L3" s="4">
        <v>6780</v>
      </c>
      <c r="M3" s="4">
        <v>6780</v>
      </c>
      <c r="N3" s="4" t="s">
        <v>40</v>
      </c>
      <c r="O3" s="4" t="s">
        <v>32</v>
      </c>
      <c r="P3" s="4" t="s">
        <v>33</v>
      </c>
      <c r="Q3" s="4">
        <v>0</v>
      </c>
      <c r="R3" s="7">
        <v>44950</v>
      </c>
      <c r="S3" s="6">
        <v>45058</v>
      </c>
      <c r="T3" s="4" t="s">
        <v>34</v>
      </c>
      <c r="U3" s="4">
        <v>6780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45052</v>
      </c>
      <c r="G4" s="6">
        <v>45055</v>
      </c>
      <c r="H4" s="4">
        <v>2</v>
      </c>
      <c r="I4" s="4">
        <v>3</v>
      </c>
      <c r="J4" s="4">
        <v>6</v>
      </c>
      <c r="K4" s="4" t="s">
        <v>30</v>
      </c>
      <c r="L4" s="4">
        <v>10080</v>
      </c>
      <c r="M4" s="4">
        <v>10080</v>
      </c>
      <c r="N4" s="4" t="s">
        <v>46</v>
      </c>
      <c r="O4" s="4" t="s">
        <v>32</v>
      </c>
      <c r="P4" s="4" t="s">
        <v>33</v>
      </c>
      <c r="Q4" s="4">
        <v>0</v>
      </c>
      <c r="R4" s="7">
        <v>44973</v>
      </c>
      <c r="S4" s="6">
        <v>45058</v>
      </c>
      <c r="T4" s="4" t="s">
        <v>34</v>
      </c>
      <c r="U4" s="4">
        <v>10080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45054</v>
      </c>
      <c r="G5" s="6">
        <v>45055</v>
      </c>
      <c r="H5" s="4">
        <v>1</v>
      </c>
      <c r="I5" s="4">
        <v>1</v>
      </c>
      <c r="J5" s="4">
        <v>1</v>
      </c>
      <c r="K5" s="4" t="s">
        <v>30</v>
      </c>
      <c r="L5" s="4">
        <v>415</v>
      </c>
      <c r="M5" s="4">
        <v>415</v>
      </c>
      <c r="N5" s="4" t="s">
        <v>52</v>
      </c>
      <c r="O5" s="4" t="s">
        <v>32</v>
      </c>
      <c r="P5" s="4" t="s">
        <v>33</v>
      </c>
      <c r="Q5" s="4">
        <v>0</v>
      </c>
      <c r="R5" s="7">
        <v>44992</v>
      </c>
      <c r="S5" s="6">
        <v>45058</v>
      </c>
      <c r="T5" s="4" t="s">
        <v>34</v>
      </c>
      <c r="U5" s="4">
        <v>415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45051</v>
      </c>
      <c r="G6" s="6">
        <v>45055</v>
      </c>
      <c r="H6" s="4">
        <v>1</v>
      </c>
      <c r="I6" s="4">
        <v>4</v>
      </c>
      <c r="J6" s="4">
        <v>4</v>
      </c>
      <c r="K6" s="4" t="s">
        <v>30</v>
      </c>
      <c r="L6" s="4">
        <v>1000</v>
      </c>
      <c r="M6" s="4">
        <v>1000</v>
      </c>
      <c r="N6" s="4" t="s">
        <v>58</v>
      </c>
      <c r="O6" s="4" t="s">
        <v>32</v>
      </c>
      <c r="P6" s="4" t="s">
        <v>33</v>
      </c>
      <c r="Q6" s="4">
        <v>0</v>
      </c>
      <c r="R6" s="7">
        <v>45008</v>
      </c>
      <c r="S6" s="6">
        <v>45058</v>
      </c>
      <c r="T6" s="4" t="s">
        <v>34</v>
      </c>
      <c r="U6" s="4">
        <v>1000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45052</v>
      </c>
      <c r="G7" s="6">
        <v>45055</v>
      </c>
      <c r="H7" s="4">
        <v>1</v>
      </c>
      <c r="I7" s="4">
        <v>3</v>
      </c>
      <c r="J7" s="4">
        <v>3</v>
      </c>
      <c r="K7" s="4" t="s">
        <v>30</v>
      </c>
      <c r="L7" s="4">
        <v>1368</v>
      </c>
      <c r="M7" s="4">
        <v>1368</v>
      </c>
      <c r="N7" s="4" t="s">
        <v>64</v>
      </c>
      <c r="O7" s="4" t="s">
        <v>32</v>
      </c>
      <c r="P7" s="4" t="s">
        <v>33</v>
      </c>
      <c r="Q7" s="4">
        <v>0</v>
      </c>
      <c r="R7" s="7">
        <v>45009.0000115741</v>
      </c>
      <c r="S7" s="6">
        <v>45058</v>
      </c>
      <c r="T7" s="4" t="s">
        <v>34</v>
      </c>
      <c r="U7" s="4">
        <v>1368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45052</v>
      </c>
      <c r="G8" s="6">
        <v>45055</v>
      </c>
      <c r="H8" s="4">
        <v>1</v>
      </c>
      <c r="I8" s="4">
        <v>3</v>
      </c>
      <c r="J8" s="4">
        <v>3</v>
      </c>
      <c r="K8" s="4" t="s">
        <v>30</v>
      </c>
      <c r="L8" s="4">
        <v>2832</v>
      </c>
      <c r="M8" s="4">
        <v>2832</v>
      </c>
      <c r="N8" s="4" t="s">
        <v>70</v>
      </c>
      <c r="O8" s="4" t="s">
        <v>32</v>
      </c>
      <c r="P8" s="4" t="s">
        <v>33</v>
      </c>
      <c r="Q8" s="4">
        <v>0</v>
      </c>
      <c r="R8" s="7">
        <v>45009</v>
      </c>
      <c r="S8" s="6">
        <v>45058</v>
      </c>
      <c r="T8" s="4" t="s">
        <v>34</v>
      </c>
      <c r="U8" s="4">
        <v>2832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61</v>
      </c>
      <c r="B9" s="4" t="s">
        <v>26</v>
      </c>
      <c r="C9" s="4" t="s">
        <v>73</v>
      </c>
      <c r="D9" s="4" t="s">
        <v>62</v>
      </c>
      <c r="E9" s="4" t="s">
        <v>63</v>
      </c>
      <c r="F9" s="6">
        <v>45052</v>
      </c>
      <c r="G9" s="6">
        <v>45055</v>
      </c>
      <c r="H9" s="4">
        <v>1</v>
      </c>
      <c r="I9" s="4">
        <v>3</v>
      </c>
      <c r="J9" s="4">
        <v>3</v>
      </c>
      <c r="K9" s="4" t="s">
        <v>30</v>
      </c>
      <c r="L9" s="4">
        <v>-1368</v>
      </c>
      <c r="M9" s="4">
        <v>-1368</v>
      </c>
      <c r="N9" s="4" t="s">
        <v>64</v>
      </c>
      <c r="O9" s="4" t="s">
        <v>32</v>
      </c>
      <c r="P9" s="4" t="s">
        <v>33</v>
      </c>
      <c r="Q9" s="4">
        <v>0</v>
      </c>
      <c r="R9" s="7">
        <v>45009.0000115741</v>
      </c>
      <c r="S9" s="6">
        <v>45058</v>
      </c>
      <c r="T9" s="4" t="s">
        <v>34</v>
      </c>
      <c r="U9" s="4">
        <v>-1368</v>
      </c>
      <c r="V9" s="4">
        <v>0</v>
      </c>
      <c r="W9" s="4">
        <v>0</v>
      </c>
      <c r="X9" s="4" t="s">
        <v>65</v>
      </c>
      <c r="Y9" s="4" t="s">
        <v>66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45052</v>
      </c>
      <c r="G10" s="6">
        <v>45055</v>
      </c>
      <c r="H10" s="4">
        <v>1</v>
      </c>
      <c r="I10" s="4">
        <v>3</v>
      </c>
      <c r="J10" s="4">
        <v>3</v>
      </c>
      <c r="K10" s="4" t="s">
        <v>30</v>
      </c>
      <c r="L10" s="4">
        <v>4563</v>
      </c>
      <c r="M10" s="4">
        <v>4563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45014</v>
      </c>
      <c r="S10" s="6">
        <v>45058</v>
      </c>
      <c r="T10" s="4" t="s">
        <v>34</v>
      </c>
      <c r="U10" s="4">
        <v>4563</v>
      </c>
      <c r="V10" s="4">
        <v>0</v>
      </c>
      <c r="W10" s="4">
        <v>0</v>
      </c>
      <c r="X10" s="4" t="s">
        <v>78</v>
      </c>
      <c r="Y10" s="4" t="s">
        <v>79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45052</v>
      </c>
      <c r="G11" s="6">
        <v>45055</v>
      </c>
      <c r="H11" s="4">
        <v>2</v>
      </c>
      <c r="I11" s="4">
        <v>3</v>
      </c>
      <c r="J11" s="4">
        <v>6</v>
      </c>
      <c r="K11" s="4" t="s">
        <v>30</v>
      </c>
      <c r="L11" s="4">
        <v>2278</v>
      </c>
      <c r="M11" s="4">
        <v>2278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45019</v>
      </c>
      <c r="S11" s="6">
        <v>45058</v>
      </c>
      <c r="T11" s="4" t="s">
        <v>34</v>
      </c>
      <c r="U11" s="4">
        <v>2278</v>
      </c>
      <c r="V11" s="4">
        <v>0</v>
      </c>
      <c r="W11" s="4">
        <v>0</v>
      </c>
      <c r="X11" s="4" t="s">
        <v>84</v>
      </c>
      <c r="Y11" s="4" t="s">
        <v>85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45051</v>
      </c>
      <c r="G12" s="6">
        <v>45055</v>
      </c>
      <c r="H12" s="4">
        <v>1</v>
      </c>
      <c r="I12" s="4">
        <v>4</v>
      </c>
      <c r="J12" s="4">
        <v>4</v>
      </c>
      <c r="K12" s="4" t="s">
        <v>30</v>
      </c>
      <c r="L12" s="4">
        <v>3284</v>
      </c>
      <c r="M12" s="4">
        <v>3284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45020</v>
      </c>
      <c r="S12" s="6">
        <v>45058</v>
      </c>
      <c r="T12" s="4" t="s">
        <v>34</v>
      </c>
      <c r="U12" s="4">
        <v>3284</v>
      </c>
      <c r="V12" s="4">
        <v>0</v>
      </c>
      <c r="W12" s="4">
        <v>0</v>
      </c>
      <c r="X12" s="4" t="s">
        <v>90</v>
      </c>
      <c r="Y12" s="4" t="s">
        <v>91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93</v>
      </c>
      <c r="E13" s="4" t="s">
        <v>94</v>
      </c>
      <c r="F13" s="6">
        <v>45053</v>
      </c>
      <c r="G13" s="6">
        <v>45055</v>
      </c>
      <c r="H13" s="4">
        <v>2</v>
      </c>
      <c r="I13" s="4">
        <v>2</v>
      </c>
      <c r="J13" s="4">
        <v>4</v>
      </c>
      <c r="K13" s="4" t="s">
        <v>30</v>
      </c>
      <c r="L13" s="4">
        <v>3160</v>
      </c>
      <c r="M13" s="4">
        <v>3160</v>
      </c>
      <c r="N13" s="4" t="s">
        <v>95</v>
      </c>
      <c r="O13" s="4" t="s">
        <v>32</v>
      </c>
      <c r="P13" s="4" t="s">
        <v>33</v>
      </c>
      <c r="Q13" s="4">
        <v>0</v>
      </c>
      <c r="R13" s="7">
        <v>45022</v>
      </c>
      <c r="S13" s="6">
        <v>45058</v>
      </c>
      <c r="T13" s="4" t="s">
        <v>34</v>
      </c>
      <c r="U13" s="4">
        <v>3160</v>
      </c>
      <c r="V13" s="4">
        <v>0</v>
      </c>
      <c r="W13" s="4">
        <v>0</v>
      </c>
      <c r="X13" s="4" t="s">
        <v>96</v>
      </c>
      <c r="Y13" s="4" t="s">
        <v>97</v>
      </c>
    </row>
    <row r="14" s="4" customFormat="1" spans="1:25">
      <c r="A14" s="4" t="s">
        <v>92</v>
      </c>
      <c r="B14" s="4" t="s">
        <v>26</v>
      </c>
      <c r="C14" s="4" t="s">
        <v>73</v>
      </c>
      <c r="D14" s="4" t="s">
        <v>93</v>
      </c>
      <c r="E14" s="4" t="s">
        <v>94</v>
      </c>
      <c r="F14" s="6">
        <v>45053</v>
      </c>
      <c r="G14" s="6">
        <v>45055</v>
      </c>
      <c r="H14" s="4">
        <v>2</v>
      </c>
      <c r="I14" s="4">
        <v>2</v>
      </c>
      <c r="J14" s="4">
        <v>4</v>
      </c>
      <c r="K14" s="4" t="s">
        <v>30</v>
      </c>
      <c r="L14" s="4">
        <v>-3160</v>
      </c>
      <c r="M14" s="4">
        <v>-3160</v>
      </c>
      <c r="N14" s="4" t="s">
        <v>95</v>
      </c>
      <c r="O14" s="4" t="s">
        <v>32</v>
      </c>
      <c r="P14" s="4" t="s">
        <v>33</v>
      </c>
      <c r="Q14" s="4">
        <v>0</v>
      </c>
      <c r="R14" s="7">
        <v>45022</v>
      </c>
      <c r="S14" s="6">
        <v>45058</v>
      </c>
      <c r="T14" s="4" t="s">
        <v>34</v>
      </c>
      <c r="U14" s="4">
        <v>-3160</v>
      </c>
      <c r="V14" s="4">
        <v>0</v>
      </c>
      <c r="W14" s="4">
        <v>0</v>
      </c>
      <c r="X14" s="4" t="s">
        <v>96</v>
      </c>
      <c r="Y14" s="4" t="s">
        <v>97</v>
      </c>
    </row>
    <row r="15" s="4" customFormat="1" spans="1:25">
      <c r="A15" s="4" t="s">
        <v>98</v>
      </c>
      <c r="B15" s="4" t="s">
        <v>26</v>
      </c>
      <c r="C15" s="4" t="s">
        <v>27</v>
      </c>
      <c r="D15" s="4" t="s">
        <v>99</v>
      </c>
      <c r="E15" s="4" t="s">
        <v>100</v>
      </c>
      <c r="F15" s="6">
        <v>45053</v>
      </c>
      <c r="G15" s="6">
        <v>45055</v>
      </c>
      <c r="H15" s="4">
        <v>1</v>
      </c>
      <c r="I15" s="4">
        <v>2</v>
      </c>
      <c r="J15" s="4">
        <v>2</v>
      </c>
      <c r="K15" s="4" t="s">
        <v>30</v>
      </c>
      <c r="L15" s="4">
        <v>2796</v>
      </c>
      <c r="M15" s="4">
        <v>2796</v>
      </c>
      <c r="N15" s="4" t="s">
        <v>101</v>
      </c>
      <c r="O15" s="4" t="s">
        <v>32</v>
      </c>
      <c r="P15" s="4" t="s">
        <v>33</v>
      </c>
      <c r="Q15" s="4">
        <v>0</v>
      </c>
      <c r="R15" s="7">
        <v>45024</v>
      </c>
      <c r="S15" s="6">
        <v>45058</v>
      </c>
      <c r="T15" s="4" t="s">
        <v>34</v>
      </c>
      <c r="U15" s="4">
        <v>2796</v>
      </c>
      <c r="V15" s="4">
        <v>0</v>
      </c>
      <c r="W15" s="4">
        <v>0</v>
      </c>
      <c r="X15" s="4" t="s">
        <v>102</v>
      </c>
      <c r="Y15" s="4" t="s">
        <v>103</v>
      </c>
    </row>
    <row r="16" s="4" customFormat="1" spans="1:25">
      <c r="A16" s="4" t="s">
        <v>104</v>
      </c>
      <c r="B16" s="4" t="s">
        <v>26</v>
      </c>
      <c r="C16" s="4" t="s">
        <v>27</v>
      </c>
      <c r="D16" s="4" t="s">
        <v>105</v>
      </c>
      <c r="E16" s="4" t="s">
        <v>106</v>
      </c>
      <c r="F16" s="6">
        <v>45054</v>
      </c>
      <c r="G16" s="6">
        <v>45055</v>
      </c>
      <c r="H16" s="4">
        <v>1</v>
      </c>
      <c r="I16" s="4">
        <v>1</v>
      </c>
      <c r="J16" s="4">
        <v>1</v>
      </c>
      <c r="K16" s="4" t="s">
        <v>30</v>
      </c>
      <c r="L16" s="4">
        <v>1039</v>
      </c>
      <c r="M16" s="4">
        <v>1039</v>
      </c>
      <c r="N16" s="4" t="s">
        <v>107</v>
      </c>
      <c r="O16" s="4" t="s">
        <v>32</v>
      </c>
      <c r="P16" s="4" t="s">
        <v>33</v>
      </c>
      <c r="Q16" s="4">
        <v>0</v>
      </c>
      <c r="R16" s="7">
        <v>45024</v>
      </c>
      <c r="S16" s="6">
        <v>45058</v>
      </c>
      <c r="T16" s="4" t="s">
        <v>34</v>
      </c>
      <c r="U16" s="4">
        <v>1039</v>
      </c>
      <c r="V16" s="4">
        <v>0</v>
      </c>
      <c r="W16" s="4">
        <v>0</v>
      </c>
      <c r="X16" s="4" t="s">
        <v>108</v>
      </c>
      <c r="Y16" s="4" t="s">
        <v>97</v>
      </c>
    </row>
    <row r="17" s="4" customFormat="1" spans="1:25">
      <c r="A17" s="4" t="s">
        <v>109</v>
      </c>
      <c r="B17" s="4" t="s">
        <v>26</v>
      </c>
      <c r="C17" s="4" t="s">
        <v>27</v>
      </c>
      <c r="D17" s="4" t="s">
        <v>93</v>
      </c>
      <c r="E17" s="4" t="s">
        <v>110</v>
      </c>
      <c r="F17" s="6">
        <v>45051</v>
      </c>
      <c r="G17" s="6">
        <v>45055</v>
      </c>
      <c r="H17" s="4">
        <v>1</v>
      </c>
      <c r="I17" s="4">
        <v>4</v>
      </c>
      <c r="J17" s="4">
        <v>4</v>
      </c>
      <c r="K17" s="4" t="s">
        <v>30</v>
      </c>
      <c r="L17" s="4">
        <v>5200</v>
      </c>
      <c r="M17" s="4">
        <v>5200</v>
      </c>
      <c r="N17" s="4" t="s">
        <v>111</v>
      </c>
      <c r="O17" s="4" t="s">
        <v>32</v>
      </c>
      <c r="P17" s="4" t="s">
        <v>33</v>
      </c>
      <c r="Q17" s="4">
        <v>0</v>
      </c>
      <c r="R17" s="7">
        <v>45025</v>
      </c>
      <c r="S17" s="6">
        <v>45058</v>
      </c>
      <c r="T17" s="4" t="s">
        <v>34</v>
      </c>
      <c r="U17" s="4">
        <v>5200</v>
      </c>
      <c r="V17" s="4">
        <v>0</v>
      </c>
      <c r="W17" s="4">
        <v>0</v>
      </c>
      <c r="X17" s="4" t="s">
        <v>112</v>
      </c>
      <c r="Y17" s="4" t="s">
        <v>97</v>
      </c>
    </row>
    <row r="18" s="4" customFormat="1" spans="1:25">
      <c r="A18" s="4" t="s">
        <v>113</v>
      </c>
      <c r="B18" s="4" t="s">
        <v>26</v>
      </c>
      <c r="C18" s="4" t="s">
        <v>27</v>
      </c>
      <c r="D18" s="4" t="s">
        <v>114</v>
      </c>
      <c r="E18" s="4" t="s">
        <v>115</v>
      </c>
      <c r="F18" s="6">
        <v>45049</v>
      </c>
      <c r="G18" s="6">
        <v>45055</v>
      </c>
      <c r="H18" s="4">
        <v>2</v>
      </c>
      <c r="I18" s="4">
        <v>6</v>
      </c>
      <c r="J18" s="4">
        <v>12</v>
      </c>
      <c r="K18" s="4" t="s">
        <v>30</v>
      </c>
      <c r="L18" s="4">
        <v>16416</v>
      </c>
      <c r="M18" s="4">
        <v>16416</v>
      </c>
      <c r="N18" s="4" t="s">
        <v>116</v>
      </c>
      <c r="O18" s="4" t="s">
        <v>32</v>
      </c>
      <c r="P18" s="4" t="s">
        <v>33</v>
      </c>
      <c r="Q18" s="4">
        <v>0</v>
      </c>
      <c r="R18" s="7">
        <v>45025</v>
      </c>
      <c r="S18" s="6">
        <v>45058</v>
      </c>
      <c r="T18" s="4" t="s">
        <v>34</v>
      </c>
      <c r="U18" s="4">
        <v>16416</v>
      </c>
      <c r="V18" s="4">
        <v>0</v>
      </c>
      <c r="W18" s="4">
        <v>0</v>
      </c>
      <c r="X18" s="4" t="s">
        <v>117</v>
      </c>
      <c r="Y18" s="4" t="s">
        <v>97</v>
      </c>
    </row>
    <row r="19" s="4" customFormat="1" spans="1:25">
      <c r="A19" s="4" t="s">
        <v>118</v>
      </c>
      <c r="B19" s="4" t="s">
        <v>26</v>
      </c>
      <c r="C19" s="4" t="s">
        <v>27</v>
      </c>
      <c r="D19" s="4" t="s">
        <v>119</v>
      </c>
      <c r="E19" s="4" t="s">
        <v>120</v>
      </c>
      <c r="F19" s="6">
        <v>45053</v>
      </c>
      <c r="G19" s="6">
        <v>45055</v>
      </c>
      <c r="H19" s="4">
        <v>1</v>
      </c>
      <c r="I19" s="4">
        <v>2</v>
      </c>
      <c r="J19" s="4">
        <v>2</v>
      </c>
      <c r="K19" s="4" t="s">
        <v>30</v>
      </c>
      <c r="L19" s="4">
        <v>1270</v>
      </c>
      <c r="M19" s="4">
        <v>1270</v>
      </c>
      <c r="N19" s="4" t="s">
        <v>121</v>
      </c>
      <c r="O19" s="4" t="s">
        <v>32</v>
      </c>
      <c r="P19" s="4" t="s">
        <v>33</v>
      </c>
      <c r="Q19" s="4">
        <v>0</v>
      </c>
      <c r="R19" s="7">
        <v>45026</v>
      </c>
      <c r="S19" s="6">
        <v>45058</v>
      </c>
      <c r="T19" s="4" t="s">
        <v>34</v>
      </c>
      <c r="U19" s="4">
        <v>1270</v>
      </c>
      <c r="V19" s="4">
        <v>0</v>
      </c>
      <c r="W19" s="4">
        <v>0</v>
      </c>
      <c r="X19" s="4" t="s">
        <v>122</v>
      </c>
      <c r="Y19" s="4" t="s">
        <v>123</v>
      </c>
    </row>
    <row r="20" s="4" customFormat="1" spans="1:25">
      <c r="A20" s="4" t="s">
        <v>124</v>
      </c>
      <c r="B20" s="4" t="s">
        <v>26</v>
      </c>
      <c r="C20" s="4" t="s">
        <v>27</v>
      </c>
      <c r="D20" s="4" t="s">
        <v>125</v>
      </c>
      <c r="E20" s="4" t="s">
        <v>126</v>
      </c>
      <c r="F20" s="6">
        <v>45052</v>
      </c>
      <c r="G20" s="6">
        <v>45055</v>
      </c>
      <c r="H20" s="4">
        <v>1</v>
      </c>
      <c r="I20" s="4">
        <v>3</v>
      </c>
      <c r="J20" s="4">
        <v>3</v>
      </c>
      <c r="K20" s="4" t="s">
        <v>30</v>
      </c>
      <c r="L20" s="4">
        <v>2202</v>
      </c>
      <c r="M20" s="4">
        <v>2202</v>
      </c>
      <c r="N20" s="4" t="s">
        <v>127</v>
      </c>
      <c r="O20" s="4" t="s">
        <v>32</v>
      </c>
      <c r="P20" s="4" t="s">
        <v>33</v>
      </c>
      <c r="Q20" s="4">
        <v>0</v>
      </c>
      <c r="R20" s="7">
        <v>45025</v>
      </c>
      <c r="S20" s="6">
        <v>45058</v>
      </c>
      <c r="T20" s="4" t="s">
        <v>34</v>
      </c>
      <c r="U20" s="4">
        <v>2202</v>
      </c>
      <c r="V20" s="4">
        <v>0</v>
      </c>
      <c r="W20" s="4">
        <v>0</v>
      </c>
      <c r="X20" s="4" t="s">
        <v>128</v>
      </c>
      <c r="Y20" s="4" t="s">
        <v>97</v>
      </c>
    </row>
    <row r="21" s="4" customFormat="1" spans="1:25">
      <c r="A21" s="4" t="s">
        <v>129</v>
      </c>
      <c r="B21" s="4" t="s">
        <v>26</v>
      </c>
      <c r="C21" s="4" t="s">
        <v>27</v>
      </c>
      <c r="D21" s="4" t="s">
        <v>130</v>
      </c>
      <c r="E21" s="4" t="s">
        <v>131</v>
      </c>
      <c r="F21" s="6">
        <v>45052</v>
      </c>
      <c r="G21" s="6">
        <v>45055</v>
      </c>
      <c r="H21" s="4">
        <v>1</v>
      </c>
      <c r="I21" s="4">
        <v>3</v>
      </c>
      <c r="J21" s="4">
        <v>3</v>
      </c>
      <c r="K21" s="4" t="s">
        <v>30</v>
      </c>
      <c r="L21" s="4">
        <v>1440</v>
      </c>
      <c r="M21" s="4">
        <v>1440</v>
      </c>
      <c r="N21" s="4" t="s">
        <v>132</v>
      </c>
      <c r="O21" s="4" t="s">
        <v>32</v>
      </c>
      <c r="P21" s="4" t="s">
        <v>33</v>
      </c>
      <c r="Q21" s="4">
        <v>0</v>
      </c>
      <c r="R21" s="7">
        <v>45026</v>
      </c>
      <c r="S21" s="6">
        <v>45058</v>
      </c>
      <c r="T21" s="4" t="s">
        <v>34</v>
      </c>
      <c r="U21" s="4">
        <v>1440</v>
      </c>
      <c r="V21" s="4">
        <v>0</v>
      </c>
      <c r="W21" s="4">
        <v>0</v>
      </c>
      <c r="X21" s="4" t="s">
        <v>133</v>
      </c>
      <c r="Y21" s="4" t="s">
        <v>134</v>
      </c>
    </row>
    <row r="22" s="4" customFormat="1" spans="1:25">
      <c r="A22" s="4" t="s">
        <v>135</v>
      </c>
      <c r="B22" s="4" t="s">
        <v>26</v>
      </c>
      <c r="C22" s="4" t="s">
        <v>27</v>
      </c>
      <c r="D22" s="4" t="s">
        <v>136</v>
      </c>
      <c r="E22" s="4" t="s">
        <v>137</v>
      </c>
      <c r="F22" s="6">
        <v>45049</v>
      </c>
      <c r="G22" s="6">
        <v>45055</v>
      </c>
      <c r="H22" s="4">
        <v>1</v>
      </c>
      <c r="I22" s="4">
        <v>6</v>
      </c>
      <c r="J22" s="4">
        <v>6</v>
      </c>
      <c r="K22" s="4" t="s">
        <v>30</v>
      </c>
      <c r="L22" s="4">
        <v>1584</v>
      </c>
      <c r="M22" s="4">
        <v>1584</v>
      </c>
      <c r="N22" s="4" t="s">
        <v>138</v>
      </c>
      <c r="O22" s="4" t="s">
        <v>32</v>
      </c>
      <c r="P22" s="4" t="s">
        <v>33</v>
      </c>
      <c r="Q22" s="4">
        <v>0</v>
      </c>
      <c r="R22" s="7">
        <v>45027</v>
      </c>
      <c r="S22" s="6">
        <v>45058</v>
      </c>
      <c r="T22" s="4" t="s">
        <v>34</v>
      </c>
      <c r="U22" s="4">
        <v>1584</v>
      </c>
      <c r="V22" s="4">
        <v>0</v>
      </c>
      <c r="W22" s="4">
        <v>0</v>
      </c>
      <c r="X22" s="4" t="s">
        <v>139</v>
      </c>
      <c r="Y22" s="4" t="s">
        <v>97</v>
      </c>
    </row>
    <row r="23" s="4" customFormat="1" spans="1:25">
      <c r="A23" s="4" t="s">
        <v>140</v>
      </c>
      <c r="B23" s="4" t="s">
        <v>26</v>
      </c>
      <c r="C23" s="4" t="s">
        <v>27</v>
      </c>
      <c r="D23" s="4" t="s">
        <v>141</v>
      </c>
      <c r="E23" s="4" t="s">
        <v>142</v>
      </c>
      <c r="F23" s="6">
        <v>45053</v>
      </c>
      <c r="G23" s="6">
        <v>45055</v>
      </c>
      <c r="H23" s="4">
        <v>1</v>
      </c>
      <c r="I23" s="4">
        <v>2</v>
      </c>
      <c r="J23" s="4">
        <v>2</v>
      </c>
      <c r="K23" s="4" t="s">
        <v>30</v>
      </c>
      <c r="L23" s="4">
        <v>1600</v>
      </c>
      <c r="M23" s="4">
        <v>1600</v>
      </c>
      <c r="N23" s="4" t="s">
        <v>143</v>
      </c>
      <c r="O23" s="4" t="s">
        <v>32</v>
      </c>
      <c r="P23" s="4" t="s">
        <v>33</v>
      </c>
      <c r="Q23" s="4">
        <v>0</v>
      </c>
      <c r="R23" s="7">
        <v>45027</v>
      </c>
      <c r="S23" s="6">
        <v>45058</v>
      </c>
      <c r="T23" s="4" t="s">
        <v>34</v>
      </c>
      <c r="U23" s="4">
        <v>1600</v>
      </c>
      <c r="V23" s="4">
        <v>0</v>
      </c>
      <c r="W23" s="4">
        <v>0</v>
      </c>
      <c r="X23" s="4" t="s">
        <v>144</v>
      </c>
      <c r="Y23" s="4" t="s">
        <v>145</v>
      </c>
    </row>
    <row r="24" s="4" customFormat="1" spans="1:25">
      <c r="A24" s="4" t="s">
        <v>146</v>
      </c>
      <c r="B24" s="4" t="s">
        <v>26</v>
      </c>
      <c r="C24" s="4" t="s">
        <v>27</v>
      </c>
      <c r="D24" s="4" t="s">
        <v>147</v>
      </c>
      <c r="E24" s="4" t="s">
        <v>148</v>
      </c>
      <c r="F24" s="6">
        <v>45053</v>
      </c>
      <c r="G24" s="6">
        <v>45055</v>
      </c>
      <c r="H24" s="4">
        <v>1</v>
      </c>
      <c r="I24" s="4">
        <v>2</v>
      </c>
      <c r="J24" s="4">
        <v>2</v>
      </c>
      <c r="K24" s="4" t="s">
        <v>30</v>
      </c>
      <c r="L24" s="4">
        <v>1696</v>
      </c>
      <c r="M24" s="4">
        <v>1696</v>
      </c>
      <c r="N24" s="4" t="s">
        <v>149</v>
      </c>
      <c r="O24" s="4" t="s">
        <v>32</v>
      </c>
      <c r="P24" s="4" t="s">
        <v>33</v>
      </c>
      <c r="Q24" s="4">
        <v>0</v>
      </c>
      <c r="R24" s="7">
        <v>45028</v>
      </c>
      <c r="S24" s="6">
        <v>45058</v>
      </c>
      <c r="T24" s="4" t="s">
        <v>34</v>
      </c>
      <c r="U24" s="4">
        <v>1696</v>
      </c>
      <c r="V24" s="4">
        <v>0</v>
      </c>
      <c r="W24" s="4">
        <v>0</v>
      </c>
      <c r="X24" s="4" t="s">
        <v>150</v>
      </c>
      <c r="Y24" s="4" t="s">
        <v>151</v>
      </c>
    </row>
    <row r="25" s="4" customFormat="1" spans="1:25">
      <c r="A25" s="4" t="s">
        <v>152</v>
      </c>
      <c r="B25" s="4" t="s">
        <v>26</v>
      </c>
      <c r="C25" s="4" t="s">
        <v>27</v>
      </c>
      <c r="D25" s="4" t="s">
        <v>153</v>
      </c>
      <c r="E25" s="4" t="s">
        <v>154</v>
      </c>
      <c r="F25" s="6">
        <v>45054</v>
      </c>
      <c r="G25" s="6">
        <v>45055</v>
      </c>
      <c r="H25" s="4">
        <v>1</v>
      </c>
      <c r="I25" s="4">
        <v>1</v>
      </c>
      <c r="J25" s="4">
        <v>1</v>
      </c>
      <c r="K25" s="4" t="s">
        <v>30</v>
      </c>
      <c r="L25" s="4">
        <v>1236</v>
      </c>
      <c r="M25" s="4">
        <v>1236</v>
      </c>
      <c r="N25" s="4" t="s">
        <v>155</v>
      </c>
      <c r="O25" s="4" t="s">
        <v>32</v>
      </c>
      <c r="P25" s="4" t="s">
        <v>33</v>
      </c>
      <c r="Q25" s="4">
        <v>0</v>
      </c>
      <c r="R25" s="7">
        <v>45029</v>
      </c>
      <c r="S25" s="6">
        <v>45058</v>
      </c>
      <c r="T25" s="4" t="s">
        <v>34</v>
      </c>
      <c r="U25" s="4">
        <v>1236</v>
      </c>
      <c r="V25" s="4">
        <v>0</v>
      </c>
      <c r="W25" s="4">
        <v>0</v>
      </c>
      <c r="X25" s="4" t="s">
        <v>156</v>
      </c>
      <c r="Y25" s="4" t="s">
        <v>97</v>
      </c>
    </row>
    <row r="26" s="4" customFormat="1" spans="1:25">
      <c r="A26" s="4" t="s">
        <v>157</v>
      </c>
      <c r="B26" s="4" t="s">
        <v>26</v>
      </c>
      <c r="C26" s="4" t="s">
        <v>27</v>
      </c>
      <c r="D26" s="4" t="s">
        <v>50</v>
      </c>
      <c r="E26" s="4" t="s">
        <v>158</v>
      </c>
      <c r="F26" s="6">
        <v>45054</v>
      </c>
      <c r="G26" s="6">
        <v>45055</v>
      </c>
      <c r="H26" s="4">
        <v>2</v>
      </c>
      <c r="I26" s="4">
        <v>1</v>
      </c>
      <c r="J26" s="4">
        <v>2</v>
      </c>
      <c r="K26" s="4" t="s">
        <v>30</v>
      </c>
      <c r="L26" s="4">
        <v>980</v>
      </c>
      <c r="M26" s="4">
        <v>980</v>
      </c>
      <c r="N26" s="4" t="s">
        <v>159</v>
      </c>
      <c r="O26" s="4" t="s">
        <v>32</v>
      </c>
      <c r="P26" s="4" t="s">
        <v>33</v>
      </c>
      <c r="Q26" s="4">
        <v>0</v>
      </c>
      <c r="R26" s="7">
        <v>45030</v>
      </c>
      <c r="S26" s="6">
        <v>45058</v>
      </c>
      <c r="T26" s="4" t="s">
        <v>34</v>
      </c>
      <c r="U26" s="4">
        <v>980</v>
      </c>
      <c r="V26" s="4">
        <v>0</v>
      </c>
      <c r="W26" s="4">
        <v>0</v>
      </c>
      <c r="X26" s="4" t="s">
        <v>160</v>
      </c>
      <c r="Y26" s="4" t="s">
        <v>97</v>
      </c>
    </row>
    <row r="27" s="4" customFormat="1" spans="1:25">
      <c r="A27" s="4" t="s">
        <v>161</v>
      </c>
      <c r="B27" s="4" t="s">
        <v>26</v>
      </c>
      <c r="C27" s="4" t="s">
        <v>27</v>
      </c>
      <c r="D27" s="4" t="s">
        <v>162</v>
      </c>
      <c r="E27" s="4" t="s">
        <v>163</v>
      </c>
      <c r="F27" s="6">
        <v>45054</v>
      </c>
      <c r="G27" s="6">
        <v>45055</v>
      </c>
      <c r="H27" s="4">
        <v>3</v>
      </c>
      <c r="I27" s="4">
        <v>1</v>
      </c>
      <c r="J27" s="4">
        <v>3</v>
      </c>
      <c r="K27" s="4" t="s">
        <v>30</v>
      </c>
      <c r="L27" s="4">
        <v>1641</v>
      </c>
      <c r="M27" s="4">
        <v>1641</v>
      </c>
      <c r="N27" s="4" t="s">
        <v>164</v>
      </c>
      <c r="O27" s="4" t="s">
        <v>32</v>
      </c>
      <c r="P27" s="4" t="s">
        <v>33</v>
      </c>
      <c r="Q27" s="4">
        <v>0</v>
      </c>
      <c r="R27" s="7">
        <v>45031</v>
      </c>
      <c r="S27" s="6">
        <v>45058</v>
      </c>
      <c r="T27" s="4" t="s">
        <v>34</v>
      </c>
      <c r="U27" s="4">
        <v>1641</v>
      </c>
      <c r="V27" s="4">
        <v>0</v>
      </c>
      <c r="W27" s="4">
        <v>0</v>
      </c>
      <c r="X27" s="4" t="s">
        <v>165</v>
      </c>
      <c r="Y27" s="4" t="s">
        <v>97</v>
      </c>
    </row>
    <row r="28" s="4" customFormat="1" spans="1:25">
      <c r="A28" s="4" t="s">
        <v>166</v>
      </c>
      <c r="B28" s="4" t="s">
        <v>26</v>
      </c>
      <c r="C28" s="4" t="s">
        <v>27</v>
      </c>
      <c r="D28" s="4" t="s">
        <v>167</v>
      </c>
      <c r="E28" s="4" t="s">
        <v>168</v>
      </c>
      <c r="F28" s="6">
        <v>45052</v>
      </c>
      <c r="G28" s="6">
        <v>45055</v>
      </c>
      <c r="H28" s="4">
        <v>1</v>
      </c>
      <c r="I28" s="4">
        <v>3</v>
      </c>
      <c r="J28" s="4">
        <v>3</v>
      </c>
      <c r="K28" s="4" t="s">
        <v>30</v>
      </c>
      <c r="L28" s="4">
        <v>2994</v>
      </c>
      <c r="M28" s="4">
        <v>2994</v>
      </c>
      <c r="N28" s="4" t="s">
        <v>169</v>
      </c>
      <c r="O28" s="4" t="s">
        <v>32</v>
      </c>
      <c r="P28" s="4" t="s">
        <v>33</v>
      </c>
      <c r="Q28" s="4">
        <v>0</v>
      </c>
      <c r="R28" s="7">
        <v>45031</v>
      </c>
      <c r="S28" s="6">
        <v>45058</v>
      </c>
      <c r="T28" s="4" t="s">
        <v>34</v>
      </c>
      <c r="U28" s="4">
        <v>2994</v>
      </c>
      <c r="V28" s="4">
        <v>0</v>
      </c>
      <c r="W28" s="4">
        <v>0</v>
      </c>
      <c r="X28" s="4" t="s">
        <v>170</v>
      </c>
      <c r="Y28" s="4" t="s">
        <v>171</v>
      </c>
    </row>
    <row r="29" s="4" customFormat="1" spans="1:25">
      <c r="A29" s="4" t="s">
        <v>172</v>
      </c>
      <c r="B29" s="4" t="s">
        <v>26</v>
      </c>
      <c r="C29" s="4" t="s">
        <v>27</v>
      </c>
      <c r="D29" s="4" t="s">
        <v>173</v>
      </c>
      <c r="E29" s="4" t="s">
        <v>174</v>
      </c>
      <c r="F29" s="6">
        <v>45049</v>
      </c>
      <c r="G29" s="6">
        <v>45055</v>
      </c>
      <c r="H29" s="4">
        <v>2</v>
      </c>
      <c r="I29" s="4">
        <v>6</v>
      </c>
      <c r="J29" s="4">
        <v>12</v>
      </c>
      <c r="K29" s="4" t="s">
        <v>30</v>
      </c>
      <c r="L29" s="4">
        <v>3780</v>
      </c>
      <c r="M29" s="4">
        <v>3780</v>
      </c>
      <c r="N29" s="4" t="s">
        <v>175</v>
      </c>
      <c r="O29" s="4" t="s">
        <v>32</v>
      </c>
      <c r="P29" s="4" t="s">
        <v>33</v>
      </c>
      <c r="Q29" s="4">
        <v>0</v>
      </c>
      <c r="R29" s="7">
        <v>45034</v>
      </c>
      <c r="S29" s="6">
        <v>45058</v>
      </c>
      <c r="T29" s="4" t="s">
        <v>34</v>
      </c>
      <c r="U29" s="4">
        <v>3780</v>
      </c>
      <c r="V29" s="4">
        <v>0</v>
      </c>
      <c r="W29" s="4">
        <v>0</v>
      </c>
      <c r="X29" s="4" t="s">
        <v>176</v>
      </c>
      <c r="Y29" s="4" t="s">
        <v>97</v>
      </c>
    </row>
    <row r="30" s="4" customFormat="1" spans="1:25">
      <c r="A30" s="4" t="s">
        <v>177</v>
      </c>
      <c r="B30" s="4" t="s">
        <v>26</v>
      </c>
      <c r="C30" s="4" t="s">
        <v>27</v>
      </c>
      <c r="D30" s="4" t="s">
        <v>141</v>
      </c>
      <c r="E30" s="4" t="s">
        <v>178</v>
      </c>
      <c r="F30" s="6">
        <v>45053</v>
      </c>
      <c r="G30" s="6">
        <v>45055</v>
      </c>
      <c r="H30" s="4">
        <v>1</v>
      </c>
      <c r="I30" s="4">
        <v>2</v>
      </c>
      <c r="J30" s="4">
        <v>2</v>
      </c>
      <c r="K30" s="4" t="s">
        <v>30</v>
      </c>
      <c r="L30" s="4">
        <v>1600</v>
      </c>
      <c r="M30" s="4">
        <v>1600</v>
      </c>
      <c r="N30" s="4" t="s">
        <v>179</v>
      </c>
      <c r="O30" s="4" t="s">
        <v>32</v>
      </c>
      <c r="P30" s="4" t="s">
        <v>33</v>
      </c>
      <c r="Q30" s="4">
        <v>0</v>
      </c>
      <c r="R30" s="7">
        <v>45034</v>
      </c>
      <c r="S30" s="6">
        <v>45058</v>
      </c>
      <c r="T30" s="4" t="s">
        <v>34</v>
      </c>
      <c r="U30" s="4">
        <v>1600</v>
      </c>
      <c r="V30" s="4">
        <v>0</v>
      </c>
      <c r="W30" s="4">
        <v>0</v>
      </c>
      <c r="X30" s="4" t="s">
        <v>180</v>
      </c>
      <c r="Y30" s="4" t="s">
        <v>97</v>
      </c>
    </row>
    <row r="31" s="4" customFormat="1" spans="1:25">
      <c r="A31" s="4" t="s">
        <v>181</v>
      </c>
      <c r="B31" s="4" t="s">
        <v>26</v>
      </c>
      <c r="C31" s="4" t="s">
        <v>27</v>
      </c>
      <c r="D31" s="4" t="s">
        <v>182</v>
      </c>
      <c r="E31" s="4" t="s">
        <v>183</v>
      </c>
      <c r="F31" s="6">
        <v>45053</v>
      </c>
      <c r="G31" s="6">
        <v>45055</v>
      </c>
      <c r="H31" s="4">
        <v>1</v>
      </c>
      <c r="I31" s="4">
        <v>2</v>
      </c>
      <c r="J31" s="4">
        <v>2</v>
      </c>
      <c r="K31" s="4" t="s">
        <v>30</v>
      </c>
      <c r="L31" s="4">
        <v>1856</v>
      </c>
      <c r="M31" s="4">
        <v>1856</v>
      </c>
      <c r="N31" s="4" t="s">
        <v>184</v>
      </c>
      <c r="O31" s="4" t="s">
        <v>32</v>
      </c>
      <c r="P31" s="4" t="s">
        <v>33</v>
      </c>
      <c r="Q31" s="4">
        <v>0</v>
      </c>
      <c r="R31" s="7">
        <v>45035</v>
      </c>
      <c r="S31" s="6">
        <v>45058</v>
      </c>
      <c r="T31" s="4" t="s">
        <v>34</v>
      </c>
      <c r="U31" s="4">
        <v>1856</v>
      </c>
      <c r="V31" s="4">
        <v>0</v>
      </c>
      <c r="W31" s="4">
        <v>0</v>
      </c>
      <c r="X31" s="4" t="s">
        <v>185</v>
      </c>
      <c r="Y31" s="4" t="s">
        <v>97</v>
      </c>
    </row>
    <row r="32" s="4" customFormat="1" spans="1:25">
      <c r="A32" s="4" t="s">
        <v>186</v>
      </c>
      <c r="B32" s="4" t="s">
        <v>26</v>
      </c>
      <c r="C32" s="4" t="s">
        <v>27</v>
      </c>
      <c r="D32" s="4" t="s">
        <v>187</v>
      </c>
      <c r="E32" s="4" t="s">
        <v>188</v>
      </c>
      <c r="F32" s="6">
        <v>45053</v>
      </c>
      <c r="G32" s="6">
        <v>45055</v>
      </c>
      <c r="H32" s="4">
        <v>1</v>
      </c>
      <c r="I32" s="4">
        <v>2</v>
      </c>
      <c r="J32" s="4">
        <v>2</v>
      </c>
      <c r="K32" s="4" t="s">
        <v>30</v>
      </c>
      <c r="L32" s="4">
        <v>782</v>
      </c>
      <c r="M32" s="4">
        <v>782</v>
      </c>
      <c r="N32" s="4" t="s">
        <v>189</v>
      </c>
      <c r="O32" s="4" t="s">
        <v>32</v>
      </c>
      <c r="P32" s="4" t="s">
        <v>33</v>
      </c>
      <c r="Q32" s="4">
        <v>0</v>
      </c>
      <c r="R32" s="7">
        <v>45036</v>
      </c>
      <c r="S32" s="6">
        <v>45058</v>
      </c>
      <c r="T32" s="4" t="s">
        <v>34</v>
      </c>
      <c r="U32" s="4">
        <v>782</v>
      </c>
      <c r="V32" s="4">
        <v>0</v>
      </c>
      <c r="W32" s="4">
        <v>0</v>
      </c>
      <c r="X32" s="4" t="s">
        <v>190</v>
      </c>
      <c r="Y32" s="4" t="s">
        <v>97</v>
      </c>
    </row>
    <row r="33" s="4" customFormat="1" spans="1:25">
      <c r="A33" s="4" t="s">
        <v>191</v>
      </c>
      <c r="B33" s="4" t="s">
        <v>26</v>
      </c>
      <c r="C33" s="4" t="s">
        <v>27</v>
      </c>
      <c r="D33" s="4" t="s">
        <v>93</v>
      </c>
      <c r="E33" s="4" t="s">
        <v>192</v>
      </c>
      <c r="F33" s="6">
        <v>45050</v>
      </c>
      <c r="G33" s="6">
        <v>45055</v>
      </c>
      <c r="H33" s="4">
        <v>1</v>
      </c>
      <c r="I33" s="4">
        <v>5</v>
      </c>
      <c r="J33" s="4">
        <v>5</v>
      </c>
      <c r="K33" s="4" t="s">
        <v>30</v>
      </c>
      <c r="L33" s="4">
        <v>3318</v>
      </c>
      <c r="M33" s="4">
        <v>3318</v>
      </c>
      <c r="N33" s="4" t="s">
        <v>193</v>
      </c>
      <c r="O33" s="4" t="s">
        <v>32</v>
      </c>
      <c r="P33" s="4" t="s">
        <v>33</v>
      </c>
      <c r="Q33" s="4">
        <v>0</v>
      </c>
      <c r="R33" s="7">
        <v>45037</v>
      </c>
      <c r="S33" s="6">
        <v>45058</v>
      </c>
      <c r="T33" s="4" t="s">
        <v>34</v>
      </c>
      <c r="U33" s="4">
        <v>3318</v>
      </c>
      <c r="V33" s="4">
        <v>0</v>
      </c>
      <c r="W33" s="4">
        <v>0</v>
      </c>
      <c r="X33" s="4" t="s">
        <v>194</v>
      </c>
      <c r="Y33" s="4" t="s">
        <v>195</v>
      </c>
    </row>
    <row r="34" s="4" customFormat="1" spans="1:25">
      <c r="A34" s="4" t="s">
        <v>196</v>
      </c>
      <c r="B34" s="4" t="s">
        <v>26</v>
      </c>
      <c r="C34" s="4" t="s">
        <v>27</v>
      </c>
      <c r="D34" s="4" t="s">
        <v>197</v>
      </c>
      <c r="E34" s="4" t="s">
        <v>198</v>
      </c>
      <c r="F34" s="6">
        <v>45052</v>
      </c>
      <c r="G34" s="6">
        <v>45055</v>
      </c>
      <c r="H34" s="4">
        <v>2</v>
      </c>
      <c r="I34" s="4">
        <v>3</v>
      </c>
      <c r="J34" s="4">
        <v>6</v>
      </c>
      <c r="K34" s="4" t="s">
        <v>30</v>
      </c>
      <c r="L34" s="4">
        <v>1800</v>
      </c>
      <c r="M34" s="4">
        <v>1800</v>
      </c>
      <c r="N34" s="4" t="s">
        <v>199</v>
      </c>
      <c r="O34" s="4" t="s">
        <v>32</v>
      </c>
      <c r="P34" s="4" t="s">
        <v>33</v>
      </c>
      <c r="Q34" s="4">
        <v>0</v>
      </c>
      <c r="R34" s="7">
        <v>45037</v>
      </c>
      <c r="S34" s="6">
        <v>45058</v>
      </c>
      <c r="T34" s="4" t="s">
        <v>34</v>
      </c>
      <c r="U34" s="4">
        <v>1800</v>
      </c>
      <c r="V34" s="4">
        <v>0</v>
      </c>
      <c r="W34" s="4">
        <v>0</v>
      </c>
      <c r="X34" s="4" t="s">
        <v>200</v>
      </c>
      <c r="Y34" s="4" t="s">
        <v>201</v>
      </c>
    </row>
    <row r="35" s="4" customFormat="1" spans="1:25">
      <c r="A35" s="4" t="s">
        <v>202</v>
      </c>
      <c r="B35" s="4" t="s">
        <v>26</v>
      </c>
      <c r="C35" s="4" t="s">
        <v>27</v>
      </c>
      <c r="D35" s="4" t="s">
        <v>203</v>
      </c>
      <c r="E35" s="4" t="s">
        <v>204</v>
      </c>
      <c r="F35" s="6">
        <v>45050</v>
      </c>
      <c r="G35" s="6">
        <v>45055</v>
      </c>
      <c r="H35" s="4">
        <v>1</v>
      </c>
      <c r="I35" s="4">
        <v>5</v>
      </c>
      <c r="J35" s="4">
        <v>5</v>
      </c>
      <c r="K35" s="4" t="s">
        <v>30</v>
      </c>
      <c r="L35" s="4">
        <v>3250</v>
      </c>
      <c r="M35" s="4">
        <v>3250</v>
      </c>
      <c r="N35" s="4" t="s">
        <v>205</v>
      </c>
      <c r="O35" s="4" t="s">
        <v>32</v>
      </c>
      <c r="P35" s="4" t="s">
        <v>33</v>
      </c>
      <c r="Q35" s="4">
        <v>0</v>
      </c>
      <c r="R35" s="7">
        <v>45037</v>
      </c>
      <c r="S35" s="6">
        <v>45058</v>
      </c>
      <c r="T35" s="4" t="s">
        <v>34</v>
      </c>
      <c r="U35" s="4">
        <v>3250</v>
      </c>
      <c r="V35" s="4">
        <v>0</v>
      </c>
      <c r="W35" s="4">
        <v>0</v>
      </c>
      <c r="X35" s="4" t="s">
        <v>206</v>
      </c>
      <c r="Y35" s="4" t="s">
        <v>207</v>
      </c>
    </row>
    <row r="36" s="4" customFormat="1" spans="1:25">
      <c r="A36" s="4" t="s">
        <v>152</v>
      </c>
      <c r="B36" s="4" t="s">
        <v>26</v>
      </c>
      <c r="C36" s="4" t="s">
        <v>73</v>
      </c>
      <c r="D36" s="4" t="s">
        <v>153</v>
      </c>
      <c r="E36" s="4" t="s">
        <v>154</v>
      </c>
      <c r="F36" s="6">
        <v>45054</v>
      </c>
      <c r="G36" s="6">
        <v>45055</v>
      </c>
      <c r="H36" s="4">
        <v>1</v>
      </c>
      <c r="I36" s="4">
        <v>1</v>
      </c>
      <c r="J36" s="4">
        <v>1</v>
      </c>
      <c r="K36" s="4" t="s">
        <v>30</v>
      </c>
      <c r="L36" s="4">
        <v>-1236</v>
      </c>
      <c r="M36" s="4">
        <v>-1236</v>
      </c>
      <c r="N36" s="4" t="s">
        <v>155</v>
      </c>
      <c r="O36" s="4" t="s">
        <v>32</v>
      </c>
      <c r="P36" s="4" t="s">
        <v>33</v>
      </c>
      <c r="Q36" s="4">
        <v>0</v>
      </c>
      <c r="R36" s="7">
        <v>45029</v>
      </c>
      <c r="S36" s="6">
        <v>45058</v>
      </c>
      <c r="T36" s="4" t="s">
        <v>34</v>
      </c>
      <c r="U36" s="4">
        <v>-1236</v>
      </c>
      <c r="V36" s="4">
        <v>0</v>
      </c>
      <c r="W36" s="4">
        <v>0</v>
      </c>
      <c r="X36" s="4" t="s">
        <v>156</v>
      </c>
      <c r="Y36" s="4" t="s">
        <v>97</v>
      </c>
    </row>
    <row r="37" s="4" customFormat="1" spans="1:25">
      <c r="A37" s="4" t="s">
        <v>208</v>
      </c>
      <c r="B37" s="4" t="s">
        <v>26</v>
      </c>
      <c r="C37" s="4" t="s">
        <v>27</v>
      </c>
      <c r="D37" s="4" t="s">
        <v>209</v>
      </c>
      <c r="E37" s="4" t="s">
        <v>210</v>
      </c>
      <c r="F37" s="6">
        <v>45052</v>
      </c>
      <c r="G37" s="6">
        <v>45055</v>
      </c>
      <c r="H37" s="4">
        <v>1</v>
      </c>
      <c r="I37" s="4">
        <v>3</v>
      </c>
      <c r="J37" s="4">
        <v>3</v>
      </c>
      <c r="K37" s="4" t="s">
        <v>30</v>
      </c>
      <c r="L37" s="4">
        <v>6747</v>
      </c>
      <c r="M37" s="4">
        <v>6747</v>
      </c>
      <c r="N37" s="4" t="s">
        <v>211</v>
      </c>
      <c r="O37" s="4" t="s">
        <v>32</v>
      </c>
      <c r="P37" s="4" t="s">
        <v>33</v>
      </c>
      <c r="Q37" s="4">
        <v>0</v>
      </c>
      <c r="R37" s="7">
        <v>45039</v>
      </c>
      <c r="S37" s="6">
        <v>45058</v>
      </c>
      <c r="T37" s="4" t="s">
        <v>34</v>
      </c>
      <c r="U37" s="4">
        <v>6747</v>
      </c>
      <c r="V37" s="4">
        <v>0</v>
      </c>
      <c r="W37" s="4">
        <v>0</v>
      </c>
      <c r="X37" s="4" t="s">
        <v>212</v>
      </c>
      <c r="Y37" s="4" t="s">
        <v>213</v>
      </c>
    </row>
    <row r="38" s="4" customFormat="1" spans="1:25">
      <c r="A38" s="4" t="s">
        <v>214</v>
      </c>
      <c r="B38" s="4" t="s">
        <v>26</v>
      </c>
      <c r="C38" s="4" t="s">
        <v>27</v>
      </c>
      <c r="D38" s="4" t="s">
        <v>215</v>
      </c>
      <c r="E38" s="4" t="s">
        <v>216</v>
      </c>
      <c r="F38" s="6">
        <v>45052</v>
      </c>
      <c r="G38" s="6">
        <v>45055</v>
      </c>
      <c r="H38" s="4">
        <v>1</v>
      </c>
      <c r="I38" s="4">
        <v>3</v>
      </c>
      <c r="J38" s="4">
        <v>3</v>
      </c>
      <c r="K38" s="4" t="s">
        <v>30</v>
      </c>
      <c r="L38" s="4">
        <v>4815</v>
      </c>
      <c r="M38" s="4">
        <v>4815</v>
      </c>
      <c r="N38" s="4" t="s">
        <v>217</v>
      </c>
      <c r="O38" s="4" t="s">
        <v>32</v>
      </c>
      <c r="P38" s="4" t="s">
        <v>33</v>
      </c>
      <c r="Q38" s="4">
        <v>0</v>
      </c>
      <c r="R38" s="7">
        <v>45039</v>
      </c>
      <c r="S38" s="6">
        <v>45058</v>
      </c>
      <c r="T38" s="4" t="s">
        <v>34</v>
      </c>
      <c r="U38" s="4">
        <v>4815</v>
      </c>
      <c r="V38" s="4">
        <v>0</v>
      </c>
      <c r="W38" s="4">
        <v>0</v>
      </c>
      <c r="X38" s="4" t="s">
        <v>218</v>
      </c>
      <c r="Y38" s="4" t="s">
        <v>219</v>
      </c>
    </row>
    <row r="39" s="4" customFormat="1" spans="1:25">
      <c r="A39" s="4" t="s">
        <v>220</v>
      </c>
      <c r="B39" s="4" t="s">
        <v>26</v>
      </c>
      <c r="C39" s="4" t="s">
        <v>27</v>
      </c>
      <c r="D39" s="4" t="s">
        <v>147</v>
      </c>
      <c r="E39" s="4" t="s">
        <v>221</v>
      </c>
      <c r="F39" s="6">
        <v>45053</v>
      </c>
      <c r="G39" s="6">
        <v>45055</v>
      </c>
      <c r="H39" s="4">
        <v>1</v>
      </c>
      <c r="I39" s="4">
        <v>2</v>
      </c>
      <c r="J39" s="4">
        <v>2</v>
      </c>
      <c r="K39" s="4" t="s">
        <v>30</v>
      </c>
      <c r="L39" s="4">
        <v>1736</v>
      </c>
      <c r="M39" s="4">
        <v>1736</v>
      </c>
      <c r="N39" s="4" t="s">
        <v>222</v>
      </c>
      <c r="O39" s="4" t="s">
        <v>32</v>
      </c>
      <c r="P39" s="4" t="s">
        <v>33</v>
      </c>
      <c r="Q39" s="4">
        <v>0</v>
      </c>
      <c r="R39" s="7">
        <v>45039</v>
      </c>
      <c r="S39" s="6">
        <v>45058</v>
      </c>
      <c r="T39" s="4" t="s">
        <v>34</v>
      </c>
      <c r="U39" s="4">
        <v>1736</v>
      </c>
      <c r="V39" s="4">
        <v>0</v>
      </c>
      <c r="W39" s="4">
        <v>0</v>
      </c>
      <c r="X39" s="4" t="s">
        <v>223</v>
      </c>
      <c r="Y39" s="4" t="s">
        <v>224</v>
      </c>
    </row>
    <row r="40" s="4" customFormat="1" spans="1:25">
      <c r="A40" s="4" t="s">
        <v>225</v>
      </c>
      <c r="B40" s="4" t="s">
        <v>26</v>
      </c>
      <c r="C40" s="4" t="s">
        <v>27</v>
      </c>
      <c r="D40" s="4" t="s">
        <v>226</v>
      </c>
      <c r="E40" s="4" t="s">
        <v>227</v>
      </c>
      <c r="F40" s="6">
        <v>45052</v>
      </c>
      <c r="G40" s="6">
        <v>45055</v>
      </c>
      <c r="H40" s="4">
        <v>1</v>
      </c>
      <c r="I40" s="4">
        <v>3</v>
      </c>
      <c r="J40" s="4">
        <v>3</v>
      </c>
      <c r="K40" s="4" t="s">
        <v>30</v>
      </c>
      <c r="L40" s="4">
        <v>846</v>
      </c>
      <c r="M40" s="4">
        <v>846</v>
      </c>
      <c r="N40" s="4" t="s">
        <v>228</v>
      </c>
      <c r="O40" s="4" t="s">
        <v>32</v>
      </c>
      <c r="P40" s="4" t="s">
        <v>33</v>
      </c>
      <c r="Q40" s="4">
        <v>0</v>
      </c>
      <c r="R40" s="7">
        <v>45040</v>
      </c>
      <c r="S40" s="6">
        <v>45058</v>
      </c>
      <c r="T40" s="4" t="s">
        <v>34</v>
      </c>
      <c r="U40" s="4">
        <v>846</v>
      </c>
      <c r="V40" s="4">
        <v>0</v>
      </c>
      <c r="W40" s="4">
        <v>0</v>
      </c>
      <c r="X40" s="4" t="s">
        <v>229</v>
      </c>
      <c r="Y40" s="4" t="s">
        <v>230</v>
      </c>
    </row>
    <row r="41" s="4" customFormat="1" spans="1:25">
      <c r="A41" s="4" t="s">
        <v>231</v>
      </c>
      <c r="B41" s="4" t="s">
        <v>26</v>
      </c>
      <c r="C41" s="4" t="s">
        <v>27</v>
      </c>
      <c r="D41" s="4" t="s">
        <v>232</v>
      </c>
      <c r="E41" s="4" t="s">
        <v>233</v>
      </c>
      <c r="F41" s="6">
        <v>45053</v>
      </c>
      <c r="G41" s="6">
        <v>45055</v>
      </c>
      <c r="H41" s="4">
        <v>1</v>
      </c>
      <c r="I41" s="4">
        <v>2</v>
      </c>
      <c r="J41" s="4">
        <v>2</v>
      </c>
      <c r="K41" s="4" t="s">
        <v>30</v>
      </c>
      <c r="L41" s="4">
        <v>2172</v>
      </c>
      <c r="M41" s="4">
        <v>2172</v>
      </c>
      <c r="N41" s="4" t="s">
        <v>234</v>
      </c>
      <c r="O41" s="4" t="s">
        <v>32</v>
      </c>
      <c r="P41" s="4" t="s">
        <v>33</v>
      </c>
      <c r="Q41" s="4">
        <v>0</v>
      </c>
      <c r="R41" s="7">
        <v>45040</v>
      </c>
      <c r="S41" s="6">
        <v>45058</v>
      </c>
      <c r="T41" s="4" t="s">
        <v>34</v>
      </c>
      <c r="U41" s="4">
        <v>2172</v>
      </c>
      <c r="V41" s="4">
        <v>0</v>
      </c>
      <c r="W41" s="4">
        <v>0</v>
      </c>
      <c r="X41" s="4" t="s">
        <v>235</v>
      </c>
      <c r="Y41" s="4" t="s">
        <v>236</v>
      </c>
    </row>
    <row r="42" s="4" customFormat="1" spans="1:25">
      <c r="A42" s="4" t="s">
        <v>237</v>
      </c>
      <c r="B42" s="4" t="s">
        <v>26</v>
      </c>
      <c r="C42" s="4" t="s">
        <v>27</v>
      </c>
      <c r="D42" s="4" t="s">
        <v>238</v>
      </c>
      <c r="E42" s="4" t="s">
        <v>239</v>
      </c>
      <c r="F42" s="6">
        <v>45050</v>
      </c>
      <c r="G42" s="6">
        <v>45055</v>
      </c>
      <c r="H42" s="4">
        <v>1</v>
      </c>
      <c r="I42" s="4">
        <v>5</v>
      </c>
      <c r="J42" s="4">
        <v>5</v>
      </c>
      <c r="K42" s="4" t="s">
        <v>30</v>
      </c>
      <c r="L42" s="4">
        <v>1960</v>
      </c>
      <c r="M42" s="4">
        <v>1960</v>
      </c>
      <c r="N42" s="4" t="s">
        <v>240</v>
      </c>
      <c r="O42" s="4" t="s">
        <v>32</v>
      </c>
      <c r="P42" s="4" t="s">
        <v>33</v>
      </c>
      <c r="Q42" s="4">
        <v>0</v>
      </c>
      <c r="R42" s="7">
        <v>45041</v>
      </c>
      <c r="S42" s="6">
        <v>45058</v>
      </c>
      <c r="T42" s="4" t="s">
        <v>34</v>
      </c>
      <c r="U42" s="4">
        <v>1960</v>
      </c>
      <c r="V42" s="4">
        <v>0</v>
      </c>
      <c r="W42" s="4">
        <v>0</v>
      </c>
      <c r="X42" s="4" t="s">
        <v>241</v>
      </c>
      <c r="Y42" s="4" t="s">
        <v>242</v>
      </c>
    </row>
    <row r="43" s="4" customFormat="1" spans="1:25">
      <c r="A43" s="4" t="s">
        <v>243</v>
      </c>
      <c r="B43" s="4" t="s">
        <v>26</v>
      </c>
      <c r="C43" s="4" t="s">
        <v>27</v>
      </c>
      <c r="D43" s="4" t="s">
        <v>244</v>
      </c>
      <c r="E43" s="4" t="s">
        <v>245</v>
      </c>
      <c r="F43" s="6">
        <v>45051</v>
      </c>
      <c r="G43" s="6">
        <v>45055</v>
      </c>
      <c r="H43" s="4">
        <v>1</v>
      </c>
      <c r="I43" s="4">
        <v>4</v>
      </c>
      <c r="J43" s="4">
        <v>4</v>
      </c>
      <c r="K43" s="4" t="s">
        <v>30</v>
      </c>
      <c r="L43" s="4">
        <v>1796</v>
      </c>
      <c r="M43" s="4">
        <v>1796</v>
      </c>
      <c r="N43" s="4" t="s">
        <v>246</v>
      </c>
      <c r="O43" s="4" t="s">
        <v>32</v>
      </c>
      <c r="P43" s="4" t="s">
        <v>33</v>
      </c>
      <c r="Q43" s="4">
        <v>0</v>
      </c>
      <c r="R43" s="7">
        <v>45041</v>
      </c>
      <c r="S43" s="6">
        <v>45058</v>
      </c>
      <c r="T43" s="4" t="s">
        <v>34</v>
      </c>
      <c r="U43" s="4">
        <v>1796</v>
      </c>
      <c r="V43" s="4">
        <v>0</v>
      </c>
      <c r="W43" s="4">
        <v>0</v>
      </c>
      <c r="X43" s="4" t="s">
        <v>247</v>
      </c>
      <c r="Y43" s="4" t="s">
        <v>248</v>
      </c>
    </row>
    <row r="44" s="4" customFormat="1" spans="1:25">
      <c r="A44" s="4" t="s">
        <v>249</v>
      </c>
      <c r="B44" s="4" t="s">
        <v>26</v>
      </c>
      <c r="C44" s="4" t="s">
        <v>27</v>
      </c>
      <c r="D44" s="4" t="s">
        <v>250</v>
      </c>
      <c r="E44" s="4" t="s">
        <v>251</v>
      </c>
      <c r="F44" s="6">
        <v>45054</v>
      </c>
      <c r="G44" s="6">
        <v>45055</v>
      </c>
      <c r="H44" s="4">
        <v>1</v>
      </c>
      <c r="I44" s="4">
        <v>1</v>
      </c>
      <c r="J44" s="4">
        <v>1</v>
      </c>
      <c r="K44" s="4" t="s">
        <v>30</v>
      </c>
      <c r="L44" s="4">
        <v>960</v>
      </c>
      <c r="M44" s="4">
        <v>960</v>
      </c>
      <c r="N44" s="4" t="s">
        <v>252</v>
      </c>
      <c r="O44" s="4" t="s">
        <v>32</v>
      </c>
      <c r="P44" s="4" t="s">
        <v>33</v>
      </c>
      <c r="Q44" s="4">
        <v>0</v>
      </c>
      <c r="R44" s="7">
        <v>45041</v>
      </c>
      <c r="S44" s="6">
        <v>45058</v>
      </c>
      <c r="T44" s="4" t="s">
        <v>34</v>
      </c>
      <c r="U44" s="4">
        <v>960</v>
      </c>
      <c r="V44" s="4">
        <v>0</v>
      </c>
      <c r="W44" s="4">
        <v>0</v>
      </c>
      <c r="X44" s="4" t="s">
        <v>253</v>
      </c>
      <c r="Y44" s="4" t="s">
        <v>254</v>
      </c>
    </row>
    <row r="45" s="4" customFormat="1" spans="1:25">
      <c r="A45" s="4" t="s">
        <v>255</v>
      </c>
      <c r="B45" s="4" t="s">
        <v>26</v>
      </c>
      <c r="C45" s="4" t="s">
        <v>27</v>
      </c>
      <c r="D45" s="4" t="s">
        <v>256</v>
      </c>
      <c r="E45" s="4" t="s">
        <v>257</v>
      </c>
      <c r="F45" s="6">
        <v>45052</v>
      </c>
      <c r="G45" s="6">
        <v>45055</v>
      </c>
      <c r="H45" s="4">
        <v>1</v>
      </c>
      <c r="I45" s="4">
        <v>3</v>
      </c>
      <c r="J45" s="4">
        <v>3</v>
      </c>
      <c r="K45" s="4" t="s">
        <v>30</v>
      </c>
      <c r="L45" s="4">
        <v>2416</v>
      </c>
      <c r="M45" s="4">
        <v>2416</v>
      </c>
      <c r="N45" s="4" t="s">
        <v>258</v>
      </c>
      <c r="O45" s="4" t="s">
        <v>32</v>
      </c>
      <c r="P45" s="4" t="s">
        <v>33</v>
      </c>
      <c r="Q45" s="4">
        <v>0</v>
      </c>
      <c r="R45" s="7">
        <v>45042</v>
      </c>
      <c r="S45" s="6">
        <v>45058</v>
      </c>
      <c r="T45" s="4" t="s">
        <v>34</v>
      </c>
      <c r="U45" s="4">
        <v>2416</v>
      </c>
      <c r="V45" s="4">
        <v>0</v>
      </c>
      <c r="W45" s="4">
        <v>0</v>
      </c>
      <c r="X45" s="4" t="s">
        <v>259</v>
      </c>
      <c r="Y45" s="4" t="s">
        <v>260</v>
      </c>
    </row>
    <row r="46" s="4" customFormat="1" spans="1:25">
      <c r="A46" s="4" t="s">
        <v>261</v>
      </c>
      <c r="B46" s="4" t="s">
        <v>26</v>
      </c>
      <c r="C46" s="4" t="s">
        <v>27</v>
      </c>
      <c r="D46" s="4" t="s">
        <v>244</v>
      </c>
      <c r="E46" s="4" t="s">
        <v>245</v>
      </c>
      <c r="F46" s="6">
        <v>45051</v>
      </c>
      <c r="G46" s="6">
        <v>45055</v>
      </c>
      <c r="H46" s="4">
        <v>1</v>
      </c>
      <c r="I46" s="4">
        <v>4</v>
      </c>
      <c r="J46" s="4">
        <v>4</v>
      </c>
      <c r="K46" s="4" t="s">
        <v>30</v>
      </c>
      <c r="L46" s="4">
        <v>1796</v>
      </c>
      <c r="M46" s="4">
        <v>1796</v>
      </c>
      <c r="N46" s="4" t="s">
        <v>262</v>
      </c>
      <c r="O46" s="4" t="s">
        <v>32</v>
      </c>
      <c r="P46" s="4" t="s">
        <v>33</v>
      </c>
      <c r="Q46" s="4">
        <v>0</v>
      </c>
      <c r="R46" s="7">
        <v>45042</v>
      </c>
      <c r="S46" s="6">
        <v>45058</v>
      </c>
      <c r="T46" s="4" t="s">
        <v>34</v>
      </c>
      <c r="U46" s="4">
        <v>1796</v>
      </c>
      <c r="V46" s="4">
        <v>0</v>
      </c>
      <c r="W46" s="4">
        <v>0</v>
      </c>
      <c r="X46" s="4" t="s">
        <v>263</v>
      </c>
      <c r="Y46" s="4" t="s">
        <v>264</v>
      </c>
    </row>
    <row r="47" s="4" customFormat="1" spans="1:25">
      <c r="A47" s="4" t="s">
        <v>265</v>
      </c>
      <c r="B47" s="4" t="s">
        <v>26</v>
      </c>
      <c r="C47" s="4" t="s">
        <v>27</v>
      </c>
      <c r="D47" s="4" t="s">
        <v>266</v>
      </c>
      <c r="E47" s="4" t="s">
        <v>267</v>
      </c>
      <c r="F47" s="6">
        <v>45048</v>
      </c>
      <c r="G47" s="6">
        <v>45055</v>
      </c>
      <c r="H47" s="4">
        <v>1</v>
      </c>
      <c r="I47" s="4">
        <v>7</v>
      </c>
      <c r="J47" s="4">
        <v>7</v>
      </c>
      <c r="K47" s="4" t="s">
        <v>30</v>
      </c>
      <c r="L47" s="4">
        <v>7700</v>
      </c>
      <c r="M47" s="4">
        <v>7700</v>
      </c>
      <c r="N47" s="4" t="s">
        <v>268</v>
      </c>
      <c r="O47" s="4" t="s">
        <v>32</v>
      </c>
      <c r="P47" s="4" t="s">
        <v>33</v>
      </c>
      <c r="Q47" s="4">
        <v>0</v>
      </c>
      <c r="R47" s="7">
        <v>45042</v>
      </c>
      <c r="S47" s="6">
        <v>45058</v>
      </c>
      <c r="T47" s="4" t="s">
        <v>34</v>
      </c>
      <c r="U47" s="4">
        <v>7700</v>
      </c>
      <c r="V47" s="4">
        <v>0</v>
      </c>
      <c r="W47" s="4">
        <v>0</v>
      </c>
      <c r="X47" s="4" t="s">
        <v>269</v>
      </c>
      <c r="Y47" s="4" t="s">
        <v>97</v>
      </c>
    </row>
    <row r="48" s="4" customFormat="1" spans="1:25">
      <c r="A48" s="4" t="s">
        <v>270</v>
      </c>
      <c r="B48" s="4" t="s">
        <v>26</v>
      </c>
      <c r="C48" s="4" t="s">
        <v>27</v>
      </c>
      <c r="D48" s="4" t="s">
        <v>271</v>
      </c>
      <c r="E48" s="4" t="s">
        <v>272</v>
      </c>
      <c r="F48" s="6">
        <v>45052</v>
      </c>
      <c r="G48" s="6">
        <v>45055</v>
      </c>
      <c r="H48" s="4">
        <v>1</v>
      </c>
      <c r="I48" s="4">
        <v>3</v>
      </c>
      <c r="J48" s="4">
        <v>3</v>
      </c>
      <c r="K48" s="4" t="s">
        <v>30</v>
      </c>
      <c r="L48" s="4">
        <v>954</v>
      </c>
      <c r="M48" s="4">
        <v>954</v>
      </c>
      <c r="N48" s="4" t="s">
        <v>273</v>
      </c>
      <c r="O48" s="4" t="s">
        <v>32</v>
      </c>
      <c r="P48" s="4" t="s">
        <v>33</v>
      </c>
      <c r="Q48" s="4">
        <v>0</v>
      </c>
      <c r="R48" s="7">
        <v>45043</v>
      </c>
      <c r="S48" s="6">
        <v>45058</v>
      </c>
      <c r="T48" s="4" t="s">
        <v>34</v>
      </c>
      <c r="U48" s="4">
        <v>954</v>
      </c>
      <c r="V48" s="4">
        <v>0</v>
      </c>
      <c r="W48" s="4">
        <v>0</v>
      </c>
      <c r="X48" s="4" t="s">
        <v>274</v>
      </c>
      <c r="Y48" s="4" t="s">
        <v>275</v>
      </c>
    </row>
    <row r="49" s="4" customFormat="1" spans="1:25">
      <c r="A49" s="4" t="s">
        <v>265</v>
      </c>
      <c r="B49" s="4" t="s">
        <v>26</v>
      </c>
      <c r="C49" s="4" t="s">
        <v>73</v>
      </c>
      <c r="D49" s="4" t="s">
        <v>266</v>
      </c>
      <c r="E49" s="4" t="s">
        <v>267</v>
      </c>
      <c r="F49" s="6">
        <v>45048</v>
      </c>
      <c r="G49" s="6">
        <v>45055</v>
      </c>
      <c r="H49" s="4">
        <v>1</v>
      </c>
      <c r="I49" s="4">
        <v>7</v>
      </c>
      <c r="J49" s="4">
        <v>7</v>
      </c>
      <c r="K49" s="4" t="s">
        <v>30</v>
      </c>
      <c r="L49" s="4">
        <v>-7700</v>
      </c>
      <c r="M49" s="4">
        <v>-7700</v>
      </c>
      <c r="N49" s="4" t="s">
        <v>268</v>
      </c>
      <c r="O49" s="4" t="s">
        <v>32</v>
      </c>
      <c r="P49" s="4" t="s">
        <v>33</v>
      </c>
      <c r="Q49" s="4">
        <v>0</v>
      </c>
      <c r="R49" s="7">
        <v>45042</v>
      </c>
      <c r="S49" s="6">
        <v>45058</v>
      </c>
      <c r="T49" s="4" t="s">
        <v>34</v>
      </c>
      <c r="U49" s="4">
        <v>-7700</v>
      </c>
      <c r="V49" s="4">
        <v>0</v>
      </c>
      <c r="W49" s="4">
        <v>0</v>
      </c>
      <c r="X49" s="4" t="s">
        <v>269</v>
      </c>
      <c r="Y49" s="4" t="s">
        <v>97</v>
      </c>
    </row>
    <row r="50" s="4" customFormat="1" spans="1:25">
      <c r="A50" s="4" t="s">
        <v>276</v>
      </c>
      <c r="B50" s="4" t="s">
        <v>26</v>
      </c>
      <c r="C50" s="4" t="s">
        <v>27</v>
      </c>
      <c r="D50" s="4" t="s">
        <v>277</v>
      </c>
      <c r="E50" s="4" t="s">
        <v>278</v>
      </c>
      <c r="F50" s="6">
        <v>45050</v>
      </c>
      <c r="G50" s="6">
        <v>45055</v>
      </c>
      <c r="H50" s="4">
        <v>1</v>
      </c>
      <c r="I50" s="4">
        <v>5</v>
      </c>
      <c r="J50" s="4">
        <v>5</v>
      </c>
      <c r="K50" s="4" t="s">
        <v>30</v>
      </c>
      <c r="L50" s="4">
        <v>7355</v>
      </c>
      <c r="M50" s="4">
        <v>7355</v>
      </c>
      <c r="N50" s="4" t="s">
        <v>279</v>
      </c>
      <c r="O50" s="4" t="s">
        <v>32</v>
      </c>
      <c r="P50" s="4" t="s">
        <v>33</v>
      </c>
      <c r="Q50" s="4">
        <v>0</v>
      </c>
      <c r="R50" s="7">
        <v>45043</v>
      </c>
      <c r="S50" s="6">
        <v>45058</v>
      </c>
      <c r="T50" s="4" t="s">
        <v>34</v>
      </c>
      <c r="U50" s="4">
        <v>7355</v>
      </c>
      <c r="V50" s="4">
        <v>0</v>
      </c>
      <c r="W50" s="4">
        <v>0</v>
      </c>
      <c r="X50" s="4" t="s">
        <v>280</v>
      </c>
      <c r="Y50" s="4" t="s">
        <v>281</v>
      </c>
    </row>
    <row r="51" s="4" customFormat="1" spans="1:25">
      <c r="A51" s="4" t="s">
        <v>282</v>
      </c>
      <c r="B51" s="4" t="s">
        <v>26</v>
      </c>
      <c r="C51" s="4" t="s">
        <v>27</v>
      </c>
      <c r="D51" s="4" t="s">
        <v>250</v>
      </c>
      <c r="E51" s="4" t="s">
        <v>283</v>
      </c>
      <c r="F51" s="6">
        <v>45053</v>
      </c>
      <c r="G51" s="6">
        <v>45055</v>
      </c>
      <c r="H51" s="4">
        <v>1</v>
      </c>
      <c r="I51" s="4">
        <v>2</v>
      </c>
      <c r="J51" s="4">
        <v>2</v>
      </c>
      <c r="K51" s="4" t="s">
        <v>30</v>
      </c>
      <c r="L51" s="4">
        <v>2964</v>
      </c>
      <c r="M51" s="4">
        <v>2964</v>
      </c>
      <c r="N51" s="4" t="s">
        <v>284</v>
      </c>
      <c r="O51" s="4" t="s">
        <v>32</v>
      </c>
      <c r="P51" s="4" t="s">
        <v>33</v>
      </c>
      <c r="Q51" s="4">
        <v>0</v>
      </c>
      <c r="R51" s="7">
        <v>45043</v>
      </c>
      <c r="S51" s="6">
        <v>45058</v>
      </c>
      <c r="T51" s="4" t="s">
        <v>34</v>
      </c>
      <c r="U51" s="4">
        <v>2964</v>
      </c>
      <c r="V51" s="4">
        <v>0</v>
      </c>
      <c r="W51" s="4">
        <v>0</v>
      </c>
      <c r="X51" s="4" t="s">
        <v>285</v>
      </c>
      <c r="Y51" s="4" t="s">
        <v>286</v>
      </c>
    </row>
    <row r="52" s="4" customFormat="1" spans="1:25">
      <c r="A52" s="4" t="s">
        <v>287</v>
      </c>
      <c r="B52" s="4" t="s">
        <v>26</v>
      </c>
      <c r="C52" s="4" t="s">
        <v>27</v>
      </c>
      <c r="D52" s="4" t="s">
        <v>250</v>
      </c>
      <c r="E52" s="4" t="s">
        <v>288</v>
      </c>
      <c r="F52" s="6">
        <v>45053</v>
      </c>
      <c r="G52" s="6">
        <v>45055</v>
      </c>
      <c r="H52" s="4">
        <v>1</v>
      </c>
      <c r="I52" s="4">
        <v>2</v>
      </c>
      <c r="J52" s="4">
        <v>2</v>
      </c>
      <c r="K52" s="4" t="s">
        <v>30</v>
      </c>
      <c r="L52" s="4">
        <v>1884</v>
      </c>
      <c r="M52" s="4">
        <v>1884</v>
      </c>
      <c r="N52" s="4" t="s">
        <v>289</v>
      </c>
      <c r="O52" s="4" t="s">
        <v>32</v>
      </c>
      <c r="P52" s="4" t="s">
        <v>33</v>
      </c>
      <c r="Q52" s="4">
        <v>0</v>
      </c>
      <c r="R52" s="7">
        <v>45043</v>
      </c>
      <c r="S52" s="6">
        <v>45058</v>
      </c>
      <c r="T52" s="4" t="s">
        <v>34</v>
      </c>
      <c r="U52" s="4">
        <v>1884</v>
      </c>
      <c r="V52" s="4">
        <v>0</v>
      </c>
      <c r="W52" s="4">
        <v>0</v>
      </c>
      <c r="X52" s="4" t="s">
        <v>290</v>
      </c>
      <c r="Y52" s="4" t="s">
        <v>291</v>
      </c>
    </row>
    <row r="53" s="4" customFormat="1" spans="1:25">
      <c r="A53" s="4" t="s">
        <v>292</v>
      </c>
      <c r="B53" s="4" t="s">
        <v>26</v>
      </c>
      <c r="C53" s="4" t="s">
        <v>27</v>
      </c>
      <c r="D53" s="4" t="s">
        <v>293</v>
      </c>
      <c r="E53" s="4" t="s">
        <v>294</v>
      </c>
      <c r="F53" s="6">
        <v>45053</v>
      </c>
      <c r="G53" s="6">
        <v>45055</v>
      </c>
      <c r="H53" s="4">
        <v>1</v>
      </c>
      <c r="I53" s="4">
        <v>2</v>
      </c>
      <c r="J53" s="4">
        <v>2</v>
      </c>
      <c r="K53" s="4" t="s">
        <v>30</v>
      </c>
      <c r="L53" s="4">
        <v>1472</v>
      </c>
      <c r="M53" s="4">
        <v>1472</v>
      </c>
      <c r="N53" s="4" t="s">
        <v>295</v>
      </c>
      <c r="O53" s="4" t="s">
        <v>32</v>
      </c>
      <c r="P53" s="4" t="s">
        <v>33</v>
      </c>
      <c r="Q53" s="4">
        <v>0</v>
      </c>
      <c r="R53" s="7">
        <v>45043</v>
      </c>
      <c r="S53" s="6">
        <v>45058</v>
      </c>
      <c r="T53" s="4" t="s">
        <v>34</v>
      </c>
      <c r="U53" s="4">
        <v>1472</v>
      </c>
      <c r="V53" s="4">
        <v>0</v>
      </c>
      <c r="W53" s="4">
        <v>0</v>
      </c>
      <c r="X53" s="4" t="s">
        <v>296</v>
      </c>
      <c r="Y53" s="4" t="s">
        <v>297</v>
      </c>
    </row>
    <row r="54" s="4" customFormat="1" spans="1:25">
      <c r="A54" s="4" t="s">
        <v>298</v>
      </c>
      <c r="B54" s="4" t="s">
        <v>26</v>
      </c>
      <c r="C54" s="4" t="s">
        <v>27</v>
      </c>
      <c r="D54" s="4" t="s">
        <v>299</v>
      </c>
      <c r="E54" s="4" t="s">
        <v>300</v>
      </c>
      <c r="F54" s="6">
        <v>45053</v>
      </c>
      <c r="G54" s="6">
        <v>45055</v>
      </c>
      <c r="H54" s="4">
        <v>1</v>
      </c>
      <c r="I54" s="4">
        <v>2</v>
      </c>
      <c r="J54" s="4">
        <v>2</v>
      </c>
      <c r="K54" s="4" t="s">
        <v>30</v>
      </c>
      <c r="L54" s="4">
        <v>9890</v>
      </c>
      <c r="M54" s="4">
        <v>9890</v>
      </c>
      <c r="N54" s="4" t="s">
        <v>301</v>
      </c>
      <c r="O54" s="4" t="s">
        <v>32</v>
      </c>
      <c r="P54" s="4" t="s">
        <v>33</v>
      </c>
      <c r="Q54" s="4">
        <v>0</v>
      </c>
      <c r="R54" s="7">
        <v>45043</v>
      </c>
      <c r="S54" s="6">
        <v>45058</v>
      </c>
      <c r="T54" s="4" t="s">
        <v>34</v>
      </c>
      <c r="U54" s="4">
        <v>9890</v>
      </c>
      <c r="V54" s="4">
        <v>0</v>
      </c>
      <c r="W54" s="4">
        <v>0</v>
      </c>
      <c r="X54" s="4" t="s">
        <v>302</v>
      </c>
      <c r="Y54" s="4" t="s">
        <v>303</v>
      </c>
    </row>
    <row r="55" s="4" customFormat="1" spans="1:25">
      <c r="A55" s="4" t="s">
        <v>304</v>
      </c>
      <c r="B55" s="4" t="s">
        <v>26</v>
      </c>
      <c r="C55" s="4" t="s">
        <v>27</v>
      </c>
      <c r="D55" s="4" t="s">
        <v>305</v>
      </c>
      <c r="E55" s="4" t="s">
        <v>306</v>
      </c>
      <c r="F55" s="6">
        <v>45050</v>
      </c>
      <c r="G55" s="6">
        <v>45055</v>
      </c>
      <c r="H55" s="4">
        <v>1</v>
      </c>
      <c r="I55" s="4">
        <v>5</v>
      </c>
      <c r="J55" s="4">
        <v>5</v>
      </c>
      <c r="K55" s="4" t="s">
        <v>30</v>
      </c>
      <c r="L55" s="4">
        <v>1285</v>
      </c>
      <c r="M55" s="4">
        <v>1285</v>
      </c>
      <c r="N55" s="4" t="s">
        <v>307</v>
      </c>
      <c r="O55" s="4" t="s">
        <v>32</v>
      </c>
      <c r="P55" s="4" t="s">
        <v>33</v>
      </c>
      <c r="Q55" s="4">
        <v>0</v>
      </c>
      <c r="R55" s="7">
        <v>45043</v>
      </c>
      <c r="S55" s="6">
        <v>45058</v>
      </c>
      <c r="T55" s="4" t="s">
        <v>34</v>
      </c>
      <c r="U55" s="4">
        <v>1285</v>
      </c>
      <c r="V55" s="4">
        <v>0</v>
      </c>
      <c r="W55" s="4">
        <v>0</v>
      </c>
      <c r="X55" s="4" t="s">
        <v>308</v>
      </c>
      <c r="Y55" s="4" t="s">
        <v>309</v>
      </c>
    </row>
    <row r="56" s="4" customFormat="1" spans="1:25">
      <c r="A56" s="4" t="s">
        <v>310</v>
      </c>
      <c r="B56" s="4" t="s">
        <v>26</v>
      </c>
      <c r="C56" s="4" t="s">
        <v>27</v>
      </c>
      <c r="D56" s="4" t="s">
        <v>311</v>
      </c>
      <c r="E56" s="4" t="s">
        <v>312</v>
      </c>
      <c r="F56" s="6">
        <v>45051</v>
      </c>
      <c r="G56" s="6">
        <v>45055</v>
      </c>
      <c r="H56" s="4">
        <v>1</v>
      </c>
      <c r="I56" s="4">
        <v>4</v>
      </c>
      <c r="J56" s="4">
        <v>4</v>
      </c>
      <c r="K56" s="4" t="s">
        <v>30</v>
      </c>
      <c r="L56" s="4">
        <v>3120</v>
      </c>
      <c r="M56" s="4">
        <v>3120</v>
      </c>
      <c r="N56" s="4" t="s">
        <v>313</v>
      </c>
      <c r="O56" s="4" t="s">
        <v>32</v>
      </c>
      <c r="P56" s="4" t="s">
        <v>33</v>
      </c>
      <c r="Q56" s="4">
        <v>0</v>
      </c>
      <c r="R56" s="7">
        <v>45043</v>
      </c>
      <c r="S56" s="6">
        <v>45058</v>
      </c>
      <c r="T56" s="4" t="s">
        <v>34</v>
      </c>
      <c r="U56" s="4">
        <v>3120</v>
      </c>
      <c r="V56" s="4">
        <v>0</v>
      </c>
      <c r="W56" s="4">
        <v>0</v>
      </c>
      <c r="X56" s="4" t="s">
        <v>314</v>
      </c>
      <c r="Y56" s="4" t="s">
        <v>315</v>
      </c>
    </row>
    <row r="57" s="4" customFormat="1" spans="1:25">
      <c r="A57" s="4" t="s">
        <v>316</v>
      </c>
      <c r="B57" s="4" t="s">
        <v>26</v>
      </c>
      <c r="C57" s="4" t="s">
        <v>27</v>
      </c>
      <c r="D57" s="4" t="s">
        <v>317</v>
      </c>
      <c r="E57" s="4" t="s">
        <v>318</v>
      </c>
      <c r="F57" s="6">
        <v>45052</v>
      </c>
      <c r="G57" s="6">
        <v>45055</v>
      </c>
      <c r="H57" s="4">
        <v>1</v>
      </c>
      <c r="I57" s="4">
        <v>3</v>
      </c>
      <c r="J57" s="4">
        <v>3</v>
      </c>
      <c r="K57" s="4" t="s">
        <v>30</v>
      </c>
      <c r="L57" s="4">
        <v>1272</v>
      </c>
      <c r="M57" s="4">
        <v>1272</v>
      </c>
      <c r="N57" s="4" t="s">
        <v>319</v>
      </c>
      <c r="O57" s="4" t="s">
        <v>32</v>
      </c>
      <c r="P57" s="4" t="s">
        <v>33</v>
      </c>
      <c r="Q57" s="4">
        <v>0</v>
      </c>
      <c r="R57" s="7">
        <v>45043</v>
      </c>
      <c r="S57" s="6">
        <v>45058</v>
      </c>
      <c r="T57" s="4" t="s">
        <v>34</v>
      </c>
      <c r="U57" s="4">
        <v>1272</v>
      </c>
      <c r="V57" s="4">
        <v>0</v>
      </c>
      <c r="W57" s="4">
        <v>0</v>
      </c>
      <c r="X57" s="4" t="s">
        <v>320</v>
      </c>
      <c r="Y57" s="4" t="s">
        <v>321</v>
      </c>
    </row>
    <row r="58" s="4" customFormat="1" spans="1:25">
      <c r="A58" s="4" t="s">
        <v>322</v>
      </c>
      <c r="B58" s="4" t="s">
        <v>26</v>
      </c>
      <c r="C58" s="4" t="s">
        <v>27</v>
      </c>
      <c r="D58" s="4" t="s">
        <v>323</v>
      </c>
      <c r="E58" s="4" t="s">
        <v>324</v>
      </c>
      <c r="F58" s="6">
        <v>45054</v>
      </c>
      <c r="G58" s="6">
        <v>45055</v>
      </c>
      <c r="H58" s="4">
        <v>1</v>
      </c>
      <c r="I58" s="4">
        <v>1</v>
      </c>
      <c r="J58" s="4">
        <v>1</v>
      </c>
      <c r="K58" s="4" t="s">
        <v>30</v>
      </c>
      <c r="L58" s="4">
        <v>256</v>
      </c>
      <c r="M58" s="4">
        <v>256</v>
      </c>
      <c r="N58" s="4" t="s">
        <v>325</v>
      </c>
      <c r="O58" s="4" t="s">
        <v>32</v>
      </c>
      <c r="P58" s="4" t="s">
        <v>33</v>
      </c>
      <c r="Q58" s="4">
        <v>0</v>
      </c>
      <c r="R58" s="7">
        <v>45044</v>
      </c>
      <c r="S58" s="6">
        <v>45058</v>
      </c>
      <c r="T58" s="4" t="s">
        <v>34</v>
      </c>
      <c r="U58" s="4">
        <v>256</v>
      </c>
      <c r="V58" s="4">
        <v>0</v>
      </c>
      <c r="W58" s="4">
        <v>0</v>
      </c>
      <c r="X58" s="4" t="s">
        <v>326</v>
      </c>
      <c r="Y58" s="4" t="s">
        <v>327</v>
      </c>
    </row>
    <row r="59" s="4" customFormat="1" spans="1:25">
      <c r="A59" s="4" t="s">
        <v>328</v>
      </c>
      <c r="B59" s="4" t="s">
        <v>26</v>
      </c>
      <c r="C59" s="4" t="s">
        <v>27</v>
      </c>
      <c r="D59" s="4" t="s">
        <v>329</v>
      </c>
      <c r="E59" s="4" t="s">
        <v>330</v>
      </c>
      <c r="F59" s="6">
        <v>45054</v>
      </c>
      <c r="G59" s="6">
        <v>45055</v>
      </c>
      <c r="H59" s="4">
        <v>1</v>
      </c>
      <c r="I59" s="4">
        <v>1</v>
      </c>
      <c r="J59" s="4">
        <v>1</v>
      </c>
      <c r="K59" s="4" t="s">
        <v>30</v>
      </c>
      <c r="L59" s="4">
        <v>412</v>
      </c>
      <c r="M59" s="4">
        <v>412</v>
      </c>
      <c r="N59" s="4" t="s">
        <v>331</v>
      </c>
      <c r="O59" s="4" t="s">
        <v>32</v>
      </c>
      <c r="P59" s="4" t="s">
        <v>33</v>
      </c>
      <c r="Q59" s="4">
        <v>0</v>
      </c>
      <c r="R59" s="7">
        <v>45044</v>
      </c>
      <c r="S59" s="6">
        <v>45058</v>
      </c>
      <c r="T59" s="4" t="s">
        <v>34</v>
      </c>
      <c r="U59" s="4">
        <v>412</v>
      </c>
      <c r="V59" s="4">
        <v>0</v>
      </c>
      <c r="W59" s="4">
        <v>0</v>
      </c>
      <c r="X59" s="4" t="s">
        <v>332</v>
      </c>
      <c r="Y59" s="4" t="s">
        <v>333</v>
      </c>
    </row>
    <row r="60" s="4" customFormat="1" spans="1:25">
      <c r="A60" s="4" t="s">
        <v>334</v>
      </c>
      <c r="B60" s="4" t="s">
        <v>26</v>
      </c>
      <c r="C60" s="4" t="s">
        <v>27</v>
      </c>
      <c r="D60" s="4" t="s">
        <v>335</v>
      </c>
      <c r="E60" s="4" t="s">
        <v>336</v>
      </c>
      <c r="F60" s="6">
        <v>45053</v>
      </c>
      <c r="G60" s="6">
        <v>45055</v>
      </c>
      <c r="H60" s="4">
        <v>1</v>
      </c>
      <c r="I60" s="4">
        <v>2</v>
      </c>
      <c r="J60" s="4">
        <v>2</v>
      </c>
      <c r="K60" s="4" t="s">
        <v>30</v>
      </c>
      <c r="L60" s="4">
        <v>1572</v>
      </c>
      <c r="M60" s="4">
        <v>1572</v>
      </c>
      <c r="N60" s="4" t="s">
        <v>337</v>
      </c>
      <c r="O60" s="4" t="s">
        <v>32</v>
      </c>
      <c r="P60" s="4" t="s">
        <v>33</v>
      </c>
      <c r="Q60" s="4">
        <v>0</v>
      </c>
      <c r="R60" s="7">
        <v>45044</v>
      </c>
      <c r="S60" s="6">
        <v>45058</v>
      </c>
      <c r="T60" s="4" t="s">
        <v>34</v>
      </c>
      <c r="U60" s="4">
        <v>1572</v>
      </c>
      <c r="V60" s="4">
        <v>0</v>
      </c>
      <c r="W60" s="4">
        <v>0</v>
      </c>
      <c r="X60" s="4" t="s">
        <v>338</v>
      </c>
      <c r="Y60" s="4" t="s">
        <v>339</v>
      </c>
    </row>
    <row r="61" s="4" customFormat="1" spans="1:25">
      <c r="A61" s="4" t="s">
        <v>340</v>
      </c>
      <c r="B61" s="4" t="s">
        <v>26</v>
      </c>
      <c r="C61" s="4" t="s">
        <v>27</v>
      </c>
      <c r="D61" s="4" t="s">
        <v>147</v>
      </c>
      <c r="E61" s="4" t="s">
        <v>221</v>
      </c>
      <c r="F61" s="6">
        <v>45053</v>
      </c>
      <c r="G61" s="6">
        <v>45055</v>
      </c>
      <c r="H61" s="4">
        <v>1</v>
      </c>
      <c r="I61" s="4">
        <v>2</v>
      </c>
      <c r="J61" s="4">
        <v>2</v>
      </c>
      <c r="K61" s="4" t="s">
        <v>30</v>
      </c>
      <c r="L61" s="4">
        <v>1736</v>
      </c>
      <c r="M61" s="4">
        <v>1736</v>
      </c>
      <c r="N61" s="4" t="s">
        <v>341</v>
      </c>
      <c r="O61" s="4" t="s">
        <v>32</v>
      </c>
      <c r="P61" s="4" t="s">
        <v>33</v>
      </c>
      <c r="Q61" s="4">
        <v>0</v>
      </c>
      <c r="R61" s="7">
        <v>45045</v>
      </c>
      <c r="S61" s="6">
        <v>45058</v>
      </c>
      <c r="T61" s="4" t="s">
        <v>34</v>
      </c>
      <c r="U61" s="4">
        <v>1736</v>
      </c>
      <c r="V61" s="4">
        <v>0</v>
      </c>
      <c r="W61" s="4">
        <v>0</v>
      </c>
      <c r="X61" s="4" t="s">
        <v>342</v>
      </c>
      <c r="Y61" s="4" t="s">
        <v>343</v>
      </c>
    </row>
    <row r="62" s="4" customFormat="1" spans="1:25">
      <c r="A62" s="4" t="s">
        <v>344</v>
      </c>
      <c r="B62" s="4" t="s">
        <v>26</v>
      </c>
      <c r="C62" s="4" t="s">
        <v>27</v>
      </c>
      <c r="D62" s="4" t="s">
        <v>345</v>
      </c>
      <c r="E62" s="4" t="s">
        <v>346</v>
      </c>
      <c r="F62" s="6">
        <v>45053</v>
      </c>
      <c r="G62" s="6">
        <v>45055</v>
      </c>
      <c r="H62" s="4">
        <v>2</v>
      </c>
      <c r="I62" s="4">
        <v>2</v>
      </c>
      <c r="J62" s="4">
        <v>4</v>
      </c>
      <c r="K62" s="4" t="s">
        <v>30</v>
      </c>
      <c r="L62" s="4">
        <v>1520</v>
      </c>
      <c r="M62" s="4">
        <v>1520</v>
      </c>
      <c r="N62" s="4" t="s">
        <v>347</v>
      </c>
      <c r="O62" s="4" t="s">
        <v>32</v>
      </c>
      <c r="P62" s="4" t="s">
        <v>33</v>
      </c>
      <c r="Q62" s="4">
        <v>0</v>
      </c>
      <c r="R62" s="7">
        <v>45045</v>
      </c>
      <c r="S62" s="6">
        <v>45058</v>
      </c>
      <c r="T62" s="4" t="s">
        <v>34</v>
      </c>
      <c r="U62" s="4">
        <v>1520</v>
      </c>
      <c r="V62" s="4">
        <v>0</v>
      </c>
      <c r="W62" s="4">
        <v>0</v>
      </c>
      <c r="X62" s="4" t="s">
        <v>348</v>
      </c>
      <c r="Y62" s="4" t="s">
        <v>349</v>
      </c>
    </row>
    <row r="63" s="4" customFormat="1" spans="1:25">
      <c r="A63" s="4" t="s">
        <v>350</v>
      </c>
      <c r="B63" s="4" t="s">
        <v>26</v>
      </c>
      <c r="C63" s="4" t="s">
        <v>27</v>
      </c>
      <c r="D63" s="4" t="s">
        <v>351</v>
      </c>
      <c r="E63" s="4" t="s">
        <v>352</v>
      </c>
      <c r="F63" s="6">
        <v>45052</v>
      </c>
      <c r="G63" s="6">
        <v>45055</v>
      </c>
      <c r="H63" s="4">
        <v>2</v>
      </c>
      <c r="I63" s="4">
        <v>3</v>
      </c>
      <c r="J63" s="4">
        <v>6</v>
      </c>
      <c r="K63" s="4" t="s">
        <v>30</v>
      </c>
      <c r="L63" s="4">
        <v>2004</v>
      </c>
      <c r="M63" s="4">
        <v>2004</v>
      </c>
      <c r="N63" s="4" t="s">
        <v>353</v>
      </c>
      <c r="O63" s="4" t="s">
        <v>32</v>
      </c>
      <c r="P63" s="4" t="s">
        <v>33</v>
      </c>
      <c r="Q63" s="4">
        <v>0</v>
      </c>
      <c r="R63" s="7">
        <v>45045</v>
      </c>
      <c r="S63" s="6">
        <v>45058</v>
      </c>
      <c r="T63" s="4" t="s">
        <v>34</v>
      </c>
      <c r="U63" s="4">
        <v>2004</v>
      </c>
      <c r="V63" s="4">
        <v>0</v>
      </c>
      <c r="W63" s="4">
        <v>0</v>
      </c>
      <c r="X63" s="4" t="s">
        <v>354</v>
      </c>
      <c r="Y63" s="4" t="s">
        <v>355</v>
      </c>
    </row>
    <row r="64" s="4" customFormat="1" spans="1:25">
      <c r="A64" s="4" t="s">
        <v>356</v>
      </c>
      <c r="B64" s="4" t="s">
        <v>26</v>
      </c>
      <c r="C64" s="4" t="s">
        <v>27</v>
      </c>
      <c r="D64" s="4" t="s">
        <v>62</v>
      </c>
      <c r="E64" s="4" t="s">
        <v>63</v>
      </c>
      <c r="F64" s="6">
        <v>45052</v>
      </c>
      <c r="G64" s="6">
        <v>45055</v>
      </c>
      <c r="H64" s="4">
        <v>1</v>
      </c>
      <c r="I64" s="4">
        <v>3</v>
      </c>
      <c r="J64" s="4">
        <v>3</v>
      </c>
      <c r="K64" s="4" t="s">
        <v>30</v>
      </c>
      <c r="L64" s="4">
        <v>1368</v>
      </c>
      <c r="M64" s="4">
        <v>1368</v>
      </c>
      <c r="N64" s="4" t="s">
        <v>64</v>
      </c>
      <c r="O64" s="4" t="s">
        <v>32</v>
      </c>
      <c r="P64" s="4" t="s">
        <v>33</v>
      </c>
      <c r="Q64" s="4">
        <v>0</v>
      </c>
      <c r="R64" s="7">
        <v>45012</v>
      </c>
      <c r="S64" s="6">
        <v>45058</v>
      </c>
      <c r="T64" s="4" t="s">
        <v>34</v>
      </c>
      <c r="U64" s="4">
        <v>1368</v>
      </c>
      <c r="V64" s="4">
        <v>0</v>
      </c>
      <c r="W64" s="4">
        <v>0</v>
      </c>
      <c r="X64" s="4" t="s">
        <v>357</v>
      </c>
      <c r="Y64" s="4" t="s">
        <v>358</v>
      </c>
    </row>
    <row r="65" s="4" customFormat="1" spans="1:25">
      <c r="A65" s="4" t="s">
        <v>359</v>
      </c>
      <c r="B65" s="4" t="s">
        <v>26</v>
      </c>
      <c r="C65" s="4" t="s">
        <v>27</v>
      </c>
      <c r="D65" s="4" t="s">
        <v>360</v>
      </c>
      <c r="E65" s="4" t="s">
        <v>361</v>
      </c>
      <c r="F65" s="6">
        <v>45053</v>
      </c>
      <c r="G65" s="6">
        <v>45055</v>
      </c>
      <c r="H65" s="4">
        <v>1</v>
      </c>
      <c r="I65" s="4">
        <v>2</v>
      </c>
      <c r="J65" s="4">
        <v>2</v>
      </c>
      <c r="K65" s="4" t="s">
        <v>30</v>
      </c>
      <c r="L65" s="4">
        <v>1214</v>
      </c>
      <c r="M65" s="4">
        <v>1214</v>
      </c>
      <c r="N65" s="4" t="s">
        <v>362</v>
      </c>
      <c r="O65" s="4" t="s">
        <v>32</v>
      </c>
      <c r="P65" s="4" t="s">
        <v>33</v>
      </c>
      <c r="Q65" s="4">
        <v>0</v>
      </c>
      <c r="R65" s="7">
        <v>45046</v>
      </c>
      <c r="S65" s="6">
        <v>45058</v>
      </c>
      <c r="T65" s="4" t="s">
        <v>34</v>
      </c>
      <c r="U65" s="4">
        <v>1214</v>
      </c>
      <c r="V65" s="4">
        <v>0</v>
      </c>
      <c r="W65" s="4">
        <v>0</v>
      </c>
      <c r="X65" s="4" t="s">
        <v>363</v>
      </c>
      <c r="Y65" s="4" t="s">
        <v>364</v>
      </c>
    </row>
    <row r="66" s="4" customFormat="1" spans="1:25">
      <c r="A66" s="4" t="s">
        <v>365</v>
      </c>
      <c r="B66" s="4" t="s">
        <v>26</v>
      </c>
      <c r="C66" s="4" t="s">
        <v>27</v>
      </c>
      <c r="D66" s="4" t="s">
        <v>147</v>
      </c>
      <c r="E66" s="4" t="s">
        <v>366</v>
      </c>
      <c r="F66" s="6">
        <v>45053</v>
      </c>
      <c r="G66" s="6">
        <v>45055</v>
      </c>
      <c r="H66" s="4">
        <v>1</v>
      </c>
      <c r="I66" s="4">
        <v>2</v>
      </c>
      <c r="J66" s="4">
        <v>2</v>
      </c>
      <c r="K66" s="4" t="s">
        <v>30</v>
      </c>
      <c r="L66" s="4">
        <v>1936</v>
      </c>
      <c r="M66" s="4">
        <v>1936</v>
      </c>
      <c r="N66" s="4" t="s">
        <v>367</v>
      </c>
      <c r="O66" s="4" t="s">
        <v>32</v>
      </c>
      <c r="P66" s="4" t="s">
        <v>33</v>
      </c>
      <c r="Q66" s="4">
        <v>0</v>
      </c>
      <c r="R66" s="7">
        <v>45046</v>
      </c>
      <c r="S66" s="6">
        <v>45058</v>
      </c>
      <c r="T66" s="4" t="s">
        <v>34</v>
      </c>
      <c r="U66" s="4">
        <v>1936</v>
      </c>
      <c r="V66" s="4">
        <v>0</v>
      </c>
      <c r="W66" s="4">
        <v>0</v>
      </c>
      <c r="X66" s="4" t="s">
        <v>368</v>
      </c>
      <c r="Y66" s="4" t="s">
        <v>369</v>
      </c>
    </row>
    <row r="67" s="4" customFormat="1" spans="1:25">
      <c r="A67" s="4" t="s">
        <v>370</v>
      </c>
      <c r="B67" s="4" t="s">
        <v>26</v>
      </c>
      <c r="C67" s="4" t="s">
        <v>27</v>
      </c>
      <c r="D67" s="4" t="s">
        <v>371</v>
      </c>
      <c r="E67" s="4" t="s">
        <v>372</v>
      </c>
      <c r="F67" s="6">
        <v>45053</v>
      </c>
      <c r="G67" s="6">
        <v>45055</v>
      </c>
      <c r="H67" s="4">
        <v>1</v>
      </c>
      <c r="I67" s="4">
        <v>2</v>
      </c>
      <c r="J67" s="4">
        <v>2</v>
      </c>
      <c r="K67" s="4" t="s">
        <v>30</v>
      </c>
      <c r="L67" s="4">
        <v>550</v>
      </c>
      <c r="M67" s="4">
        <v>550</v>
      </c>
      <c r="N67" s="4" t="s">
        <v>373</v>
      </c>
      <c r="O67" s="4" t="s">
        <v>32</v>
      </c>
      <c r="P67" s="4" t="s">
        <v>33</v>
      </c>
      <c r="Q67" s="4">
        <v>0</v>
      </c>
      <c r="R67" s="7">
        <v>45046</v>
      </c>
      <c r="S67" s="6">
        <v>45058</v>
      </c>
      <c r="T67" s="4" t="s">
        <v>34</v>
      </c>
      <c r="U67" s="4">
        <v>550</v>
      </c>
      <c r="V67" s="4">
        <v>0</v>
      </c>
      <c r="W67" s="4">
        <v>0</v>
      </c>
      <c r="X67" s="4" t="s">
        <v>374</v>
      </c>
      <c r="Y67" s="4" t="s">
        <v>375</v>
      </c>
    </row>
    <row r="68" s="4" customFormat="1" spans="1:25">
      <c r="A68" s="4" t="s">
        <v>376</v>
      </c>
      <c r="B68" s="4" t="s">
        <v>26</v>
      </c>
      <c r="C68" s="4" t="s">
        <v>27</v>
      </c>
      <c r="D68" s="4" t="s">
        <v>50</v>
      </c>
      <c r="E68" s="4" t="s">
        <v>51</v>
      </c>
      <c r="F68" s="6">
        <v>45054</v>
      </c>
      <c r="G68" s="6">
        <v>45055</v>
      </c>
      <c r="H68" s="4">
        <v>1</v>
      </c>
      <c r="I68" s="4">
        <v>1</v>
      </c>
      <c r="J68" s="4">
        <v>1</v>
      </c>
      <c r="K68" s="4" t="s">
        <v>30</v>
      </c>
      <c r="L68" s="4">
        <v>493</v>
      </c>
      <c r="M68" s="4">
        <v>493</v>
      </c>
      <c r="N68" s="4" t="s">
        <v>377</v>
      </c>
      <c r="O68" s="4" t="s">
        <v>32</v>
      </c>
      <c r="P68" s="4" t="s">
        <v>33</v>
      </c>
      <c r="Q68" s="4">
        <v>0</v>
      </c>
      <c r="R68" s="7">
        <v>45048</v>
      </c>
      <c r="S68" s="6">
        <v>45058</v>
      </c>
      <c r="T68" s="4" t="s">
        <v>34</v>
      </c>
      <c r="U68" s="4">
        <v>493</v>
      </c>
      <c r="V68" s="4">
        <v>0</v>
      </c>
      <c r="W68" s="4">
        <v>0</v>
      </c>
      <c r="X68" s="4" t="s">
        <v>378</v>
      </c>
      <c r="Y68" s="4" t="s">
        <v>379</v>
      </c>
    </row>
    <row r="69" s="4" customFormat="1" spans="1:25">
      <c r="A69" s="4" t="s">
        <v>380</v>
      </c>
      <c r="B69" s="4" t="s">
        <v>26</v>
      </c>
      <c r="C69" s="4" t="s">
        <v>27</v>
      </c>
      <c r="D69" s="4" t="s">
        <v>381</v>
      </c>
      <c r="E69" s="4" t="s">
        <v>382</v>
      </c>
      <c r="F69" s="6">
        <v>45051</v>
      </c>
      <c r="G69" s="6">
        <v>45055</v>
      </c>
      <c r="H69" s="4">
        <v>1</v>
      </c>
      <c r="I69" s="4">
        <v>4</v>
      </c>
      <c r="J69" s="4">
        <v>4</v>
      </c>
      <c r="K69" s="4" t="s">
        <v>30</v>
      </c>
      <c r="L69" s="4">
        <v>4096</v>
      </c>
      <c r="M69" s="4">
        <v>4096</v>
      </c>
      <c r="N69" s="4" t="s">
        <v>383</v>
      </c>
      <c r="O69" s="4" t="s">
        <v>32</v>
      </c>
      <c r="P69" s="4" t="s">
        <v>33</v>
      </c>
      <c r="Q69" s="4">
        <v>0</v>
      </c>
      <c r="R69" s="7">
        <v>45047</v>
      </c>
      <c r="S69" s="6">
        <v>45058</v>
      </c>
      <c r="T69" s="4" t="s">
        <v>34</v>
      </c>
      <c r="U69" s="4">
        <v>4096</v>
      </c>
      <c r="V69" s="4">
        <v>0</v>
      </c>
      <c r="W69" s="4">
        <v>0</v>
      </c>
      <c r="X69" s="4" t="s">
        <v>384</v>
      </c>
      <c r="Y69" s="4" t="s">
        <v>385</v>
      </c>
    </row>
    <row r="70" s="4" customFormat="1" spans="1:27">
      <c r="A70" s="4" t="s">
        <v>386</v>
      </c>
      <c r="B70" s="4" t="s">
        <v>26</v>
      </c>
      <c r="C70" s="4" t="s">
        <v>27</v>
      </c>
      <c r="D70" s="4" t="s">
        <v>387</v>
      </c>
      <c r="E70" s="4" t="s">
        <v>388</v>
      </c>
      <c r="F70" s="6">
        <v>45052</v>
      </c>
      <c r="G70" s="6">
        <v>45055</v>
      </c>
      <c r="H70" s="4">
        <v>3</v>
      </c>
      <c r="I70" s="4">
        <v>3</v>
      </c>
      <c r="J70" s="4">
        <v>9</v>
      </c>
      <c r="K70" s="4" t="s">
        <v>30</v>
      </c>
      <c r="L70" s="4">
        <v>7320</v>
      </c>
      <c r="M70" s="4">
        <v>7320</v>
      </c>
      <c r="N70" s="4" t="s">
        <v>389</v>
      </c>
      <c r="O70" s="4" t="s">
        <v>32</v>
      </c>
      <c r="P70" s="4" t="s">
        <v>33</v>
      </c>
      <c r="Q70" s="4">
        <v>0</v>
      </c>
      <c r="R70" s="7">
        <v>45048</v>
      </c>
      <c r="S70" s="6">
        <v>45058</v>
      </c>
      <c r="T70" s="4" t="s">
        <v>34</v>
      </c>
      <c r="U70" s="4">
        <v>7320</v>
      </c>
      <c r="V70" s="4">
        <v>0</v>
      </c>
      <c r="W70" s="4">
        <v>0</v>
      </c>
      <c r="X70" s="4" t="s">
        <v>390</v>
      </c>
      <c r="Y70" s="4">
        <v>234681</v>
      </c>
      <c r="Z70" s="4">
        <v>234682</v>
      </c>
      <c r="AA70" s="4" t="s">
        <v>391</v>
      </c>
    </row>
    <row r="71" s="4" customFormat="1" spans="1:25">
      <c r="A71" s="4" t="s">
        <v>392</v>
      </c>
      <c r="B71" s="4" t="s">
        <v>26</v>
      </c>
      <c r="C71" s="4" t="s">
        <v>27</v>
      </c>
      <c r="D71" s="4" t="s">
        <v>381</v>
      </c>
      <c r="E71" s="4" t="s">
        <v>393</v>
      </c>
      <c r="F71" s="6">
        <v>45052</v>
      </c>
      <c r="G71" s="6">
        <v>45055</v>
      </c>
      <c r="H71" s="4">
        <v>1</v>
      </c>
      <c r="I71" s="4">
        <v>3</v>
      </c>
      <c r="J71" s="4">
        <v>3</v>
      </c>
      <c r="K71" s="4" t="s">
        <v>30</v>
      </c>
      <c r="L71" s="4">
        <v>2214</v>
      </c>
      <c r="M71" s="4">
        <v>2214</v>
      </c>
      <c r="N71" s="4" t="s">
        <v>394</v>
      </c>
      <c r="O71" s="4" t="s">
        <v>32</v>
      </c>
      <c r="P71" s="4" t="s">
        <v>33</v>
      </c>
      <c r="Q71" s="4">
        <v>0</v>
      </c>
      <c r="R71" s="7">
        <v>45048</v>
      </c>
      <c r="S71" s="6">
        <v>45058</v>
      </c>
      <c r="T71" s="4" t="s">
        <v>34</v>
      </c>
      <c r="U71" s="4">
        <v>2214</v>
      </c>
      <c r="V71" s="4">
        <v>0</v>
      </c>
      <c r="W71" s="4">
        <v>0</v>
      </c>
      <c r="X71" s="4" t="s">
        <v>395</v>
      </c>
      <c r="Y71" s="4" t="s">
        <v>396</v>
      </c>
    </row>
    <row r="72" s="4" customFormat="1" spans="1:25">
      <c r="A72" s="4" t="s">
        <v>397</v>
      </c>
      <c r="B72" s="4" t="s">
        <v>26</v>
      </c>
      <c r="C72" s="4" t="s">
        <v>27</v>
      </c>
      <c r="D72" s="4" t="s">
        <v>398</v>
      </c>
      <c r="E72" s="4" t="s">
        <v>399</v>
      </c>
      <c r="F72" s="6">
        <v>45053</v>
      </c>
      <c r="G72" s="6">
        <v>45055</v>
      </c>
      <c r="H72" s="4">
        <v>1</v>
      </c>
      <c r="I72" s="4">
        <v>2</v>
      </c>
      <c r="J72" s="4">
        <v>2</v>
      </c>
      <c r="K72" s="4" t="s">
        <v>30</v>
      </c>
      <c r="L72" s="4">
        <v>880</v>
      </c>
      <c r="M72" s="4">
        <v>880</v>
      </c>
      <c r="N72" s="4" t="s">
        <v>400</v>
      </c>
      <c r="O72" s="4" t="s">
        <v>32</v>
      </c>
      <c r="P72" s="4" t="s">
        <v>33</v>
      </c>
      <c r="Q72" s="4">
        <v>0</v>
      </c>
      <c r="R72" s="7">
        <v>45048</v>
      </c>
      <c r="S72" s="6">
        <v>45058</v>
      </c>
      <c r="T72" s="4" t="s">
        <v>34</v>
      </c>
      <c r="U72" s="4">
        <v>880</v>
      </c>
      <c r="V72" s="4">
        <v>0</v>
      </c>
      <c r="W72" s="4">
        <v>0</v>
      </c>
      <c r="X72" s="4" t="s">
        <v>401</v>
      </c>
      <c r="Y72" s="4" t="s">
        <v>402</v>
      </c>
    </row>
    <row r="73" s="4" customFormat="1" spans="1:25">
      <c r="A73" s="4" t="s">
        <v>403</v>
      </c>
      <c r="B73" s="4" t="s">
        <v>26</v>
      </c>
      <c r="C73" s="4" t="s">
        <v>27</v>
      </c>
      <c r="D73" s="4" t="s">
        <v>360</v>
      </c>
      <c r="E73" s="4" t="s">
        <v>361</v>
      </c>
      <c r="F73" s="6">
        <v>45053</v>
      </c>
      <c r="G73" s="6">
        <v>45055</v>
      </c>
      <c r="H73" s="4">
        <v>1</v>
      </c>
      <c r="I73" s="4">
        <v>2</v>
      </c>
      <c r="J73" s="4">
        <v>2</v>
      </c>
      <c r="K73" s="4" t="s">
        <v>30</v>
      </c>
      <c r="L73" s="4">
        <v>1214</v>
      </c>
      <c r="M73" s="4">
        <v>1214</v>
      </c>
      <c r="N73" s="4" t="s">
        <v>404</v>
      </c>
      <c r="O73" s="4" t="s">
        <v>32</v>
      </c>
      <c r="P73" s="4" t="s">
        <v>33</v>
      </c>
      <c r="Q73" s="4">
        <v>0</v>
      </c>
      <c r="R73" s="7">
        <v>45049</v>
      </c>
      <c r="S73" s="6">
        <v>45058</v>
      </c>
      <c r="T73" s="4" t="s">
        <v>34</v>
      </c>
      <c r="U73" s="4">
        <v>1214</v>
      </c>
      <c r="V73" s="4">
        <v>0</v>
      </c>
      <c r="W73" s="4">
        <v>0</v>
      </c>
      <c r="X73" s="4" t="s">
        <v>405</v>
      </c>
      <c r="Y73" s="4" t="s">
        <v>406</v>
      </c>
    </row>
    <row r="74" s="4" customFormat="1" spans="1:25">
      <c r="A74" s="4" t="s">
        <v>407</v>
      </c>
      <c r="B74" s="4" t="s">
        <v>26</v>
      </c>
      <c r="C74" s="4" t="s">
        <v>27</v>
      </c>
      <c r="D74" s="4" t="s">
        <v>408</v>
      </c>
      <c r="E74" s="4" t="s">
        <v>409</v>
      </c>
      <c r="F74" s="6">
        <v>45054</v>
      </c>
      <c r="G74" s="6">
        <v>45055</v>
      </c>
      <c r="H74" s="4">
        <v>1</v>
      </c>
      <c r="I74" s="4">
        <v>1</v>
      </c>
      <c r="J74" s="4">
        <v>1</v>
      </c>
      <c r="K74" s="4" t="s">
        <v>30</v>
      </c>
      <c r="L74" s="4">
        <v>2025</v>
      </c>
      <c r="M74" s="4">
        <v>2025</v>
      </c>
      <c r="N74" s="4" t="s">
        <v>410</v>
      </c>
      <c r="O74" s="4" t="s">
        <v>32</v>
      </c>
      <c r="P74" s="4" t="s">
        <v>33</v>
      </c>
      <c r="Q74" s="4">
        <v>0</v>
      </c>
      <c r="R74" s="7">
        <v>45049</v>
      </c>
      <c r="S74" s="6">
        <v>45058</v>
      </c>
      <c r="T74" s="4" t="s">
        <v>34</v>
      </c>
      <c r="U74" s="4">
        <v>2025</v>
      </c>
      <c r="V74" s="4">
        <v>0</v>
      </c>
      <c r="W74" s="4">
        <v>0</v>
      </c>
      <c r="X74" s="4" t="s">
        <v>411</v>
      </c>
      <c r="Y74" s="4" t="s">
        <v>412</v>
      </c>
    </row>
    <row r="75" s="4" customFormat="1" spans="1:25">
      <c r="A75" s="4" t="s">
        <v>413</v>
      </c>
      <c r="B75" s="4" t="s">
        <v>26</v>
      </c>
      <c r="C75" s="4" t="s">
        <v>27</v>
      </c>
      <c r="D75" s="4" t="s">
        <v>414</v>
      </c>
      <c r="E75" s="4" t="s">
        <v>415</v>
      </c>
      <c r="F75" s="6">
        <v>45050</v>
      </c>
      <c r="G75" s="6">
        <v>45055</v>
      </c>
      <c r="H75" s="4">
        <v>1</v>
      </c>
      <c r="I75" s="4">
        <v>5</v>
      </c>
      <c r="J75" s="4">
        <v>5</v>
      </c>
      <c r="K75" s="4" t="s">
        <v>30</v>
      </c>
      <c r="L75" s="4">
        <v>2085</v>
      </c>
      <c r="M75" s="4">
        <v>2085</v>
      </c>
      <c r="N75" s="4" t="s">
        <v>416</v>
      </c>
      <c r="O75" s="4" t="s">
        <v>32</v>
      </c>
      <c r="P75" s="4" t="s">
        <v>33</v>
      </c>
      <c r="Q75" s="4">
        <v>0</v>
      </c>
      <c r="R75" s="7">
        <v>45049</v>
      </c>
      <c r="S75" s="6">
        <v>45058</v>
      </c>
      <c r="T75" s="4" t="s">
        <v>34</v>
      </c>
      <c r="U75" s="4">
        <v>2085</v>
      </c>
      <c r="V75" s="4">
        <v>0</v>
      </c>
      <c r="W75" s="4">
        <v>0</v>
      </c>
      <c r="X75" s="4" t="s">
        <v>417</v>
      </c>
      <c r="Y75" s="4" t="s">
        <v>418</v>
      </c>
    </row>
    <row r="76" s="4" customFormat="1" spans="1:25">
      <c r="A76" s="4" t="s">
        <v>419</v>
      </c>
      <c r="B76" s="4" t="s">
        <v>26</v>
      </c>
      <c r="C76" s="4" t="s">
        <v>27</v>
      </c>
      <c r="D76" s="4" t="s">
        <v>182</v>
      </c>
      <c r="E76" s="4" t="s">
        <v>420</v>
      </c>
      <c r="F76" s="6">
        <v>45053</v>
      </c>
      <c r="G76" s="6">
        <v>45055</v>
      </c>
      <c r="H76" s="4">
        <v>1</v>
      </c>
      <c r="I76" s="4">
        <v>2</v>
      </c>
      <c r="J76" s="4">
        <v>2</v>
      </c>
      <c r="K76" s="4" t="s">
        <v>30</v>
      </c>
      <c r="L76" s="4">
        <v>2276</v>
      </c>
      <c r="M76" s="4">
        <v>2276</v>
      </c>
      <c r="N76" s="4" t="s">
        <v>421</v>
      </c>
      <c r="O76" s="4" t="s">
        <v>32</v>
      </c>
      <c r="P76" s="4" t="s">
        <v>33</v>
      </c>
      <c r="Q76" s="4">
        <v>0</v>
      </c>
      <c r="R76" s="7">
        <v>45049</v>
      </c>
      <c r="S76" s="6">
        <v>45058</v>
      </c>
      <c r="T76" s="4" t="s">
        <v>34</v>
      </c>
      <c r="U76" s="4">
        <v>2276</v>
      </c>
      <c r="V76" s="4">
        <v>0</v>
      </c>
      <c r="W76" s="4">
        <v>0</v>
      </c>
      <c r="X76" s="4" t="s">
        <v>422</v>
      </c>
      <c r="Y76" s="4" t="s">
        <v>423</v>
      </c>
    </row>
    <row r="77" s="4" customFormat="1" spans="1:25">
      <c r="A77" s="4" t="s">
        <v>424</v>
      </c>
      <c r="B77" s="4" t="s">
        <v>26</v>
      </c>
      <c r="C77" s="4" t="s">
        <v>27</v>
      </c>
      <c r="D77" s="4" t="s">
        <v>425</v>
      </c>
      <c r="E77" s="4" t="s">
        <v>426</v>
      </c>
      <c r="F77" s="6">
        <v>45054</v>
      </c>
      <c r="G77" s="6">
        <v>45055</v>
      </c>
      <c r="H77" s="4">
        <v>1</v>
      </c>
      <c r="I77" s="4">
        <v>1</v>
      </c>
      <c r="J77" s="4">
        <v>1</v>
      </c>
      <c r="K77" s="4" t="s">
        <v>30</v>
      </c>
      <c r="L77" s="4">
        <v>210</v>
      </c>
      <c r="M77" s="4">
        <v>210</v>
      </c>
      <c r="N77" s="4" t="s">
        <v>427</v>
      </c>
      <c r="O77" s="4" t="s">
        <v>32</v>
      </c>
      <c r="P77" s="4" t="s">
        <v>33</v>
      </c>
      <c r="Q77" s="4">
        <v>0</v>
      </c>
      <c r="R77" s="7">
        <v>45050</v>
      </c>
      <c r="S77" s="6">
        <v>45058</v>
      </c>
      <c r="T77" s="4" t="s">
        <v>34</v>
      </c>
      <c r="U77" s="4">
        <v>210</v>
      </c>
      <c r="V77" s="4">
        <v>0</v>
      </c>
      <c r="W77" s="4">
        <v>0</v>
      </c>
      <c r="X77" s="4" t="s">
        <v>428</v>
      </c>
      <c r="Y77" s="4" t="s">
        <v>429</v>
      </c>
    </row>
    <row r="78" s="4" customFormat="1" spans="1:25">
      <c r="A78" s="4" t="s">
        <v>430</v>
      </c>
      <c r="B78" s="4" t="s">
        <v>26</v>
      </c>
      <c r="C78" s="4" t="s">
        <v>27</v>
      </c>
      <c r="D78" s="4" t="s">
        <v>431</v>
      </c>
      <c r="E78" s="4" t="s">
        <v>432</v>
      </c>
      <c r="F78" s="6">
        <v>45052</v>
      </c>
      <c r="G78" s="6">
        <v>45055</v>
      </c>
      <c r="H78" s="4">
        <v>1</v>
      </c>
      <c r="I78" s="4">
        <v>3</v>
      </c>
      <c r="J78" s="4">
        <v>3</v>
      </c>
      <c r="K78" s="4" t="s">
        <v>30</v>
      </c>
      <c r="L78" s="4">
        <v>4107</v>
      </c>
      <c r="M78" s="4">
        <v>4107</v>
      </c>
      <c r="N78" s="4" t="s">
        <v>433</v>
      </c>
      <c r="O78" s="4" t="s">
        <v>32</v>
      </c>
      <c r="P78" s="4" t="s">
        <v>33</v>
      </c>
      <c r="Q78" s="4">
        <v>0</v>
      </c>
      <c r="R78" s="7">
        <v>45050</v>
      </c>
      <c r="S78" s="6">
        <v>45058</v>
      </c>
      <c r="T78" s="4" t="s">
        <v>34</v>
      </c>
      <c r="U78" s="4">
        <v>4107</v>
      </c>
      <c r="V78" s="4">
        <v>0</v>
      </c>
      <c r="W78" s="4">
        <v>0</v>
      </c>
      <c r="X78" s="4" t="s">
        <v>434</v>
      </c>
      <c r="Y78" s="4" t="s">
        <v>435</v>
      </c>
    </row>
    <row r="79" s="4" customFormat="1" spans="1:25">
      <c r="A79" s="4" t="s">
        <v>436</v>
      </c>
      <c r="B79" s="4" t="s">
        <v>26</v>
      </c>
      <c r="C79" s="4" t="s">
        <v>27</v>
      </c>
      <c r="D79" s="4" t="s">
        <v>182</v>
      </c>
      <c r="E79" s="4" t="s">
        <v>437</v>
      </c>
      <c r="F79" s="6">
        <v>45053</v>
      </c>
      <c r="G79" s="6">
        <v>45055</v>
      </c>
      <c r="H79" s="4">
        <v>1</v>
      </c>
      <c r="I79" s="4">
        <v>2</v>
      </c>
      <c r="J79" s="4">
        <v>2</v>
      </c>
      <c r="K79" s="4" t="s">
        <v>30</v>
      </c>
      <c r="L79" s="4">
        <v>1626</v>
      </c>
      <c r="M79" s="4">
        <v>1626</v>
      </c>
      <c r="N79" s="4" t="s">
        <v>438</v>
      </c>
      <c r="O79" s="4" t="s">
        <v>32</v>
      </c>
      <c r="P79" s="4" t="s">
        <v>33</v>
      </c>
      <c r="Q79" s="4">
        <v>0</v>
      </c>
      <c r="R79" s="7">
        <v>45050</v>
      </c>
      <c r="S79" s="6">
        <v>45058</v>
      </c>
      <c r="T79" s="4" t="s">
        <v>34</v>
      </c>
      <c r="U79" s="4">
        <v>1626</v>
      </c>
      <c r="V79" s="4">
        <v>0</v>
      </c>
      <c r="W79" s="4">
        <v>0</v>
      </c>
      <c r="X79" s="4" t="s">
        <v>439</v>
      </c>
      <c r="Y79" s="4" t="s">
        <v>440</v>
      </c>
    </row>
    <row r="80" s="4" customFormat="1" spans="1:25">
      <c r="A80" s="4" t="s">
        <v>441</v>
      </c>
      <c r="B80" s="4" t="s">
        <v>26</v>
      </c>
      <c r="C80" s="4" t="s">
        <v>27</v>
      </c>
      <c r="D80" s="4" t="s">
        <v>442</v>
      </c>
      <c r="E80" s="4" t="s">
        <v>443</v>
      </c>
      <c r="F80" s="6">
        <v>45052</v>
      </c>
      <c r="G80" s="6">
        <v>45055</v>
      </c>
      <c r="H80" s="4">
        <v>1</v>
      </c>
      <c r="I80" s="4">
        <v>3</v>
      </c>
      <c r="J80" s="4">
        <v>3</v>
      </c>
      <c r="K80" s="4" t="s">
        <v>30</v>
      </c>
      <c r="L80" s="4">
        <v>1054</v>
      </c>
      <c r="M80" s="4">
        <v>1054</v>
      </c>
      <c r="N80" s="4" t="s">
        <v>444</v>
      </c>
      <c r="O80" s="4" t="s">
        <v>32</v>
      </c>
      <c r="P80" s="4" t="s">
        <v>33</v>
      </c>
      <c r="Q80" s="4">
        <v>0</v>
      </c>
      <c r="R80" s="7">
        <v>45050</v>
      </c>
      <c r="S80" s="6">
        <v>45058</v>
      </c>
      <c r="T80" s="4" t="s">
        <v>34</v>
      </c>
      <c r="U80" s="4">
        <v>1054</v>
      </c>
      <c r="V80" s="4">
        <v>0</v>
      </c>
      <c r="W80" s="4">
        <v>0</v>
      </c>
      <c r="X80" s="4" t="s">
        <v>445</v>
      </c>
      <c r="Y80" s="4" t="s">
        <v>446</v>
      </c>
    </row>
    <row r="81" s="4" customFormat="1" spans="1:25">
      <c r="A81" s="4" t="s">
        <v>447</v>
      </c>
      <c r="B81" s="4" t="s">
        <v>26</v>
      </c>
      <c r="C81" s="4" t="s">
        <v>27</v>
      </c>
      <c r="D81" s="4" t="s">
        <v>448</v>
      </c>
      <c r="E81" s="4" t="s">
        <v>306</v>
      </c>
      <c r="F81" s="6">
        <v>45054</v>
      </c>
      <c r="G81" s="6">
        <v>45055</v>
      </c>
      <c r="H81" s="4">
        <v>1</v>
      </c>
      <c r="I81" s="4">
        <v>1</v>
      </c>
      <c r="J81" s="4">
        <v>1</v>
      </c>
      <c r="K81" s="4" t="s">
        <v>30</v>
      </c>
      <c r="L81" s="4">
        <v>272</v>
      </c>
      <c r="M81" s="4">
        <v>272</v>
      </c>
      <c r="N81" s="4" t="s">
        <v>449</v>
      </c>
      <c r="O81" s="4" t="s">
        <v>32</v>
      </c>
      <c r="P81" s="4" t="s">
        <v>33</v>
      </c>
      <c r="Q81" s="4">
        <v>0</v>
      </c>
      <c r="R81" s="7">
        <v>45051</v>
      </c>
      <c r="S81" s="6">
        <v>45058</v>
      </c>
      <c r="T81" s="4" t="s">
        <v>34</v>
      </c>
      <c r="U81" s="4">
        <v>272</v>
      </c>
      <c r="V81" s="4">
        <v>0</v>
      </c>
      <c r="W81" s="4">
        <v>0</v>
      </c>
      <c r="X81" s="4" t="s">
        <v>450</v>
      </c>
      <c r="Y81" s="4" t="s">
        <v>451</v>
      </c>
    </row>
    <row r="82" s="4" customFormat="1" spans="1:25">
      <c r="A82" s="4" t="s">
        <v>452</v>
      </c>
      <c r="B82" s="4" t="s">
        <v>26</v>
      </c>
      <c r="C82" s="4" t="s">
        <v>27</v>
      </c>
      <c r="D82" s="4" t="s">
        <v>136</v>
      </c>
      <c r="E82" s="4" t="s">
        <v>453</v>
      </c>
      <c r="F82" s="6">
        <v>45052</v>
      </c>
      <c r="G82" s="6">
        <v>45055</v>
      </c>
      <c r="H82" s="4">
        <v>2</v>
      </c>
      <c r="I82" s="4">
        <v>3</v>
      </c>
      <c r="J82" s="4">
        <v>6</v>
      </c>
      <c r="K82" s="4" t="s">
        <v>30</v>
      </c>
      <c r="L82" s="4">
        <v>1506</v>
      </c>
      <c r="M82" s="4">
        <v>1506</v>
      </c>
      <c r="N82" s="4" t="s">
        <v>454</v>
      </c>
      <c r="O82" s="4" t="s">
        <v>32</v>
      </c>
      <c r="P82" s="4" t="s">
        <v>33</v>
      </c>
      <c r="Q82" s="4">
        <v>0</v>
      </c>
      <c r="R82" s="7">
        <v>45051</v>
      </c>
      <c r="S82" s="6">
        <v>45058</v>
      </c>
      <c r="T82" s="4" t="s">
        <v>34</v>
      </c>
      <c r="U82" s="4">
        <v>1506</v>
      </c>
      <c r="V82" s="4">
        <v>0</v>
      </c>
      <c r="W82" s="4">
        <v>0</v>
      </c>
      <c r="X82" s="4" t="s">
        <v>455</v>
      </c>
      <c r="Y82" s="4" t="s">
        <v>456</v>
      </c>
    </row>
    <row r="83" s="4" customFormat="1" spans="1:25">
      <c r="A83" s="4" t="s">
        <v>457</v>
      </c>
      <c r="B83" s="4" t="s">
        <v>26</v>
      </c>
      <c r="C83" s="4" t="s">
        <v>27</v>
      </c>
      <c r="D83" s="4" t="s">
        <v>458</v>
      </c>
      <c r="E83" s="4" t="s">
        <v>459</v>
      </c>
      <c r="F83" s="6">
        <v>45053</v>
      </c>
      <c r="G83" s="6">
        <v>45055</v>
      </c>
      <c r="H83" s="4">
        <v>1</v>
      </c>
      <c r="I83" s="4">
        <v>2</v>
      </c>
      <c r="J83" s="4">
        <v>2</v>
      </c>
      <c r="K83" s="4" t="s">
        <v>30</v>
      </c>
      <c r="L83" s="4">
        <v>1063</v>
      </c>
      <c r="M83" s="4">
        <v>1063</v>
      </c>
      <c r="N83" s="4" t="s">
        <v>460</v>
      </c>
      <c r="O83" s="4" t="s">
        <v>32</v>
      </c>
      <c r="P83" s="4" t="s">
        <v>33</v>
      </c>
      <c r="Q83" s="4">
        <v>0</v>
      </c>
      <c r="R83" s="7">
        <v>45051</v>
      </c>
      <c r="S83" s="6">
        <v>45058</v>
      </c>
      <c r="T83" s="4" t="s">
        <v>34</v>
      </c>
      <c r="U83" s="4">
        <v>1063</v>
      </c>
      <c r="V83" s="4">
        <v>0</v>
      </c>
      <c r="W83" s="4">
        <v>0</v>
      </c>
      <c r="X83" s="4" t="s">
        <v>461</v>
      </c>
      <c r="Y83" s="4" t="s">
        <v>462</v>
      </c>
    </row>
    <row r="84" s="4" customFormat="1" spans="1:25">
      <c r="A84" s="4" t="s">
        <v>463</v>
      </c>
      <c r="B84" s="4" t="s">
        <v>26</v>
      </c>
      <c r="C84" s="4" t="s">
        <v>27</v>
      </c>
      <c r="D84" s="4" t="s">
        <v>431</v>
      </c>
      <c r="E84" s="4" t="s">
        <v>432</v>
      </c>
      <c r="F84" s="6">
        <v>45053</v>
      </c>
      <c r="G84" s="6">
        <v>45055</v>
      </c>
      <c r="H84" s="4">
        <v>1</v>
      </c>
      <c r="I84" s="4">
        <v>2</v>
      </c>
      <c r="J84" s="4">
        <v>2</v>
      </c>
      <c r="K84" s="4" t="s">
        <v>30</v>
      </c>
      <c r="L84" s="4">
        <v>2738</v>
      </c>
      <c r="M84" s="4">
        <v>2738</v>
      </c>
      <c r="N84" s="4" t="s">
        <v>464</v>
      </c>
      <c r="O84" s="4" t="s">
        <v>32</v>
      </c>
      <c r="P84" s="4" t="s">
        <v>33</v>
      </c>
      <c r="Q84" s="4">
        <v>0</v>
      </c>
      <c r="R84" s="7">
        <v>45051</v>
      </c>
      <c r="S84" s="6">
        <v>45058</v>
      </c>
      <c r="T84" s="4" t="s">
        <v>34</v>
      </c>
      <c r="U84" s="4">
        <v>2738</v>
      </c>
      <c r="V84" s="4">
        <v>0</v>
      </c>
      <c r="W84" s="4">
        <v>0</v>
      </c>
      <c r="X84" s="4" t="s">
        <v>465</v>
      </c>
      <c r="Y84" s="4" t="s">
        <v>466</v>
      </c>
    </row>
    <row r="85" s="4" customFormat="1" spans="1:25">
      <c r="A85" s="4" t="s">
        <v>467</v>
      </c>
      <c r="B85" s="4" t="s">
        <v>26</v>
      </c>
      <c r="C85" s="4" t="s">
        <v>27</v>
      </c>
      <c r="D85" s="4" t="s">
        <v>468</v>
      </c>
      <c r="E85" s="4" t="s">
        <v>469</v>
      </c>
      <c r="F85" s="6">
        <v>45052</v>
      </c>
      <c r="G85" s="6">
        <v>45055</v>
      </c>
      <c r="H85" s="4">
        <v>1</v>
      </c>
      <c r="I85" s="4">
        <v>3</v>
      </c>
      <c r="J85" s="4">
        <v>3</v>
      </c>
      <c r="K85" s="4" t="s">
        <v>30</v>
      </c>
      <c r="L85" s="4">
        <v>1560</v>
      </c>
      <c r="M85" s="4">
        <v>1560</v>
      </c>
      <c r="N85" s="4" t="s">
        <v>470</v>
      </c>
      <c r="O85" s="4" t="s">
        <v>32</v>
      </c>
      <c r="P85" s="4" t="s">
        <v>33</v>
      </c>
      <c r="Q85" s="4">
        <v>0</v>
      </c>
      <c r="R85" s="7">
        <v>45051</v>
      </c>
      <c r="S85" s="6">
        <v>45058</v>
      </c>
      <c r="T85" s="4" t="s">
        <v>34</v>
      </c>
      <c r="U85" s="4">
        <v>1560</v>
      </c>
      <c r="V85" s="4">
        <v>0</v>
      </c>
      <c r="W85" s="4">
        <v>0</v>
      </c>
      <c r="X85" s="4" t="s">
        <v>471</v>
      </c>
      <c r="Y85" s="4" t="s">
        <v>472</v>
      </c>
    </row>
    <row r="86" s="4" customFormat="1" spans="1:25">
      <c r="A86" s="4" t="s">
        <v>473</v>
      </c>
      <c r="B86" s="4" t="s">
        <v>26</v>
      </c>
      <c r="C86" s="4" t="s">
        <v>27</v>
      </c>
      <c r="D86" s="4" t="s">
        <v>474</v>
      </c>
      <c r="E86" s="4" t="s">
        <v>475</v>
      </c>
      <c r="F86" s="6">
        <v>45054</v>
      </c>
      <c r="G86" s="6">
        <v>45055</v>
      </c>
      <c r="H86" s="4">
        <v>1</v>
      </c>
      <c r="I86" s="4">
        <v>1</v>
      </c>
      <c r="J86" s="4">
        <v>1</v>
      </c>
      <c r="K86" s="4" t="s">
        <v>30</v>
      </c>
      <c r="L86" s="4">
        <v>435</v>
      </c>
      <c r="M86" s="4">
        <v>435</v>
      </c>
      <c r="N86" s="4" t="s">
        <v>476</v>
      </c>
      <c r="O86" s="4" t="s">
        <v>32</v>
      </c>
      <c r="P86" s="4" t="s">
        <v>33</v>
      </c>
      <c r="Q86" s="4">
        <v>0</v>
      </c>
      <c r="R86" s="7">
        <v>45051</v>
      </c>
      <c r="S86" s="6">
        <v>45058</v>
      </c>
      <c r="T86" s="4" t="s">
        <v>34</v>
      </c>
      <c r="U86" s="4">
        <v>435</v>
      </c>
      <c r="V86" s="4">
        <v>0</v>
      </c>
      <c r="W86" s="4">
        <v>0</v>
      </c>
      <c r="X86" s="4" t="s">
        <v>477</v>
      </c>
      <c r="Y86" s="4" t="s">
        <v>478</v>
      </c>
    </row>
    <row r="87" s="4" customFormat="1" spans="1:25">
      <c r="A87" s="4" t="s">
        <v>479</v>
      </c>
      <c r="B87" s="4" t="s">
        <v>26</v>
      </c>
      <c r="C87" s="4" t="s">
        <v>27</v>
      </c>
      <c r="D87" s="4" t="s">
        <v>480</v>
      </c>
      <c r="E87" s="4" t="s">
        <v>481</v>
      </c>
      <c r="F87" s="6">
        <v>45054</v>
      </c>
      <c r="G87" s="6">
        <v>45055</v>
      </c>
      <c r="H87" s="4">
        <v>2</v>
      </c>
      <c r="I87" s="4">
        <v>1</v>
      </c>
      <c r="J87" s="4">
        <v>2</v>
      </c>
      <c r="K87" s="4" t="s">
        <v>30</v>
      </c>
      <c r="L87" s="4">
        <v>1320</v>
      </c>
      <c r="M87" s="4">
        <v>1320</v>
      </c>
      <c r="N87" s="4" t="s">
        <v>482</v>
      </c>
      <c r="O87" s="4" t="s">
        <v>32</v>
      </c>
      <c r="P87" s="4" t="s">
        <v>33</v>
      </c>
      <c r="Q87" s="4">
        <v>0</v>
      </c>
      <c r="R87" s="7">
        <v>45051</v>
      </c>
      <c r="S87" s="6">
        <v>45058</v>
      </c>
      <c r="T87" s="4" t="s">
        <v>34</v>
      </c>
      <c r="U87" s="4">
        <v>1320</v>
      </c>
      <c r="V87" s="4">
        <v>0</v>
      </c>
      <c r="W87" s="4">
        <v>0</v>
      </c>
      <c r="X87" s="4" t="s">
        <v>483</v>
      </c>
      <c r="Y87" s="4" t="s">
        <v>484</v>
      </c>
    </row>
    <row r="88" s="4" customFormat="1" spans="1:25">
      <c r="A88" s="4" t="s">
        <v>485</v>
      </c>
      <c r="B88" s="4" t="s">
        <v>26</v>
      </c>
      <c r="C88" s="4" t="s">
        <v>27</v>
      </c>
      <c r="D88" s="4" t="s">
        <v>486</v>
      </c>
      <c r="E88" s="4" t="s">
        <v>487</v>
      </c>
      <c r="F88" s="6">
        <v>45053</v>
      </c>
      <c r="G88" s="6">
        <v>45055</v>
      </c>
      <c r="H88" s="4">
        <v>1</v>
      </c>
      <c r="I88" s="4">
        <v>2</v>
      </c>
      <c r="J88" s="4">
        <v>2</v>
      </c>
      <c r="K88" s="4" t="s">
        <v>30</v>
      </c>
      <c r="L88" s="4">
        <v>606</v>
      </c>
      <c r="M88" s="4">
        <v>606</v>
      </c>
      <c r="N88" s="4" t="s">
        <v>488</v>
      </c>
      <c r="O88" s="4" t="s">
        <v>32</v>
      </c>
      <c r="P88" s="4" t="s">
        <v>33</v>
      </c>
      <c r="Q88" s="4">
        <v>0</v>
      </c>
      <c r="R88" s="7">
        <v>45051</v>
      </c>
      <c r="S88" s="6">
        <v>45058</v>
      </c>
      <c r="T88" s="4" t="s">
        <v>34</v>
      </c>
      <c r="U88" s="4">
        <v>606</v>
      </c>
      <c r="V88" s="4">
        <v>0</v>
      </c>
      <c r="W88" s="4">
        <v>0</v>
      </c>
      <c r="X88" s="4" t="s">
        <v>489</v>
      </c>
      <c r="Y88" s="4" t="s">
        <v>490</v>
      </c>
    </row>
    <row r="89" s="4" customFormat="1" spans="1:25">
      <c r="A89" s="4" t="s">
        <v>491</v>
      </c>
      <c r="B89" s="4" t="s">
        <v>26</v>
      </c>
      <c r="C89" s="4" t="s">
        <v>27</v>
      </c>
      <c r="D89" s="4" t="s">
        <v>431</v>
      </c>
      <c r="E89" s="4" t="s">
        <v>432</v>
      </c>
      <c r="F89" s="6">
        <v>45052</v>
      </c>
      <c r="G89" s="6">
        <v>45055</v>
      </c>
      <c r="H89" s="4">
        <v>1</v>
      </c>
      <c r="I89" s="4">
        <v>3</v>
      </c>
      <c r="J89" s="4">
        <v>3</v>
      </c>
      <c r="K89" s="4" t="s">
        <v>30</v>
      </c>
      <c r="L89" s="4">
        <v>4107</v>
      </c>
      <c r="M89" s="4">
        <v>4107</v>
      </c>
      <c r="N89" s="4" t="s">
        <v>492</v>
      </c>
      <c r="O89" s="4" t="s">
        <v>32</v>
      </c>
      <c r="P89" s="4" t="s">
        <v>33</v>
      </c>
      <c r="Q89" s="4">
        <v>0</v>
      </c>
      <c r="R89" s="7">
        <v>45051</v>
      </c>
      <c r="S89" s="6">
        <v>45058</v>
      </c>
      <c r="T89" s="4" t="s">
        <v>34</v>
      </c>
      <c r="U89" s="4">
        <v>4107</v>
      </c>
      <c r="V89" s="4">
        <v>0</v>
      </c>
      <c r="W89" s="4">
        <v>0</v>
      </c>
      <c r="X89" s="4" t="s">
        <v>493</v>
      </c>
      <c r="Y89" s="4" t="s">
        <v>494</v>
      </c>
    </row>
    <row r="90" s="4" customFormat="1" spans="1:25">
      <c r="A90" s="4" t="s">
        <v>495</v>
      </c>
      <c r="B90" s="4" t="s">
        <v>26</v>
      </c>
      <c r="C90" s="4" t="s">
        <v>27</v>
      </c>
      <c r="D90" s="4" t="s">
        <v>468</v>
      </c>
      <c r="E90" s="4" t="s">
        <v>496</v>
      </c>
      <c r="F90" s="6">
        <v>45052</v>
      </c>
      <c r="G90" s="6">
        <v>45055</v>
      </c>
      <c r="H90" s="4">
        <v>1</v>
      </c>
      <c r="I90" s="4">
        <v>3</v>
      </c>
      <c r="J90" s="4">
        <v>3</v>
      </c>
      <c r="K90" s="4" t="s">
        <v>30</v>
      </c>
      <c r="L90" s="4">
        <v>1680</v>
      </c>
      <c r="M90" s="4">
        <v>1680</v>
      </c>
      <c r="N90" s="4" t="s">
        <v>497</v>
      </c>
      <c r="O90" s="4" t="s">
        <v>32</v>
      </c>
      <c r="P90" s="4" t="s">
        <v>33</v>
      </c>
      <c r="Q90" s="4">
        <v>0</v>
      </c>
      <c r="R90" s="7">
        <v>45052</v>
      </c>
      <c r="S90" s="6">
        <v>45058</v>
      </c>
      <c r="T90" s="4" t="s">
        <v>34</v>
      </c>
      <c r="U90" s="4">
        <v>1680</v>
      </c>
      <c r="V90" s="4">
        <v>0</v>
      </c>
      <c r="W90" s="4">
        <v>0</v>
      </c>
      <c r="X90" s="4" t="s">
        <v>498</v>
      </c>
      <c r="Y90" s="4" t="s">
        <v>499</v>
      </c>
    </row>
    <row r="91" s="4" customFormat="1" spans="1:25">
      <c r="A91" s="4" t="s">
        <v>500</v>
      </c>
      <c r="B91" s="4" t="s">
        <v>26</v>
      </c>
      <c r="C91" s="4" t="s">
        <v>27</v>
      </c>
      <c r="D91" s="4" t="s">
        <v>501</v>
      </c>
      <c r="E91" s="4" t="s">
        <v>502</v>
      </c>
      <c r="F91" s="6">
        <v>45052</v>
      </c>
      <c r="G91" s="6">
        <v>45055</v>
      </c>
      <c r="H91" s="4">
        <v>1</v>
      </c>
      <c r="I91" s="4">
        <v>3</v>
      </c>
      <c r="J91" s="4">
        <v>3</v>
      </c>
      <c r="K91" s="4" t="s">
        <v>30</v>
      </c>
      <c r="L91" s="4">
        <v>1031</v>
      </c>
      <c r="M91" s="4">
        <v>1031</v>
      </c>
      <c r="N91" s="4" t="s">
        <v>503</v>
      </c>
      <c r="O91" s="4" t="s">
        <v>32</v>
      </c>
      <c r="P91" s="4" t="s">
        <v>33</v>
      </c>
      <c r="Q91" s="4">
        <v>0</v>
      </c>
      <c r="R91" s="7">
        <v>45051</v>
      </c>
      <c r="S91" s="6">
        <v>45058</v>
      </c>
      <c r="T91" s="4" t="s">
        <v>34</v>
      </c>
      <c r="U91" s="4">
        <v>1031</v>
      </c>
      <c r="V91" s="4">
        <v>0</v>
      </c>
      <c r="W91" s="4">
        <v>0</v>
      </c>
      <c r="X91" s="4" t="s">
        <v>504</v>
      </c>
      <c r="Y91" s="4" t="s">
        <v>505</v>
      </c>
    </row>
    <row r="92" s="4" customFormat="1" spans="1:25">
      <c r="A92" s="4" t="s">
        <v>506</v>
      </c>
      <c r="B92" s="4" t="s">
        <v>26</v>
      </c>
      <c r="C92" s="4" t="s">
        <v>27</v>
      </c>
      <c r="D92" s="4" t="s">
        <v>507</v>
      </c>
      <c r="E92" s="4" t="s">
        <v>508</v>
      </c>
      <c r="F92" s="6">
        <v>45054</v>
      </c>
      <c r="G92" s="6">
        <v>45055</v>
      </c>
      <c r="H92" s="4">
        <v>1</v>
      </c>
      <c r="I92" s="4">
        <v>1</v>
      </c>
      <c r="J92" s="4">
        <v>1</v>
      </c>
      <c r="K92" s="4" t="s">
        <v>30</v>
      </c>
      <c r="L92" s="4">
        <v>336</v>
      </c>
      <c r="M92" s="4">
        <v>336</v>
      </c>
      <c r="N92" s="4" t="s">
        <v>509</v>
      </c>
      <c r="O92" s="4" t="s">
        <v>32</v>
      </c>
      <c r="P92" s="4" t="s">
        <v>33</v>
      </c>
      <c r="Q92" s="4">
        <v>0</v>
      </c>
      <c r="R92" s="7">
        <v>45052</v>
      </c>
      <c r="S92" s="6">
        <v>45058</v>
      </c>
      <c r="T92" s="4" t="s">
        <v>34</v>
      </c>
      <c r="U92" s="4">
        <v>336</v>
      </c>
      <c r="V92" s="4">
        <v>0</v>
      </c>
      <c r="W92" s="4">
        <v>0</v>
      </c>
      <c r="X92" s="4" t="s">
        <v>510</v>
      </c>
      <c r="Y92" s="4" t="s">
        <v>511</v>
      </c>
    </row>
    <row r="93" s="4" customFormat="1" spans="1:25">
      <c r="A93" s="4" t="s">
        <v>512</v>
      </c>
      <c r="B93" s="4" t="s">
        <v>26</v>
      </c>
      <c r="C93" s="4" t="s">
        <v>27</v>
      </c>
      <c r="D93" s="4" t="s">
        <v>513</v>
      </c>
      <c r="E93" s="4" t="s">
        <v>514</v>
      </c>
      <c r="F93" s="6">
        <v>45053</v>
      </c>
      <c r="G93" s="6">
        <v>45055</v>
      </c>
      <c r="H93" s="4">
        <v>2</v>
      </c>
      <c r="I93" s="4">
        <v>2</v>
      </c>
      <c r="J93" s="4">
        <v>4</v>
      </c>
      <c r="K93" s="4" t="s">
        <v>30</v>
      </c>
      <c r="L93" s="4">
        <v>1600</v>
      </c>
      <c r="M93" s="4">
        <v>1600</v>
      </c>
      <c r="N93" s="4" t="s">
        <v>515</v>
      </c>
      <c r="O93" s="4" t="s">
        <v>32</v>
      </c>
      <c r="P93" s="4" t="s">
        <v>33</v>
      </c>
      <c r="Q93" s="4">
        <v>0</v>
      </c>
      <c r="R93" s="7">
        <v>45052</v>
      </c>
      <c r="S93" s="6">
        <v>45058</v>
      </c>
      <c r="T93" s="4" t="s">
        <v>34</v>
      </c>
      <c r="U93" s="4">
        <v>1600</v>
      </c>
      <c r="V93" s="4">
        <v>0</v>
      </c>
      <c r="W93" s="4">
        <v>0</v>
      </c>
      <c r="X93" s="4" t="s">
        <v>516</v>
      </c>
      <c r="Y93" s="4" t="s">
        <v>517</v>
      </c>
    </row>
    <row r="94" s="4" customFormat="1" spans="1:25">
      <c r="A94" s="4" t="s">
        <v>518</v>
      </c>
      <c r="B94" s="4" t="s">
        <v>26</v>
      </c>
      <c r="C94" s="4" t="s">
        <v>27</v>
      </c>
      <c r="D94" s="4" t="s">
        <v>519</v>
      </c>
      <c r="E94" s="4" t="s">
        <v>520</v>
      </c>
      <c r="F94" s="6">
        <v>45054</v>
      </c>
      <c r="G94" s="6">
        <v>45055</v>
      </c>
      <c r="H94" s="4">
        <v>1</v>
      </c>
      <c r="I94" s="4">
        <v>1</v>
      </c>
      <c r="J94" s="4">
        <v>1</v>
      </c>
      <c r="K94" s="4" t="s">
        <v>30</v>
      </c>
      <c r="L94" s="4">
        <v>259</v>
      </c>
      <c r="M94" s="4">
        <v>259</v>
      </c>
      <c r="N94" s="4" t="s">
        <v>521</v>
      </c>
      <c r="O94" s="4" t="s">
        <v>32</v>
      </c>
      <c r="P94" s="4" t="s">
        <v>33</v>
      </c>
      <c r="Q94" s="4">
        <v>0</v>
      </c>
      <c r="R94" s="7">
        <v>45052</v>
      </c>
      <c r="S94" s="6">
        <v>45058</v>
      </c>
      <c r="T94" s="4" t="s">
        <v>34</v>
      </c>
      <c r="U94" s="4">
        <v>259</v>
      </c>
      <c r="V94" s="4">
        <v>0</v>
      </c>
      <c r="W94" s="4">
        <v>0</v>
      </c>
      <c r="X94" s="4" t="s">
        <v>522</v>
      </c>
      <c r="Y94" s="4" t="s">
        <v>523</v>
      </c>
    </row>
    <row r="95" s="4" customFormat="1" spans="1:25">
      <c r="A95" s="4" t="s">
        <v>524</v>
      </c>
      <c r="B95" s="4" t="s">
        <v>26</v>
      </c>
      <c r="C95" s="4" t="s">
        <v>27</v>
      </c>
      <c r="D95" s="4" t="s">
        <v>167</v>
      </c>
      <c r="E95" s="4" t="s">
        <v>525</v>
      </c>
      <c r="F95" s="6">
        <v>45052</v>
      </c>
      <c r="G95" s="6">
        <v>45055</v>
      </c>
      <c r="H95" s="4">
        <v>1</v>
      </c>
      <c r="I95" s="4">
        <v>3</v>
      </c>
      <c r="J95" s="4">
        <v>3</v>
      </c>
      <c r="K95" s="4" t="s">
        <v>30</v>
      </c>
      <c r="L95" s="4">
        <v>2952</v>
      </c>
      <c r="M95" s="4">
        <v>2952</v>
      </c>
      <c r="N95" s="4" t="s">
        <v>526</v>
      </c>
      <c r="O95" s="4" t="s">
        <v>32</v>
      </c>
      <c r="P95" s="4" t="s">
        <v>33</v>
      </c>
      <c r="Q95" s="4">
        <v>0</v>
      </c>
      <c r="R95" s="7">
        <v>45052</v>
      </c>
      <c r="S95" s="6">
        <v>45058</v>
      </c>
      <c r="T95" s="4" t="s">
        <v>34</v>
      </c>
      <c r="U95" s="4">
        <v>2952</v>
      </c>
      <c r="V95" s="4">
        <v>0</v>
      </c>
      <c r="W95" s="4">
        <v>0</v>
      </c>
      <c r="X95" s="4" t="s">
        <v>527</v>
      </c>
      <c r="Y95" s="4" t="s">
        <v>528</v>
      </c>
    </row>
    <row r="96" s="4" customFormat="1" spans="1:25">
      <c r="A96" s="4" t="s">
        <v>529</v>
      </c>
      <c r="B96" s="4" t="s">
        <v>26</v>
      </c>
      <c r="C96" s="4" t="s">
        <v>27</v>
      </c>
      <c r="D96" s="4" t="s">
        <v>50</v>
      </c>
      <c r="E96" s="4" t="s">
        <v>158</v>
      </c>
      <c r="F96" s="6">
        <v>45054</v>
      </c>
      <c r="G96" s="6">
        <v>45055</v>
      </c>
      <c r="H96" s="4">
        <v>2</v>
      </c>
      <c r="I96" s="4">
        <v>1</v>
      </c>
      <c r="J96" s="4">
        <v>2</v>
      </c>
      <c r="K96" s="4" t="s">
        <v>30</v>
      </c>
      <c r="L96" s="4">
        <v>804</v>
      </c>
      <c r="M96" s="4">
        <v>804</v>
      </c>
      <c r="N96" s="4" t="s">
        <v>530</v>
      </c>
      <c r="O96" s="4" t="s">
        <v>32</v>
      </c>
      <c r="P96" s="4" t="s">
        <v>33</v>
      </c>
      <c r="Q96" s="4">
        <v>0</v>
      </c>
      <c r="R96" s="7">
        <v>45052</v>
      </c>
      <c r="S96" s="6">
        <v>45058</v>
      </c>
      <c r="T96" s="4" t="s">
        <v>34</v>
      </c>
      <c r="U96" s="4">
        <v>804</v>
      </c>
      <c r="V96" s="4">
        <v>0</v>
      </c>
      <c r="W96" s="4">
        <v>0</v>
      </c>
      <c r="X96" s="4" t="s">
        <v>531</v>
      </c>
      <c r="Y96" s="4" t="s">
        <v>532</v>
      </c>
    </row>
    <row r="97" s="4" customFormat="1" spans="1:25">
      <c r="A97" s="4" t="s">
        <v>533</v>
      </c>
      <c r="B97" s="4" t="s">
        <v>26</v>
      </c>
      <c r="C97" s="4" t="s">
        <v>27</v>
      </c>
      <c r="D97" s="4" t="s">
        <v>534</v>
      </c>
      <c r="E97" s="4" t="s">
        <v>535</v>
      </c>
      <c r="F97" s="6">
        <v>45053</v>
      </c>
      <c r="G97" s="6">
        <v>45055</v>
      </c>
      <c r="H97" s="4">
        <v>2</v>
      </c>
      <c r="I97" s="4">
        <v>2</v>
      </c>
      <c r="J97" s="4">
        <v>4</v>
      </c>
      <c r="K97" s="4" t="s">
        <v>30</v>
      </c>
      <c r="L97" s="4">
        <v>1276</v>
      </c>
      <c r="M97" s="4">
        <v>1276</v>
      </c>
      <c r="N97" s="4" t="s">
        <v>536</v>
      </c>
      <c r="O97" s="4" t="s">
        <v>32</v>
      </c>
      <c r="P97" s="4" t="s">
        <v>33</v>
      </c>
      <c r="Q97" s="4">
        <v>0</v>
      </c>
      <c r="R97" s="7">
        <v>45052</v>
      </c>
      <c r="S97" s="6">
        <v>45058</v>
      </c>
      <c r="T97" s="4" t="s">
        <v>34</v>
      </c>
      <c r="U97" s="4">
        <v>1276</v>
      </c>
      <c r="V97" s="4">
        <v>0</v>
      </c>
      <c r="W97" s="4">
        <v>0</v>
      </c>
      <c r="X97" s="4" t="s">
        <v>537</v>
      </c>
      <c r="Y97" s="4" t="s">
        <v>538</v>
      </c>
    </row>
    <row r="98" s="4" customFormat="1" spans="1:25">
      <c r="A98" s="4" t="s">
        <v>539</v>
      </c>
      <c r="B98" s="4" t="s">
        <v>26</v>
      </c>
      <c r="C98" s="4" t="s">
        <v>27</v>
      </c>
      <c r="D98" s="4" t="s">
        <v>540</v>
      </c>
      <c r="E98" s="4" t="s">
        <v>541</v>
      </c>
      <c r="F98" s="6">
        <v>45053</v>
      </c>
      <c r="G98" s="6">
        <v>45055</v>
      </c>
      <c r="H98" s="4">
        <v>1</v>
      </c>
      <c r="I98" s="4">
        <v>2</v>
      </c>
      <c r="J98" s="4">
        <v>2</v>
      </c>
      <c r="K98" s="4" t="s">
        <v>30</v>
      </c>
      <c r="L98" s="4">
        <v>1010</v>
      </c>
      <c r="M98" s="4">
        <v>1010</v>
      </c>
      <c r="N98" s="4" t="s">
        <v>542</v>
      </c>
      <c r="O98" s="4" t="s">
        <v>32</v>
      </c>
      <c r="P98" s="4" t="s">
        <v>33</v>
      </c>
      <c r="Q98" s="4">
        <v>0</v>
      </c>
      <c r="R98" s="7">
        <v>45052</v>
      </c>
      <c r="S98" s="6">
        <v>45058</v>
      </c>
      <c r="T98" s="4" t="s">
        <v>34</v>
      </c>
      <c r="U98" s="4">
        <v>1010</v>
      </c>
      <c r="V98" s="4">
        <v>0</v>
      </c>
      <c r="W98" s="4">
        <v>0</v>
      </c>
      <c r="X98" s="4" t="s">
        <v>543</v>
      </c>
      <c r="Y98" s="4" t="s">
        <v>97</v>
      </c>
    </row>
    <row r="99" s="4" customFormat="1" spans="1:25">
      <c r="A99" s="4" t="s">
        <v>544</v>
      </c>
      <c r="B99" s="4" t="s">
        <v>26</v>
      </c>
      <c r="C99" s="4" t="s">
        <v>27</v>
      </c>
      <c r="D99" s="4" t="s">
        <v>545</v>
      </c>
      <c r="E99" s="4" t="s">
        <v>546</v>
      </c>
      <c r="F99" s="6">
        <v>45052</v>
      </c>
      <c r="G99" s="6">
        <v>45055</v>
      </c>
      <c r="H99" s="4">
        <v>1</v>
      </c>
      <c r="I99" s="4">
        <v>3</v>
      </c>
      <c r="J99" s="4">
        <v>3</v>
      </c>
      <c r="K99" s="4" t="s">
        <v>30</v>
      </c>
      <c r="L99" s="4">
        <v>1460</v>
      </c>
      <c r="M99" s="4">
        <v>1460</v>
      </c>
      <c r="N99" s="4" t="s">
        <v>547</v>
      </c>
      <c r="O99" s="4" t="s">
        <v>32</v>
      </c>
      <c r="P99" s="4" t="s">
        <v>33</v>
      </c>
      <c r="Q99" s="4">
        <v>0</v>
      </c>
      <c r="R99" s="7">
        <v>45052</v>
      </c>
      <c r="S99" s="6">
        <v>45058</v>
      </c>
      <c r="T99" s="4" t="s">
        <v>34</v>
      </c>
      <c r="U99" s="4">
        <v>1460</v>
      </c>
      <c r="V99" s="4">
        <v>0</v>
      </c>
      <c r="W99" s="4">
        <v>0</v>
      </c>
      <c r="X99" s="4" t="s">
        <v>548</v>
      </c>
      <c r="Y99" s="4" t="s">
        <v>549</v>
      </c>
    </row>
    <row r="100" s="4" customFormat="1" spans="1:25">
      <c r="A100" s="4" t="s">
        <v>550</v>
      </c>
      <c r="B100" s="4" t="s">
        <v>26</v>
      </c>
      <c r="C100" s="4" t="s">
        <v>27</v>
      </c>
      <c r="D100" s="4" t="s">
        <v>551</v>
      </c>
      <c r="E100" s="4" t="s">
        <v>552</v>
      </c>
      <c r="F100" s="6">
        <v>45053</v>
      </c>
      <c r="G100" s="6">
        <v>45055</v>
      </c>
      <c r="H100" s="4">
        <v>1</v>
      </c>
      <c r="I100" s="4">
        <v>2</v>
      </c>
      <c r="J100" s="4">
        <v>2</v>
      </c>
      <c r="K100" s="4" t="s">
        <v>30</v>
      </c>
      <c r="L100" s="4">
        <v>1648</v>
      </c>
      <c r="M100" s="4">
        <v>1648</v>
      </c>
      <c r="N100" s="4" t="s">
        <v>553</v>
      </c>
      <c r="O100" s="4" t="s">
        <v>32</v>
      </c>
      <c r="P100" s="4" t="s">
        <v>33</v>
      </c>
      <c r="Q100" s="4">
        <v>0</v>
      </c>
      <c r="R100" s="7">
        <v>45052</v>
      </c>
      <c r="S100" s="6">
        <v>45058</v>
      </c>
      <c r="T100" s="4" t="s">
        <v>34</v>
      </c>
      <c r="U100" s="4">
        <v>1648</v>
      </c>
      <c r="V100" s="4">
        <v>0</v>
      </c>
      <c r="W100" s="4">
        <v>0</v>
      </c>
      <c r="X100" s="4" t="s">
        <v>554</v>
      </c>
      <c r="Y100" s="4" t="s">
        <v>555</v>
      </c>
    </row>
    <row r="101" s="4" customFormat="1" spans="1:25">
      <c r="A101" s="4" t="s">
        <v>539</v>
      </c>
      <c r="B101" s="4" t="s">
        <v>26</v>
      </c>
      <c r="C101" s="4" t="s">
        <v>73</v>
      </c>
      <c r="D101" s="4" t="s">
        <v>540</v>
      </c>
      <c r="E101" s="4" t="s">
        <v>541</v>
      </c>
      <c r="F101" s="6">
        <v>45053</v>
      </c>
      <c r="G101" s="6">
        <v>45055</v>
      </c>
      <c r="H101" s="4">
        <v>1</v>
      </c>
      <c r="I101" s="4">
        <v>2</v>
      </c>
      <c r="J101" s="4">
        <v>2</v>
      </c>
      <c r="K101" s="4" t="s">
        <v>30</v>
      </c>
      <c r="L101" s="4">
        <v>-1010</v>
      </c>
      <c r="M101" s="4">
        <v>-1010</v>
      </c>
      <c r="N101" s="4" t="s">
        <v>542</v>
      </c>
      <c r="O101" s="4" t="s">
        <v>32</v>
      </c>
      <c r="P101" s="4" t="s">
        <v>33</v>
      </c>
      <c r="Q101" s="4">
        <v>0</v>
      </c>
      <c r="R101" s="7">
        <v>45052</v>
      </c>
      <c r="S101" s="6">
        <v>45058</v>
      </c>
      <c r="T101" s="4" t="s">
        <v>34</v>
      </c>
      <c r="U101" s="4">
        <v>-1010</v>
      </c>
      <c r="V101" s="4">
        <v>0</v>
      </c>
      <c r="W101" s="4">
        <v>0</v>
      </c>
      <c r="X101" s="4" t="s">
        <v>543</v>
      </c>
      <c r="Y101" s="4" t="s">
        <v>97</v>
      </c>
    </row>
    <row r="102" s="4" customFormat="1" spans="1:25">
      <c r="A102" s="4" t="s">
        <v>556</v>
      </c>
      <c r="B102" s="4" t="s">
        <v>26</v>
      </c>
      <c r="C102" s="4" t="s">
        <v>27</v>
      </c>
      <c r="D102" s="4" t="s">
        <v>557</v>
      </c>
      <c r="E102" s="4" t="s">
        <v>558</v>
      </c>
      <c r="F102" s="6">
        <v>45053</v>
      </c>
      <c r="G102" s="6">
        <v>45055</v>
      </c>
      <c r="H102" s="4">
        <v>1</v>
      </c>
      <c r="I102" s="4">
        <v>2</v>
      </c>
      <c r="J102" s="4">
        <v>2</v>
      </c>
      <c r="K102" s="4" t="s">
        <v>30</v>
      </c>
      <c r="L102" s="4">
        <v>750</v>
      </c>
      <c r="M102" s="4">
        <v>750</v>
      </c>
      <c r="N102" s="4" t="s">
        <v>559</v>
      </c>
      <c r="O102" s="4" t="s">
        <v>32</v>
      </c>
      <c r="P102" s="4" t="s">
        <v>33</v>
      </c>
      <c r="Q102" s="4">
        <v>0</v>
      </c>
      <c r="R102" s="7">
        <v>45052</v>
      </c>
      <c r="S102" s="6">
        <v>45058</v>
      </c>
      <c r="T102" s="4" t="s">
        <v>34</v>
      </c>
      <c r="U102" s="4">
        <v>750</v>
      </c>
      <c r="V102" s="4">
        <v>0</v>
      </c>
      <c r="W102" s="4">
        <v>0</v>
      </c>
      <c r="X102" s="4" t="s">
        <v>560</v>
      </c>
      <c r="Y102" s="4" t="s">
        <v>561</v>
      </c>
    </row>
    <row r="103" s="4" customFormat="1" spans="1:25">
      <c r="A103" s="4" t="s">
        <v>562</v>
      </c>
      <c r="B103" s="4" t="s">
        <v>26</v>
      </c>
      <c r="C103" s="4" t="s">
        <v>27</v>
      </c>
      <c r="D103" s="4" t="s">
        <v>563</v>
      </c>
      <c r="E103" s="4" t="s">
        <v>564</v>
      </c>
      <c r="F103" s="6">
        <v>45054</v>
      </c>
      <c r="G103" s="6">
        <v>45055</v>
      </c>
      <c r="H103" s="4">
        <v>1</v>
      </c>
      <c r="I103" s="4">
        <v>1</v>
      </c>
      <c r="J103" s="4">
        <v>1</v>
      </c>
      <c r="K103" s="4" t="s">
        <v>30</v>
      </c>
      <c r="L103" s="4">
        <v>453</v>
      </c>
      <c r="M103" s="4">
        <v>453</v>
      </c>
      <c r="N103" s="4" t="s">
        <v>565</v>
      </c>
      <c r="O103" s="4" t="s">
        <v>32</v>
      </c>
      <c r="P103" s="4" t="s">
        <v>33</v>
      </c>
      <c r="Q103" s="4">
        <v>0</v>
      </c>
      <c r="R103" s="7">
        <v>45052</v>
      </c>
      <c r="S103" s="6">
        <v>45058</v>
      </c>
      <c r="T103" s="4" t="s">
        <v>34</v>
      </c>
      <c r="U103" s="4">
        <v>453</v>
      </c>
      <c r="V103" s="4">
        <v>0</v>
      </c>
      <c r="W103" s="4">
        <v>0</v>
      </c>
      <c r="X103" s="4" t="s">
        <v>566</v>
      </c>
      <c r="Y103" s="4" t="s">
        <v>567</v>
      </c>
    </row>
    <row r="104" s="4" customFormat="1" spans="1:25">
      <c r="A104" s="4" t="s">
        <v>568</v>
      </c>
      <c r="B104" s="4" t="s">
        <v>26</v>
      </c>
      <c r="C104" s="4" t="s">
        <v>27</v>
      </c>
      <c r="D104" s="4" t="s">
        <v>569</v>
      </c>
      <c r="E104" s="4" t="s">
        <v>570</v>
      </c>
      <c r="F104" s="6">
        <v>45053</v>
      </c>
      <c r="G104" s="6">
        <v>45055</v>
      </c>
      <c r="H104" s="4">
        <v>1</v>
      </c>
      <c r="I104" s="4">
        <v>2</v>
      </c>
      <c r="J104" s="4">
        <v>2</v>
      </c>
      <c r="K104" s="4" t="s">
        <v>30</v>
      </c>
      <c r="L104" s="4">
        <v>490</v>
      </c>
      <c r="M104" s="4">
        <v>490</v>
      </c>
      <c r="N104" s="4" t="s">
        <v>571</v>
      </c>
      <c r="O104" s="4" t="s">
        <v>32</v>
      </c>
      <c r="P104" s="4" t="s">
        <v>33</v>
      </c>
      <c r="Q104" s="4">
        <v>0</v>
      </c>
      <c r="R104" s="7">
        <v>45053</v>
      </c>
      <c r="S104" s="6">
        <v>45058</v>
      </c>
      <c r="T104" s="4" t="s">
        <v>34</v>
      </c>
      <c r="U104" s="4">
        <v>490</v>
      </c>
      <c r="V104" s="4">
        <v>0</v>
      </c>
      <c r="W104" s="4">
        <v>0</v>
      </c>
      <c r="X104" s="4" t="s">
        <v>572</v>
      </c>
      <c r="Y104" s="4" t="s">
        <v>573</v>
      </c>
    </row>
    <row r="105" s="4" customFormat="1" spans="1:25">
      <c r="A105" s="4" t="s">
        <v>574</v>
      </c>
      <c r="B105" s="4" t="s">
        <v>26</v>
      </c>
      <c r="C105" s="4" t="s">
        <v>27</v>
      </c>
      <c r="D105" s="4" t="s">
        <v>431</v>
      </c>
      <c r="E105" s="4" t="s">
        <v>432</v>
      </c>
      <c r="F105" s="6">
        <v>45053</v>
      </c>
      <c r="G105" s="6">
        <v>45055</v>
      </c>
      <c r="H105" s="4">
        <v>1</v>
      </c>
      <c r="I105" s="4">
        <v>2</v>
      </c>
      <c r="J105" s="4">
        <v>2</v>
      </c>
      <c r="K105" s="4" t="s">
        <v>30</v>
      </c>
      <c r="L105" s="4">
        <v>2738</v>
      </c>
      <c r="M105" s="4">
        <v>2738</v>
      </c>
      <c r="N105" s="4" t="s">
        <v>575</v>
      </c>
      <c r="O105" s="4" t="s">
        <v>32</v>
      </c>
      <c r="P105" s="4" t="s">
        <v>33</v>
      </c>
      <c r="Q105" s="4">
        <v>0</v>
      </c>
      <c r="R105" s="7">
        <v>45052</v>
      </c>
      <c r="S105" s="6">
        <v>45058</v>
      </c>
      <c r="T105" s="4" t="s">
        <v>34</v>
      </c>
      <c r="U105" s="4">
        <v>2738</v>
      </c>
      <c r="V105" s="4">
        <v>0</v>
      </c>
      <c r="W105" s="4">
        <v>0</v>
      </c>
      <c r="X105" s="4" t="s">
        <v>576</v>
      </c>
      <c r="Y105" s="4" t="s">
        <v>577</v>
      </c>
    </row>
    <row r="106" s="4" customFormat="1" spans="1:25">
      <c r="A106" s="4" t="s">
        <v>578</v>
      </c>
      <c r="B106" s="4" t="s">
        <v>26</v>
      </c>
      <c r="C106" s="4" t="s">
        <v>27</v>
      </c>
      <c r="D106" s="4" t="s">
        <v>579</v>
      </c>
      <c r="E106" s="4" t="s">
        <v>580</v>
      </c>
      <c r="F106" s="6">
        <v>45054</v>
      </c>
      <c r="G106" s="6">
        <v>45055</v>
      </c>
      <c r="H106" s="4">
        <v>1</v>
      </c>
      <c r="I106" s="4">
        <v>1</v>
      </c>
      <c r="J106" s="4">
        <v>1</v>
      </c>
      <c r="K106" s="4" t="s">
        <v>30</v>
      </c>
      <c r="L106" s="4">
        <v>600</v>
      </c>
      <c r="M106" s="4">
        <v>600</v>
      </c>
      <c r="N106" s="4" t="s">
        <v>581</v>
      </c>
      <c r="O106" s="4" t="s">
        <v>32</v>
      </c>
      <c r="P106" s="4" t="s">
        <v>33</v>
      </c>
      <c r="Q106" s="4">
        <v>0</v>
      </c>
      <c r="R106" s="7">
        <v>45053</v>
      </c>
      <c r="S106" s="6">
        <v>45058</v>
      </c>
      <c r="T106" s="4" t="s">
        <v>34</v>
      </c>
      <c r="U106" s="4">
        <v>600</v>
      </c>
      <c r="V106" s="4">
        <v>0</v>
      </c>
      <c r="W106" s="4">
        <v>0</v>
      </c>
      <c r="X106" s="4" t="s">
        <v>582</v>
      </c>
      <c r="Y106" s="4" t="s">
        <v>583</v>
      </c>
    </row>
    <row r="107" s="4" customFormat="1" spans="1:25">
      <c r="A107" s="4" t="s">
        <v>584</v>
      </c>
      <c r="B107" s="4" t="s">
        <v>26</v>
      </c>
      <c r="C107" s="4" t="s">
        <v>27</v>
      </c>
      <c r="D107" s="4" t="s">
        <v>579</v>
      </c>
      <c r="E107" s="4" t="s">
        <v>580</v>
      </c>
      <c r="F107" s="6">
        <v>45054</v>
      </c>
      <c r="G107" s="6">
        <v>45055</v>
      </c>
      <c r="H107" s="4">
        <v>1</v>
      </c>
      <c r="I107" s="4">
        <v>1</v>
      </c>
      <c r="J107" s="4">
        <v>1</v>
      </c>
      <c r="K107" s="4" t="s">
        <v>30</v>
      </c>
      <c r="L107" s="4">
        <v>600</v>
      </c>
      <c r="M107" s="4">
        <v>600</v>
      </c>
      <c r="N107" s="4" t="s">
        <v>585</v>
      </c>
      <c r="O107" s="4" t="s">
        <v>32</v>
      </c>
      <c r="P107" s="4" t="s">
        <v>33</v>
      </c>
      <c r="Q107" s="4">
        <v>0</v>
      </c>
      <c r="R107" s="7">
        <v>45053</v>
      </c>
      <c r="S107" s="6">
        <v>45058</v>
      </c>
      <c r="T107" s="4" t="s">
        <v>34</v>
      </c>
      <c r="U107" s="4">
        <v>600</v>
      </c>
      <c r="V107" s="4">
        <v>0</v>
      </c>
      <c r="W107" s="4">
        <v>0</v>
      </c>
      <c r="X107" s="4" t="s">
        <v>586</v>
      </c>
      <c r="Y107" s="4" t="s">
        <v>587</v>
      </c>
    </row>
    <row r="108" s="4" customFormat="1" spans="1:25">
      <c r="A108" s="4" t="s">
        <v>588</v>
      </c>
      <c r="B108" s="4" t="s">
        <v>26</v>
      </c>
      <c r="C108" s="4" t="s">
        <v>27</v>
      </c>
      <c r="D108" s="4" t="s">
        <v>167</v>
      </c>
      <c r="E108" s="4" t="s">
        <v>589</v>
      </c>
      <c r="F108" s="6">
        <v>45053</v>
      </c>
      <c r="G108" s="6">
        <v>45055</v>
      </c>
      <c r="H108" s="4">
        <v>1</v>
      </c>
      <c r="I108" s="4">
        <v>2</v>
      </c>
      <c r="J108" s="4">
        <v>2</v>
      </c>
      <c r="K108" s="4" t="s">
        <v>30</v>
      </c>
      <c r="L108" s="4">
        <v>2070</v>
      </c>
      <c r="M108" s="4">
        <v>2070</v>
      </c>
      <c r="N108" s="4" t="s">
        <v>590</v>
      </c>
      <c r="O108" s="4" t="s">
        <v>32</v>
      </c>
      <c r="P108" s="4" t="s">
        <v>33</v>
      </c>
      <c r="Q108" s="4">
        <v>0</v>
      </c>
      <c r="R108" s="7">
        <v>45053</v>
      </c>
      <c r="S108" s="6">
        <v>45058</v>
      </c>
      <c r="T108" s="4" t="s">
        <v>34</v>
      </c>
      <c r="U108" s="4">
        <v>2070</v>
      </c>
      <c r="V108" s="4">
        <v>0</v>
      </c>
      <c r="W108" s="4">
        <v>0</v>
      </c>
      <c r="X108" s="4" t="s">
        <v>591</v>
      </c>
      <c r="Y108" s="4" t="s">
        <v>592</v>
      </c>
    </row>
    <row r="109" s="4" customFormat="1" spans="1:25">
      <c r="A109" s="4" t="s">
        <v>593</v>
      </c>
      <c r="B109" s="4" t="s">
        <v>26</v>
      </c>
      <c r="C109" s="4" t="s">
        <v>27</v>
      </c>
      <c r="D109" s="4" t="s">
        <v>594</v>
      </c>
      <c r="E109" s="4" t="s">
        <v>595</v>
      </c>
      <c r="F109" s="6">
        <v>45054</v>
      </c>
      <c r="G109" s="6">
        <v>45055</v>
      </c>
      <c r="H109" s="4">
        <v>1</v>
      </c>
      <c r="I109" s="4">
        <v>1</v>
      </c>
      <c r="J109" s="4">
        <v>1</v>
      </c>
      <c r="K109" s="4" t="s">
        <v>30</v>
      </c>
      <c r="L109" s="4">
        <v>610</v>
      </c>
      <c r="M109" s="4">
        <v>610</v>
      </c>
      <c r="N109" s="4" t="s">
        <v>596</v>
      </c>
      <c r="O109" s="4" t="s">
        <v>32</v>
      </c>
      <c r="P109" s="4" t="s">
        <v>33</v>
      </c>
      <c r="Q109" s="4">
        <v>0</v>
      </c>
      <c r="R109" s="7">
        <v>45053</v>
      </c>
      <c r="S109" s="6">
        <v>45058</v>
      </c>
      <c r="T109" s="4" t="s">
        <v>34</v>
      </c>
      <c r="U109" s="4">
        <v>610</v>
      </c>
      <c r="V109" s="4">
        <v>0</v>
      </c>
      <c r="W109" s="4">
        <v>0</v>
      </c>
      <c r="X109" s="4" t="s">
        <v>597</v>
      </c>
      <c r="Y109" s="4" t="s">
        <v>598</v>
      </c>
    </row>
    <row r="110" s="4" customFormat="1" spans="1:25">
      <c r="A110" s="4" t="s">
        <v>599</v>
      </c>
      <c r="B110" s="4" t="s">
        <v>26</v>
      </c>
      <c r="C110" s="4" t="s">
        <v>27</v>
      </c>
      <c r="D110" s="4" t="s">
        <v>563</v>
      </c>
      <c r="E110" s="4" t="s">
        <v>564</v>
      </c>
      <c r="F110" s="6">
        <v>45054</v>
      </c>
      <c r="G110" s="6">
        <v>45055</v>
      </c>
      <c r="H110" s="4">
        <v>1</v>
      </c>
      <c r="I110" s="4">
        <v>1</v>
      </c>
      <c r="J110" s="4">
        <v>1</v>
      </c>
      <c r="K110" s="4" t="s">
        <v>30</v>
      </c>
      <c r="L110" s="4">
        <v>453</v>
      </c>
      <c r="M110" s="4">
        <v>453</v>
      </c>
      <c r="N110" s="4" t="s">
        <v>565</v>
      </c>
      <c r="O110" s="4" t="s">
        <v>32</v>
      </c>
      <c r="P110" s="4" t="s">
        <v>33</v>
      </c>
      <c r="Q110" s="4">
        <v>0</v>
      </c>
      <c r="R110" s="7">
        <v>45053</v>
      </c>
      <c r="S110" s="6">
        <v>45058</v>
      </c>
      <c r="T110" s="4" t="s">
        <v>34</v>
      </c>
      <c r="U110" s="4">
        <v>453</v>
      </c>
      <c r="V110" s="4">
        <v>0</v>
      </c>
      <c r="W110" s="4">
        <v>0</v>
      </c>
      <c r="X110" s="4" t="s">
        <v>600</v>
      </c>
      <c r="Y110" s="4" t="s">
        <v>601</v>
      </c>
    </row>
    <row r="111" s="4" customFormat="1" spans="1:25">
      <c r="A111" s="4" t="s">
        <v>602</v>
      </c>
      <c r="B111" s="4" t="s">
        <v>26</v>
      </c>
      <c r="C111" s="4" t="s">
        <v>27</v>
      </c>
      <c r="D111" s="4" t="s">
        <v>603</v>
      </c>
      <c r="E111" s="4" t="s">
        <v>604</v>
      </c>
      <c r="F111" s="6">
        <v>45053</v>
      </c>
      <c r="G111" s="6">
        <v>45055</v>
      </c>
      <c r="H111" s="4">
        <v>1</v>
      </c>
      <c r="I111" s="4">
        <v>2</v>
      </c>
      <c r="J111" s="4">
        <v>2</v>
      </c>
      <c r="K111" s="4" t="s">
        <v>30</v>
      </c>
      <c r="L111" s="4">
        <v>1006</v>
      </c>
      <c r="M111" s="4">
        <v>1006</v>
      </c>
      <c r="N111" s="4" t="s">
        <v>605</v>
      </c>
      <c r="O111" s="4" t="s">
        <v>32</v>
      </c>
      <c r="P111" s="4" t="s">
        <v>33</v>
      </c>
      <c r="Q111" s="4">
        <v>0</v>
      </c>
      <c r="R111" s="7">
        <v>45053</v>
      </c>
      <c r="S111" s="6">
        <v>45058</v>
      </c>
      <c r="T111" s="4" t="s">
        <v>34</v>
      </c>
      <c r="U111" s="4">
        <v>1006</v>
      </c>
      <c r="V111" s="4">
        <v>0</v>
      </c>
      <c r="W111" s="4">
        <v>0</v>
      </c>
      <c r="X111" s="4" t="s">
        <v>606</v>
      </c>
      <c r="Y111" s="4" t="s">
        <v>607</v>
      </c>
    </row>
    <row r="112" s="4" customFormat="1" spans="1:25">
      <c r="A112" s="4" t="s">
        <v>608</v>
      </c>
      <c r="B112" s="4" t="s">
        <v>26</v>
      </c>
      <c r="C112" s="4" t="s">
        <v>27</v>
      </c>
      <c r="D112" s="4" t="s">
        <v>335</v>
      </c>
      <c r="E112" s="4" t="s">
        <v>609</v>
      </c>
      <c r="F112" s="6">
        <v>45054</v>
      </c>
      <c r="G112" s="6">
        <v>45055</v>
      </c>
      <c r="H112" s="4">
        <v>1</v>
      </c>
      <c r="I112" s="4">
        <v>1</v>
      </c>
      <c r="J112" s="4">
        <v>1</v>
      </c>
      <c r="K112" s="4" t="s">
        <v>30</v>
      </c>
      <c r="L112" s="4">
        <v>738</v>
      </c>
      <c r="M112" s="4">
        <v>738</v>
      </c>
      <c r="N112" s="4" t="s">
        <v>610</v>
      </c>
      <c r="O112" s="4" t="s">
        <v>32</v>
      </c>
      <c r="P112" s="4" t="s">
        <v>33</v>
      </c>
      <c r="Q112" s="4">
        <v>0</v>
      </c>
      <c r="R112" s="7">
        <v>45053</v>
      </c>
      <c r="S112" s="6">
        <v>45058</v>
      </c>
      <c r="T112" s="4" t="s">
        <v>34</v>
      </c>
      <c r="U112" s="4">
        <v>738</v>
      </c>
      <c r="V112" s="4">
        <v>0</v>
      </c>
      <c r="W112" s="4">
        <v>0</v>
      </c>
      <c r="X112" s="4" t="s">
        <v>611</v>
      </c>
      <c r="Y112" s="4" t="s">
        <v>612</v>
      </c>
    </row>
    <row r="113" s="4" customFormat="1" spans="1:25">
      <c r="A113" s="4" t="s">
        <v>613</v>
      </c>
      <c r="B113" s="4" t="s">
        <v>26</v>
      </c>
      <c r="C113" s="4" t="s">
        <v>27</v>
      </c>
      <c r="D113" s="4" t="s">
        <v>614</v>
      </c>
      <c r="E113" s="4" t="s">
        <v>615</v>
      </c>
      <c r="F113" s="6">
        <v>45054</v>
      </c>
      <c r="G113" s="6">
        <v>45055</v>
      </c>
      <c r="H113" s="4">
        <v>1</v>
      </c>
      <c r="I113" s="4">
        <v>1</v>
      </c>
      <c r="J113" s="4">
        <v>1</v>
      </c>
      <c r="K113" s="4" t="s">
        <v>30</v>
      </c>
      <c r="L113" s="4">
        <v>450</v>
      </c>
      <c r="M113" s="4">
        <v>450</v>
      </c>
      <c r="N113" s="4" t="s">
        <v>616</v>
      </c>
      <c r="O113" s="4" t="s">
        <v>32</v>
      </c>
      <c r="P113" s="4" t="s">
        <v>33</v>
      </c>
      <c r="Q113" s="4">
        <v>0</v>
      </c>
      <c r="R113" s="7">
        <v>45053</v>
      </c>
      <c r="S113" s="6">
        <v>45058</v>
      </c>
      <c r="T113" s="4" t="s">
        <v>34</v>
      </c>
      <c r="U113" s="4">
        <v>450</v>
      </c>
      <c r="V113" s="4">
        <v>0</v>
      </c>
      <c r="W113" s="4">
        <v>0</v>
      </c>
      <c r="X113" s="4" t="s">
        <v>617</v>
      </c>
      <c r="Y113" s="4" t="s">
        <v>618</v>
      </c>
    </row>
    <row r="114" s="4" customFormat="1" spans="1:25">
      <c r="A114" s="4" t="s">
        <v>619</v>
      </c>
      <c r="B114" s="4" t="s">
        <v>26</v>
      </c>
      <c r="C114" s="4" t="s">
        <v>27</v>
      </c>
      <c r="D114" s="4" t="s">
        <v>232</v>
      </c>
      <c r="E114" s="4" t="s">
        <v>620</v>
      </c>
      <c r="F114" s="6">
        <v>45054</v>
      </c>
      <c r="G114" s="6">
        <v>45055</v>
      </c>
      <c r="H114" s="4">
        <v>1</v>
      </c>
      <c r="I114" s="4">
        <v>1</v>
      </c>
      <c r="J114" s="4">
        <v>1</v>
      </c>
      <c r="K114" s="4" t="s">
        <v>30</v>
      </c>
      <c r="L114" s="4">
        <v>1229</v>
      </c>
      <c r="M114" s="4">
        <v>1229</v>
      </c>
      <c r="N114" s="4" t="s">
        <v>621</v>
      </c>
      <c r="O114" s="4" t="s">
        <v>32</v>
      </c>
      <c r="P114" s="4" t="s">
        <v>33</v>
      </c>
      <c r="Q114" s="4">
        <v>0</v>
      </c>
      <c r="R114" s="7">
        <v>45054</v>
      </c>
      <c r="S114" s="6">
        <v>45058</v>
      </c>
      <c r="T114" s="4" t="s">
        <v>34</v>
      </c>
      <c r="U114" s="4">
        <v>1229</v>
      </c>
      <c r="V114" s="4">
        <v>0</v>
      </c>
      <c r="W114" s="4">
        <v>0</v>
      </c>
      <c r="X114" s="4" t="s">
        <v>622</v>
      </c>
      <c r="Y114" s="4" t="s">
        <v>623</v>
      </c>
    </row>
    <row r="115" s="4" customFormat="1" spans="1:25">
      <c r="A115" s="4" t="s">
        <v>624</v>
      </c>
      <c r="B115" s="4" t="s">
        <v>26</v>
      </c>
      <c r="C115" s="4" t="s">
        <v>27</v>
      </c>
      <c r="D115" s="4" t="s">
        <v>507</v>
      </c>
      <c r="E115" s="4" t="s">
        <v>508</v>
      </c>
      <c r="F115" s="6">
        <v>45054</v>
      </c>
      <c r="G115" s="6">
        <v>45055</v>
      </c>
      <c r="H115" s="4">
        <v>1</v>
      </c>
      <c r="I115" s="4">
        <v>1</v>
      </c>
      <c r="J115" s="4">
        <v>1</v>
      </c>
      <c r="K115" s="4" t="s">
        <v>30</v>
      </c>
      <c r="L115" s="4">
        <v>336</v>
      </c>
      <c r="M115" s="4">
        <v>336</v>
      </c>
      <c r="N115" s="4" t="s">
        <v>625</v>
      </c>
      <c r="O115" s="4" t="s">
        <v>32</v>
      </c>
      <c r="P115" s="4" t="s">
        <v>33</v>
      </c>
      <c r="Q115" s="4">
        <v>0</v>
      </c>
      <c r="R115" s="7">
        <v>45054</v>
      </c>
      <c r="S115" s="6">
        <v>45058</v>
      </c>
      <c r="T115" s="4" t="s">
        <v>34</v>
      </c>
      <c r="U115" s="4">
        <v>336</v>
      </c>
      <c r="V115" s="4">
        <v>0</v>
      </c>
      <c r="W115" s="4">
        <v>0</v>
      </c>
      <c r="X115" s="4" t="s">
        <v>626</v>
      </c>
      <c r="Y115" s="4" t="s">
        <v>97</v>
      </c>
    </row>
    <row r="116" s="4" customFormat="1" spans="1:25">
      <c r="A116" s="4" t="s">
        <v>627</v>
      </c>
      <c r="B116" s="4" t="s">
        <v>26</v>
      </c>
      <c r="C116" s="4" t="s">
        <v>27</v>
      </c>
      <c r="D116" s="4" t="s">
        <v>507</v>
      </c>
      <c r="E116" s="4" t="s">
        <v>508</v>
      </c>
      <c r="F116" s="6">
        <v>45054</v>
      </c>
      <c r="G116" s="6">
        <v>45055</v>
      </c>
      <c r="H116" s="4">
        <v>1</v>
      </c>
      <c r="I116" s="4">
        <v>1</v>
      </c>
      <c r="J116" s="4">
        <v>1</v>
      </c>
      <c r="K116" s="4" t="s">
        <v>30</v>
      </c>
      <c r="L116" s="4">
        <v>336</v>
      </c>
      <c r="M116" s="4">
        <v>336</v>
      </c>
      <c r="N116" s="4" t="s">
        <v>628</v>
      </c>
      <c r="O116" s="4" t="s">
        <v>32</v>
      </c>
      <c r="P116" s="4" t="s">
        <v>33</v>
      </c>
      <c r="Q116" s="4">
        <v>0</v>
      </c>
      <c r="R116" s="7">
        <v>45054</v>
      </c>
      <c r="S116" s="6">
        <v>45058</v>
      </c>
      <c r="T116" s="4" t="s">
        <v>34</v>
      </c>
      <c r="U116" s="4">
        <v>336</v>
      </c>
      <c r="V116" s="4">
        <v>0</v>
      </c>
      <c r="W116" s="4">
        <v>0</v>
      </c>
      <c r="X116" s="4" t="s">
        <v>629</v>
      </c>
      <c r="Y116" s="4" t="s">
        <v>97</v>
      </c>
    </row>
    <row r="117" s="4" customFormat="1" spans="1:25">
      <c r="A117" s="4" t="s">
        <v>624</v>
      </c>
      <c r="B117" s="4" t="s">
        <v>26</v>
      </c>
      <c r="C117" s="4" t="s">
        <v>73</v>
      </c>
      <c r="D117" s="4" t="s">
        <v>507</v>
      </c>
      <c r="E117" s="4" t="s">
        <v>508</v>
      </c>
      <c r="F117" s="6">
        <v>45054</v>
      </c>
      <c r="G117" s="6">
        <v>45055</v>
      </c>
      <c r="H117" s="4">
        <v>1</v>
      </c>
      <c r="I117" s="4">
        <v>1</v>
      </c>
      <c r="J117" s="4">
        <v>1</v>
      </c>
      <c r="K117" s="4" t="s">
        <v>30</v>
      </c>
      <c r="L117" s="4">
        <v>-336</v>
      </c>
      <c r="M117" s="4">
        <v>-336</v>
      </c>
      <c r="N117" s="4" t="s">
        <v>625</v>
      </c>
      <c r="O117" s="4" t="s">
        <v>32</v>
      </c>
      <c r="P117" s="4" t="s">
        <v>33</v>
      </c>
      <c r="Q117" s="4">
        <v>0</v>
      </c>
      <c r="R117" s="7">
        <v>45054</v>
      </c>
      <c r="S117" s="6">
        <v>45058</v>
      </c>
      <c r="T117" s="4" t="s">
        <v>34</v>
      </c>
      <c r="U117" s="4">
        <v>-336</v>
      </c>
      <c r="V117" s="4">
        <v>0</v>
      </c>
      <c r="W117" s="4">
        <v>0</v>
      </c>
      <c r="X117" s="4" t="s">
        <v>626</v>
      </c>
      <c r="Y117" s="4" t="s">
        <v>97</v>
      </c>
    </row>
    <row r="118" s="4" customFormat="1" spans="1:25">
      <c r="A118" s="4" t="s">
        <v>627</v>
      </c>
      <c r="B118" s="4" t="s">
        <v>26</v>
      </c>
      <c r="C118" s="4" t="s">
        <v>73</v>
      </c>
      <c r="D118" s="4" t="s">
        <v>507</v>
      </c>
      <c r="E118" s="4" t="s">
        <v>508</v>
      </c>
      <c r="F118" s="6">
        <v>45054</v>
      </c>
      <c r="G118" s="6">
        <v>45055</v>
      </c>
      <c r="H118" s="4">
        <v>1</v>
      </c>
      <c r="I118" s="4">
        <v>1</v>
      </c>
      <c r="J118" s="4">
        <v>1</v>
      </c>
      <c r="K118" s="4" t="s">
        <v>30</v>
      </c>
      <c r="L118" s="4">
        <v>-336</v>
      </c>
      <c r="M118" s="4">
        <v>-336</v>
      </c>
      <c r="N118" s="4" t="s">
        <v>628</v>
      </c>
      <c r="O118" s="4" t="s">
        <v>32</v>
      </c>
      <c r="P118" s="4" t="s">
        <v>33</v>
      </c>
      <c r="Q118" s="4">
        <v>0</v>
      </c>
      <c r="R118" s="7">
        <v>45054</v>
      </c>
      <c r="S118" s="6">
        <v>45058</v>
      </c>
      <c r="T118" s="4" t="s">
        <v>34</v>
      </c>
      <c r="U118" s="4">
        <v>-336</v>
      </c>
      <c r="V118" s="4">
        <v>0</v>
      </c>
      <c r="W118" s="4">
        <v>0</v>
      </c>
      <c r="X118" s="4" t="s">
        <v>629</v>
      </c>
      <c r="Y118" s="4" t="s">
        <v>97</v>
      </c>
    </row>
    <row r="119" s="4" customFormat="1" spans="1:25">
      <c r="A119" s="4" t="s">
        <v>630</v>
      </c>
      <c r="B119" s="4" t="s">
        <v>26</v>
      </c>
      <c r="C119" s="4" t="s">
        <v>27</v>
      </c>
      <c r="D119" s="4" t="s">
        <v>631</v>
      </c>
      <c r="E119" s="4" t="s">
        <v>632</v>
      </c>
      <c r="F119" s="6">
        <v>45054</v>
      </c>
      <c r="G119" s="6">
        <v>45055</v>
      </c>
      <c r="H119" s="4">
        <v>1</v>
      </c>
      <c r="I119" s="4">
        <v>1</v>
      </c>
      <c r="J119" s="4">
        <v>1</v>
      </c>
      <c r="K119" s="4" t="s">
        <v>30</v>
      </c>
      <c r="L119" s="4">
        <v>211</v>
      </c>
      <c r="M119" s="4">
        <v>211</v>
      </c>
      <c r="N119" s="4" t="s">
        <v>633</v>
      </c>
      <c r="O119" s="4" t="s">
        <v>32</v>
      </c>
      <c r="P119" s="4" t="s">
        <v>33</v>
      </c>
      <c r="Q119" s="4">
        <v>0</v>
      </c>
      <c r="R119" s="7">
        <v>45054</v>
      </c>
      <c r="S119" s="6">
        <v>45058</v>
      </c>
      <c r="T119" s="4" t="s">
        <v>34</v>
      </c>
      <c r="U119" s="4">
        <v>211</v>
      </c>
      <c r="V119" s="4">
        <v>0</v>
      </c>
      <c r="W119" s="4">
        <v>0</v>
      </c>
      <c r="X119" s="4" t="s">
        <v>634</v>
      </c>
      <c r="Y119" s="4" t="s">
        <v>635</v>
      </c>
    </row>
    <row r="120" s="4" customFormat="1" spans="1:25">
      <c r="A120" s="4" t="s">
        <v>636</v>
      </c>
      <c r="B120" s="4" t="s">
        <v>26</v>
      </c>
      <c r="C120" s="4" t="s">
        <v>27</v>
      </c>
      <c r="D120" s="4" t="s">
        <v>637</v>
      </c>
      <c r="E120" s="4" t="s">
        <v>638</v>
      </c>
      <c r="F120" s="6">
        <v>45054</v>
      </c>
      <c r="G120" s="6">
        <v>45055</v>
      </c>
      <c r="H120" s="4">
        <v>1</v>
      </c>
      <c r="I120" s="4">
        <v>1</v>
      </c>
      <c r="J120" s="4">
        <v>1</v>
      </c>
      <c r="K120" s="4" t="s">
        <v>30</v>
      </c>
      <c r="L120" s="4">
        <v>6250</v>
      </c>
      <c r="M120" s="4">
        <v>6250</v>
      </c>
      <c r="N120" s="4" t="s">
        <v>639</v>
      </c>
      <c r="O120" s="4" t="s">
        <v>32</v>
      </c>
      <c r="P120" s="4" t="s">
        <v>33</v>
      </c>
      <c r="Q120" s="4">
        <v>0</v>
      </c>
      <c r="R120" s="7">
        <v>45054</v>
      </c>
      <c r="S120" s="6">
        <v>45058</v>
      </c>
      <c r="T120" s="4" t="s">
        <v>34</v>
      </c>
      <c r="U120" s="4">
        <v>6250</v>
      </c>
      <c r="V120" s="4">
        <v>0</v>
      </c>
      <c r="W120" s="4">
        <v>0</v>
      </c>
      <c r="X120" s="4" t="s">
        <v>640</v>
      </c>
      <c r="Y120" s="4" t="s">
        <v>641</v>
      </c>
    </row>
    <row r="121" s="4" customFormat="1" spans="1:25">
      <c r="A121" s="4" t="s">
        <v>642</v>
      </c>
      <c r="B121" s="4" t="s">
        <v>26</v>
      </c>
      <c r="C121" s="4" t="s">
        <v>27</v>
      </c>
      <c r="D121" s="4" t="s">
        <v>569</v>
      </c>
      <c r="E121" s="4" t="s">
        <v>643</v>
      </c>
      <c r="F121" s="6">
        <v>45054</v>
      </c>
      <c r="G121" s="6">
        <v>45055</v>
      </c>
      <c r="H121" s="4">
        <v>1</v>
      </c>
      <c r="I121" s="4">
        <v>1</v>
      </c>
      <c r="J121" s="4">
        <v>1</v>
      </c>
      <c r="K121" s="4" t="s">
        <v>30</v>
      </c>
      <c r="L121" s="4">
        <v>400</v>
      </c>
      <c r="M121" s="4">
        <v>400</v>
      </c>
      <c r="N121" s="4" t="s">
        <v>644</v>
      </c>
      <c r="O121" s="4" t="s">
        <v>32</v>
      </c>
      <c r="P121" s="4" t="s">
        <v>33</v>
      </c>
      <c r="Q121" s="4">
        <v>0</v>
      </c>
      <c r="R121" s="7">
        <v>45054</v>
      </c>
      <c r="S121" s="6">
        <v>45058</v>
      </c>
      <c r="T121" s="4" t="s">
        <v>34</v>
      </c>
      <c r="U121" s="4">
        <v>400</v>
      </c>
      <c r="V121" s="4">
        <v>0</v>
      </c>
      <c r="W121" s="4">
        <v>0</v>
      </c>
      <c r="X121" s="4" t="s">
        <v>645</v>
      </c>
      <c r="Y121" s="4" t="s">
        <v>646</v>
      </c>
    </row>
    <row r="122" s="4" customFormat="1" spans="1:25">
      <c r="A122" s="4" t="s">
        <v>647</v>
      </c>
      <c r="B122" s="4" t="s">
        <v>26</v>
      </c>
      <c r="C122" s="4" t="s">
        <v>27</v>
      </c>
      <c r="D122" s="4" t="s">
        <v>648</v>
      </c>
      <c r="E122" s="4" t="s">
        <v>649</v>
      </c>
      <c r="F122" s="6">
        <v>45054</v>
      </c>
      <c r="G122" s="6">
        <v>45055</v>
      </c>
      <c r="H122" s="4">
        <v>1</v>
      </c>
      <c r="I122" s="4">
        <v>1</v>
      </c>
      <c r="J122" s="4">
        <v>1</v>
      </c>
      <c r="K122" s="4" t="s">
        <v>30</v>
      </c>
      <c r="L122" s="4">
        <v>569</v>
      </c>
      <c r="M122" s="4">
        <v>569</v>
      </c>
      <c r="N122" s="4" t="s">
        <v>650</v>
      </c>
      <c r="O122" s="4" t="s">
        <v>32</v>
      </c>
      <c r="P122" s="4" t="s">
        <v>33</v>
      </c>
      <c r="Q122" s="4">
        <v>0</v>
      </c>
      <c r="R122" s="7">
        <v>45053</v>
      </c>
      <c r="S122" s="6">
        <v>45058</v>
      </c>
      <c r="T122" s="4" t="s">
        <v>34</v>
      </c>
      <c r="U122" s="4">
        <v>569</v>
      </c>
      <c r="V122" s="4">
        <v>0</v>
      </c>
      <c r="W122" s="4">
        <v>0</v>
      </c>
      <c r="X122" s="4" t="s">
        <v>651</v>
      </c>
      <c r="Y122" s="4" t="s">
        <v>652</v>
      </c>
    </row>
    <row r="123" s="4" customFormat="1" spans="1:25">
      <c r="A123" s="4" t="s">
        <v>653</v>
      </c>
      <c r="B123" s="4" t="s">
        <v>26</v>
      </c>
      <c r="C123" s="4" t="s">
        <v>27</v>
      </c>
      <c r="D123" s="4" t="s">
        <v>654</v>
      </c>
      <c r="E123" s="4" t="s">
        <v>655</v>
      </c>
      <c r="F123" s="6">
        <v>45054</v>
      </c>
      <c r="G123" s="6">
        <v>45055</v>
      </c>
      <c r="H123" s="4">
        <v>2</v>
      </c>
      <c r="I123" s="4">
        <v>1</v>
      </c>
      <c r="J123" s="4">
        <v>2</v>
      </c>
      <c r="K123" s="4" t="s">
        <v>30</v>
      </c>
      <c r="L123" s="4">
        <v>1494</v>
      </c>
      <c r="M123" s="4">
        <v>1494</v>
      </c>
      <c r="N123" s="4" t="s">
        <v>656</v>
      </c>
      <c r="O123" s="4" t="s">
        <v>32</v>
      </c>
      <c r="P123" s="4" t="s">
        <v>33</v>
      </c>
      <c r="Q123" s="4">
        <v>0</v>
      </c>
      <c r="R123" s="7">
        <v>45054</v>
      </c>
      <c r="S123" s="6">
        <v>45058</v>
      </c>
      <c r="T123" s="4" t="s">
        <v>34</v>
      </c>
      <c r="U123" s="4">
        <v>1494</v>
      </c>
      <c r="V123" s="4">
        <v>0</v>
      </c>
      <c r="W123" s="4">
        <v>0</v>
      </c>
      <c r="X123" s="4" t="s">
        <v>657</v>
      </c>
      <c r="Y123" s="4" t="s">
        <v>97</v>
      </c>
    </row>
    <row r="124" s="4" customFormat="1" spans="1:25">
      <c r="A124" s="4" t="s">
        <v>653</v>
      </c>
      <c r="B124" s="4" t="s">
        <v>26</v>
      </c>
      <c r="C124" s="4" t="s">
        <v>73</v>
      </c>
      <c r="D124" s="4" t="s">
        <v>654</v>
      </c>
      <c r="E124" s="4" t="s">
        <v>655</v>
      </c>
      <c r="F124" s="6">
        <v>45054</v>
      </c>
      <c r="G124" s="6">
        <v>45055</v>
      </c>
      <c r="H124" s="4">
        <v>2</v>
      </c>
      <c r="I124" s="4">
        <v>1</v>
      </c>
      <c r="J124" s="4">
        <v>2</v>
      </c>
      <c r="K124" s="4" t="s">
        <v>30</v>
      </c>
      <c r="L124" s="4">
        <v>-1494</v>
      </c>
      <c r="M124" s="4">
        <v>-1494</v>
      </c>
      <c r="N124" s="4" t="s">
        <v>656</v>
      </c>
      <c r="O124" s="4" t="s">
        <v>32</v>
      </c>
      <c r="P124" s="4" t="s">
        <v>33</v>
      </c>
      <c r="Q124" s="4">
        <v>0</v>
      </c>
      <c r="R124" s="7">
        <v>45054</v>
      </c>
      <c r="S124" s="6">
        <v>45058</v>
      </c>
      <c r="T124" s="4" t="s">
        <v>34</v>
      </c>
      <c r="U124" s="4">
        <v>-1494</v>
      </c>
      <c r="V124" s="4">
        <v>0</v>
      </c>
      <c r="W124" s="4">
        <v>0</v>
      </c>
      <c r="X124" s="4" t="s">
        <v>657</v>
      </c>
      <c r="Y124" s="4" t="s">
        <v>97</v>
      </c>
    </row>
    <row r="125" s="4" customFormat="1" spans="1:25">
      <c r="A125" s="4" t="s">
        <v>658</v>
      </c>
      <c r="B125" s="4" t="s">
        <v>26</v>
      </c>
      <c r="C125" s="4" t="s">
        <v>27</v>
      </c>
      <c r="D125" s="4" t="s">
        <v>659</v>
      </c>
      <c r="E125" s="4" t="s">
        <v>660</v>
      </c>
      <c r="F125" s="6">
        <v>45054</v>
      </c>
      <c r="G125" s="6">
        <v>45055</v>
      </c>
      <c r="H125" s="4">
        <v>1</v>
      </c>
      <c r="I125" s="4">
        <v>1</v>
      </c>
      <c r="J125" s="4">
        <v>1</v>
      </c>
      <c r="K125" s="4" t="s">
        <v>30</v>
      </c>
      <c r="L125" s="4">
        <v>1231</v>
      </c>
      <c r="M125" s="4">
        <v>1231</v>
      </c>
      <c r="N125" s="4" t="s">
        <v>661</v>
      </c>
      <c r="O125" s="4" t="s">
        <v>32</v>
      </c>
      <c r="P125" s="4" t="s">
        <v>33</v>
      </c>
      <c r="Q125" s="4">
        <v>0</v>
      </c>
      <c r="R125" s="7">
        <v>45054</v>
      </c>
      <c r="S125" s="6">
        <v>45058</v>
      </c>
      <c r="T125" s="4" t="s">
        <v>34</v>
      </c>
      <c r="U125" s="4">
        <v>1231</v>
      </c>
      <c r="V125" s="4">
        <v>0</v>
      </c>
      <c r="W125" s="4">
        <v>0</v>
      </c>
      <c r="X125" s="4" t="s">
        <v>662</v>
      </c>
      <c r="Y125" s="4" t="s">
        <v>663</v>
      </c>
    </row>
    <row r="126" s="4" customFormat="1" spans="1:25">
      <c r="A126" s="4" t="s">
        <v>664</v>
      </c>
      <c r="B126" s="4" t="s">
        <v>26</v>
      </c>
      <c r="C126" s="4" t="s">
        <v>27</v>
      </c>
      <c r="D126" s="4" t="s">
        <v>335</v>
      </c>
      <c r="E126" s="4" t="s">
        <v>609</v>
      </c>
      <c r="F126" s="6">
        <v>45054</v>
      </c>
      <c r="G126" s="6">
        <v>45055</v>
      </c>
      <c r="H126" s="4">
        <v>1</v>
      </c>
      <c r="I126" s="4">
        <v>1</v>
      </c>
      <c r="J126" s="4">
        <v>1</v>
      </c>
      <c r="K126" s="4" t="s">
        <v>30</v>
      </c>
      <c r="L126" s="4">
        <v>738</v>
      </c>
      <c r="M126" s="4">
        <v>738</v>
      </c>
      <c r="N126" s="4" t="s">
        <v>665</v>
      </c>
      <c r="O126" s="4" t="s">
        <v>32</v>
      </c>
      <c r="P126" s="4" t="s">
        <v>33</v>
      </c>
      <c r="Q126" s="4">
        <v>0</v>
      </c>
      <c r="R126" s="7">
        <v>45054</v>
      </c>
      <c r="S126" s="6">
        <v>45058</v>
      </c>
      <c r="T126" s="4" t="s">
        <v>34</v>
      </c>
      <c r="U126" s="4">
        <v>738</v>
      </c>
      <c r="V126" s="4">
        <v>0</v>
      </c>
      <c r="W126" s="4">
        <v>0</v>
      </c>
      <c r="X126" s="4" t="s">
        <v>666</v>
      </c>
      <c r="Y126" s="4" t="s">
        <v>667</v>
      </c>
    </row>
    <row r="127" s="4" customFormat="1" spans="1:25">
      <c r="A127" s="4" t="s">
        <v>668</v>
      </c>
      <c r="B127" s="4" t="s">
        <v>26</v>
      </c>
      <c r="C127" s="4" t="s">
        <v>27</v>
      </c>
      <c r="D127" s="4" t="s">
        <v>335</v>
      </c>
      <c r="E127" s="4" t="s">
        <v>609</v>
      </c>
      <c r="F127" s="6">
        <v>45054</v>
      </c>
      <c r="G127" s="6">
        <v>45055</v>
      </c>
      <c r="H127" s="4">
        <v>1</v>
      </c>
      <c r="I127" s="4">
        <v>1</v>
      </c>
      <c r="J127" s="4">
        <v>1</v>
      </c>
      <c r="K127" s="4" t="s">
        <v>30</v>
      </c>
      <c r="L127" s="4">
        <v>738</v>
      </c>
      <c r="M127" s="4">
        <v>738</v>
      </c>
      <c r="N127" s="4" t="s">
        <v>669</v>
      </c>
      <c r="O127" s="4" t="s">
        <v>32</v>
      </c>
      <c r="P127" s="4" t="s">
        <v>33</v>
      </c>
      <c r="Q127" s="4">
        <v>0</v>
      </c>
      <c r="R127" s="7">
        <v>45054</v>
      </c>
      <c r="S127" s="6">
        <v>45058</v>
      </c>
      <c r="T127" s="4" t="s">
        <v>34</v>
      </c>
      <c r="U127" s="4">
        <v>738</v>
      </c>
      <c r="V127" s="4">
        <v>0</v>
      </c>
      <c r="W127" s="4">
        <v>0</v>
      </c>
      <c r="X127" s="4" t="s">
        <v>670</v>
      </c>
      <c r="Y127" s="4" t="s">
        <v>671</v>
      </c>
    </row>
    <row r="128" s="4" customFormat="1" spans="1:25">
      <c r="A128" s="4" t="s">
        <v>672</v>
      </c>
      <c r="B128" s="4" t="s">
        <v>26</v>
      </c>
      <c r="C128" s="4" t="s">
        <v>27</v>
      </c>
      <c r="D128" s="4" t="s">
        <v>673</v>
      </c>
      <c r="E128" s="4" t="s">
        <v>674</v>
      </c>
      <c r="F128" s="6">
        <v>45054</v>
      </c>
      <c r="G128" s="6">
        <v>45055</v>
      </c>
      <c r="H128" s="4">
        <v>1</v>
      </c>
      <c r="I128" s="4">
        <v>1</v>
      </c>
      <c r="J128" s="4">
        <v>1</v>
      </c>
      <c r="K128" s="4" t="s">
        <v>30</v>
      </c>
      <c r="L128" s="4">
        <v>230</v>
      </c>
      <c r="M128" s="4">
        <v>230</v>
      </c>
      <c r="N128" s="4" t="s">
        <v>675</v>
      </c>
      <c r="O128" s="4" t="s">
        <v>32</v>
      </c>
      <c r="P128" s="4" t="s">
        <v>33</v>
      </c>
      <c r="Q128" s="4">
        <v>0</v>
      </c>
      <c r="R128" s="7">
        <v>45054</v>
      </c>
      <c r="S128" s="6">
        <v>45058</v>
      </c>
      <c r="T128" s="4" t="s">
        <v>34</v>
      </c>
      <c r="U128" s="4">
        <v>230</v>
      </c>
      <c r="V128" s="4">
        <v>0</v>
      </c>
      <c r="W128" s="4">
        <v>0</v>
      </c>
      <c r="X128" s="4" t="s">
        <v>676</v>
      </c>
      <c r="Y128" s="4" t="s">
        <v>677</v>
      </c>
    </row>
    <row r="129" s="4" customFormat="1" spans="1:25">
      <c r="A129" s="4" t="s">
        <v>678</v>
      </c>
      <c r="B129" s="4" t="s">
        <v>26</v>
      </c>
      <c r="C129" s="4" t="s">
        <v>27</v>
      </c>
      <c r="D129" s="4" t="s">
        <v>659</v>
      </c>
      <c r="E129" s="4" t="s">
        <v>679</v>
      </c>
      <c r="F129" s="6">
        <v>45054</v>
      </c>
      <c r="G129" s="6">
        <v>45055</v>
      </c>
      <c r="H129" s="4">
        <v>2</v>
      </c>
      <c r="I129" s="4">
        <v>1</v>
      </c>
      <c r="J129" s="4">
        <v>2</v>
      </c>
      <c r="K129" s="4" t="s">
        <v>30</v>
      </c>
      <c r="L129" s="4">
        <v>2108</v>
      </c>
      <c r="M129" s="4">
        <v>2108</v>
      </c>
      <c r="N129" s="4" t="s">
        <v>680</v>
      </c>
      <c r="O129" s="4" t="s">
        <v>32</v>
      </c>
      <c r="P129" s="4" t="s">
        <v>33</v>
      </c>
      <c r="Q129" s="4">
        <v>0</v>
      </c>
      <c r="R129" s="7">
        <v>45054</v>
      </c>
      <c r="S129" s="6">
        <v>45058</v>
      </c>
      <c r="T129" s="4" t="s">
        <v>34</v>
      </c>
      <c r="U129" s="4">
        <v>2108</v>
      </c>
      <c r="V129" s="4">
        <v>0</v>
      </c>
      <c r="W129" s="4">
        <v>0</v>
      </c>
      <c r="X129" s="4" t="s">
        <v>681</v>
      </c>
      <c r="Y129" s="4" t="s">
        <v>682</v>
      </c>
    </row>
    <row r="130" s="4" customFormat="1" spans="1:25">
      <c r="A130" s="4" t="s">
        <v>683</v>
      </c>
      <c r="B130" s="4" t="s">
        <v>26</v>
      </c>
      <c r="C130" s="4" t="s">
        <v>27</v>
      </c>
      <c r="D130" s="4" t="s">
        <v>659</v>
      </c>
      <c r="E130" s="4" t="s">
        <v>679</v>
      </c>
      <c r="F130" s="6">
        <v>45054</v>
      </c>
      <c r="G130" s="6">
        <v>45055</v>
      </c>
      <c r="H130" s="4">
        <v>1</v>
      </c>
      <c r="I130" s="4">
        <v>1</v>
      </c>
      <c r="J130" s="4">
        <v>1</v>
      </c>
      <c r="K130" s="4" t="s">
        <v>30</v>
      </c>
      <c r="L130" s="4">
        <v>1054</v>
      </c>
      <c r="M130" s="4">
        <v>1054</v>
      </c>
      <c r="N130" s="4" t="s">
        <v>684</v>
      </c>
      <c r="O130" s="4" t="s">
        <v>32</v>
      </c>
      <c r="P130" s="4" t="s">
        <v>33</v>
      </c>
      <c r="Q130" s="4">
        <v>0</v>
      </c>
      <c r="R130" s="7">
        <v>45054</v>
      </c>
      <c r="S130" s="6">
        <v>45058</v>
      </c>
      <c r="T130" s="4" t="s">
        <v>34</v>
      </c>
      <c r="U130" s="4">
        <v>1054</v>
      </c>
      <c r="V130" s="4">
        <v>0</v>
      </c>
      <c r="W130" s="4">
        <v>0</v>
      </c>
      <c r="X130" s="4" t="s">
        <v>685</v>
      </c>
      <c r="Y130" s="4" t="s">
        <v>686</v>
      </c>
    </row>
    <row r="131" s="4" customFormat="1" spans="1:25">
      <c r="A131" s="4" t="s">
        <v>687</v>
      </c>
      <c r="B131" s="4" t="s">
        <v>26</v>
      </c>
      <c r="C131" s="4" t="s">
        <v>27</v>
      </c>
      <c r="D131" s="4" t="s">
        <v>534</v>
      </c>
      <c r="E131" s="4" t="s">
        <v>535</v>
      </c>
      <c r="F131" s="6">
        <v>45054</v>
      </c>
      <c r="G131" s="6">
        <v>45055</v>
      </c>
      <c r="H131" s="4">
        <v>1</v>
      </c>
      <c r="I131" s="4">
        <v>1</v>
      </c>
      <c r="J131" s="4">
        <v>1</v>
      </c>
      <c r="K131" s="4" t="s">
        <v>30</v>
      </c>
      <c r="L131" s="4">
        <v>319</v>
      </c>
      <c r="M131" s="4">
        <v>319</v>
      </c>
      <c r="N131" s="4" t="s">
        <v>688</v>
      </c>
      <c r="O131" s="4" t="s">
        <v>32</v>
      </c>
      <c r="P131" s="4" t="s">
        <v>33</v>
      </c>
      <c r="Q131" s="4">
        <v>0</v>
      </c>
      <c r="R131" s="7">
        <v>45054</v>
      </c>
      <c r="S131" s="6">
        <v>45058</v>
      </c>
      <c r="T131" s="4" t="s">
        <v>34</v>
      </c>
      <c r="U131" s="4">
        <v>319</v>
      </c>
      <c r="V131" s="4">
        <v>0</v>
      </c>
      <c r="W131" s="4">
        <v>0</v>
      </c>
      <c r="X131" s="4" t="s">
        <v>689</v>
      </c>
      <c r="Y131" s="4" t="s">
        <v>690</v>
      </c>
    </row>
    <row r="132" s="4" customFormat="1" spans="1:25">
      <c r="A132" s="4" t="s">
        <v>691</v>
      </c>
      <c r="B132" s="4" t="s">
        <v>26</v>
      </c>
      <c r="C132" s="4" t="s">
        <v>27</v>
      </c>
      <c r="D132" s="4" t="s">
        <v>335</v>
      </c>
      <c r="E132" s="4" t="s">
        <v>692</v>
      </c>
      <c r="F132" s="6">
        <v>45054</v>
      </c>
      <c r="G132" s="6">
        <v>45055</v>
      </c>
      <c r="H132" s="4">
        <v>2</v>
      </c>
      <c r="I132" s="4">
        <v>1</v>
      </c>
      <c r="J132" s="4">
        <v>2</v>
      </c>
      <c r="K132" s="4" t="s">
        <v>30</v>
      </c>
      <c r="L132" s="4">
        <v>1700</v>
      </c>
      <c r="M132" s="4">
        <v>1700</v>
      </c>
      <c r="N132" s="4" t="s">
        <v>693</v>
      </c>
      <c r="O132" s="4" t="s">
        <v>32</v>
      </c>
      <c r="P132" s="4" t="s">
        <v>33</v>
      </c>
      <c r="Q132" s="4">
        <v>0</v>
      </c>
      <c r="R132" s="7">
        <v>45054</v>
      </c>
      <c r="S132" s="6">
        <v>45058</v>
      </c>
      <c r="T132" s="4" t="s">
        <v>34</v>
      </c>
      <c r="U132" s="4">
        <v>1700</v>
      </c>
      <c r="V132" s="4">
        <v>0</v>
      </c>
      <c r="W132" s="4">
        <v>0</v>
      </c>
      <c r="X132" s="4" t="s">
        <v>694</v>
      </c>
      <c r="Y132" s="4" t="s">
        <v>695</v>
      </c>
    </row>
    <row r="133" s="4" customFormat="1" spans="1:25">
      <c r="A133" s="4" t="s">
        <v>696</v>
      </c>
      <c r="B133" s="4" t="s">
        <v>26</v>
      </c>
      <c r="C133" s="4" t="s">
        <v>27</v>
      </c>
      <c r="D133" s="4" t="s">
        <v>534</v>
      </c>
      <c r="E133" s="4" t="s">
        <v>535</v>
      </c>
      <c r="F133" s="6">
        <v>45054</v>
      </c>
      <c r="G133" s="6">
        <v>45055</v>
      </c>
      <c r="H133" s="4">
        <v>1</v>
      </c>
      <c r="I133" s="4">
        <v>1</v>
      </c>
      <c r="J133" s="4">
        <v>1</v>
      </c>
      <c r="K133" s="4" t="s">
        <v>30</v>
      </c>
      <c r="L133" s="4">
        <v>319</v>
      </c>
      <c r="M133" s="4">
        <v>319</v>
      </c>
      <c r="N133" s="4" t="s">
        <v>697</v>
      </c>
      <c r="O133" s="4" t="s">
        <v>32</v>
      </c>
      <c r="P133" s="4" t="s">
        <v>33</v>
      </c>
      <c r="Q133" s="4">
        <v>0</v>
      </c>
      <c r="R133" s="7">
        <v>45054</v>
      </c>
      <c r="S133" s="6">
        <v>45058</v>
      </c>
      <c r="T133" s="4" t="s">
        <v>34</v>
      </c>
      <c r="U133" s="4">
        <v>319</v>
      </c>
      <c r="V133" s="4">
        <v>0</v>
      </c>
      <c r="W133" s="4">
        <v>0</v>
      </c>
      <c r="X133" s="4" t="s">
        <v>698</v>
      </c>
      <c r="Y133" s="4" t="s">
        <v>699</v>
      </c>
    </row>
    <row r="134" s="4" customFormat="1" spans="1:25">
      <c r="A134" s="4" t="s">
        <v>700</v>
      </c>
      <c r="B134" s="4" t="s">
        <v>26</v>
      </c>
      <c r="C134" s="4" t="s">
        <v>27</v>
      </c>
      <c r="D134" s="4" t="s">
        <v>136</v>
      </c>
      <c r="E134" s="4" t="s">
        <v>701</v>
      </c>
      <c r="F134" s="6">
        <v>45054</v>
      </c>
      <c r="G134" s="6">
        <v>45055</v>
      </c>
      <c r="H134" s="4">
        <v>1</v>
      </c>
      <c r="I134" s="4">
        <v>1</v>
      </c>
      <c r="J134" s="4">
        <v>1</v>
      </c>
      <c r="K134" s="4" t="s">
        <v>30</v>
      </c>
      <c r="L134" s="4">
        <v>334</v>
      </c>
      <c r="M134" s="4">
        <v>334</v>
      </c>
      <c r="N134" s="4" t="s">
        <v>702</v>
      </c>
      <c r="O134" s="4" t="s">
        <v>32</v>
      </c>
      <c r="P134" s="4" t="s">
        <v>33</v>
      </c>
      <c r="Q134" s="4">
        <v>0</v>
      </c>
      <c r="R134" s="7">
        <v>45054</v>
      </c>
      <c r="S134" s="6">
        <v>45058</v>
      </c>
      <c r="T134" s="4" t="s">
        <v>34</v>
      </c>
      <c r="U134" s="4">
        <v>334</v>
      </c>
      <c r="V134" s="4">
        <v>0</v>
      </c>
      <c r="W134" s="4">
        <v>0</v>
      </c>
      <c r="X134" s="4" t="s">
        <v>703</v>
      </c>
      <c r="Y134" s="4" t="s">
        <v>97</v>
      </c>
    </row>
    <row r="135" s="4" customFormat="1" spans="1:25">
      <c r="A135" s="4" t="s">
        <v>704</v>
      </c>
      <c r="B135" s="4" t="s">
        <v>26</v>
      </c>
      <c r="C135" s="4" t="s">
        <v>27</v>
      </c>
      <c r="D135" s="4" t="s">
        <v>136</v>
      </c>
      <c r="E135" s="4" t="s">
        <v>701</v>
      </c>
      <c r="F135" s="6">
        <v>45054</v>
      </c>
      <c r="G135" s="6">
        <v>45055</v>
      </c>
      <c r="H135" s="4">
        <v>1</v>
      </c>
      <c r="I135" s="4">
        <v>1</v>
      </c>
      <c r="J135" s="4">
        <v>1</v>
      </c>
      <c r="K135" s="4" t="s">
        <v>30</v>
      </c>
      <c r="L135" s="4">
        <v>334</v>
      </c>
      <c r="M135" s="4">
        <v>334</v>
      </c>
      <c r="N135" s="4" t="s">
        <v>702</v>
      </c>
      <c r="O135" s="4" t="s">
        <v>32</v>
      </c>
      <c r="P135" s="4" t="s">
        <v>33</v>
      </c>
      <c r="Q135" s="4">
        <v>0</v>
      </c>
      <c r="R135" s="7">
        <v>45054</v>
      </c>
      <c r="S135" s="6">
        <v>45058</v>
      </c>
      <c r="T135" s="4" t="s">
        <v>34</v>
      </c>
      <c r="U135" s="4">
        <v>334</v>
      </c>
      <c r="V135" s="4">
        <v>0</v>
      </c>
      <c r="W135" s="4">
        <v>0</v>
      </c>
      <c r="X135" s="4" t="s">
        <v>705</v>
      </c>
      <c r="Y135" s="4" t="s">
        <v>97</v>
      </c>
    </row>
    <row r="136" s="4" customFormat="1" spans="1:25">
      <c r="A136" s="4" t="s">
        <v>704</v>
      </c>
      <c r="B136" s="4" t="s">
        <v>26</v>
      </c>
      <c r="C136" s="4" t="s">
        <v>73</v>
      </c>
      <c r="D136" s="4" t="s">
        <v>136</v>
      </c>
      <c r="E136" s="4" t="s">
        <v>701</v>
      </c>
      <c r="F136" s="6">
        <v>45054</v>
      </c>
      <c r="G136" s="6">
        <v>45055</v>
      </c>
      <c r="H136" s="4">
        <v>1</v>
      </c>
      <c r="I136" s="4">
        <v>1</v>
      </c>
      <c r="J136" s="4">
        <v>1</v>
      </c>
      <c r="K136" s="4" t="s">
        <v>30</v>
      </c>
      <c r="L136" s="4">
        <v>-334</v>
      </c>
      <c r="M136" s="4">
        <v>-334</v>
      </c>
      <c r="N136" s="4" t="s">
        <v>702</v>
      </c>
      <c r="O136" s="4" t="s">
        <v>32</v>
      </c>
      <c r="P136" s="4" t="s">
        <v>33</v>
      </c>
      <c r="Q136" s="4">
        <v>0</v>
      </c>
      <c r="R136" s="7">
        <v>45054</v>
      </c>
      <c r="S136" s="6">
        <v>45058</v>
      </c>
      <c r="T136" s="4" t="s">
        <v>34</v>
      </c>
      <c r="U136" s="4">
        <v>-334</v>
      </c>
      <c r="V136" s="4">
        <v>0</v>
      </c>
      <c r="W136" s="4">
        <v>0</v>
      </c>
      <c r="X136" s="4" t="s">
        <v>705</v>
      </c>
      <c r="Y136" s="4" t="s">
        <v>97</v>
      </c>
    </row>
    <row r="137" s="4" customFormat="1" spans="1:25">
      <c r="A137" s="4" t="s">
        <v>706</v>
      </c>
      <c r="B137" s="4" t="s">
        <v>26</v>
      </c>
      <c r="C137" s="4" t="s">
        <v>27</v>
      </c>
      <c r="D137" s="4" t="s">
        <v>136</v>
      </c>
      <c r="E137" s="4" t="s">
        <v>701</v>
      </c>
      <c r="F137" s="6">
        <v>45054</v>
      </c>
      <c r="G137" s="6">
        <v>45055</v>
      </c>
      <c r="H137" s="4">
        <v>1</v>
      </c>
      <c r="I137" s="4">
        <v>1</v>
      </c>
      <c r="J137" s="4">
        <v>1</v>
      </c>
      <c r="K137" s="4" t="s">
        <v>30</v>
      </c>
      <c r="L137" s="4">
        <v>334</v>
      </c>
      <c r="M137" s="4">
        <v>334</v>
      </c>
      <c r="N137" s="4" t="s">
        <v>702</v>
      </c>
      <c r="O137" s="4" t="s">
        <v>32</v>
      </c>
      <c r="P137" s="4" t="s">
        <v>33</v>
      </c>
      <c r="Q137" s="4">
        <v>0</v>
      </c>
      <c r="R137" s="7">
        <v>45054</v>
      </c>
      <c r="S137" s="6">
        <v>45058</v>
      </c>
      <c r="T137" s="4" t="s">
        <v>34</v>
      </c>
      <c r="U137" s="4">
        <v>334</v>
      </c>
      <c r="V137" s="4">
        <v>0</v>
      </c>
      <c r="W137" s="4">
        <v>0</v>
      </c>
      <c r="X137" s="4" t="s">
        <v>707</v>
      </c>
      <c r="Y137" s="4" t="s">
        <v>708</v>
      </c>
    </row>
    <row r="138" s="4" customFormat="1" spans="1:25">
      <c r="A138" s="4" t="s">
        <v>700</v>
      </c>
      <c r="B138" s="4" t="s">
        <v>26</v>
      </c>
      <c r="C138" s="4" t="s">
        <v>73</v>
      </c>
      <c r="D138" s="4" t="s">
        <v>136</v>
      </c>
      <c r="E138" s="4" t="s">
        <v>701</v>
      </c>
      <c r="F138" s="6">
        <v>45054</v>
      </c>
      <c r="G138" s="6">
        <v>45055</v>
      </c>
      <c r="H138" s="4">
        <v>1</v>
      </c>
      <c r="I138" s="4">
        <v>1</v>
      </c>
      <c r="J138" s="4">
        <v>1</v>
      </c>
      <c r="K138" s="4" t="s">
        <v>30</v>
      </c>
      <c r="L138" s="4">
        <v>-334</v>
      </c>
      <c r="M138" s="4">
        <v>-334</v>
      </c>
      <c r="N138" s="4" t="s">
        <v>702</v>
      </c>
      <c r="O138" s="4" t="s">
        <v>32</v>
      </c>
      <c r="P138" s="4" t="s">
        <v>33</v>
      </c>
      <c r="Q138" s="4">
        <v>0</v>
      </c>
      <c r="R138" s="7">
        <v>45054</v>
      </c>
      <c r="S138" s="6">
        <v>45058</v>
      </c>
      <c r="T138" s="4" t="s">
        <v>34</v>
      </c>
      <c r="U138" s="4">
        <v>-334</v>
      </c>
      <c r="V138" s="4">
        <v>0</v>
      </c>
      <c r="W138" s="4">
        <v>0</v>
      </c>
      <c r="X138" s="4" t="s">
        <v>703</v>
      </c>
      <c r="Y138" s="4" t="s">
        <v>97</v>
      </c>
    </row>
    <row r="139" s="4" customFormat="1" spans="1:25">
      <c r="A139" s="4" t="s">
        <v>709</v>
      </c>
      <c r="B139" s="4" t="s">
        <v>26</v>
      </c>
      <c r="C139" s="4" t="s">
        <v>27</v>
      </c>
      <c r="D139" s="4" t="s">
        <v>710</v>
      </c>
      <c r="E139" s="4" t="s">
        <v>711</v>
      </c>
      <c r="F139" s="6">
        <v>45054</v>
      </c>
      <c r="G139" s="6">
        <v>45055</v>
      </c>
      <c r="H139" s="4">
        <v>2</v>
      </c>
      <c r="I139" s="4">
        <v>1</v>
      </c>
      <c r="J139" s="4">
        <v>2</v>
      </c>
      <c r="K139" s="4" t="s">
        <v>30</v>
      </c>
      <c r="L139" s="4">
        <v>936</v>
      </c>
      <c r="M139" s="4">
        <v>936</v>
      </c>
      <c r="N139" s="4" t="s">
        <v>712</v>
      </c>
      <c r="O139" s="4" t="s">
        <v>32</v>
      </c>
      <c r="P139" s="4" t="s">
        <v>33</v>
      </c>
      <c r="Q139" s="4">
        <v>0</v>
      </c>
      <c r="R139" s="7">
        <v>45054</v>
      </c>
      <c r="S139" s="6">
        <v>45058</v>
      </c>
      <c r="T139" s="4" t="s">
        <v>34</v>
      </c>
      <c r="U139" s="4">
        <v>936</v>
      </c>
      <c r="V139" s="4">
        <v>0</v>
      </c>
      <c r="W139" s="4">
        <v>0</v>
      </c>
      <c r="X139" s="4" t="s">
        <v>713</v>
      </c>
      <c r="Y139" s="4" t="s">
        <v>714</v>
      </c>
    </row>
    <row r="140" s="4" customFormat="1" spans="1:25">
      <c r="A140" s="4" t="s">
        <v>715</v>
      </c>
      <c r="B140" s="4" t="s">
        <v>26</v>
      </c>
      <c r="C140" s="4" t="s">
        <v>27</v>
      </c>
      <c r="D140" s="4" t="s">
        <v>716</v>
      </c>
      <c r="E140" s="4" t="s">
        <v>717</v>
      </c>
      <c r="F140" s="6">
        <v>45054</v>
      </c>
      <c r="G140" s="6">
        <v>45055</v>
      </c>
      <c r="H140" s="4">
        <v>1</v>
      </c>
      <c r="I140" s="4">
        <v>1</v>
      </c>
      <c r="J140" s="4">
        <v>1</v>
      </c>
      <c r="K140" s="4" t="s">
        <v>30</v>
      </c>
      <c r="L140" s="4">
        <v>444</v>
      </c>
      <c r="M140" s="4">
        <v>444</v>
      </c>
      <c r="N140" s="4" t="s">
        <v>718</v>
      </c>
      <c r="O140" s="4" t="s">
        <v>32</v>
      </c>
      <c r="P140" s="4" t="s">
        <v>33</v>
      </c>
      <c r="Q140" s="4">
        <v>0</v>
      </c>
      <c r="R140" s="7">
        <v>45054</v>
      </c>
      <c r="S140" s="6">
        <v>45058</v>
      </c>
      <c r="T140" s="4" t="s">
        <v>34</v>
      </c>
      <c r="U140" s="4">
        <v>444</v>
      </c>
      <c r="V140" s="4">
        <v>0</v>
      </c>
      <c r="W140" s="4">
        <v>0</v>
      </c>
      <c r="X140" s="4" t="s">
        <v>719</v>
      </c>
      <c r="Y140" s="4" t="s">
        <v>720</v>
      </c>
    </row>
    <row r="141" s="4" customFormat="1" spans="1:25">
      <c r="A141" s="4" t="s">
        <v>721</v>
      </c>
      <c r="B141" s="4" t="s">
        <v>26</v>
      </c>
      <c r="C141" s="4" t="s">
        <v>27</v>
      </c>
      <c r="D141" s="4" t="s">
        <v>136</v>
      </c>
      <c r="E141" s="4" t="s">
        <v>701</v>
      </c>
      <c r="F141" s="6">
        <v>45054</v>
      </c>
      <c r="G141" s="6">
        <v>45055</v>
      </c>
      <c r="H141" s="4">
        <v>1</v>
      </c>
      <c r="I141" s="4">
        <v>1</v>
      </c>
      <c r="J141" s="4">
        <v>1</v>
      </c>
      <c r="K141" s="4" t="s">
        <v>30</v>
      </c>
      <c r="L141" s="4">
        <v>334</v>
      </c>
      <c r="M141" s="4">
        <v>334</v>
      </c>
      <c r="N141" s="4" t="s">
        <v>722</v>
      </c>
      <c r="O141" s="4" t="s">
        <v>32</v>
      </c>
      <c r="P141" s="4" t="s">
        <v>33</v>
      </c>
      <c r="Q141" s="4">
        <v>0</v>
      </c>
      <c r="R141" s="7">
        <v>45054</v>
      </c>
      <c r="S141" s="6">
        <v>45058</v>
      </c>
      <c r="T141" s="4" t="s">
        <v>34</v>
      </c>
      <c r="U141" s="4">
        <v>334</v>
      </c>
      <c r="V141" s="4">
        <v>0</v>
      </c>
      <c r="W141" s="4">
        <v>0</v>
      </c>
      <c r="X141" s="4" t="s">
        <v>723</v>
      </c>
      <c r="Y141" s="4" t="s">
        <v>724</v>
      </c>
    </row>
    <row r="142" s="4" customFormat="1" spans="1:25">
      <c r="A142" s="4" t="s">
        <v>725</v>
      </c>
      <c r="B142" s="4" t="s">
        <v>26</v>
      </c>
      <c r="C142" s="4" t="s">
        <v>27</v>
      </c>
      <c r="D142" s="4" t="s">
        <v>534</v>
      </c>
      <c r="E142" s="4" t="s">
        <v>726</v>
      </c>
      <c r="F142" s="6">
        <v>45054</v>
      </c>
      <c r="G142" s="6">
        <v>45055</v>
      </c>
      <c r="H142" s="4">
        <v>1</v>
      </c>
      <c r="I142" s="4">
        <v>1</v>
      </c>
      <c r="J142" s="4">
        <v>1</v>
      </c>
      <c r="K142" s="4" t="s">
        <v>30</v>
      </c>
      <c r="L142" s="4">
        <v>318</v>
      </c>
      <c r="M142" s="4">
        <v>318</v>
      </c>
      <c r="N142" s="4" t="s">
        <v>727</v>
      </c>
      <c r="O142" s="4" t="s">
        <v>32</v>
      </c>
      <c r="P142" s="4" t="s">
        <v>33</v>
      </c>
      <c r="Q142" s="4">
        <v>0</v>
      </c>
      <c r="R142" s="7">
        <v>45054</v>
      </c>
      <c r="S142" s="6">
        <v>45058</v>
      </c>
      <c r="T142" s="4" t="s">
        <v>34</v>
      </c>
      <c r="U142" s="4">
        <v>318</v>
      </c>
      <c r="V142" s="4">
        <v>0</v>
      </c>
      <c r="W142" s="4">
        <v>0</v>
      </c>
      <c r="X142" s="4" t="s">
        <v>728</v>
      </c>
      <c r="Y142" s="4" t="s">
        <v>97</v>
      </c>
    </row>
    <row r="143" s="4" customFormat="1" spans="1:25">
      <c r="A143" s="4" t="s">
        <v>725</v>
      </c>
      <c r="B143" s="4" t="s">
        <v>26</v>
      </c>
      <c r="C143" s="4" t="s">
        <v>73</v>
      </c>
      <c r="D143" s="4" t="s">
        <v>534</v>
      </c>
      <c r="E143" s="4" t="s">
        <v>726</v>
      </c>
      <c r="F143" s="6">
        <v>45054</v>
      </c>
      <c r="G143" s="6">
        <v>45055</v>
      </c>
      <c r="H143" s="4">
        <v>1</v>
      </c>
      <c r="I143" s="4">
        <v>1</v>
      </c>
      <c r="J143" s="4">
        <v>1</v>
      </c>
      <c r="K143" s="4" t="s">
        <v>30</v>
      </c>
      <c r="L143" s="4">
        <v>-318</v>
      </c>
      <c r="M143" s="4">
        <v>-318</v>
      </c>
      <c r="N143" s="4" t="s">
        <v>727</v>
      </c>
      <c r="O143" s="4" t="s">
        <v>32</v>
      </c>
      <c r="P143" s="4" t="s">
        <v>33</v>
      </c>
      <c r="Q143" s="4">
        <v>0</v>
      </c>
      <c r="R143" s="7">
        <v>45054</v>
      </c>
      <c r="S143" s="6">
        <v>45058</v>
      </c>
      <c r="T143" s="4" t="s">
        <v>34</v>
      </c>
      <c r="U143" s="4">
        <v>-318</v>
      </c>
      <c r="V143" s="4">
        <v>0</v>
      </c>
      <c r="W143" s="4">
        <v>0</v>
      </c>
      <c r="X143" s="4" t="s">
        <v>728</v>
      </c>
      <c r="Y143" s="4" t="s">
        <v>97</v>
      </c>
    </row>
    <row r="144" s="4" customFormat="1" spans="1:25">
      <c r="A144" s="4" t="s">
        <v>729</v>
      </c>
      <c r="B144" s="4" t="s">
        <v>26</v>
      </c>
      <c r="C144" s="4" t="s">
        <v>730</v>
      </c>
      <c r="D144" s="4" t="s">
        <v>731</v>
      </c>
      <c r="E144" s="4" t="s">
        <v>732</v>
      </c>
      <c r="F144" s="6">
        <v>45050</v>
      </c>
      <c r="G144" s="6">
        <v>45052</v>
      </c>
      <c r="H144" s="4">
        <v>1</v>
      </c>
      <c r="I144" s="4">
        <v>2</v>
      </c>
      <c r="J144" s="4">
        <v>2</v>
      </c>
      <c r="K144" s="4" t="s">
        <v>30</v>
      </c>
      <c r="L144" s="4">
        <v>-81.08</v>
      </c>
      <c r="M144" s="4">
        <v>-81.08</v>
      </c>
      <c r="N144" s="4" t="s">
        <v>733</v>
      </c>
      <c r="O144" s="4" t="s">
        <v>32</v>
      </c>
      <c r="P144" s="4" t="s">
        <v>33</v>
      </c>
      <c r="Q144" s="4">
        <v>0</v>
      </c>
      <c r="R144" s="7">
        <v>45045.7114814815</v>
      </c>
      <c r="S144" s="6">
        <v>45058</v>
      </c>
      <c r="T144" s="4" t="s">
        <v>34</v>
      </c>
      <c r="U144" s="4">
        <v>-81.08</v>
      </c>
      <c r="V144" s="4">
        <v>0</v>
      </c>
      <c r="W144" s="4">
        <v>0</v>
      </c>
      <c r="X144" s="4" t="s">
        <v>734</v>
      </c>
      <c r="Y144" s="4" t="s">
        <v>735</v>
      </c>
    </row>
    <row r="145" s="4" customFormat="1" spans="1:26">
      <c r="A145" s="4" t="s">
        <v>736</v>
      </c>
      <c r="B145" s="4" t="s">
        <v>26</v>
      </c>
      <c r="C145" s="4" t="s">
        <v>737</v>
      </c>
      <c r="D145" s="4" t="s">
        <v>738</v>
      </c>
      <c r="E145" s="4" t="s">
        <v>739</v>
      </c>
      <c r="F145" s="6">
        <v>45043</v>
      </c>
      <c r="G145" s="6">
        <v>45047</v>
      </c>
      <c r="H145" s="4">
        <v>2</v>
      </c>
      <c r="I145" s="4">
        <v>4</v>
      </c>
      <c r="J145" s="4">
        <v>8</v>
      </c>
      <c r="K145" s="4" t="s">
        <v>30</v>
      </c>
      <c r="L145" s="4">
        <v>62.67</v>
      </c>
      <c r="M145" s="4">
        <v>62.67</v>
      </c>
      <c r="N145" s="4" t="s">
        <v>740</v>
      </c>
      <c r="O145" s="4" t="s">
        <v>32</v>
      </c>
      <c r="P145" s="4" t="s">
        <v>33</v>
      </c>
      <c r="Q145" s="4">
        <v>0</v>
      </c>
      <c r="R145" s="7">
        <v>44916.9863657407</v>
      </c>
      <c r="S145" s="6">
        <v>45058</v>
      </c>
      <c r="T145" s="4" t="s">
        <v>34</v>
      </c>
      <c r="U145" s="4">
        <v>62.67</v>
      </c>
      <c r="V145" s="4">
        <v>0</v>
      </c>
      <c r="W145" s="4">
        <v>0</v>
      </c>
      <c r="X145" s="4" t="s">
        <v>741</v>
      </c>
      <c r="Y145" s="4" t="s">
        <v>742</v>
      </c>
      <c r="Z145" s="4" t="s">
        <v>743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44"/>
  <sheetViews>
    <sheetView tabSelected="1" workbookViewId="0">
      <selection activeCell="A142" sqref="A142:A145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4" width="10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744</v>
      </c>
    </row>
    <row r="2" s="4" customFormat="1" hidden="1" spans="1:9">
      <c r="A2" s="5">
        <v>999221967373042</v>
      </c>
      <c r="B2" s="6">
        <v>45051</v>
      </c>
      <c r="C2" s="6">
        <v>45055</v>
      </c>
      <c r="D2" s="4">
        <v>8578</v>
      </c>
      <c r="E2" s="4" t="str">
        <f>VLOOKUP(A2,HOP!A:L,12,0)</f>
        <v>8578.00</v>
      </c>
      <c r="F2" s="4" t="str">
        <f>VLOOKUP(A2,HOP!A:C,3,0)</f>
        <v>2888517</v>
      </c>
      <c r="G2" s="4">
        <f>D2-E2</f>
        <v>0</v>
      </c>
      <c r="H2" s="4" t="str">
        <f>$H$1&amp;F2</f>
        <v>，2888517</v>
      </c>
      <c r="I2" s="4" t="str">
        <f>VLOOKUP(A2,HOP!A:U,21,0)</f>
        <v>直采</v>
      </c>
    </row>
    <row r="3" s="4" customFormat="1" hidden="1" spans="1:9">
      <c r="A3" s="5">
        <v>999222337779331</v>
      </c>
      <c r="B3" s="6">
        <v>45053</v>
      </c>
      <c r="C3" s="6">
        <v>45055</v>
      </c>
      <c r="D3" s="4">
        <v>6780</v>
      </c>
      <c r="E3" s="4" t="str">
        <f>VLOOKUP(A3,HOP!A:L,12,0)</f>
        <v>6780.00</v>
      </c>
      <c r="F3" s="4" t="str">
        <f>VLOOKUP(A3,HOP!A:C,3,0)</f>
        <v>2975587</v>
      </c>
      <c r="G3" s="4">
        <f t="shared" ref="G3:G34" si="0">D3-E3</f>
        <v>0</v>
      </c>
      <c r="H3" s="4" t="str">
        <f t="shared" ref="H3:H34" si="1">$H$1&amp;F3</f>
        <v>，2975587</v>
      </c>
      <c r="I3" s="4" t="str">
        <f>VLOOKUP(A3,HOP!A:U,21,0)</f>
        <v>直采</v>
      </c>
    </row>
    <row r="4" s="4" customFormat="1" hidden="1" spans="1:9">
      <c r="A4" s="5">
        <v>999222763855220</v>
      </c>
      <c r="B4" s="6">
        <v>45052</v>
      </c>
      <c r="C4" s="6">
        <v>45055</v>
      </c>
      <c r="D4" s="4">
        <v>10080</v>
      </c>
      <c r="E4" s="4" t="str">
        <f>VLOOKUP(A4,HOP!A:L,12,0)</f>
        <v>10080.00</v>
      </c>
      <c r="F4" s="4" t="str">
        <f>VLOOKUP(A4,HOP!A:C,3,0)</f>
        <v>3036161</v>
      </c>
      <c r="G4" s="4">
        <f t="shared" si="0"/>
        <v>0</v>
      </c>
      <c r="H4" s="4" t="str">
        <f t="shared" si="1"/>
        <v>，3036161</v>
      </c>
      <c r="I4" s="4" t="str">
        <f>VLOOKUP(A4,HOP!A:U,21,0)</f>
        <v>直采</v>
      </c>
    </row>
    <row r="5" s="4" customFormat="1" hidden="1" spans="1:9">
      <c r="A5" s="5">
        <v>999223058255333</v>
      </c>
      <c r="B5" s="6">
        <v>45054</v>
      </c>
      <c r="C5" s="6">
        <v>45055</v>
      </c>
      <c r="D5" s="4">
        <v>415</v>
      </c>
      <c r="E5" s="4" t="str">
        <f>VLOOKUP(A5,HOP!A:L,12,0)</f>
        <v>415.00</v>
      </c>
      <c r="F5" s="4" t="str">
        <f>VLOOKUP(A5,HOP!A:C,3,0)</f>
        <v>3103153</v>
      </c>
      <c r="G5" s="4">
        <f t="shared" si="0"/>
        <v>0</v>
      </c>
      <c r="H5" s="4" t="str">
        <f t="shared" si="1"/>
        <v>，3103153</v>
      </c>
      <c r="I5" s="4" t="str">
        <f>VLOOKUP(A5,HOP!A:U,21,0)</f>
        <v>直采</v>
      </c>
    </row>
    <row r="6" s="4" customFormat="1" hidden="1" spans="1:9">
      <c r="A6" s="5">
        <v>999223316018872</v>
      </c>
      <c r="B6" s="6">
        <v>45051</v>
      </c>
      <c r="C6" s="6">
        <v>45055</v>
      </c>
      <c r="D6" s="4">
        <v>1000</v>
      </c>
      <c r="E6" s="4" t="str">
        <f>VLOOKUP(A6,HOP!A:L,12,0)</f>
        <v>1000.00</v>
      </c>
      <c r="F6" s="4" t="str">
        <f>VLOOKUP(A6,HOP!A:C,3,0)</f>
        <v>3166098</v>
      </c>
      <c r="G6" s="4">
        <f t="shared" si="0"/>
        <v>0</v>
      </c>
      <c r="H6" s="4" t="str">
        <f t="shared" si="1"/>
        <v>，3166098</v>
      </c>
      <c r="I6" s="4" t="str">
        <f>VLOOKUP(A6,HOP!A:U,21,0)</f>
        <v>直采</v>
      </c>
    </row>
    <row r="7" s="4" customFormat="1" hidden="1" spans="1:9">
      <c r="A7" s="5">
        <v>23332978221</v>
      </c>
      <c r="B7" s="6">
        <v>45052</v>
      </c>
      <c r="C7" s="6">
        <v>45055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999223338158125</v>
      </c>
      <c r="B8" s="6">
        <v>45052</v>
      </c>
      <c r="C8" s="6">
        <v>45055</v>
      </c>
      <c r="D8" s="4">
        <v>2832</v>
      </c>
      <c r="E8" s="4" t="str">
        <f>VLOOKUP(A8,HOP!A:L,12,0)</f>
        <v>2832.00</v>
      </c>
      <c r="F8" s="4" t="str">
        <f>VLOOKUP(A8,HOP!A:C,3,0)</f>
        <v>3170027</v>
      </c>
      <c r="G8" s="4">
        <f t="shared" si="0"/>
        <v>0</v>
      </c>
      <c r="H8" s="4" t="str">
        <f t="shared" si="1"/>
        <v>，3170027</v>
      </c>
      <c r="I8" s="4" t="str">
        <f>VLOOKUP(A8,HOP!A:U,21,0)</f>
        <v>直采</v>
      </c>
    </row>
    <row r="9" s="4" customFormat="1" hidden="1" spans="1:9">
      <c r="A9" s="5">
        <v>999223406296895</v>
      </c>
      <c r="B9" s="6">
        <v>45052</v>
      </c>
      <c r="C9" s="6">
        <v>45055</v>
      </c>
      <c r="D9" s="4">
        <v>4563</v>
      </c>
      <c r="E9" s="4" t="str">
        <f>VLOOKUP(A9,HOP!A:L,12,0)</f>
        <v>4563.00</v>
      </c>
      <c r="F9" s="4" t="str">
        <f>VLOOKUP(A9,HOP!A:C,3,0)</f>
        <v>3181933</v>
      </c>
      <c r="G9" s="4">
        <f t="shared" si="0"/>
        <v>0</v>
      </c>
      <c r="H9" s="4" t="str">
        <f t="shared" si="1"/>
        <v>，3181933</v>
      </c>
      <c r="I9" s="4" t="str">
        <f>VLOOKUP(A9,HOP!A:U,21,0)</f>
        <v>直采</v>
      </c>
    </row>
    <row r="10" s="4" customFormat="1" hidden="1" spans="1:9">
      <c r="A10" s="5">
        <v>23467202310</v>
      </c>
      <c r="B10" s="6">
        <v>45052</v>
      </c>
      <c r="C10" s="6">
        <v>45055</v>
      </c>
      <c r="D10" s="4">
        <v>2278</v>
      </c>
      <c r="E10" s="4" t="str">
        <f>VLOOKUP(A10,HOP!A:L,12,0)</f>
        <v>2278.00</v>
      </c>
      <c r="F10" s="4" t="str">
        <f>VLOOKUP(A10,HOP!A:C,3,0)</f>
        <v>3194131</v>
      </c>
      <c r="G10" s="4">
        <f t="shared" si="0"/>
        <v>0</v>
      </c>
      <c r="H10" s="4" t="str">
        <f t="shared" si="1"/>
        <v>，3194131</v>
      </c>
      <c r="I10" s="4" t="str">
        <f>VLOOKUP(A10,HOP!A:U,21,0)</f>
        <v>直采</v>
      </c>
    </row>
    <row r="11" s="4" customFormat="1" hidden="1" spans="1:9">
      <c r="A11" s="5">
        <v>999223488928742</v>
      </c>
      <c r="B11" s="6">
        <v>45051</v>
      </c>
      <c r="C11" s="6">
        <v>45055</v>
      </c>
      <c r="D11" s="4">
        <v>3284</v>
      </c>
      <c r="E11" s="4" t="str">
        <f>VLOOKUP(A11,HOP!A:L,12,0)</f>
        <v>3284.00</v>
      </c>
      <c r="F11" s="4" t="str">
        <f>VLOOKUP(A11,HOP!A:C,3,0)</f>
        <v>3198148</v>
      </c>
      <c r="G11" s="4">
        <f t="shared" si="0"/>
        <v>0</v>
      </c>
      <c r="H11" s="4" t="str">
        <f t="shared" si="1"/>
        <v>，3198148</v>
      </c>
      <c r="I11" s="4" t="str">
        <f>VLOOKUP(A11,HOP!A:U,21,0)</f>
        <v>直采</v>
      </c>
    </row>
    <row r="12" s="4" customFormat="1" hidden="1" spans="1:9">
      <c r="A12" s="5">
        <v>999223512146111</v>
      </c>
      <c r="B12" s="6">
        <v>45053</v>
      </c>
      <c r="C12" s="6">
        <v>45055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999223545784597</v>
      </c>
      <c r="B13" s="6">
        <v>45053</v>
      </c>
      <c r="C13" s="6">
        <v>45055</v>
      </c>
      <c r="D13" s="4">
        <v>2796</v>
      </c>
      <c r="E13" s="4" t="str">
        <f>VLOOKUP(A13,HOP!A:L,12,0)</f>
        <v>2796.00</v>
      </c>
      <c r="F13" s="4" t="str">
        <f>VLOOKUP(A13,HOP!A:C,3,0)</f>
        <v>3208472</v>
      </c>
      <c r="G13" s="4">
        <f t="shared" si="0"/>
        <v>0</v>
      </c>
      <c r="H13" s="4" t="str">
        <f t="shared" si="1"/>
        <v>，3208472</v>
      </c>
      <c r="I13" s="4" t="str">
        <f>VLOOKUP(A13,HOP!A:U,21,0)</f>
        <v>直采</v>
      </c>
    </row>
    <row r="14" s="4" customFormat="1" hidden="1" spans="1:9">
      <c r="A14" s="5">
        <v>999223548506346</v>
      </c>
      <c r="B14" s="6">
        <v>45054</v>
      </c>
      <c r="C14" s="6">
        <v>45055</v>
      </c>
      <c r="D14" s="4">
        <v>1039</v>
      </c>
      <c r="E14" s="4" t="str">
        <f>VLOOKUP(A14,HOP!A:L,12,0)</f>
        <v>1039.00</v>
      </c>
      <c r="F14" s="4" t="str">
        <f>VLOOKUP(A14,HOP!A:C,3,0)</f>
        <v>3208975</v>
      </c>
      <c r="G14" s="4">
        <f t="shared" si="0"/>
        <v>0</v>
      </c>
      <c r="H14" s="4" t="str">
        <f t="shared" si="1"/>
        <v>，3208975</v>
      </c>
      <c r="I14" s="4" t="str">
        <f>VLOOKUP(A14,HOP!A:U,21,0)</f>
        <v>直采</v>
      </c>
    </row>
    <row r="15" s="4" customFormat="1" hidden="1" spans="1:9">
      <c r="A15" s="5">
        <v>999223557908979</v>
      </c>
      <c r="B15" s="6">
        <v>45051</v>
      </c>
      <c r="C15" s="6">
        <v>45055</v>
      </c>
      <c r="D15" s="4">
        <v>5200</v>
      </c>
      <c r="E15" s="4" t="str">
        <f>VLOOKUP(A15,HOP!A:L,12,0)</f>
        <v>5200.00</v>
      </c>
      <c r="F15" s="4" t="str">
        <f>VLOOKUP(A15,HOP!A:C,3,0)</f>
        <v>3210170</v>
      </c>
      <c r="G15" s="4">
        <f t="shared" si="0"/>
        <v>0</v>
      </c>
      <c r="H15" s="4" t="str">
        <f t="shared" si="1"/>
        <v>，3210170</v>
      </c>
      <c r="I15" s="4" t="str">
        <f>VLOOKUP(A15,HOP!A:U,21,0)</f>
        <v>直采</v>
      </c>
    </row>
    <row r="16" s="4" customFormat="1" hidden="1" spans="1:9">
      <c r="A16" s="5">
        <v>999223562207928</v>
      </c>
      <c r="B16" s="6">
        <v>45049</v>
      </c>
      <c r="C16" s="6">
        <v>45055</v>
      </c>
      <c r="D16" s="4">
        <v>16416</v>
      </c>
      <c r="E16" s="4" t="str">
        <f>VLOOKUP(A16,HOP!A:L,12,0)</f>
        <v>16416.00</v>
      </c>
      <c r="F16" s="4" t="str">
        <f>VLOOKUP(A16,HOP!A:C,3,0)</f>
        <v>3211411</v>
      </c>
      <c r="G16" s="4">
        <f t="shared" si="0"/>
        <v>0</v>
      </c>
      <c r="H16" s="4" t="str">
        <f t="shared" si="1"/>
        <v>，3211411</v>
      </c>
      <c r="I16" s="4" t="str">
        <f>VLOOKUP(A16,HOP!A:U,21,0)</f>
        <v>直采</v>
      </c>
    </row>
    <row r="17" s="4" customFormat="1" hidden="1" spans="1:9">
      <c r="A17" s="5">
        <v>999223573802364</v>
      </c>
      <c r="B17" s="6">
        <v>45053</v>
      </c>
      <c r="C17" s="6">
        <v>45055</v>
      </c>
      <c r="D17" s="4">
        <v>1270</v>
      </c>
      <c r="E17" s="4" t="str">
        <f>VLOOKUP(A17,HOP!A:L,12,0)</f>
        <v>1270.00</v>
      </c>
      <c r="F17" s="4" t="str">
        <f>VLOOKUP(A17,HOP!A:C,3,0)</f>
        <v>3213172</v>
      </c>
      <c r="G17" s="4">
        <f t="shared" si="0"/>
        <v>0</v>
      </c>
      <c r="H17" s="4" t="str">
        <f t="shared" si="1"/>
        <v>，3213172</v>
      </c>
      <c r="I17" s="4" t="str">
        <f>VLOOKUP(A17,HOP!A:U,21,0)</f>
        <v>直采</v>
      </c>
    </row>
    <row r="18" s="4" customFormat="1" hidden="1" spans="1:9">
      <c r="A18" s="5">
        <v>999223570258956</v>
      </c>
      <c r="B18" s="6">
        <v>45052</v>
      </c>
      <c r="C18" s="6">
        <v>45055</v>
      </c>
      <c r="D18" s="4">
        <v>2202</v>
      </c>
      <c r="E18" s="4" t="str">
        <f>VLOOKUP(A18,HOP!A:L,12,0)</f>
        <v>2202.00</v>
      </c>
      <c r="F18" s="4" t="str">
        <f>VLOOKUP(A18,HOP!A:C,3,0)</f>
        <v>3212321</v>
      </c>
      <c r="G18" s="4">
        <f t="shared" si="0"/>
        <v>0</v>
      </c>
      <c r="H18" s="4" t="str">
        <f t="shared" si="1"/>
        <v>，3212321</v>
      </c>
      <c r="I18" s="4" t="str">
        <f>VLOOKUP(A18,HOP!A:U,21,0)</f>
        <v>直采</v>
      </c>
    </row>
    <row r="19" s="4" customFormat="1" hidden="1" spans="1:9">
      <c r="A19" s="5">
        <v>999223585140721</v>
      </c>
      <c r="B19" s="6">
        <v>45052</v>
      </c>
      <c r="C19" s="6">
        <v>45055</v>
      </c>
      <c r="D19" s="4">
        <v>1440</v>
      </c>
      <c r="E19" s="4" t="str">
        <f>VLOOKUP(A19,HOP!A:L,12,0)</f>
        <v>1440.00</v>
      </c>
      <c r="F19" s="4" t="str">
        <f>VLOOKUP(A19,HOP!A:C,3,0)</f>
        <v>3214625</v>
      </c>
      <c r="G19" s="4">
        <f t="shared" si="0"/>
        <v>0</v>
      </c>
      <c r="H19" s="4" t="str">
        <f t="shared" si="1"/>
        <v>，3214625</v>
      </c>
      <c r="I19" s="4" t="str">
        <f>VLOOKUP(A19,HOP!A:U,21,0)</f>
        <v>直采</v>
      </c>
    </row>
    <row r="20" s="4" customFormat="1" hidden="1" spans="1:9">
      <c r="A20" s="5">
        <v>999223590322833</v>
      </c>
      <c r="B20" s="6">
        <v>45049</v>
      </c>
      <c r="C20" s="6">
        <v>45055</v>
      </c>
      <c r="D20" s="4">
        <v>1584</v>
      </c>
      <c r="E20" s="4" t="str">
        <f>VLOOKUP(A20,HOP!A:L,12,0)</f>
        <v>1584.00</v>
      </c>
      <c r="F20" s="4" t="str">
        <f>VLOOKUP(A20,HOP!A:C,3,0)</f>
        <v>3216101</v>
      </c>
      <c r="G20" s="4">
        <f t="shared" si="0"/>
        <v>0</v>
      </c>
      <c r="H20" s="4" t="str">
        <f t="shared" si="1"/>
        <v>，3216101</v>
      </c>
      <c r="I20" s="4" t="str">
        <f>VLOOKUP(A20,HOP!A:U,21,0)</f>
        <v>直采</v>
      </c>
    </row>
    <row r="21" s="4" customFormat="1" hidden="1" spans="1:9">
      <c r="A21" s="5">
        <v>999223601529972</v>
      </c>
      <c r="B21" s="6">
        <v>45053</v>
      </c>
      <c r="C21" s="6">
        <v>45055</v>
      </c>
      <c r="D21" s="4">
        <v>1600</v>
      </c>
      <c r="E21" s="4" t="str">
        <f>VLOOKUP(A21,HOP!A:L,12,0)</f>
        <v>1600.00</v>
      </c>
      <c r="F21" s="4" t="str">
        <f>VLOOKUP(A21,HOP!A:C,3,0)</f>
        <v>3217517</v>
      </c>
      <c r="G21" s="4">
        <f t="shared" si="0"/>
        <v>0</v>
      </c>
      <c r="H21" s="4" t="str">
        <f t="shared" si="1"/>
        <v>，3217517</v>
      </c>
      <c r="I21" s="4" t="str">
        <f>VLOOKUP(A21,HOP!A:U,21,0)</f>
        <v>直采</v>
      </c>
    </row>
    <row r="22" s="4" customFormat="1" hidden="1" spans="1:9">
      <c r="A22" s="5">
        <v>999223615804419</v>
      </c>
      <c r="B22" s="6">
        <v>45053</v>
      </c>
      <c r="C22" s="6">
        <v>45055</v>
      </c>
      <c r="D22" s="4">
        <v>1696</v>
      </c>
      <c r="E22" s="4" t="str">
        <f>VLOOKUP(A22,HOP!A:L,12,0)</f>
        <v>1696.00</v>
      </c>
      <c r="F22" s="4" t="str">
        <f>VLOOKUP(A22,HOP!A:C,3,0)</f>
        <v>3219754</v>
      </c>
      <c r="G22" s="4">
        <f t="shared" si="0"/>
        <v>0</v>
      </c>
      <c r="H22" s="4" t="str">
        <f t="shared" si="1"/>
        <v>，3219754</v>
      </c>
      <c r="I22" s="4" t="str">
        <f>VLOOKUP(A22,HOP!A:U,21,0)</f>
        <v>直采</v>
      </c>
    </row>
    <row r="23" s="4" customFormat="1" hidden="1" spans="1:9">
      <c r="A23" s="5">
        <v>999223632241450</v>
      </c>
      <c r="B23" s="6">
        <v>45054</v>
      </c>
      <c r="C23" s="6">
        <v>45055</v>
      </c>
      <c r="D23" s="4">
        <v>0</v>
      </c>
      <c r="E23" s="4" t="str">
        <f>VLOOKUP(A23,HOP!A:L,12,0)</f>
        <v>1236.00</v>
      </c>
      <c r="F23" s="4" t="str">
        <f>VLOOKUP(A23,HOP!A:C,3,0)</f>
        <v>3223754</v>
      </c>
      <c r="G23" s="4">
        <f t="shared" si="0"/>
        <v>-1236</v>
      </c>
      <c r="H23" s="4" t="str">
        <f t="shared" si="1"/>
        <v>，3223754</v>
      </c>
      <c r="I23" s="4" t="str">
        <f>VLOOKUP(A23,HOP!A:U,21,0)</f>
        <v>直采</v>
      </c>
    </row>
    <row r="24" s="4" customFormat="1" hidden="1" spans="1:9">
      <c r="A24" s="5">
        <v>999223643559074</v>
      </c>
      <c r="B24" s="6">
        <v>45054</v>
      </c>
      <c r="C24" s="6">
        <v>45055</v>
      </c>
      <c r="D24" s="4">
        <v>980</v>
      </c>
      <c r="E24" s="4" t="str">
        <f>VLOOKUP(A24,HOP!A:L,12,0)</f>
        <v>980.00</v>
      </c>
      <c r="F24" s="4" t="str">
        <f>VLOOKUP(A24,HOP!A:C,3,0)</f>
        <v>3226532</v>
      </c>
      <c r="G24" s="4">
        <f t="shared" si="0"/>
        <v>0</v>
      </c>
      <c r="H24" s="4" t="str">
        <f t="shared" si="1"/>
        <v>，3226532</v>
      </c>
      <c r="I24" s="4" t="str">
        <f>VLOOKUP(A24,HOP!A:U,21,0)</f>
        <v>直采</v>
      </c>
    </row>
    <row r="25" s="4" customFormat="1" hidden="1" spans="1:9">
      <c r="A25" s="5">
        <v>999223665118231</v>
      </c>
      <c r="B25" s="6">
        <v>45054</v>
      </c>
      <c r="C25" s="6">
        <v>45055</v>
      </c>
      <c r="D25" s="4">
        <v>1641</v>
      </c>
      <c r="E25" s="4" t="str">
        <f>VLOOKUP(A25,HOP!A:L,12,0)</f>
        <v>1641.00</v>
      </c>
      <c r="F25" s="4" t="str">
        <f>VLOOKUP(A25,HOP!A:C,3,0)</f>
        <v>3230585</v>
      </c>
      <c r="G25" s="4">
        <f t="shared" si="0"/>
        <v>0</v>
      </c>
      <c r="H25" s="4" t="str">
        <f t="shared" si="1"/>
        <v>，3230585</v>
      </c>
      <c r="I25" s="4" t="str">
        <f>VLOOKUP(A25,HOP!A:U,21,0)</f>
        <v>直采</v>
      </c>
    </row>
    <row r="26" s="4" customFormat="1" hidden="1" spans="1:9">
      <c r="A26" s="5">
        <v>999223666696699</v>
      </c>
      <c r="B26" s="6">
        <v>45052</v>
      </c>
      <c r="C26" s="6">
        <v>45055</v>
      </c>
      <c r="D26" s="4">
        <v>2994</v>
      </c>
      <c r="E26" s="4" t="str">
        <f>VLOOKUP(A26,HOP!A:L,12,0)</f>
        <v>2994.00</v>
      </c>
      <c r="F26" s="4" t="str">
        <f>VLOOKUP(A26,HOP!A:C,3,0)</f>
        <v>3230747</v>
      </c>
      <c r="G26" s="4">
        <f t="shared" si="0"/>
        <v>0</v>
      </c>
      <c r="H26" s="4" t="str">
        <f t="shared" si="1"/>
        <v>，3230747</v>
      </c>
      <c r="I26" s="4" t="str">
        <f>VLOOKUP(A26,HOP!A:U,21,0)</f>
        <v>直采</v>
      </c>
    </row>
    <row r="27" s="4" customFormat="1" hidden="1" spans="1:9">
      <c r="A27" s="5">
        <v>999223717505174</v>
      </c>
      <c r="B27" s="6">
        <v>45049</v>
      </c>
      <c r="C27" s="6">
        <v>45055</v>
      </c>
      <c r="D27" s="4">
        <v>3780</v>
      </c>
      <c r="E27" s="4" t="str">
        <f>VLOOKUP(A27,HOP!A:L,12,0)</f>
        <v>3780.00</v>
      </c>
      <c r="F27" s="4" t="str">
        <f>VLOOKUP(A27,HOP!A:C,3,0)</f>
        <v>3243858</v>
      </c>
      <c r="G27" s="4">
        <f t="shared" si="0"/>
        <v>0</v>
      </c>
      <c r="H27" s="4" t="str">
        <f t="shared" si="1"/>
        <v>，3243858</v>
      </c>
      <c r="I27" s="4" t="str">
        <f>VLOOKUP(A27,HOP!A:U,21,0)</f>
        <v>直采</v>
      </c>
    </row>
    <row r="28" s="4" customFormat="1" hidden="1" spans="1:9">
      <c r="A28" s="5">
        <v>999223722906393</v>
      </c>
      <c r="B28" s="6">
        <v>45053</v>
      </c>
      <c r="C28" s="6">
        <v>45055</v>
      </c>
      <c r="D28" s="4">
        <v>1600</v>
      </c>
      <c r="E28" s="4" t="str">
        <f>VLOOKUP(A28,HOP!A:L,12,0)</f>
        <v>1600.00</v>
      </c>
      <c r="F28" s="4" t="str">
        <f>VLOOKUP(A28,HOP!A:C,3,0)</f>
        <v>3244239</v>
      </c>
      <c r="G28" s="4">
        <f t="shared" si="0"/>
        <v>0</v>
      </c>
      <c r="H28" s="4" t="str">
        <f t="shared" si="1"/>
        <v>，3244239</v>
      </c>
      <c r="I28" s="4" t="str">
        <f>VLOOKUP(A28,HOP!A:U,21,0)</f>
        <v>直采</v>
      </c>
    </row>
    <row r="29" s="4" customFormat="1" hidden="1" spans="1:9">
      <c r="A29" s="5">
        <v>999223738539150</v>
      </c>
      <c r="B29" s="6">
        <v>45053</v>
      </c>
      <c r="C29" s="6">
        <v>45055</v>
      </c>
      <c r="D29" s="4">
        <v>1856</v>
      </c>
      <c r="E29" s="4" t="str">
        <f>VLOOKUP(A29,HOP!A:L,12,0)</f>
        <v>1856.00</v>
      </c>
      <c r="F29" s="4" t="str">
        <f>VLOOKUP(A29,HOP!A:C,3,0)</f>
        <v>3248463</v>
      </c>
      <c r="G29" s="4">
        <f t="shared" si="0"/>
        <v>0</v>
      </c>
      <c r="H29" s="4" t="str">
        <f t="shared" si="1"/>
        <v>，3248463</v>
      </c>
      <c r="I29" s="4" t="str">
        <f>VLOOKUP(A29,HOP!A:U,21,0)</f>
        <v>直采</v>
      </c>
    </row>
    <row r="30" s="4" customFormat="1" hidden="1" spans="1:9">
      <c r="A30" s="5">
        <v>999223752368644</v>
      </c>
      <c r="B30" s="6">
        <v>45053</v>
      </c>
      <c r="C30" s="6">
        <v>45055</v>
      </c>
      <c r="D30" s="4">
        <v>782</v>
      </c>
      <c r="E30" s="4" t="str">
        <f>VLOOKUP(A30,HOP!A:L,12,0)</f>
        <v>782.00</v>
      </c>
      <c r="F30" s="4" t="str">
        <f>VLOOKUP(A30,HOP!A:C,3,0)</f>
        <v>3257941</v>
      </c>
      <c r="G30" s="4">
        <f t="shared" si="0"/>
        <v>0</v>
      </c>
      <c r="H30" s="4" t="str">
        <f t="shared" si="1"/>
        <v>，3257941</v>
      </c>
      <c r="I30" s="4" t="str">
        <f>VLOOKUP(A30,HOP!A:U,21,0)</f>
        <v>直采</v>
      </c>
    </row>
    <row r="31" s="4" customFormat="1" hidden="1" spans="1:9">
      <c r="A31" s="5">
        <v>999223780782254</v>
      </c>
      <c r="B31" s="6">
        <v>45050</v>
      </c>
      <c r="C31" s="6">
        <v>45055</v>
      </c>
      <c r="D31" s="4">
        <v>3318</v>
      </c>
      <c r="E31" s="4" t="str">
        <f>VLOOKUP(A31,HOP!A:L,12,0)</f>
        <v>3318.00</v>
      </c>
      <c r="F31" s="4" t="str">
        <f>VLOOKUP(A31,HOP!A:C,3,0)</f>
        <v>3269681</v>
      </c>
      <c r="G31" s="4">
        <f t="shared" si="0"/>
        <v>0</v>
      </c>
      <c r="H31" s="4" t="str">
        <f t="shared" si="1"/>
        <v>，3269681</v>
      </c>
      <c r="I31" s="4" t="str">
        <f>VLOOKUP(A31,HOP!A:U,21,0)</f>
        <v>直采</v>
      </c>
    </row>
    <row r="32" s="4" customFormat="1" hidden="1" spans="1:9">
      <c r="A32" s="5">
        <v>999223781805593</v>
      </c>
      <c r="B32" s="6">
        <v>45052</v>
      </c>
      <c r="C32" s="6">
        <v>45055</v>
      </c>
      <c r="D32" s="4">
        <v>1800</v>
      </c>
      <c r="E32" s="4" t="str">
        <f>VLOOKUP(A32,HOP!A:L,12,0)</f>
        <v>1800.00</v>
      </c>
      <c r="F32" s="4" t="str">
        <f>VLOOKUP(A32,HOP!A:C,3,0)</f>
        <v>3269843</v>
      </c>
      <c r="G32" s="4">
        <f t="shared" si="0"/>
        <v>0</v>
      </c>
      <c r="H32" s="4" t="str">
        <f t="shared" si="1"/>
        <v>，3269843</v>
      </c>
      <c r="I32" s="4" t="str">
        <f>VLOOKUP(A32,HOP!A:U,21,0)</f>
        <v>直采</v>
      </c>
    </row>
    <row r="33" s="4" customFormat="1" hidden="1" spans="1:9">
      <c r="A33" s="5">
        <v>999223782728491</v>
      </c>
      <c r="B33" s="6">
        <v>45050</v>
      </c>
      <c r="C33" s="6">
        <v>45055</v>
      </c>
      <c r="D33" s="4">
        <v>3250</v>
      </c>
      <c r="E33" s="4" t="str">
        <f>VLOOKUP(A33,HOP!A:L,12,0)</f>
        <v>3250.00</v>
      </c>
      <c r="F33" s="4" t="str">
        <f>VLOOKUP(A33,HOP!A:C,3,0)</f>
        <v>3270008</v>
      </c>
      <c r="G33" s="4">
        <f t="shared" si="0"/>
        <v>0</v>
      </c>
      <c r="H33" s="4" t="str">
        <f t="shared" si="1"/>
        <v>，3270008</v>
      </c>
      <c r="I33" s="4" t="str">
        <f>VLOOKUP(A33,HOP!A:U,21,0)</f>
        <v>直采</v>
      </c>
    </row>
    <row r="34" s="4" customFormat="1" hidden="1" spans="1:9">
      <c r="A34" s="5">
        <v>999223800801099</v>
      </c>
      <c r="B34" s="6">
        <v>45052</v>
      </c>
      <c r="C34" s="6">
        <v>45055</v>
      </c>
      <c r="D34" s="4">
        <v>6747</v>
      </c>
      <c r="E34" s="4" t="str">
        <f>VLOOKUP(A34,HOP!A:L,12,0)</f>
        <v>6747.00</v>
      </c>
      <c r="F34" s="4" t="str">
        <f>VLOOKUP(A34,HOP!A:C,3,0)</f>
        <v>3275142</v>
      </c>
      <c r="G34" s="4">
        <f t="shared" si="0"/>
        <v>0</v>
      </c>
      <c r="H34" s="4" t="str">
        <f t="shared" si="1"/>
        <v>，3275142</v>
      </c>
      <c r="I34" s="4" t="str">
        <f>VLOOKUP(A34,HOP!A:U,21,0)</f>
        <v>直采</v>
      </c>
    </row>
    <row r="35" s="4" customFormat="1" hidden="1" spans="1:9">
      <c r="A35" s="5">
        <v>999223802697824</v>
      </c>
      <c r="B35" s="6">
        <v>45052</v>
      </c>
      <c r="C35" s="6">
        <v>45055</v>
      </c>
      <c r="D35" s="4">
        <v>4815</v>
      </c>
      <c r="E35" s="4" t="str">
        <f>VLOOKUP(A35,HOP!A:L,12,0)</f>
        <v>4815.00</v>
      </c>
      <c r="F35" s="4" t="str">
        <f>VLOOKUP(A35,HOP!A:C,3,0)</f>
        <v>3276062</v>
      </c>
      <c r="G35" s="4">
        <f t="shared" ref="G35:G66" si="2">D35-E35</f>
        <v>0</v>
      </c>
      <c r="H35" s="4" t="str">
        <f t="shared" ref="H35:H66" si="3">$H$1&amp;F35</f>
        <v>，3276062</v>
      </c>
      <c r="I35" s="4" t="str">
        <f>VLOOKUP(A35,HOP!A:U,21,0)</f>
        <v>直采</v>
      </c>
    </row>
    <row r="36" s="4" customFormat="1" hidden="1" spans="1:9">
      <c r="A36" s="5">
        <v>999223810986027</v>
      </c>
      <c r="B36" s="6">
        <v>45053</v>
      </c>
      <c r="C36" s="6">
        <v>45055</v>
      </c>
      <c r="D36" s="4">
        <v>1736</v>
      </c>
      <c r="E36" s="4" t="str">
        <f>VLOOKUP(A36,HOP!A:L,12,0)</f>
        <v>1736.00</v>
      </c>
      <c r="F36" s="4" t="str">
        <f>VLOOKUP(A36,HOP!A:C,3,0)</f>
        <v>3278008</v>
      </c>
      <c r="G36" s="4">
        <f t="shared" si="2"/>
        <v>0</v>
      </c>
      <c r="H36" s="4" t="str">
        <f t="shared" si="3"/>
        <v>，3278008</v>
      </c>
      <c r="I36" s="4" t="str">
        <f>VLOOKUP(A36,HOP!A:U,21,0)</f>
        <v>直采</v>
      </c>
    </row>
    <row r="37" s="4" customFormat="1" hidden="1" spans="1:9">
      <c r="A37" s="5">
        <v>999223816588769</v>
      </c>
      <c r="B37" s="6">
        <v>45052</v>
      </c>
      <c r="C37" s="6">
        <v>45055</v>
      </c>
      <c r="D37" s="4">
        <v>846</v>
      </c>
      <c r="E37" s="4" t="str">
        <f>VLOOKUP(A37,HOP!A:L,12,0)</f>
        <v>846.00</v>
      </c>
      <c r="F37" s="4" t="str">
        <f>VLOOKUP(A37,HOP!A:C,3,0)</f>
        <v>3280097</v>
      </c>
      <c r="G37" s="4">
        <f t="shared" si="2"/>
        <v>0</v>
      </c>
      <c r="H37" s="4" t="str">
        <f t="shared" si="3"/>
        <v>，3280097</v>
      </c>
      <c r="I37" s="4" t="str">
        <f>VLOOKUP(A37,HOP!A:U,21,0)</f>
        <v>直采</v>
      </c>
    </row>
    <row r="38" s="4" customFormat="1" hidden="1" spans="1:9">
      <c r="A38" s="5">
        <v>999223819530527</v>
      </c>
      <c r="B38" s="6">
        <v>45053</v>
      </c>
      <c r="C38" s="6">
        <v>45055</v>
      </c>
      <c r="D38" s="4">
        <v>2172</v>
      </c>
      <c r="E38" s="4" t="str">
        <f>VLOOKUP(A38,HOP!A:L,12,0)</f>
        <v>2172.00</v>
      </c>
      <c r="F38" s="4" t="str">
        <f>VLOOKUP(A38,HOP!A:C,3,0)</f>
        <v>3281465</v>
      </c>
      <c r="G38" s="4">
        <f t="shared" si="2"/>
        <v>0</v>
      </c>
      <c r="H38" s="4" t="str">
        <f t="shared" si="3"/>
        <v>，3281465</v>
      </c>
      <c r="I38" s="4" t="str">
        <f>VLOOKUP(A38,HOP!A:U,21,0)</f>
        <v>直采</v>
      </c>
    </row>
    <row r="39" s="4" customFormat="1" hidden="1" spans="1:9">
      <c r="A39" s="5">
        <v>999223838684419</v>
      </c>
      <c r="B39" s="6">
        <v>45050</v>
      </c>
      <c r="C39" s="6">
        <v>45055</v>
      </c>
      <c r="D39" s="4">
        <v>1960</v>
      </c>
      <c r="E39" s="4" t="str">
        <f>VLOOKUP(A39,HOP!A:L,12,0)</f>
        <v>1960.00</v>
      </c>
      <c r="F39" s="4" t="str">
        <f>VLOOKUP(A39,HOP!A:C,3,0)</f>
        <v>3286349</v>
      </c>
      <c r="G39" s="4">
        <f t="shared" si="2"/>
        <v>0</v>
      </c>
      <c r="H39" s="4" t="str">
        <f t="shared" si="3"/>
        <v>，3286349</v>
      </c>
      <c r="I39" s="4" t="str">
        <f>VLOOKUP(A39,HOP!A:U,21,0)</f>
        <v>直采</v>
      </c>
    </row>
    <row r="40" s="4" customFormat="1" hidden="1" spans="1:9">
      <c r="A40" s="5">
        <v>999223842889125</v>
      </c>
      <c r="B40" s="6">
        <v>45051</v>
      </c>
      <c r="C40" s="6">
        <v>45055</v>
      </c>
      <c r="D40" s="4">
        <v>1796</v>
      </c>
      <c r="E40" s="4" t="str">
        <f>VLOOKUP(A40,HOP!A:L,12,0)</f>
        <v>1796.00</v>
      </c>
      <c r="F40" s="4" t="str">
        <f>VLOOKUP(A40,HOP!A:C,3,0)</f>
        <v>3287688</v>
      </c>
      <c r="G40" s="4">
        <f t="shared" si="2"/>
        <v>0</v>
      </c>
      <c r="H40" s="4" t="str">
        <f t="shared" si="3"/>
        <v>，3287688</v>
      </c>
      <c r="I40" s="4" t="str">
        <f>VLOOKUP(A40,HOP!A:U,21,0)</f>
        <v>直采</v>
      </c>
    </row>
    <row r="41" s="4" customFormat="1" hidden="1" spans="1:9">
      <c r="A41" s="5">
        <v>999223846931048</v>
      </c>
      <c r="B41" s="6">
        <v>45054</v>
      </c>
      <c r="C41" s="6">
        <v>45055</v>
      </c>
      <c r="D41" s="4">
        <v>960</v>
      </c>
      <c r="E41" s="4" t="str">
        <f>VLOOKUP(A41,HOP!A:L,12,0)</f>
        <v>960.00</v>
      </c>
      <c r="F41" s="4" t="str">
        <f>VLOOKUP(A41,HOP!A:C,3,0)</f>
        <v>3289110</v>
      </c>
      <c r="G41" s="4">
        <f t="shared" si="2"/>
        <v>0</v>
      </c>
      <c r="H41" s="4" t="str">
        <f t="shared" si="3"/>
        <v>，3289110</v>
      </c>
      <c r="I41" s="4" t="str">
        <f>VLOOKUP(A41,HOP!A:U,21,0)</f>
        <v>直采</v>
      </c>
    </row>
    <row r="42" s="4" customFormat="1" hidden="1" spans="1:9">
      <c r="A42" s="5">
        <v>999223851705735</v>
      </c>
      <c r="B42" s="6">
        <v>45052</v>
      </c>
      <c r="C42" s="6">
        <v>45055</v>
      </c>
      <c r="D42" s="4">
        <v>2416</v>
      </c>
      <c r="E42" s="4" t="str">
        <f>VLOOKUP(A42,HOP!A:L,12,0)</f>
        <v>2416.00</v>
      </c>
      <c r="F42" s="4" t="str">
        <f>VLOOKUP(A42,HOP!A:C,3,0)</f>
        <v>3289992</v>
      </c>
      <c r="G42" s="4">
        <f t="shared" si="2"/>
        <v>0</v>
      </c>
      <c r="H42" s="4" t="str">
        <f t="shared" si="3"/>
        <v>，3289992</v>
      </c>
      <c r="I42" s="4" t="str">
        <f>VLOOKUP(A42,HOP!A:U,21,0)</f>
        <v>直采</v>
      </c>
    </row>
    <row r="43" s="4" customFormat="1" hidden="1" spans="1:9">
      <c r="A43" s="5">
        <v>999223854173078</v>
      </c>
      <c r="B43" s="6">
        <v>45051</v>
      </c>
      <c r="C43" s="6">
        <v>45055</v>
      </c>
      <c r="D43" s="4">
        <v>1796</v>
      </c>
      <c r="E43" s="4" t="str">
        <f>VLOOKUP(A43,HOP!A:L,12,0)</f>
        <v>1796.00</v>
      </c>
      <c r="F43" s="4" t="str">
        <f>VLOOKUP(A43,HOP!A:C,3,0)</f>
        <v>3290421</v>
      </c>
      <c r="G43" s="4">
        <f t="shared" si="2"/>
        <v>0</v>
      </c>
      <c r="H43" s="4" t="str">
        <f t="shared" si="3"/>
        <v>，3290421</v>
      </c>
      <c r="I43" s="4" t="str">
        <f>VLOOKUP(A43,HOP!A:U,21,0)</f>
        <v>直采</v>
      </c>
    </row>
    <row r="44" s="4" customFormat="1" hidden="1" spans="1:9">
      <c r="A44" s="5">
        <v>999223860707097</v>
      </c>
      <c r="B44" s="6">
        <v>45048</v>
      </c>
      <c r="C44" s="6">
        <v>45055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2"/>
        <v>#N/A</v>
      </c>
      <c r="H44" s="4" t="e">
        <f t="shared" si="3"/>
        <v>#N/A</v>
      </c>
      <c r="I44" s="4" t="e">
        <f>VLOOKUP(A44,HOP!A:U,21,0)</f>
        <v>#N/A</v>
      </c>
    </row>
    <row r="45" s="4" customFormat="1" hidden="1" spans="1:9">
      <c r="A45" s="5">
        <v>999223868098011</v>
      </c>
      <c r="B45" s="6">
        <v>45052</v>
      </c>
      <c r="C45" s="6">
        <v>45055</v>
      </c>
      <c r="D45" s="4">
        <v>954</v>
      </c>
      <c r="E45" s="4" t="str">
        <f>VLOOKUP(A45,HOP!A:L,12,0)</f>
        <v>954.00</v>
      </c>
      <c r="F45" s="4" t="str">
        <f>VLOOKUP(A45,HOP!A:C,3,0)</f>
        <v>3294423</v>
      </c>
      <c r="G45" s="4">
        <f t="shared" si="2"/>
        <v>0</v>
      </c>
      <c r="H45" s="4" t="str">
        <f t="shared" si="3"/>
        <v>，3294423</v>
      </c>
      <c r="I45" s="4" t="str">
        <f>VLOOKUP(A45,HOP!A:U,21,0)</f>
        <v>直采</v>
      </c>
    </row>
    <row r="46" s="4" customFormat="1" hidden="1" spans="1:9">
      <c r="A46" s="5">
        <v>999223872252907</v>
      </c>
      <c r="B46" s="6">
        <v>45050</v>
      </c>
      <c r="C46" s="6">
        <v>45055</v>
      </c>
      <c r="D46" s="4">
        <v>7355</v>
      </c>
      <c r="E46" s="4" t="str">
        <f>VLOOKUP(A46,HOP!A:L,12,0)</f>
        <v>7355.00</v>
      </c>
      <c r="F46" s="4" t="str">
        <f>VLOOKUP(A46,HOP!A:C,3,0)</f>
        <v>3295618</v>
      </c>
      <c r="G46" s="4">
        <f t="shared" si="2"/>
        <v>0</v>
      </c>
      <c r="H46" s="4" t="str">
        <f t="shared" si="3"/>
        <v>，3295618</v>
      </c>
      <c r="I46" s="4" t="str">
        <f>VLOOKUP(A46,HOP!A:U,21,0)</f>
        <v>直采</v>
      </c>
    </row>
    <row r="47" s="4" customFormat="1" hidden="1" spans="1:9">
      <c r="A47" s="5">
        <v>999223873383149</v>
      </c>
      <c r="B47" s="6">
        <v>45053</v>
      </c>
      <c r="C47" s="6">
        <v>45055</v>
      </c>
      <c r="D47" s="4">
        <v>2964</v>
      </c>
      <c r="E47" s="4" t="str">
        <f>VLOOKUP(A47,HOP!A:L,12,0)</f>
        <v>2964.00</v>
      </c>
      <c r="F47" s="4" t="str">
        <f>VLOOKUP(A47,HOP!A:C,3,0)</f>
        <v>3296076</v>
      </c>
      <c r="G47" s="4">
        <f t="shared" si="2"/>
        <v>0</v>
      </c>
      <c r="H47" s="4" t="str">
        <f t="shared" si="3"/>
        <v>，3296076</v>
      </c>
      <c r="I47" s="4" t="str">
        <f>VLOOKUP(A47,HOP!A:U,21,0)</f>
        <v>直采</v>
      </c>
    </row>
    <row r="48" s="4" customFormat="1" hidden="1" spans="1:9">
      <c r="A48" s="5">
        <v>999223873424271</v>
      </c>
      <c r="B48" s="6">
        <v>45053</v>
      </c>
      <c r="C48" s="6">
        <v>45055</v>
      </c>
      <c r="D48" s="4">
        <v>1884</v>
      </c>
      <c r="E48" s="4" t="str">
        <f>VLOOKUP(A48,HOP!A:L,12,0)</f>
        <v>1884.00</v>
      </c>
      <c r="F48" s="4" t="str">
        <f>VLOOKUP(A48,HOP!A:C,3,0)</f>
        <v>3296081</v>
      </c>
      <c r="G48" s="4">
        <f t="shared" si="2"/>
        <v>0</v>
      </c>
      <c r="H48" s="4" t="str">
        <f t="shared" si="3"/>
        <v>，3296081</v>
      </c>
      <c r="I48" s="4" t="str">
        <f>VLOOKUP(A48,HOP!A:U,21,0)</f>
        <v>直采</v>
      </c>
    </row>
    <row r="49" s="4" customFormat="1" hidden="1" spans="1:9">
      <c r="A49" s="5">
        <v>999223874582125</v>
      </c>
      <c r="B49" s="6">
        <v>45053</v>
      </c>
      <c r="C49" s="6">
        <v>45055</v>
      </c>
      <c r="D49" s="4">
        <v>1472</v>
      </c>
      <c r="E49" s="4" t="str">
        <f>VLOOKUP(A49,HOP!A:L,12,0)</f>
        <v>1472.00</v>
      </c>
      <c r="F49" s="4" t="str">
        <f>VLOOKUP(A49,HOP!A:C,3,0)</f>
        <v>3296646</v>
      </c>
      <c r="G49" s="4">
        <f t="shared" si="2"/>
        <v>0</v>
      </c>
      <c r="H49" s="4" t="str">
        <f t="shared" si="3"/>
        <v>，3296646</v>
      </c>
      <c r="I49" s="4" t="str">
        <f>VLOOKUP(A49,HOP!A:U,21,0)</f>
        <v>直采</v>
      </c>
    </row>
    <row r="50" s="4" customFormat="1" hidden="1" spans="1:9">
      <c r="A50" s="5">
        <v>999223874603441</v>
      </c>
      <c r="B50" s="6">
        <v>45053</v>
      </c>
      <c r="C50" s="6">
        <v>45055</v>
      </c>
      <c r="D50" s="4">
        <v>9890</v>
      </c>
      <c r="E50" s="4" t="str">
        <f>VLOOKUP(A50,HOP!A:L,12,0)</f>
        <v>9890.00</v>
      </c>
      <c r="F50" s="4" t="str">
        <f>VLOOKUP(A50,HOP!A:C,3,0)</f>
        <v>3296654</v>
      </c>
      <c r="G50" s="4">
        <f t="shared" si="2"/>
        <v>0</v>
      </c>
      <c r="H50" s="4" t="str">
        <f t="shared" si="3"/>
        <v>，3296654</v>
      </c>
      <c r="I50" s="4" t="str">
        <f>VLOOKUP(A50,HOP!A:U,21,0)</f>
        <v>直采</v>
      </c>
    </row>
    <row r="51" s="4" customFormat="1" hidden="1" spans="1:9">
      <c r="A51" s="5">
        <v>999223875113029</v>
      </c>
      <c r="B51" s="6">
        <v>45050</v>
      </c>
      <c r="C51" s="6">
        <v>45055</v>
      </c>
      <c r="D51" s="4">
        <v>1285</v>
      </c>
      <c r="E51" s="4" t="str">
        <f>VLOOKUP(A51,HOP!A:L,12,0)</f>
        <v>1285.00</v>
      </c>
      <c r="F51" s="4" t="str">
        <f>VLOOKUP(A51,HOP!A:C,3,0)</f>
        <v>3296908</v>
      </c>
      <c r="G51" s="4">
        <f t="shared" si="2"/>
        <v>0</v>
      </c>
      <c r="H51" s="4" t="str">
        <f t="shared" si="3"/>
        <v>，3296908</v>
      </c>
      <c r="I51" s="4" t="str">
        <f>VLOOKUP(A51,HOP!A:U,21,0)</f>
        <v>直采</v>
      </c>
    </row>
    <row r="52" s="4" customFormat="1" hidden="1" spans="1:9">
      <c r="A52" s="5">
        <v>999223875465325</v>
      </c>
      <c r="B52" s="6">
        <v>45051</v>
      </c>
      <c r="C52" s="6">
        <v>45055</v>
      </c>
      <c r="D52" s="4">
        <v>3120</v>
      </c>
      <c r="E52" s="4" t="str">
        <f>VLOOKUP(A52,HOP!A:L,12,0)</f>
        <v>3120.00</v>
      </c>
      <c r="F52" s="4" t="str">
        <f>VLOOKUP(A52,HOP!A:C,3,0)</f>
        <v>3297082</v>
      </c>
      <c r="G52" s="4">
        <f t="shared" si="2"/>
        <v>0</v>
      </c>
      <c r="H52" s="4" t="str">
        <f t="shared" si="3"/>
        <v>，3297082</v>
      </c>
      <c r="I52" s="4" t="str">
        <f>VLOOKUP(A52,HOP!A:U,21,0)</f>
        <v>直采</v>
      </c>
    </row>
    <row r="53" s="4" customFormat="1" hidden="1" spans="1:9">
      <c r="A53" s="5">
        <v>999223881025521</v>
      </c>
      <c r="B53" s="6">
        <v>45052</v>
      </c>
      <c r="C53" s="6">
        <v>45055</v>
      </c>
      <c r="D53" s="4">
        <v>1272</v>
      </c>
      <c r="E53" s="4" t="str">
        <f>VLOOKUP(A53,HOP!A:L,12,0)</f>
        <v>1272.00</v>
      </c>
      <c r="F53" s="4" t="str">
        <f>VLOOKUP(A53,HOP!A:C,3,0)</f>
        <v>3298002</v>
      </c>
      <c r="G53" s="4">
        <f t="shared" si="2"/>
        <v>0</v>
      </c>
      <c r="H53" s="4" t="str">
        <f t="shared" si="3"/>
        <v>，3298002</v>
      </c>
      <c r="I53" s="4" t="str">
        <f>VLOOKUP(A53,HOP!A:U,21,0)</f>
        <v>直采</v>
      </c>
    </row>
    <row r="54" s="4" customFormat="1" hidden="1" spans="1:9">
      <c r="A54" s="5">
        <v>999223889410561</v>
      </c>
      <c r="B54" s="6">
        <v>45054</v>
      </c>
      <c r="C54" s="6">
        <v>45055</v>
      </c>
      <c r="D54" s="4">
        <v>256</v>
      </c>
      <c r="E54" s="4" t="str">
        <f>VLOOKUP(A54,HOP!A:L,12,0)</f>
        <v>256.00</v>
      </c>
      <c r="F54" s="4" t="str">
        <f>VLOOKUP(A54,HOP!A:C,3,0)</f>
        <v>3299415</v>
      </c>
      <c r="G54" s="4">
        <f t="shared" si="2"/>
        <v>0</v>
      </c>
      <c r="H54" s="4" t="str">
        <f t="shared" si="3"/>
        <v>，3299415</v>
      </c>
      <c r="I54" s="4" t="str">
        <f>VLOOKUP(A54,HOP!A:U,21,0)</f>
        <v>直采</v>
      </c>
    </row>
    <row r="55" s="4" customFormat="1" hidden="1" spans="1:9">
      <c r="A55" s="5">
        <v>999223897047406</v>
      </c>
      <c r="B55" s="6">
        <v>45054</v>
      </c>
      <c r="C55" s="6">
        <v>45055</v>
      </c>
      <c r="D55" s="4">
        <v>412</v>
      </c>
      <c r="E55" s="4" t="str">
        <f>VLOOKUP(A55,HOP!A:L,12,0)</f>
        <v>412.00</v>
      </c>
      <c r="F55" s="4" t="str">
        <f>VLOOKUP(A55,HOP!A:C,3,0)</f>
        <v>3301146</v>
      </c>
      <c r="G55" s="4">
        <f t="shared" si="2"/>
        <v>0</v>
      </c>
      <c r="H55" s="4" t="str">
        <f t="shared" si="3"/>
        <v>，3301146</v>
      </c>
      <c r="I55" s="4" t="str">
        <f>VLOOKUP(A55,HOP!A:U,21,0)</f>
        <v>直采</v>
      </c>
    </row>
    <row r="56" s="4" customFormat="1" hidden="1" spans="1:9">
      <c r="A56" s="5">
        <v>999223897476613</v>
      </c>
      <c r="B56" s="6">
        <v>45053</v>
      </c>
      <c r="C56" s="6">
        <v>45055</v>
      </c>
      <c r="D56" s="4">
        <v>1572</v>
      </c>
      <c r="E56" s="4" t="str">
        <f>VLOOKUP(A56,HOP!A:L,12,0)</f>
        <v>1572.00</v>
      </c>
      <c r="F56" s="4" t="str">
        <f>VLOOKUP(A56,HOP!A:C,3,0)</f>
        <v>3301316</v>
      </c>
      <c r="G56" s="4">
        <f t="shared" si="2"/>
        <v>0</v>
      </c>
      <c r="H56" s="4" t="str">
        <f t="shared" si="3"/>
        <v>，3301316</v>
      </c>
      <c r="I56" s="4" t="str">
        <f>VLOOKUP(A56,HOP!A:U,21,0)</f>
        <v>直采</v>
      </c>
    </row>
    <row r="57" s="4" customFormat="1" hidden="1" spans="1:9">
      <c r="A57" s="5">
        <v>999223903211365</v>
      </c>
      <c r="B57" s="6">
        <v>45053</v>
      </c>
      <c r="C57" s="6">
        <v>45055</v>
      </c>
      <c r="D57" s="4">
        <v>1736</v>
      </c>
      <c r="E57" s="4" t="str">
        <f>VLOOKUP(A57,HOP!A:L,12,0)</f>
        <v>1736.00</v>
      </c>
      <c r="F57" s="4" t="str">
        <f>VLOOKUP(A57,HOP!A:C,3,0)</f>
        <v>3303117</v>
      </c>
      <c r="G57" s="4">
        <f t="shared" si="2"/>
        <v>0</v>
      </c>
      <c r="H57" s="4" t="str">
        <f t="shared" si="3"/>
        <v>，3303117</v>
      </c>
      <c r="I57" s="4" t="str">
        <f>VLOOKUP(A57,HOP!A:U,21,0)</f>
        <v>直采</v>
      </c>
    </row>
    <row r="58" s="4" customFormat="1" hidden="1" spans="1:9">
      <c r="A58" s="5">
        <v>999223914010569</v>
      </c>
      <c r="B58" s="6">
        <v>45053</v>
      </c>
      <c r="C58" s="6">
        <v>45055</v>
      </c>
      <c r="D58" s="4">
        <v>1520</v>
      </c>
      <c r="E58" s="4" t="str">
        <f>VLOOKUP(A58,HOP!A:L,12,0)</f>
        <v>1520.00</v>
      </c>
      <c r="F58" s="4" t="str">
        <f>VLOOKUP(A58,HOP!A:C,3,0)</f>
        <v>3304985</v>
      </c>
      <c r="G58" s="4">
        <f t="shared" si="2"/>
        <v>0</v>
      </c>
      <c r="H58" s="4" t="str">
        <f t="shared" si="3"/>
        <v>，3304985</v>
      </c>
      <c r="I58" s="4" t="str">
        <f>VLOOKUP(A58,HOP!A:U,21,0)</f>
        <v>直采</v>
      </c>
    </row>
    <row r="59" s="4" customFormat="1" hidden="1" spans="1:9">
      <c r="A59" s="5">
        <v>999223914802015</v>
      </c>
      <c r="B59" s="6">
        <v>45052</v>
      </c>
      <c r="C59" s="6">
        <v>45055</v>
      </c>
      <c r="D59" s="4">
        <v>2004</v>
      </c>
      <c r="E59" s="4" t="str">
        <f>VLOOKUP(A59,HOP!A:L,12,0)</f>
        <v>2004.00</v>
      </c>
      <c r="F59" s="4" t="str">
        <f>VLOOKUP(A59,HOP!A:C,3,0)</f>
        <v>3305129</v>
      </c>
      <c r="G59" s="4">
        <f t="shared" si="2"/>
        <v>0</v>
      </c>
      <c r="H59" s="4" t="str">
        <f t="shared" si="3"/>
        <v>，3305129</v>
      </c>
      <c r="I59" s="4" t="str">
        <f>VLOOKUP(A59,HOP!A:U,21,0)</f>
        <v>直采</v>
      </c>
    </row>
    <row r="60" s="4" customFormat="1" hidden="1" spans="1:9">
      <c r="A60" s="5">
        <v>999223373225342</v>
      </c>
      <c r="B60" s="6">
        <v>45052</v>
      </c>
      <c r="C60" s="6">
        <v>45055</v>
      </c>
      <c r="D60" s="4">
        <v>1368</v>
      </c>
      <c r="E60" s="4" t="str">
        <f>VLOOKUP(A60,HOP!A:L,12,0)</f>
        <v>1368.00</v>
      </c>
      <c r="F60" s="4" t="str">
        <f>VLOOKUP(A60,HOP!A:C,3,0)</f>
        <v>3175602</v>
      </c>
      <c r="G60" s="4">
        <f t="shared" si="2"/>
        <v>0</v>
      </c>
      <c r="H60" s="4" t="str">
        <f t="shared" si="3"/>
        <v>，3175602</v>
      </c>
      <c r="I60" s="4" t="str">
        <f>VLOOKUP(A60,HOP!A:U,21,0)</f>
        <v>直采</v>
      </c>
    </row>
    <row r="61" s="4" customFormat="1" hidden="1" spans="1:9">
      <c r="A61" s="5">
        <v>999223924549229</v>
      </c>
      <c r="B61" s="6">
        <v>45053</v>
      </c>
      <c r="C61" s="6">
        <v>45055</v>
      </c>
      <c r="D61" s="4">
        <v>1214</v>
      </c>
      <c r="E61" s="4" t="str">
        <f>VLOOKUP(A61,HOP!A:L,12,0)</f>
        <v>1214.00</v>
      </c>
      <c r="F61" s="4" t="str">
        <f>VLOOKUP(A61,HOP!A:C,3,0)</f>
        <v>3306850</v>
      </c>
      <c r="G61" s="4">
        <f t="shared" si="2"/>
        <v>0</v>
      </c>
      <c r="H61" s="4" t="str">
        <f t="shared" si="3"/>
        <v>，3306850</v>
      </c>
      <c r="I61" s="4" t="str">
        <f>VLOOKUP(A61,HOP!A:U,21,0)</f>
        <v>直采</v>
      </c>
    </row>
    <row r="62" s="4" customFormat="1" hidden="1" spans="1:9">
      <c r="A62" s="5">
        <v>999223925382678</v>
      </c>
      <c r="B62" s="6">
        <v>45053</v>
      </c>
      <c r="C62" s="6">
        <v>45055</v>
      </c>
      <c r="D62" s="4">
        <v>1936</v>
      </c>
      <c r="E62" s="4" t="str">
        <f>VLOOKUP(A62,HOP!A:L,12,0)</f>
        <v>1936.00</v>
      </c>
      <c r="F62" s="4" t="str">
        <f>VLOOKUP(A62,HOP!A:C,3,0)</f>
        <v>3307033</v>
      </c>
      <c r="G62" s="4">
        <f t="shared" si="2"/>
        <v>0</v>
      </c>
      <c r="H62" s="4" t="str">
        <f t="shared" si="3"/>
        <v>，3307033</v>
      </c>
      <c r="I62" s="4" t="str">
        <f>VLOOKUP(A62,HOP!A:U,21,0)</f>
        <v>直采</v>
      </c>
    </row>
    <row r="63" s="4" customFormat="1" hidden="1" spans="1:9">
      <c r="A63" s="5">
        <v>999223942030739</v>
      </c>
      <c r="B63" s="6">
        <v>45053</v>
      </c>
      <c r="C63" s="6">
        <v>45055</v>
      </c>
      <c r="D63" s="4">
        <v>550</v>
      </c>
      <c r="E63" s="4" t="str">
        <f>VLOOKUP(A63,HOP!A:L,12,0)</f>
        <v>550.00</v>
      </c>
      <c r="F63" s="4" t="str">
        <f>VLOOKUP(A63,HOP!A:C,3,0)</f>
        <v>3309908</v>
      </c>
      <c r="G63" s="4">
        <f t="shared" si="2"/>
        <v>0</v>
      </c>
      <c r="H63" s="4" t="str">
        <f t="shared" si="3"/>
        <v>，3309908</v>
      </c>
      <c r="I63" s="4" t="str">
        <f>VLOOKUP(A63,HOP!A:U,21,0)</f>
        <v>直采</v>
      </c>
    </row>
    <row r="64" s="4" customFormat="1" hidden="1" spans="1:9">
      <c r="A64" s="5">
        <v>999223966004693</v>
      </c>
      <c r="B64" s="6">
        <v>45054</v>
      </c>
      <c r="C64" s="6">
        <v>45055</v>
      </c>
      <c r="D64" s="4">
        <v>493</v>
      </c>
      <c r="E64" s="4" t="str">
        <f>VLOOKUP(A64,HOP!A:L,12,0)</f>
        <v>493.00</v>
      </c>
      <c r="F64" s="4" t="str">
        <f>VLOOKUP(A64,HOP!A:C,3,0)</f>
        <v>3315045</v>
      </c>
      <c r="G64" s="4">
        <f t="shared" si="2"/>
        <v>0</v>
      </c>
      <c r="H64" s="4" t="str">
        <f t="shared" si="3"/>
        <v>，3315045</v>
      </c>
      <c r="I64" s="4" t="str">
        <f>VLOOKUP(A64,HOP!A:U,21,0)</f>
        <v>直采</v>
      </c>
    </row>
    <row r="65" s="4" customFormat="1" hidden="1" spans="1:9">
      <c r="A65" s="5">
        <v>999223962812388</v>
      </c>
      <c r="B65" s="6">
        <v>45051</v>
      </c>
      <c r="C65" s="6">
        <v>45055</v>
      </c>
      <c r="D65" s="4">
        <v>4096</v>
      </c>
      <c r="E65" s="4" t="str">
        <f>VLOOKUP(A65,HOP!A:L,12,0)</f>
        <v>4096.00</v>
      </c>
      <c r="F65" s="4" t="str">
        <f>VLOOKUP(A65,HOP!A:C,3,0)</f>
        <v>3314078</v>
      </c>
      <c r="G65" s="4">
        <f t="shared" si="2"/>
        <v>0</v>
      </c>
      <c r="H65" s="4" t="str">
        <f t="shared" si="3"/>
        <v>，3314078</v>
      </c>
      <c r="I65" s="4" t="str">
        <f>VLOOKUP(A65,HOP!A:U,21,0)</f>
        <v>直采</v>
      </c>
    </row>
    <row r="66" s="4" customFormat="1" hidden="1" spans="1:9">
      <c r="A66" s="5">
        <v>999223969221220</v>
      </c>
      <c r="B66" s="6">
        <v>45052</v>
      </c>
      <c r="C66" s="6">
        <v>45055</v>
      </c>
      <c r="D66" s="4">
        <v>7320</v>
      </c>
      <c r="E66" s="4" t="str">
        <f>VLOOKUP(A66,HOP!A:L,12,0)</f>
        <v>7320.00</v>
      </c>
      <c r="F66" s="4" t="str">
        <f>VLOOKUP(A66,HOP!A:C,3,0)</f>
        <v>3316104</v>
      </c>
      <c r="G66" s="4">
        <f t="shared" si="2"/>
        <v>0</v>
      </c>
      <c r="H66" s="4" t="str">
        <f t="shared" si="3"/>
        <v>，3316104</v>
      </c>
      <c r="I66" s="4" t="str">
        <f>VLOOKUP(A66,HOP!A:U,21,0)</f>
        <v>直采</v>
      </c>
    </row>
    <row r="67" s="4" customFormat="1" hidden="1" spans="1:9">
      <c r="A67" s="5">
        <v>999223970472307</v>
      </c>
      <c r="B67" s="6">
        <v>45052</v>
      </c>
      <c r="C67" s="6">
        <v>45055</v>
      </c>
      <c r="D67" s="4">
        <v>2214</v>
      </c>
      <c r="E67" s="4" t="str">
        <f>VLOOKUP(A67,HOP!A:L,12,0)</f>
        <v>2214.00</v>
      </c>
      <c r="F67" s="4" t="str">
        <f>VLOOKUP(A67,HOP!A:C,3,0)</f>
        <v>3316690</v>
      </c>
      <c r="G67" s="4">
        <f t="shared" ref="G67:G98" si="4">D67-E67</f>
        <v>0</v>
      </c>
      <c r="H67" s="4" t="str">
        <f t="shared" ref="H67:H98" si="5">$H$1&amp;F67</f>
        <v>，3316690</v>
      </c>
      <c r="I67" s="4" t="str">
        <f>VLOOKUP(A67,HOP!A:U,21,0)</f>
        <v>直采</v>
      </c>
    </row>
    <row r="68" s="4" customFormat="1" hidden="1" spans="1:9">
      <c r="A68" s="5">
        <v>999223978759777</v>
      </c>
      <c r="B68" s="6">
        <v>45053</v>
      </c>
      <c r="C68" s="6">
        <v>45055</v>
      </c>
      <c r="D68" s="4">
        <v>880</v>
      </c>
      <c r="E68" s="4" t="str">
        <f>VLOOKUP(A68,HOP!A:L,12,0)</f>
        <v>880.00</v>
      </c>
      <c r="F68" s="4" t="str">
        <f>VLOOKUP(A68,HOP!A:C,3,0)</f>
        <v>3318065</v>
      </c>
      <c r="G68" s="4">
        <f t="shared" si="4"/>
        <v>0</v>
      </c>
      <c r="H68" s="4" t="str">
        <f t="shared" si="5"/>
        <v>，3318065</v>
      </c>
      <c r="I68" s="4" t="str">
        <f>VLOOKUP(A68,HOP!A:U,21,0)</f>
        <v>直采</v>
      </c>
    </row>
    <row r="69" s="4" customFormat="1" hidden="1" spans="1:9">
      <c r="A69" s="5">
        <v>999223980352982</v>
      </c>
      <c r="B69" s="6">
        <v>45053</v>
      </c>
      <c r="C69" s="6">
        <v>45055</v>
      </c>
      <c r="D69" s="4">
        <v>1214</v>
      </c>
      <c r="E69" s="4" t="str">
        <f>VLOOKUP(A69,HOP!A:L,12,0)</f>
        <v>1214.00</v>
      </c>
      <c r="F69" s="4" t="str">
        <f>VLOOKUP(A69,HOP!A:C,3,0)</f>
        <v>3318607</v>
      </c>
      <c r="G69" s="4">
        <f t="shared" si="4"/>
        <v>0</v>
      </c>
      <c r="H69" s="4" t="str">
        <f t="shared" si="5"/>
        <v>，3318607</v>
      </c>
      <c r="I69" s="4" t="str">
        <f>VLOOKUP(A69,HOP!A:U,21,0)</f>
        <v>直采</v>
      </c>
    </row>
    <row r="70" s="4" customFormat="1" hidden="1" spans="1:9">
      <c r="A70" s="5">
        <v>999223983736162</v>
      </c>
      <c r="B70" s="6">
        <v>45054</v>
      </c>
      <c r="C70" s="6">
        <v>45055</v>
      </c>
      <c r="D70" s="4">
        <v>2025</v>
      </c>
      <c r="E70" s="4" t="str">
        <f>VLOOKUP(A70,HOP!A:L,12,0)</f>
        <v>2025.00</v>
      </c>
      <c r="F70" s="4" t="str">
        <f>VLOOKUP(A70,HOP!A:C,3,0)</f>
        <v>3319902</v>
      </c>
      <c r="G70" s="4">
        <f t="shared" si="4"/>
        <v>0</v>
      </c>
      <c r="H70" s="4" t="str">
        <f t="shared" si="5"/>
        <v>，3319902</v>
      </c>
      <c r="I70" s="4" t="str">
        <f>VLOOKUP(A70,HOP!A:U,21,0)</f>
        <v>直采</v>
      </c>
    </row>
    <row r="71" s="4" customFormat="1" hidden="1" spans="1:9">
      <c r="A71" s="5">
        <v>999223984198764</v>
      </c>
      <c r="B71" s="6">
        <v>45050</v>
      </c>
      <c r="C71" s="6">
        <v>45055</v>
      </c>
      <c r="D71" s="4">
        <v>2085</v>
      </c>
      <c r="E71" s="4" t="str">
        <f>VLOOKUP(A71,HOP!A:L,12,0)</f>
        <v>2085.00</v>
      </c>
      <c r="F71" s="4" t="str">
        <f>VLOOKUP(A71,HOP!A:C,3,0)</f>
        <v>3320100</v>
      </c>
      <c r="G71" s="4">
        <f t="shared" si="4"/>
        <v>0</v>
      </c>
      <c r="H71" s="4" t="str">
        <f t="shared" si="5"/>
        <v>，3320100</v>
      </c>
      <c r="I71" s="4" t="str">
        <f>VLOOKUP(A71,HOP!A:U,21,0)</f>
        <v>直采</v>
      </c>
    </row>
    <row r="72" s="4" customFormat="1" hidden="1" spans="1:9">
      <c r="A72" s="5">
        <v>999223985722628</v>
      </c>
      <c r="B72" s="6">
        <v>45053</v>
      </c>
      <c r="C72" s="6">
        <v>45055</v>
      </c>
      <c r="D72" s="4">
        <v>2276</v>
      </c>
      <c r="E72" s="4" t="str">
        <f>VLOOKUP(A72,HOP!A:L,12,0)</f>
        <v>2276.00</v>
      </c>
      <c r="F72" s="4" t="str">
        <f>VLOOKUP(A72,HOP!A:C,3,0)</f>
        <v>3321124</v>
      </c>
      <c r="G72" s="4">
        <f t="shared" si="4"/>
        <v>0</v>
      </c>
      <c r="H72" s="4" t="str">
        <f t="shared" si="5"/>
        <v>，3321124</v>
      </c>
      <c r="I72" s="4" t="str">
        <f>VLOOKUP(A72,HOP!A:U,21,0)</f>
        <v>直采</v>
      </c>
    </row>
    <row r="73" s="4" customFormat="1" hidden="1" spans="1:9">
      <c r="A73" s="5">
        <v>999223997458796</v>
      </c>
      <c r="B73" s="6">
        <v>45054</v>
      </c>
      <c r="C73" s="6">
        <v>45055</v>
      </c>
      <c r="D73" s="4">
        <v>210</v>
      </c>
      <c r="E73" s="4" t="str">
        <f>VLOOKUP(A73,HOP!A:L,12,0)</f>
        <v>210.00</v>
      </c>
      <c r="F73" s="4" t="str">
        <f>VLOOKUP(A73,HOP!A:C,3,0)</f>
        <v>3324385</v>
      </c>
      <c r="G73" s="4">
        <f t="shared" si="4"/>
        <v>0</v>
      </c>
      <c r="H73" s="4" t="str">
        <f t="shared" si="5"/>
        <v>，3324385</v>
      </c>
      <c r="I73" s="4" t="str">
        <f>VLOOKUP(A73,HOP!A:U,21,0)</f>
        <v>直采</v>
      </c>
    </row>
    <row r="74" s="4" customFormat="1" hidden="1" spans="1:9">
      <c r="A74" s="5">
        <v>999223998377418</v>
      </c>
      <c r="B74" s="6">
        <v>45052</v>
      </c>
      <c r="C74" s="6">
        <v>45055</v>
      </c>
      <c r="D74" s="4">
        <v>4107</v>
      </c>
      <c r="E74" s="4" t="str">
        <f>VLOOKUP(A74,HOP!A:L,12,0)</f>
        <v>4107.00</v>
      </c>
      <c r="F74" s="4" t="str">
        <f>VLOOKUP(A74,HOP!A:C,3,0)</f>
        <v>3324755</v>
      </c>
      <c r="G74" s="4">
        <f t="shared" si="4"/>
        <v>0</v>
      </c>
      <c r="H74" s="4" t="str">
        <f t="shared" si="5"/>
        <v>，3324755</v>
      </c>
      <c r="I74" s="4" t="str">
        <f>VLOOKUP(A74,HOP!A:U,21,0)</f>
        <v>直采</v>
      </c>
    </row>
    <row r="75" s="4" customFormat="1" hidden="1" spans="1:9">
      <c r="A75" s="5">
        <v>999224000924081</v>
      </c>
      <c r="B75" s="6">
        <v>45053</v>
      </c>
      <c r="C75" s="6">
        <v>45055</v>
      </c>
      <c r="D75" s="4">
        <v>1626</v>
      </c>
      <c r="E75" s="4" t="str">
        <f>VLOOKUP(A75,HOP!A:L,12,0)</f>
        <v>1626.00</v>
      </c>
      <c r="F75" s="4" t="str">
        <f>VLOOKUP(A75,HOP!A:C,3,0)</f>
        <v>3325977</v>
      </c>
      <c r="G75" s="4">
        <f t="shared" si="4"/>
        <v>0</v>
      </c>
      <c r="H75" s="4" t="str">
        <f t="shared" si="5"/>
        <v>，3325977</v>
      </c>
      <c r="I75" s="4" t="str">
        <f>VLOOKUP(A75,HOP!A:U,21,0)</f>
        <v>直采</v>
      </c>
    </row>
    <row r="76" s="4" customFormat="1" hidden="1" spans="1:9">
      <c r="A76" s="5">
        <v>999224001372468</v>
      </c>
      <c r="B76" s="6">
        <v>45052</v>
      </c>
      <c r="C76" s="6">
        <v>45055</v>
      </c>
      <c r="D76" s="4">
        <v>1054</v>
      </c>
      <c r="E76" s="4" t="str">
        <f>VLOOKUP(A76,HOP!A:L,12,0)</f>
        <v>1054.00</v>
      </c>
      <c r="F76" s="4" t="str">
        <f>VLOOKUP(A76,HOP!A:C,3,0)</f>
        <v>3326267</v>
      </c>
      <c r="G76" s="4">
        <f t="shared" si="4"/>
        <v>0</v>
      </c>
      <c r="H76" s="4" t="str">
        <f t="shared" si="5"/>
        <v>，3326267</v>
      </c>
      <c r="I76" s="4" t="str">
        <f>VLOOKUP(A76,HOP!A:U,21,0)</f>
        <v>直采</v>
      </c>
    </row>
    <row r="77" s="4" customFormat="1" hidden="1" spans="1:9">
      <c r="A77" s="5">
        <v>999224006099623</v>
      </c>
      <c r="B77" s="6">
        <v>45054</v>
      </c>
      <c r="C77" s="6">
        <v>45055</v>
      </c>
      <c r="D77" s="4">
        <v>272</v>
      </c>
      <c r="E77" s="4" t="str">
        <f>VLOOKUP(A77,HOP!A:L,12,0)</f>
        <v>272.00</v>
      </c>
      <c r="F77" s="4" t="str">
        <f>VLOOKUP(A77,HOP!A:C,3,0)</f>
        <v>3327203</v>
      </c>
      <c r="G77" s="4">
        <f t="shared" si="4"/>
        <v>0</v>
      </c>
      <c r="H77" s="4" t="str">
        <f t="shared" si="5"/>
        <v>，3327203</v>
      </c>
      <c r="I77" s="4" t="str">
        <f>VLOOKUP(A77,HOP!A:U,21,0)</f>
        <v>直采</v>
      </c>
    </row>
    <row r="78" s="4" customFormat="1" hidden="1" spans="1:9">
      <c r="A78" s="5">
        <v>999224006313670</v>
      </c>
      <c r="B78" s="6">
        <v>45052</v>
      </c>
      <c r="C78" s="6">
        <v>45055</v>
      </c>
      <c r="D78" s="4">
        <v>1506</v>
      </c>
      <c r="E78" s="4" t="str">
        <f>VLOOKUP(A78,HOP!A:L,12,0)</f>
        <v>1506.00</v>
      </c>
      <c r="F78" s="4" t="str">
        <f>VLOOKUP(A78,HOP!A:C,3,0)</f>
        <v>3327274</v>
      </c>
      <c r="G78" s="4">
        <f t="shared" si="4"/>
        <v>0</v>
      </c>
      <c r="H78" s="4" t="str">
        <f t="shared" si="5"/>
        <v>，3327274</v>
      </c>
      <c r="I78" s="4" t="str">
        <f>VLOOKUP(A78,HOP!A:U,21,0)</f>
        <v>直采</v>
      </c>
    </row>
    <row r="79" s="4" customFormat="1" hidden="1" spans="1:9">
      <c r="A79" s="5">
        <v>999224011772999</v>
      </c>
      <c r="B79" s="6">
        <v>45053</v>
      </c>
      <c r="C79" s="6">
        <v>45055</v>
      </c>
      <c r="D79" s="4">
        <v>1063</v>
      </c>
      <c r="E79" s="4" t="str">
        <f>VLOOKUP(A79,HOP!A:L,12,0)</f>
        <v>1063.00</v>
      </c>
      <c r="F79" s="4" t="str">
        <f>VLOOKUP(A79,HOP!A:C,3,0)</f>
        <v>3328876</v>
      </c>
      <c r="G79" s="4">
        <f t="shared" si="4"/>
        <v>0</v>
      </c>
      <c r="H79" s="4" t="str">
        <f t="shared" si="5"/>
        <v>，3328876</v>
      </c>
      <c r="I79" s="4" t="str">
        <f>VLOOKUP(A79,HOP!A:U,21,0)</f>
        <v>直采</v>
      </c>
    </row>
    <row r="80" s="4" customFormat="1" hidden="1" spans="1:9">
      <c r="A80" s="5">
        <v>999224011920709</v>
      </c>
      <c r="B80" s="6">
        <v>45053</v>
      </c>
      <c r="C80" s="6">
        <v>45055</v>
      </c>
      <c r="D80" s="4">
        <v>2738</v>
      </c>
      <c r="E80" s="4" t="str">
        <f>VLOOKUP(A80,HOP!A:L,12,0)</f>
        <v>2738.00</v>
      </c>
      <c r="F80" s="4" t="str">
        <f>VLOOKUP(A80,HOP!A:C,3,0)</f>
        <v>3328971</v>
      </c>
      <c r="G80" s="4">
        <f t="shared" si="4"/>
        <v>0</v>
      </c>
      <c r="H80" s="4" t="str">
        <f t="shared" si="5"/>
        <v>，3328971</v>
      </c>
      <c r="I80" s="4" t="str">
        <f>VLOOKUP(A80,HOP!A:U,21,0)</f>
        <v>直采</v>
      </c>
    </row>
    <row r="81" s="4" customFormat="1" hidden="1" spans="1:9">
      <c r="A81" s="5">
        <v>999224011933325</v>
      </c>
      <c r="B81" s="6">
        <v>45052</v>
      </c>
      <c r="C81" s="6">
        <v>45055</v>
      </c>
      <c r="D81" s="4">
        <v>1560</v>
      </c>
      <c r="E81" s="4" t="str">
        <f>VLOOKUP(A81,HOP!A:L,12,0)</f>
        <v>1560.00</v>
      </c>
      <c r="F81" s="4" t="str">
        <f>VLOOKUP(A81,HOP!A:C,3,0)</f>
        <v>3328977</v>
      </c>
      <c r="G81" s="4">
        <f t="shared" si="4"/>
        <v>0</v>
      </c>
      <c r="H81" s="4" t="str">
        <f t="shared" si="5"/>
        <v>，3328977</v>
      </c>
      <c r="I81" s="4" t="str">
        <f>VLOOKUP(A81,HOP!A:U,21,0)</f>
        <v>直采</v>
      </c>
    </row>
    <row r="82" s="4" customFormat="1" hidden="1" spans="1:9">
      <c r="A82" s="5">
        <v>999224014369010</v>
      </c>
      <c r="B82" s="6">
        <v>45054</v>
      </c>
      <c r="C82" s="6">
        <v>45055</v>
      </c>
      <c r="D82" s="4">
        <v>435</v>
      </c>
      <c r="E82" s="4" t="str">
        <f>VLOOKUP(A82,HOP!A:L,12,0)</f>
        <v>435.00</v>
      </c>
      <c r="F82" s="4" t="str">
        <f>VLOOKUP(A82,HOP!A:C,3,0)</f>
        <v>3329914</v>
      </c>
      <c r="G82" s="4">
        <f t="shared" si="4"/>
        <v>0</v>
      </c>
      <c r="H82" s="4" t="str">
        <f t="shared" si="5"/>
        <v>，3329914</v>
      </c>
      <c r="I82" s="4" t="str">
        <f>VLOOKUP(A82,HOP!A:U,21,0)</f>
        <v>直采</v>
      </c>
    </row>
    <row r="83" s="4" customFormat="1" hidden="1" spans="1:9">
      <c r="A83" s="5">
        <v>999224014428314</v>
      </c>
      <c r="B83" s="6">
        <v>45054</v>
      </c>
      <c r="C83" s="6">
        <v>45055</v>
      </c>
      <c r="D83" s="4">
        <v>1320</v>
      </c>
      <c r="E83" s="4" t="str">
        <f>VLOOKUP(A83,HOP!A:L,12,0)</f>
        <v>1320.00</v>
      </c>
      <c r="F83" s="4" t="str">
        <f>VLOOKUP(A83,HOP!A:C,3,0)</f>
        <v>3329929</v>
      </c>
      <c r="G83" s="4">
        <f t="shared" si="4"/>
        <v>0</v>
      </c>
      <c r="H83" s="4" t="str">
        <f t="shared" si="5"/>
        <v>，3329929</v>
      </c>
      <c r="I83" s="4" t="str">
        <f>VLOOKUP(A83,HOP!A:U,21,0)</f>
        <v>直采</v>
      </c>
    </row>
    <row r="84" s="4" customFormat="1" hidden="1" spans="1:9">
      <c r="A84" s="5">
        <v>999224016559251</v>
      </c>
      <c r="B84" s="6">
        <v>45053</v>
      </c>
      <c r="C84" s="6">
        <v>45055</v>
      </c>
      <c r="D84" s="4">
        <v>606</v>
      </c>
      <c r="E84" s="4" t="str">
        <f>VLOOKUP(A84,HOP!A:L,12,0)</f>
        <v>606.00</v>
      </c>
      <c r="F84" s="4" t="str">
        <f>VLOOKUP(A84,HOP!A:C,3,0)</f>
        <v>3331113</v>
      </c>
      <c r="G84" s="4">
        <f t="shared" si="4"/>
        <v>0</v>
      </c>
      <c r="H84" s="4" t="str">
        <f t="shared" si="5"/>
        <v>，3331113</v>
      </c>
      <c r="I84" s="4" t="str">
        <f>VLOOKUP(A84,HOP!A:U,21,0)</f>
        <v>直采</v>
      </c>
    </row>
    <row r="85" s="4" customFormat="1" hidden="1" spans="1:9">
      <c r="A85" s="5">
        <v>999224016582893</v>
      </c>
      <c r="B85" s="6">
        <v>45052</v>
      </c>
      <c r="C85" s="6">
        <v>45055</v>
      </c>
      <c r="D85" s="4">
        <v>4107</v>
      </c>
      <c r="E85" s="4" t="str">
        <f>VLOOKUP(A85,HOP!A:L,12,0)</f>
        <v>4107.00</v>
      </c>
      <c r="F85" s="4" t="str">
        <f>VLOOKUP(A85,HOP!A:C,3,0)</f>
        <v>3331124</v>
      </c>
      <c r="G85" s="4">
        <f t="shared" si="4"/>
        <v>0</v>
      </c>
      <c r="H85" s="4" t="str">
        <f t="shared" si="5"/>
        <v>，3331124</v>
      </c>
      <c r="I85" s="4" t="str">
        <f>VLOOKUP(A85,HOP!A:U,21,0)</f>
        <v>直采</v>
      </c>
    </row>
    <row r="86" s="4" customFormat="1" hidden="1" spans="1:9">
      <c r="A86" s="5">
        <v>999224017160118</v>
      </c>
      <c r="B86" s="6">
        <v>45052</v>
      </c>
      <c r="C86" s="6">
        <v>45055</v>
      </c>
      <c r="D86" s="4">
        <v>1680</v>
      </c>
      <c r="E86" s="4" t="str">
        <f>VLOOKUP(A86,HOP!A:L,12,0)</f>
        <v>1680.00</v>
      </c>
      <c r="F86" s="4" t="str">
        <f>VLOOKUP(A86,HOP!A:C,3,0)</f>
        <v>3331593</v>
      </c>
      <c r="G86" s="4">
        <f t="shared" si="4"/>
        <v>0</v>
      </c>
      <c r="H86" s="4" t="str">
        <f t="shared" si="5"/>
        <v>，3331593</v>
      </c>
      <c r="I86" s="4" t="str">
        <f>VLOOKUP(A86,HOP!A:U,21,0)</f>
        <v>直采</v>
      </c>
    </row>
    <row r="87" s="4" customFormat="1" hidden="1" spans="1:9">
      <c r="A87" s="5">
        <v>999224016717156</v>
      </c>
      <c r="B87" s="6">
        <v>45052</v>
      </c>
      <c r="C87" s="6">
        <v>45055</v>
      </c>
      <c r="D87" s="4">
        <v>1031</v>
      </c>
      <c r="E87" s="4" t="str">
        <f>VLOOKUP(A87,HOP!A:L,12,0)</f>
        <v>1031.00</v>
      </c>
      <c r="F87" s="4" t="str">
        <f>VLOOKUP(A87,HOP!A:C,3,0)</f>
        <v>3331292</v>
      </c>
      <c r="G87" s="4">
        <f t="shared" si="4"/>
        <v>0</v>
      </c>
      <c r="H87" s="4" t="str">
        <f t="shared" si="5"/>
        <v>，3331292</v>
      </c>
      <c r="I87" s="4" t="str">
        <f>VLOOKUP(A87,HOP!A:U,21,0)</f>
        <v>直采</v>
      </c>
    </row>
    <row r="88" s="4" customFormat="1" hidden="1" spans="1:9">
      <c r="A88" s="5">
        <v>999224020409967</v>
      </c>
      <c r="B88" s="6">
        <v>45054</v>
      </c>
      <c r="C88" s="6">
        <v>45055</v>
      </c>
      <c r="D88" s="4">
        <v>336</v>
      </c>
      <c r="E88" s="4" t="str">
        <f>VLOOKUP(A88,HOP!A:L,12,0)</f>
        <v>336.00</v>
      </c>
      <c r="F88" s="4" t="str">
        <f>VLOOKUP(A88,HOP!A:C,3,0)</f>
        <v>3332408</v>
      </c>
      <c r="G88" s="4">
        <f t="shared" si="4"/>
        <v>0</v>
      </c>
      <c r="H88" s="4" t="str">
        <f t="shared" si="5"/>
        <v>，3332408</v>
      </c>
      <c r="I88" s="4" t="str">
        <f>VLOOKUP(A88,HOP!A:U,21,0)</f>
        <v>直采</v>
      </c>
    </row>
    <row r="89" s="4" customFormat="1" hidden="1" spans="1:9">
      <c r="A89" s="5">
        <v>999224022706428</v>
      </c>
      <c r="B89" s="6">
        <v>45053</v>
      </c>
      <c r="C89" s="6">
        <v>45055</v>
      </c>
      <c r="D89" s="4">
        <v>1600</v>
      </c>
      <c r="E89" s="4" t="str">
        <f>VLOOKUP(A89,HOP!A:L,12,0)</f>
        <v>1600.00</v>
      </c>
      <c r="F89" s="4" t="str">
        <f>VLOOKUP(A89,HOP!A:C,3,0)</f>
        <v>3332662</v>
      </c>
      <c r="G89" s="4">
        <f t="shared" si="4"/>
        <v>0</v>
      </c>
      <c r="H89" s="4" t="str">
        <f t="shared" si="5"/>
        <v>，3332662</v>
      </c>
      <c r="I89" s="4" t="str">
        <f>VLOOKUP(A89,HOP!A:U,21,0)</f>
        <v>直采</v>
      </c>
    </row>
    <row r="90" s="4" customFormat="1" hidden="1" spans="1:9">
      <c r="A90" s="5">
        <v>999224022788853</v>
      </c>
      <c r="B90" s="6">
        <v>45054</v>
      </c>
      <c r="C90" s="6">
        <v>45055</v>
      </c>
      <c r="D90" s="4">
        <v>259</v>
      </c>
      <c r="E90" s="4" t="str">
        <f>VLOOKUP(A90,HOP!A:L,12,0)</f>
        <v>259.00</v>
      </c>
      <c r="F90" s="4" t="str">
        <f>VLOOKUP(A90,HOP!A:C,3,0)</f>
        <v>3332675</v>
      </c>
      <c r="G90" s="4">
        <f t="shared" si="4"/>
        <v>0</v>
      </c>
      <c r="H90" s="4" t="str">
        <f t="shared" si="5"/>
        <v>，3332675</v>
      </c>
      <c r="I90" s="4" t="str">
        <f>VLOOKUP(A90,HOP!A:U,21,0)</f>
        <v>直采</v>
      </c>
    </row>
    <row r="91" s="4" customFormat="1" hidden="1" spans="1:9">
      <c r="A91" s="5">
        <v>999224022848519</v>
      </c>
      <c r="B91" s="6">
        <v>45052</v>
      </c>
      <c r="C91" s="6">
        <v>45055</v>
      </c>
      <c r="D91" s="4">
        <v>2952</v>
      </c>
      <c r="E91" s="4" t="str">
        <f>VLOOKUP(A91,HOP!A:L,12,0)</f>
        <v>2952.00</v>
      </c>
      <c r="F91" s="4" t="str">
        <f>VLOOKUP(A91,HOP!A:C,3,0)</f>
        <v>3332679</v>
      </c>
      <c r="G91" s="4">
        <f t="shared" si="4"/>
        <v>0</v>
      </c>
      <c r="H91" s="4" t="str">
        <f t="shared" si="5"/>
        <v>，3332679</v>
      </c>
      <c r="I91" s="4" t="str">
        <f>VLOOKUP(A91,HOP!A:U,21,0)</f>
        <v>直采</v>
      </c>
    </row>
    <row r="92" s="4" customFormat="1" hidden="1" spans="1:9">
      <c r="A92" s="5">
        <v>999224024836008</v>
      </c>
      <c r="B92" s="6">
        <v>45054</v>
      </c>
      <c r="C92" s="6">
        <v>45055</v>
      </c>
      <c r="D92" s="4">
        <v>804</v>
      </c>
      <c r="E92" s="4" t="str">
        <f>VLOOKUP(A92,HOP!A:L,12,0)</f>
        <v>804.00</v>
      </c>
      <c r="F92" s="4" t="str">
        <f>VLOOKUP(A92,HOP!A:C,3,0)</f>
        <v>3333178</v>
      </c>
      <c r="G92" s="4">
        <f t="shared" si="4"/>
        <v>0</v>
      </c>
      <c r="H92" s="4" t="str">
        <f t="shared" si="5"/>
        <v>，3333178</v>
      </c>
      <c r="I92" s="4" t="str">
        <f>VLOOKUP(A92,HOP!A:U,21,0)</f>
        <v>直采</v>
      </c>
    </row>
    <row r="93" s="4" customFormat="1" hidden="1" spans="1:9">
      <c r="A93" s="5">
        <v>999224025701093</v>
      </c>
      <c r="B93" s="6">
        <v>45053</v>
      </c>
      <c r="C93" s="6">
        <v>45055</v>
      </c>
      <c r="D93" s="4">
        <v>1276</v>
      </c>
      <c r="E93" s="4" t="str">
        <f>VLOOKUP(A93,HOP!A:L,12,0)</f>
        <v>1276.00</v>
      </c>
      <c r="F93" s="4" t="str">
        <f>VLOOKUP(A93,HOP!A:C,3,0)</f>
        <v>3333389</v>
      </c>
      <c r="G93" s="4">
        <f t="shared" si="4"/>
        <v>0</v>
      </c>
      <c r="H93" s="4" t="str">
        <f t="shared" si="5"/>
        <v>，3333389</v>
      </c>
      <c r="I93" s="4" t="str">
        <f>VLOOKUP(A93,HOP!A:U,21,0)</f>
        <v>直采</v>
      </c>
    </row>
    <row r="94" s="4" customFormat="1" hidden="1" spans="1:9">
      <c r="A94" s="5">
        <v>999224025854402</v>
      </c>
      <c r="B94" s="6">
        <v>45053</v>
      </c>
      <c r="C94" s="6">
        <v>45055</v>
      </c>
      <c r="D94" s="4">
        <v>0</v>
      </c>
      <c r="E94" s="4" t="e">
        <f>VLOOKUP(A94,HOP!A:L,12,0)</f>
        <v>#N/A</v>
      </c>
      <c r="F94" s="4" t="e">
        <f>VLOOKUP(A94,HOP!A:C,3,0)</f>
        <v>#N/A</v>
      </c>
      <c r="G94" s="4" t="e">
        <f t="shared" si="4"/>
        <v>#N/A</v>
      </c>
      <c r="H94" s="4" t="e">
        <f t="shared" si="5"/>
        <v>#N/A</v>
      </c>
      <c r="I94" s="4" t="e">
        <f>VLOOKUP(A94,HOP!A:U,21,0)</f>
        <v>#N/A</v>
      </c>
    </row>
    <row r="95" s="4" customFormat="1" hidden="1" spans="1:9">
      <c r="A95" s="5">
        <v>999224025968899</v>
      </c>
      <c r="B95" s="6">
        <v>45052</v>
      </c>
      <c r="C95" s="6">
        <v>45055</v>
      </c>
      <c r="D95" s="4">
        <v>1460</v>
      </c>
      <c r="E95" s="4" t="str">
        <f>VLOOKUP(A95,HOP!A:L,12,0)</f>
        <v>1460.00</v>
      </c>
      <c r="F95" s="4" t="str">
        <f>VLOOKUP(A95,HOP!A:C,3,0)</f>
        <v>3333505</v>
      </c>
      <c r="G95" s="4">
        <f t="shared" si="4"/>
        <v>0</v>
      </c>
      <c r="H95" s="4" t="str">
        <f t="shared" si="5"/>
        <v>，3333505</v>
      </c>
      <c r="I95" s="4" t="str">
        <f>VLOOKUP(A95,HOP!A:U,21,0)</f>
        <v>直采</v>
      </c>
    </row>
    <row r="96" s="4" customFormat="1" hidden="1" spans="1:9">
      <c r="A96" s="5">
        <v>999224027678379</v>
      </c>
      <c r="B96" s="6">
        <v>45053</v>
      </c>
      <c r="C96" s="6">
        <v>45055</v>
      </c>
      <c r="D96" s="4">
        <v>1648</v>
      </c>
      <c r="E96" s="4" t="str">
        <f>VLOOKUP(A96,HOP!A:L,12,0)</f>
        <v>1648.00</v>
      </c>
      <c r="F96" s="4" t="str">
        <f>VLOOKUP(A96,HOP!A:C,3,0)</f>
        <v>3333870</v>
      </c>
      <c r="G96" s="4">
        <f t="shared" si="4"/>
        <v>0</v>
      </c>
      <c r="H96" s="4" t="str">
        <f t="shared" si="5"/>
        <v>，3333870</v>
      </c>
      <c r="I96" s="4" t="str">
        <f>VLOOKUP(A96,HOP!A:U,21,0)</f>
        <v>直采</v>
      </c>
    </row>
    <row r="97" s="4" customFormat="1" hidden="1" spans="1:9">
      <c r="A97" s="5">
        <v>999224030873451</v>
      </c>
      <c r="B97" s="6">
        <v>45053</v>
      </c>
      <c r="C97" s="6">
        <v>45055</v>
      </c>
      <c r="D97" s="4">
        <v>750</v>
      </c>
      <c r="E97" s="4" t="str">
        <f>VLOOKUP(A97,HOP!A:L,12,0)</f>
        <v>750.00</v>
      </c>
      <c r="F97" s="4" t="str">
        <f>VLOOKUP(A97,HOP!A:C,3,0)</f>
        <v>3334860</v>
      </c>
      <c r="G97" s="4">
        <f t="shared" si="4"/>
        <v>0</v>
      </c>
      <c r="H97" s="4" t="str">
        <f t="shared" si="5"/>
        <v>，3334860</v>
      </c>
      <c r="I97" s="4" t="str">
        <f>VLOOKUP(A97,HOP!A:U,21,0)</f>
        <v>直采</v>
      </c>
    </row>
    <row r="98" s="4" customFormat="1" hidden="1" spans="1:9">
      <c r="A98" s="5">
        <v>999224031576082</v>
      </c>
      <c r="B98" s="6">
        <v>45054</v>
      </c>
      <c r="C98" s="6">
        <v>45055</v>
      </c>
      <c r="D98" s="4">
        <v>453</v>
      </c>
      <c r="E98" s="4" t="str">
        <f>VLOOKUP(A98,HOP!A:L,12,0)</f>
        <v>453.00</v>
      </c>
      <c r="F98" s="4" t="str">
        <f>VLOOKUP(A98,HOP!A:C,3,0)</f>
        <v>3335057</v>
      </c>
      <c r="G98" s="4">
        <f t="shared" si="4"/>
        <v>0</v>
      </c>
      <c r="H98" s="4" t="str">
        <f t="shared" si="5"/>
        <v>，3335057</v>
      </c>
      <c r="I98" s="4" t="str">
        <f>VLOOKUP(A98,HOP!A:U,21,0)</f>
        <v>直采</v>
      </c>
    </row>
    <row r="99" s="4" customFormat="1" hidden="1" spans="1:9">
      <c r="A99" s="5">
        <v>999224034271776</v>
      </c>
      <c r="B99" s="6">
        <v>45053</v>
      </c>
      <c r="C99" s="6">
        <v>45055</v>
      </c>
      <c r="D99" s="4">
        <v>490</v>
      </c>
      <c r="E99" s="4" t="str">
        <f>VLOOKUP(A99,HOP!A:L,12,0)</f>
        <v>490.00</v>
      </c>
      <c r="F99" s="4" t="str">
        <f>VLOOKUP(A99,HOP!A:C,3,0)</f>
        <v>3336188</v>
      </c>
      <c r="G99" s="4">
        <f t="shared" ref="G99:G134" si="6">D99-E99</f>
        <v>0</v>
      </c>
      <c r="H99" s="4" t="str">
        <f t="shared" ref="H99:H130" si="7">$H$1&amp;F99</f>
        <v>，3336188</v>
      </c>
      <c r="I99" s="4" t="str">
        <f>VLOOKUP(A99,HOP!A:U,21,0)</f>
        <v>直采</v>
      </c>
    </row>
    <row r="100" s="4" customFormat="1" hidden="1" spans="1:9">
      <c r="A100" s="5">
        <v>24031092438</v>
      </c>
      <c r="B100" s="6">
        <v>45053</v>
      </c>
      <c r="C100" s="6">
        <v>45055</v>
      </c>
      <c r="D100" s="4">
        <v>2738</v>
      </c>
      <c r="E100" s="4" t="str">
        <f>VLOOKUP(A100,HOP!A:L,12,0)</f>
        <v>2738.00</v>
      </c>
      <c r="F100" s="4" t="str">
        <f>VLOOKUP(A100,HOP!A:C,3,0)</f>
        <v>3334965</v>
      </c>
      <c r="G100" s="4">
        <f t="shared" si="6"/>
        <v>0</v>
      </c>
      <c r="H100" s="4" t="str">
        <f t="shared" si="7"/>
        <v>，3334965</v>
      </c>
      <c r="I100" s="4" t="str">
        <f>VLOOKUP(A100,HOP!A:U,21,0)</f>
        <v>直采</v>
      </c>
    </row>
    <row r="101" s="4" customFormat="1" hidden="1" spans="1:9">
      <c r="A101" s="5">
        <v>999224034979636</v>
      </c>
      <c r="B101" s="6">
        <v>45054</v>
      </c>
      <c r="C101" s="6">
        <v>45055</v>
      </c>
      <c r="D101" s="4">
        <v>600</v>
      </c>
      <c r="E101" s="4" t="str">
        <f>VLOOKUP(A101,HOP!A:L,12,0)</f>
        <v>600.00</v>
      </c>
      <c r="F101" s="4" t="str">
        <f>VLOOKUP(A101,HOP!A:C,3,0)</f>
        <v>3336552</v>
      </c>
      <c r="G101" s="4">
        <f t="shared" si="6"/>
        <v>0</v>
      </c>
      <c r="H101" s="4" t="str">
        <f t="shared" si="7"/>
        <v>，3336552</v>
      </c>
      <c r="I101" s="4" t="str">
        <f>VLOOKUP(A101,HOP!A:U,21,0)</f>
        <v>直采</v>
      </c>
    </row>
    <row r="102" s="4" customFormat="1" hidden="1" spans="1:9">
      <c r="A102" s="5">
        <v>999224034991601</v>
      </c>
      <c r="B102" s="6">
        <v>45054</v>
      </c>
      <c r="C102" s="6">
        <v>45055</v>
      </c>
      <c r="D102" s="4">
        <v>600</v>
      </c>
      <c r="E102" s="4" t="str">
        <f>VLOOKUP(A102,HOP!A:L,12,0)</f>
        <v>600.00</v>
      </c>
      <c r="F102" s="4" t="str">
        <f>VLOOKUP(A102,HOP!A:C,3,0)</f>
        <v>3336557</v>
      </c>
      <c r="G102" s="4">
        <f t="shared" si="6"/>
        <v>0</v>
      </c>
      <c r="H102" s="4" t="str">
        <f t="shared" si="7"/>
        <v>，3336557</v>
      </c>
      <c r="I102" s="4" t="str">
        <f>VLOOKUP(A102,HOP!A:U,21,0)</f>
        <v>直采</v>
      </c>
    </row>
    <row r="103" s="4" customFormat="1" hidden="1" spans="1:9">
      <c r="A103" s="5">
        <v>999224034914765</v>
      </c>
      <c r="B103" s="6">
        <v>45053</v>
      </c>
      <c r="C103" s="6">
        <v>45055</v>
      </c>
      <c r="D103" s="4">
        <v>2070</v>
      </c>
      <c r="E103" s="4" t="str">
        <f>VLOOKUP(A103,HOP!A:L,12,0)</f>
        <v>2070.00</v>
      </c>
      <c r="F103" s="4" t="str">
        <f>VLOOKUP(A103,HOP!A:C,3,0)</f>
        <v>3336524</v>
      </c>
      <c r="G103" s="4">
        <f t="shared" si="6"/>
        <v>0</v>
      </c>
      <c r="H103" s="4" t="str">
        <f t="shared" si="7"/>
        <v>，3336524</v>
      </c>
      <c r="I103" s="4" t="str">
        <f>VLOOKUP(A103,HOP!A:U,21,0)</f>
        <v>直采</v>
      </c>
    </row>
    <row r="104" s="4" customFormat="1" hidden="1" spans="1:9">
      <c r="A104" s="5">
        <v>999224039512750</v>
      </c>
      <c r="B104" s="6">
        <v>45054</v>
      </c>
      <c r="C104" s="6">
        <v>45055</v>
      </c>
      <c r="D104" s="4">
        <v>610</v>
      </c>
      <c r="E104" s="4" t="str">
        <f>VLOOKUP(A104,HOP!A:L,12,0)</f>
        <v>610.00</v>
      </c>
      <c r="F104" s="4" t="str">
        <f>VLOOKUP(A104,HOP!A:C,3,0)</f>
        <v>3337334</v>
      </c>
      <c r="G104" s="4">
        <f t="shared" si="6"/>
        <v>0</v>
      </c>
      <c r="H104" s="4" t="str">
        <f t="shared" si="7"/>
        <v>，3337334</v>
      </c>
      <c r="I104" s="4" t="str">
        <f>VLOOKUP(A104,HOP!A:U,21,0)</f>
        <v>直采</v>
      </c>
    </row>
    <row r="105" s="4" customFormat="1" hidden="1" spans="1:9">
      <c r="A105" s="5">
        <v>999224041789224</v>
      </c>
      <c r="B105" s="6">
        <v>45054</v>
      </c>
      <c r="C105" s="6">
        <v>45055</v>
      </c>
      <c r="D105" s="4">
        <v>453</v>
      </c>
      <c r="E105" s="4" t="str">
        <f>VLOOKUP(A105,HOP!A:L,12,0)</f>
        <v>453.00</v>
      </c>
      <c r="F105" s="4" t="str">
        <f>VLOOKUP(A105,HOP!A:C,3,0)</f>
        <v>3337726</v>
      </c>
      <c r="G105" s="4">
        <f t="shared" si="6"/>
        <v>0</v>
      </c>
      <c r="H105" s="4" t="str">
        <f t="shared" si="7"/>
        <v>，3337726</v>
      </c>
      <c r="I105" s="4" t="str">
        <f>VLOOKUP(A105,HOP!A:U,21,0)</f>
        <v>直采</v>
      </c>
    </row>
    <row r="106" s="4" customFormat="1" hidden="1" spans="1:9">
      <c r="A106" s="5">
        <v>999224042331284</v>
      </c>
      <c r="B106" s="6">
        <v>45053</v>
      </c>
      <c r="C106" s="6">
        <v>45055</v>
      </c>
      <c r="D106" s="4">
        <v>1006</v>
      </c>
      <c r="E106" s="4" t="str">
        <f>VLOOKUP(A106,HOP!A:L,12,0)</f>
        <v>1006.00</v>
      </c>
      <c r="F106" s="4" t="str">
        <f>VLOOKUP(A106,HOP!A:C,3,0)</f>
        <v>3337907</v>
      </c>
      <c r="G106" s="4">
        <f t="shared" si="6"/>
        <v>0</v>
      </c>
      <c r="H106" s="4" t="str">
        <f t="shared" si="7"/>
        <v>，3337907</v>
      </c>
      <c r="I106" s="4" t="str">
        <f>VLOOKUP(A106,HOP!A:U,21,0)</f>
        <v>直采</v>
      </c>
    </row>
    <row r="107" s="4" customFormat="1" hidden="1" spans="1:9">
      <c r="A107" s="5">
        <v>999224046344817</v>
      </c>
      <c r="B107" s="6">
        <v>45054</v>
      </c>
      <c r="C107" s="6">
        <v>45055</v>
      </c>
      <c r="D107" s="4">
        <v>738</v>
      </c>
      <c r="E107" s="4" t="str">
        <f>VLOOKUP(A107,HOP!A:L,12,0)</f>
        <v>738.00</v>
      </c>
      <c r="F107" s="4" t="str">
        <f>VLOOKUP(A107,HOP!A:C,3,0)</f>
        <v>3339267</v>
      </c>
      <c r="G107" s="4">
        <f t="shared" si="6"/>
        <v>0</v>
      </c>
      <c r="H107" s="4" t="str">
        <f t="shared" si="7"/>
        <v>，3339267</v>
      </c>
      <c r="I107" s="4" t="str">
        <f>VLOOKUP(A107,HOP!A:U,21,0)</f>
        <v>直采</v>
      </c>
    </row>
    <row r="108" s="4" customFormat="1" hidden="1" spans="1:9">
      <c r="A108" s="5">
        <v>999224046971004</v>
      </c>
      <c r="B108" s="6">
        <v>45054</v>
      </c>
      <c r="C108" s="6">
        <v>45055</v>
      </c>
      <c r="D108" s="4">
        <v>450</v>
      </c>
      <c r="E108" s="4" t="str">
        <f>VLOOKUP(A108,HOP!A:L,12,0)</f>
        <v>450.00</v>
      </c>
      <c r="F108" s="4" t="str">
        <f>VLOOKUP(A108,HOP!A:C,3,0)</f>
        <v>3339493</v>
      </c>
      <c r="G108" s="4">
        <f t="shared" si="6"/>
        <v>0</v>
      </c>
      <c r="H108" s="4" t="str">
        <f t="shared" si="7"/>
        <v>，3339493</v>
      </c>
      <c r="I108" s="4" t="str">
        <f>VLOOKUP(A108,HOP!A:U,21,0)</f>
        <v>直采</v>
      </c>
    </row>
    <row r="109" s="4" customFormat="1" hidden="1" spans="1:9">
      <c r="A109" s="5">
        <v>999224047379433</v>
      </c>
      <c r="B109" s="6">
        <v>45054</v>
      </c>
      <c r="C109" s="6">
        <v>45055</v>
      </c>
      <c r="D109" s="4">
        <v>1229</v>
      </c>
      <c r="E109" s="4" t="str">
        <f>VLOOKUP(A109,HOP!A:L,12,0)</f>
        <v>1229.00</v>
      </c>
      <c r="F109" s="4" t="str">
        <f>VLOOKUP(A109,HOP!A:C,3,0)</f>
        <v>3339680</v>
      </c>
      <c r="G109" s="4">
        <f t="shared" si="6"/>
        <v>0</v>
      </c>
      <c r="H109" s="4" t="str">
        <f t="shared" si="7"/>
        <v>，3339680</v>
      </c>
      <c r="I109" s="4" t="str">
        <f>VLOOKUP(A109,HOP!A:U,21,0)</f>
        <v>直采</v>
      </c>
    </row>
    <row r="110" s="4" customFormat="1" hidden="1" spans="1:9">
      <c r="A110" s="5">
        <v>999224047716589</v>
      </c>
      <c r="B110" s="6">
        <v>45054</v>
      </c>
      <c r="C110" s="6">
        <v>45055</v>
      </c>
      <c r="D110" s="4">
        <v>0</v>
      </c>
      <c r="E110" s="4" t="e">
        <f>VLOOKUP(A110,HOP!A:L,12,0)</f>
        <v>#N/A</v>
      </c>
      <c r="F110" s="4" t="e">
        <f>VLOOKUP(A110,HOP!A:C,3,0)</f>
        <v>#N/A</v>
      </c>
      <c r="G110" s="4" t="e">
        <f t="shared" si="6"/>
        <v>#N/A</v>
      </c>
      <c r="H110" s="4" t="e">
        <f t="shared" si="7"/>
        <v>#N/A</v>
      </c>
      <c r="I110" s="4" t="e">
        <f>VLOOKUP(A110,HOP!A:U,21,0)</f>
        <v>#N/A</v>
      </c>
    </row>
    <row r="111" s="4" customFormat="1" hidden="1" spans="1:9">
      <c r="A111" s="5">
        <v>999224047721875</v>
      </c>
      <c r="B111" s="6">
        <v>45054</v>
      </c>
      <c r="C111" s="6">
        <v>45055</v>
      </c>
      <c r="D111" s="4">
        <v>0</v>
      </c>
      <c r="E111" s="4" t="e">
        <f>VLOOKUP(A111,HOP!A:L,12,0)</f>
        <v>#N/A</v>
      </c>
      <c r="F111" s="4" t="e">
        <f>VLOOKUP(A111,HOP!A:C,3,0)</f>
        <v>#N/A</v>
      </c>
      <c r="G111" s="4" t="e">
        <f t="shared" si="6"/>
        <v>#N/A</v>
      </c>
      <c r="H111" s="4" t="e">
        <f t="shared" si="7"/>
        <v>#N/A</v>
      </c>
      <c r="I111" s="4" t="e">
        <f>VLOOKUP(A111,HOP!A:U,21,0)</f>
        <v>#N/A</v>
      </c>
    </row>
    <row r="112" s="4" customFormat="1" hidden="1" spans="1:9">
      <c r="A112" s="5">
        <v>999224048034864</v>
      </c>
      <c r="B112" s="6">
        <v>45054</v>
      </c>
      <c r="C112" s="6">
        <v>45055</v>
      </c>
      <c r="D112" s="4">
        <v>211</v>
      </c>
      <c r="E112" s="4" t="str">
        <f>VLOOKUP(A112,HOP!A:L,12,0)</f>
        <v>211.00</v>
      </c>
      <c r="F112" s="4" t="str">
        <f>VLOOKUP(A112,HOP!A:C,3,0)</f>
        <v>3339999</v>
      </c>
      <c r="G112" s="4">
        <f t="shared" si="6"/>
        <v>0</v>
      </c>
      <c r="H112" s="4" t="str">
        <f t="shared" si="7"/>
        <v>，3339999</v>
      </c>
      <c r="I112" s="4" t="str">
        <f>VLOOKUP(A112,HOP!A:U,21,0)</f>
        <v>直采</v>
      </c>
    </row>
    <row r="113" s="4" customFormat="1" hidden="1" spans="1:9">
      <c r="A113" s="5">
        <v>999224048099189</v>
      </c>
      <c r="B113" s="6">
        <v>45054</v>
      </c>
      <c r="C113" s="6">
        <v>45055</v>
      </c>
      <c r="D113" s="4">
        <v>6250</v>
      </c>
      <c r="E113" s="4" t="str">
        <f>VLOOKUP(A113,HOP!A:L,12,0)</f>
        <v>6250.00</v>
      </c>
      <c r="F113" s="4" t="str">
        <f>VLOOKUP(A113,HOP!A:C,3,0)</f>
        <v>3340021</v>
      </c>
      <c r="G113" s="4">
        <f t="shared" si="6"/>
        <v>0</v>
      </c>
      <c r="H113" s="4" t="str">
        <f t="shared" si="7"/>
        <v>，3340021</v>
      </c>
      <c r="I113" s="4" t="str">
        <f>VLOOKUP(A113,HOP!A:U,21,0)</f>
        <v>直采</v>
      </c>
    </row>
    <row r="114" s="4" customFormat="1" hidden="1" spans="1:9">
      <c r="A114" s="5">
        <v>999224048759502</v>
      </c>
      <c r="B114" s="6">
        <v>45054</v>
      </c>
      <c r="C114" s="6">
        <v>45055</v>
      </c>
      <c r="D114" s="4">
        <v>400</v>
      </c>
      <c r="E114" s="4" t="str">
        <f>VLOOKUP(A114,HOP!A:L,12,0)</f>
        <v>400.00</v>
      </c>
      <c r="F114" s="4" t="str">
        <f>VLOOKUP(A114,HOP!A:C,3,0)</f>
        <v>3340275</v>
      </c>
      <c r="G114" s="4">
        <f t="shared" si="6"/>
        <v>0</v>
      </c>
      <c r="H114" s="4" t="str">
        <f t="shared" si="7"/>
        <v>，3340275</v>
      </c>
      <c r="I114" s="4" t="str">
        <f>VLOOKUP(A114,HOP!A:U,21,0)</f>
        <v>直采</v>
      </c>
    </row>
    <row r="115" s="4" customFormat="1" hidden="1" spans="1:9">
      <c r="A115" s="5">
        <v>999224045988066</v>
      </c>
      <c r="B115" s="6">
        <v>45054</v>
      </c>
      <c r="C115" s="6">
        <v>45055</v>
      </c>
      <c r="D115" s="4">
        <v>569</v>
      </c>
      <c r="E115" s="4" t="str">
        <f>VLOOKUP(A115,HOP!A:L,12,0)</f>
        <v>569.00</v>
      </c>
      <c r="F115" s="4" t="str">
        <f>VLOOKUP(A115,HOP!A:C,3,0)</f>
        <v>3339181</v>
      </c>
      <c r="G115" s="4">
        <f t="shared" si="6"/>
        <v>0</v>
      </c>
      <c r="H115" s="4" t="str">
        <f t="shared" si="7"/>
        <v>，3339181</v>
      </c>
      <c r="I115" s="4" t="str">
        <f>VLOOKUP(A115,HOP!A:U,21,0)</f>
        <v>直采</v>
      </c>
    </row>
    <row r="116" s="4" customFormat="1" hidden="1" spans="1:9">
      <c r="A116" s="5">
        <v>999224049354665</v>
      </c>
      <c r="B116" s="6">
        <v>45054</v>
      </c>
      <c r="C116" s="6">
        <v>45055</v>
      </c>
      <c r="D116" s="4">
        <v>0</v>
      </c>
      <c r="E116" s="4" t="e">
        <f>VLOOKUP(A116,HOP!A:L,12,0)</f>
        <v>#N/A</v>
      </c>
      <c r="F116" s="4" t="e">
        <f>VLOOKUP(A116,HOP!A:C,3,0)</f>
        <v>#N/A</v>
      </c>
      <c r="G116" s="4" t="e">
        <f t="shared" si="6"/>
        <v>#N/A</v>
      </c>
      <c r="H116" s="4" t="e">
        <f t="shared" si="7"/>
        <v>#N/A</v>
      </c>
      <c r="I116" s="4" t="e">
        <f>VLOOKUP(A116,HOP!A:U,21,0)</f>
        <v>#N/A</v>
      </c>
    </row>
    <row r="117" s="4" customFormat="1" hidden="1" spans="1:9">
      <c r="A117" s="5">
        <v>999224049673746</v>
      </c>
      <c r="B117" s="6">
        <v>45054</v>
      </c>
      <c r="C117" s="6">
        <v>45055</v>
      </c>
      <c r="D117" s="4">
        <v>1231</v>
      </c>
      <c r="E117" s="4" t="str">
        <f>VLOOKUP(A117,HOP!A:L,12,0)</f>
        <v>1231.00</v>
      </c>
      <c r="F117" s="4" t="str">
        <f>VLOOKUP(A117,HOP!A:C,3,0)</f>
        <v>3340596</v>
      </c>
      <c r="G117" s="4">
        <f t="shared" si="6"/>
        <v>0</v>
      </c>
      <c r="H117" s="4" t="str">
        <f t="shared" si="7"/>
        <v>，3340596</v>
      </c>
      <c r="I117" s="4" t="str">
        <f>VLOOKUP(A117,HOP!A:U,21,0)</f>
        <v>直采</v>
      </c>
    </row>
    <row r="118" s="4" customFormat="1" hidden="1" spans="1:9">
      <c r="A118" s="5">
        <v>999224050040191</v>
      </c>
      <c r="B118" s="6">
        <v>45054</v>
      </c>
      <c r="C118" s="6">
        <v>45055</v>
      </c>
      <c r="D118" s="4">
        <v>738</v>
      </c>
      <c r="E118" s="4" t="str">
        <f>VLOOKUP(A118,HOP!A:L,12,0)</f>
        <v>738.00</v>
      </c>
      <c r="F118" s="4" t="str">
        <f>VLOOKUP(A118,HOP!A:C,3,0)</f>
        <v>3340690</v>
      </c>
      <c r="G118" s="4">
        <f t="shared" si="6"/>
        <v>0</v>
      </c>
      <c r="H118" s="4" t="str">
        <f t="shared" si="7"/>
        <v>，3340690</v>
      </c>
      <c r="I118" s="4" t="str">
        <f>VLOOKUP(A118,HOP!A:U,21,0)</f>
        <v>直采</v>
      </c>
    </row>
    <row r="119" s="4" customFormat="1" hidden="1" spans="1:9">
      <c r="A119" s="5">
        <v>999224050401752</v>
      </c>
      <c r="B119" s="6">
        <v>45054</v>
      </c>
      <c r="C119" s="6">
        <v>45055</v>
      </c>
      <c r="D119" s="4">
        <v>738</v>
      </c>
      <c r="E119" s="4" t="str">
        <f>VLOOKUP(A119,HOP!A:L,12,0)</f>
        <v>738.00</v>
      </c>
      <c r="F119" s="4" t="str">
        <f>VLOOKUP(A119,HOP!A:C,3,0)</f>
        <v>3340857</v>
      </c>
      <c r="G119" s="4">
        <f t="shared" si="6"/>
        <v>0</v>
      </c>
      <c r="H119" s="4" t="str">
        <f t="shared" si="7"/>
        <v>，3340857</v>
      </c>
      <c r="I119" s="4" t="str">
        <f>VLOOKUP(A119,HOP!A:U,21,0)</f>
        <v>直采</v>
      </c>
    </row>
    <row r="120" s="4" customFormat="1" hidden="1" spans="1:9">
      <c r="A120" s="5">
        <v>999224050495896</v>
      </c>
      <c r="B120" s="6">
        <v>45054</v>
      </c>
      <c r="C120" s="6">
        <v>45055</v>
      </c>
      <c r="D120" s="4">
        <v>230</v>
      </c>
      <c r="E120" s="4" t="str">
        <f>VLOOKUP(A120,HOP!A:L,12,0)</f>
        <v>230.00</v>
      </c>
      <c r="F120" s="4" t="str">
        <f>VLOOKUP(A120,HOP!A:C,3,0)</f>
        <v>3340884</v>
      </c>
      <c r="G120" s="4">
        <f t="shared" si="6"/>
        <v>0</v>
      </c>
      <c r="H120" s="4" t="str">
        <f t="shared" si="7"/>
        <v>，3340884</v>
      </c>
      <c r="I120" s="4" t="str">
        <f>VLOOKUP(A120,HOP!A:U,21,0)</f>
        <v>直采</v>
      </c>
    </row>
    <row r="121" s="4" customFormat="1" hidden="1" spans="1:9">
      <c r="A121" s="5">
        <v>999224050545985</v>
      </c>
      <c r="B121" s="6">
        <v>45054</v>
      </c>
      <c r="C121" s="6">
        <v>45055</v>
      </c>
      <c r="D121" s="4">
        <v>2108</v>
      </c>
      <c r="E121" s="4" t="str">
        <f>VLOOKUP(A121,HOP!A:L,12,0)</f>
        <v>2108.00</v>
      </c>
      <c r="F121" s="4" t="str">
        <f>VLOOKUP(A121,HOP!A:C,3,0)</f>
        <v>3340902</v>
      </c>
      <c r="G121" s="4">
        <f t="shared" si="6"/>
        <v>0</v>
      </c>
      <c r="H121" s="4" t="str">
        <f t="shared" si="7"/>
        <v>，3340902</v>
      </c>
      <c r="I121" s="4" t="str">
        <f>VLOOKUP(A121,HOP!A:U,21,0)</f>
        <v>直采</v>
      </c>
    </row>
    <row r="122" s="4" customFormat="1" hidden="1" spans="1:9">
      <c r="A122" s="5">
        <v>999224050566227</v>
      </c>
      <c r="B122" s="6">
        <v>45054</v>
      </c>
      <c r="C122" s="6">
        <v>45055</v>
      </c>
      <c r="D122" s="4">
        <v>1054</v>
      </c>
      <c r="E122" s="4" t="str">
        <f>VLOOKUP(A122,HOP!A:L,12,0)</f>
        <v>1054.00</v>
      </c>
      <c r="F122" s="4" t="str">
        <f>VLOOKUP(A122,HOP!A:C,3,0)</f>
        <v>3340912</v>
      </c>
      <c r="G122" s="4">
        <f t="shared" si="6"/>
        <v>0</v>
      </c>
      <c r="H122" s="4" t="str">
        <f t="shared" si="7"/>
        <v>，3340912</v>
      </c>
      <c r="I122" s="4" t="str">
        <f>VLOOKUP(A122,HOP!A:U,21,0)</f>
        <v>直采</v>
      </c>
    </row>
    <row r="123" s="4" customFormat="1" hidden="1" spans="1:9">
      <c r="A123" s="5">
        <v>999224050870208</v>
      </c>
      <c r="B123" s="6">
        <v>45054</v>
      </c>
      <c r="C123" s="6">
        <v>45055</v>
      </c>
      <c r="D123" s="4">
        <v>319</v>
      </c>
      <c r="E123" s="4" t="str">
        <f>VLOOKUP(A123,HOP!A:L,12,0)</f>
        <v>319.00</v>
      </c>
      <c r="F123" s="4" t="str">
        <f>VLOOKUP(A123,HOP!A:C,3,0)</f>
        <v>3341058</v>
      </c>
      <c r="G123" s="4">
        <f t="shared" si="6"/>
        <v>0</v>
      </c>
      <c r="H123" s="4" t="str">
        <f t="shared" si="7"/>
        <v>，3341058</v>
      </c>
      <c r="I123" s="4" t="str">
        <f>VLOOKUP(A123,HOP!A:U,21,0)</f>
        <v>直采</v>
      </c>
    </row>
    <row r="124" s="4" customFormat="1" hidden="1" spans="1:9">
      <c r="A124" s="5">
        <v>999224050976036</v>
      </c>
      <c r="B124" s="6">
        <v>45054</v>
      </c>
      <c r="C124" s="6">
        <v>45055</v>
      </c>
      <c r="D124" s="4">
        <v>1700</v>
      </c>
      <c r="E124" s="4" t="str">
        <f>VLOOKUP(A124,HOP!A:L,12,0)</f>
        <v>1700.00</v>
      </c>
      <c r="F124" s="4" t="str">
        <f>VLOOKUP(A124,HOP!A:C,3,0)</f>
        <v>3341091</v>
      </c>
      <c r="G124" s="4">
        <f t="shared" si="6"/>
        <v>0</v>
      </c>
      <c r="H124" s="4" t="str">
        <f t="shared" si="7"/>
        <v>，3341091</v>
      </c>
      <c r="I124" s="4" t="str">
        <f>VLOOKUP(A124,HOP!A:U,21,0)</f>
        <v>直采</v>
      </c>
    </row>
    <row r="125" s="4" customFormat="1" hidden="1" spans="1:9">
      <c r="A125" s="5">
        <v>999224050982376</v>
      </c>
      <c r="B125" s="6">
        <v>45054</v>
      </c>
      <c r="C125" s="6">
        <v>45055</v>
      </c>
      <c r="D125" s="4">
        <v>319</v>
      </c>
      <c r="E125" s="4" t="str">
        <f>VLOOKUP(A125,HOP!A:L,12,0)</f>
        <v>319.00</v>
      </c>
      <c r="F125" s="4" t="str">
        <f>VLOOKUP(A125,HOP!A:C,3,0)</f>
        <v>3341095</v>
      </c>
      <c r="G125" s="4">
        <f t="shared" si="6"/>
        <v>0</v>
      </c>
      <c r="H125" s="4" t="str">
        <f t="shared" si="7"/>
        <v>，3341095</v>
      </c>
      <c r="I125" s="4" t="str">
        <f>VLOOKUP(A125,HOP!A:U,21,0)</f>
        <v>直采</v>
      </c>
    </row>
    <row r="126" s="4" customFormat="1" hidden="1" spans="1:9">
      <c r="A126" s="5">
        <v>999224051197088</v>
      </c>
      <c r="B126" s="6">
        <v>45054</v>
      </c>
      <c r="C126" s="6">
        <v>45055</v>
      </c>
      <c r="D126" s="4">
        <v>0</v>
      </c>
      <c r="E126" s="4" t="e">
        <f>VLOOKUP(A126,HOP!A:L,12,0)</f>
        <v>#N/A</v>
      </c>
      <c r="F126" s="4" t="e">
        <f>VLOOKUP(A126,HOP!A:C,3,0)</f>
        <v>#N/A</v>
      </c>
      <c r="G126" s="4" t="e">
        <f t="shared" si="6"/>
        <v>#N/A</v>
      </c>
      <c r="H126" s="4" t="e">
        <f t="shared" si="7"/>
        <v>#N/A</v>
      </c>
      <c r="I126" s="4" t="e">
        <f>VLOOKUP(A126,HOP!A:U,21,0)</f>
        <v>#N/A</v>
      </c>
    </row>
    <row r="127" s="4" customFormat="1" hidden="1" spans="1:9">
      <c r="A127" s="5">
        <v>999224051240399</v>
      </c>
      <c r="B127" s="6">
        <v>45054</v>
      </c>
      <c r="C127" s="6">
        <v>45055</v>
      </c>
      <c r="D127" s="4">
        <v>0</v>
      </c>
      <c r="E127" s="4" t="e">
        <f>VLOOKUP(A127,HOP!A:L,12,0)</f>
        <v>#N/A</v>
      </c>
      <c r="F127" s="4" t="e">
        <f>VLOOKUP(A127,HOP!A:C,3,0)</f>
        <v>#N/A</v>
      </c>
      <c r="G127" s="4" t="e">
        <f t="shared" si="6"/>
        <v>#N/A</v>
      </c>
      <c r="H127" s="4" t="e">
        <f t="shared" si="7"/>
        <v>#N/A</v>
      </c>
      <c r="I127" s="4" t="e">
        <f>VLOOKUP(A127,HOP!A:U,21,0)</f>
        <v>#N/A</v>
      </c>
    </row>
    <row r="128" s="4" customFormat="1" hidden="1" spans="1:9">
      <c r="A128" s="5">
        <v>999224051259505</v>
      </c>
      <c r="B128" s="6">
        <v>45054</v>
      </c>
      <c r="C128" s="6">
        <v>45055</v>
      </c>
      <c r="D128" s="4">
        <v>334</v>
      </c>
      <c r="E128" s="4" t="str">
        <f>VLOOKUP(A128,HOP!A:L,12,0)</f>
        <v>334.00</v>
      </c>
      <c r="F128" s="4" t="str">
        <f>VLOOKUP(A128,HOP!A:C,3,0)</f>
        <v>3341257</v>
      </c>
      <c r="G128" s="4">
        <f t="shared" si="6"/>
        <v>0</v>
      </c>
      <c r="H128" s="4" t="str">
        <f t="shared" si="7"/>
        <v>，3341257</v>
      </c>
      <c r="I128" s="4" t="str">
        <f>VLOOKUP(A128,HOP!A:U,21,0)</f>
        <v>直采</v>
      </c>
    </row>
    <row r="129" s="4" customFormat="1" hidden="1" spans="1:9">
      <c r="A129" s="5">
        <v>999224051689064</v>
      </c>
      <c r="B129" s="6">
        <v>45054</v>
      </c>
      <c r="C129" s="6">
        <v>45055</v>
      </c>
      <c r="D129" s="4">
        <v>936</v>
      </c>
      <c r="E129" s="4" t="str">
        <f>VLOOKUP(A129,HOP!A:L,12,0)</f>
        <v>936.00</v>
      </c>
      <c r="F129" s="4" t="str">
        <f>VLOOKUP(A129,HOP!A:C,3,0)</f>
        <v>3341559</v>
      </c>
      <c r="G129" s="4">
        <f t="shared" si="6"/>
        <v>0</v>
      </c>
      <c r="H129" s="4" t="str">
        <f t="shared" si="7"/>
        <v>，3341559</v>
      </c>
      <c r="I129" s="4" t="str">
        <f>VLOOKUP(A129,HOP!A:U,21,0)</f>
        <v>直采</v>
      </c>
    </row>
    <row r="130" s="4" customFormat="1" hidden="1" spans="1:9">
      <c r="A130" s="5">
        <v>999224051851702</v>
      </c>
      <c r="B130" s="6">
        <v>45054</v>
      </c>
      <c r="C130" s="6">
        <v>45055</v>
      </c>
      <c r="D130" s="4">
        <v>444</v>
      </c>
      <c r="E130" s="4" t="str">
        <f>VLOOKUP(A130,HOP!A:L,12,0)</f>
        <v>444.00</v>
      </c>
      <c r="F130" s="4" t="str">
        <f>VLOOKUP(A130,HOP!A:C,3,0)</f>
        <v>3341617</v>
      </c>
      <c r="G130" s="4">
        <f t="shared" si="6"/>
        <v>0</v>
      </c>
      <c r="H130" s="4" t="str">
        <f t="shared" si="7"/>
        <v>，3341617</v>
      </c>
      <c r="I130" s="4" t="str">
        <f>VLOOKUP(A130,HOP!A:U,21,0)</f>
        <v>直采</v>
      </c>
    </row>
    <row r="131" s="4" customFormat="1" hidden="1" spans="1:9">
      <c r="A131" s="5">
        <v>999224051891312</v>
      </c>
      <c r="B131" s="6">
        <v>45054</v>
      </c>
      <c r="C131" s="6">
        <v>45055</v>
      </c>
      <c r="D131" s="4">
        <v>334</v>
      </c>
      <c r="E131" s="4" t="str">
        <f>VLOOKUP(A131,HOP!A:L,12,0)</f>
        <v>334.00</v>
      </c>
      <c r="F131" s="4" t="str">
        <f>VLOOKUP(A131,HOP!A:C,3,0)</f>
        <v>3341630</v>
      </c>
      <c r="G131" s="4">
        <f t="shared" si="6"/>
        <v>0</v>
      </c>
      <c r="H131" s="4" t="str">
        <f>$H$1&amp;F131</f>
        <v>，3341630</v>
      </c>
      <c r="I131" s="4" t="str">
        <f>VLOOKUP(A131,HOP!A:U,21,0)</f>
        <v>直采</v>
      </c>
    </row>
    <row r="132" s="4" customFormat="1" hidden="1" spans="1:9">
      <c r="A132" s="5">
        <v>999224052017869</v>
      </c>
      <c r="B132" s="6">
        <v>45054</v>
      </c>
      <c r="C132" s="6">
        <v>45055</v>
      </c>
      <c r="D132" s="4">
        <v>0</v>
      </c>
      <c r="E132" s="4" t="e">
        <f>VLOOKUP(A132,HOP!A:L,12,0)</f>
        <v>#N/A</v>
      </c>
      <c r="F132" s="4" t="e">
        <f>VLOOKUP(A132,HOP!A:C,3,0)</f>
        <v>#N/A</v>
      </c>
      <c r="G132" s="4" t="e">
        <f t="shared" si="6"/>
        <v>#N/A</v>
      </c>
      <c r="H132" s="4" t="e">
        <f>$H$1&amp;F132</f>
        <v>#N/A</v>
      </c>
      <c r="I132" s="4" t="e">
        <f>VLOOKUP(A132,HOP!A:U,21,0)</f>
        <v>#N/A</v>
      </c>
    </row>
    <row r="133" s="4" customFormat="1" spans="1:14">
      <c r="A133" s="8" t="s">
        <v>745</v>
      </c>
      <c r="B133" s="6">
        <v>45050</v>
      </c>
      <c r="C133" s="6">
        <v>45052</v>
      </c>
      <c r="D133" s="4">
        <v>-81.08</v>
      </c>
      <c r="E133" s="4" t="e">
        <f>VLOOKUP(A133,HOP!A:L,12,0)</f>
        <v>#N/A</v>
      </c>
      <c r="F133" s="4">
        <v>3305126</v>
      </c>
      <c r="G133" s="4" t="e">
        <f t="shared" si="6"/>
        <v>#N/A</v>
      </c>
      <c r="H133" s="4" t="str">
        <f>$H$1&amp;F133</f>
        <v>，3305126</v>
      </c>
      <c r="I133" s="4" t="e">
        <f>VLOOKUP(A133,HOP!A:U,21,0)</f>
        <v>#N/A</v>
      </c>
      <c r="J133" s="4" t="s">
        <v>746</v>
      </c>
      <c r="L133" s="4" t="s">
        <v>747</v>
      </c>
      <c r="N133" s="4" t="s">
        <v>748</v>
      </c>
    </row>
    <row r="134" s="4" customFormat="1" spans="1:11">
      <c r="A134" s="8" t="s">
        <v>749</v>
      </c>
      <c r="B134" s="6">
        <v>45043</v>
      </c>
      <c r="C134" s="6">
        <v>45047</v>
      </c>
      <c r="D134" s="4">
        <v>62.67</v>
      </c>
      <c r="E134" s="4" t="e">
        <f>VLOOKUP(A134,HOP!A:L,12,0)</f>
        <v>#N/A</v>
      </c>
      <c r="F134" s="4">
        <v>2892392</v>
      </c>
      <c r="G134" s="4" t="e">
        <f t="shared" si="6"/>
        <v>#N/A</v>
      </c>
      <c r="H134" s="4" t="str">
        <f>$H$1&amp;F134</f>
        <v>，2892392</v>
      </c>
      <c r="I134" s="4" t="e">
        <f>VLOOKUP(A134,HOP!A:U,21,0)</f>
        <v>#N/A</v>
      </c>
      <c r="J134" s="4" t="s">
        <v>750</v>
      </c>
      <c r="K134" s="4" t="s">
        <v>751</v>
      </c>
    </row>
    <row r="136" spans="4:4">
      <c r="D136" s="4">
        <f>SUM(D2:D135)</f>
        <v>251398.59</v>
      </c>
    </row>
    <row r="142" spans="1:1">
      <c r="A142" s="4" t="s">
        <v>752</v>
      </c>
    </row>
    <row r="143" spans="1:1">
      <c r="A143" s="4" t="s">
        <v>753</v>
      </c>
    </row>
    <row r="144" spans="1:1">
      <c r="A144" s="4" t="s">
        <v>754</v>
      </c>
    </row>
  </sheetData>
  <autoFilter ref="A1:X134">
    <filterColumn colId="3">
      <filters>
        <filter val="400"/>
        <filter val="600"/>
        <filter val="1000"/>
        <filter val="1600"/>
        <filter val="1700"/>
        <filter val="1800"/>
        <filter val="5200"/>
        <filter val="2202"/>
        <filter val="804"/>
        <filter val="2004"/>
        <filter val="606"/>
        <filter val="1006"/>
        <filter val="1506"/>
        <filter val="4107"/>
        <filter val="2108"/>
        <filter val="-81.08"/>
        <filter val="210"/>
        <filter val="610"/>
        <filter val="211"/>
        <filter val="412"/>
        <filter val="1214"/>
        <filter val="2214"/>
        <filter val="415"/>
        <filter val="4815"/>
        <filter val="2416"/>
        <filter val="16416"/>
        <filter val="3318"/>
        <filter val="319"/>
        <filter val="1320"/>
        <filter val="1520"/>
        <filter val="3120"/>
        <filter val="7320"/>
        <filter val="2025"/>
        <filter val="1626"/>
        <filter val="1229"/>
        <filter val="230"/>
        <filter val="1031"/>
        <filter val="1231"/>
        <filter val="2832"/>
        <filter val="334"/>
        <filter val="435"/>
        <filter val="336"/>
        <filter val="936"/>
        <filter val="1736"/>
        <filter val="1936"/>
        <filter val="738"/>
        <filter val="2738"/>
        <filter val="1039"/>
        <filter val="1440"/>
        <filter val="1641"/>
        <filter val="444"/>
        <filter val="846"/>
        <filter val="6747"/>
        <filter val="1648"/>
        <filter val="450"/>
        <filter val="550"/>
        <filter val="750"/>
        <filter val="3250"/>
        <filter val="6250"/>
        <filter val="2952"/>
        <filter val="453"/>
        <filter val="954"/>
        <filter val="1054"/>
        <filter val="7355"/>
        <filter val="256"/>
        <filter val="1856"/>
        <filter val="259"/>
        <filter val="960"/>
        <filter val="1460"/>
        <filter val="1560"/>
        <filter val="1960"/>
        <filter val="1063"/>
        <filter val="4563"/>
        <filter val="2964"/>
        <filter val="62.67"/>
        <filter val="1368"/>
        <filter val="569"/>
        <filter val="1270"/>
        <filter val="2070"/>
        <filter val="272"/>
        <filter val="1272"/>
        <filter val="1472"/>
        <filter val="1572"/>
        <filter val="2172"/>
        <filter val="1276"/>
        <filter val="2276"/>
        <filter val="2278"/>
        <filter val="8578"/>
        <filter val="880"/>
        <filter val="980"/>
        <filter val="1680"/>
        <filter val="3780"/>
        <filter val="6780"/>
        <filter val="10080"/>
        <filter val="782"/>
        <filter val="1584"/>
        <filter val="1884"/>
        <filter val="3284"/>
        <filter val="1285"/>
        <filter val="2085"/>
        <filter val="490"/>
        <filter val="9890"/>
        <filter val="493"/>
        <filter val="2994"/>
        <filter val="1696"/>
        <filter val="1796"/>
        <filter val="2796"/>
        <filter val="4096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755</v>
      </c>
      <c r="B1" s="2" t="s">
        <v>756</v>
      </c>
      <c r="C1" s="2" t="s">
        <v>757</v>
      </c>
      <c r="D1" s="2" t="s">
        <v>758</v>
      </c>
      <c r="E1" s="2" t="s">
        <v>13</v>
      </c>
      <c r="F1" s="2" t="s">
        <v>5</v>
      </c>
      <c r="G1" s="2" t="s">
        <v>6</v>
      </c>
      <c r="H1" s="2" t="s">
        <v>759</v>
      </c>
      <c r="I1" s="2" t="s">
        <v>760</v>
      </c>
      <c r="J1" s="2" t="s">
        <v>761</v>
      </c>
      <c r="K1" s="2" t="s">
        <v>762</v>
      </c>
      <c r="L1" s="2" t="s">
        <v>763</v>
      </c>
      <c r="M1" s="2" t="s">
        <v>764</v>
      </c>
      <c r="N1" s="2" t="s">
        <v>765</v>
      </c>
      <c r="O1" s="2" t="s">
        <v>766</v>
      </c>
      <c r="P1" s="2" t="s">
        <v>767</v>
      </c>
      <c r="Q1" s="2" t="s">
        <v>768</v>
      </c>
      <c r="R1" s="2" t="s">
        <v>769</v>
      </c>
      <c r="S1" s="2" t="s">
        <v>770</v>
      </c>
      <c r="T1" s="2" t="s">
        <v>771</v>
      </c>
      <c r="U1" s="2" t="s">
        <v>772</v>
      </c>
      <c r="V1" s="2" t="s">
        <v>773</v>
      </c>
    </row>
    <row r="2" s="1" customFormat="1" spans="1:22">
      <c r="A2" s="3">
        <v>999224051891312</v>
      </c>
      <c r="B2" s="1" t="s">
        <v>774</v>
      </c>
      <c r="C2" s="1" t="s">
        <v>775</v>
      </c>
      <c r="D2" s="1" t="s">
        <v>776</v>
      </c>
      <c r="E2" s="1" t="s">
        <v>777</v>
      </c>
      <c r="F2" s="1" t="s">
        <v>774</v>
      </c>
      <c r="G2" s="1" t="s">
        <v>778</v>
      </c>
      <c r="H2" s="1" t="s">
        <v>779</v>
      </c>
      <c r="I2" s="1" t="s">
        <v>780</v>
      </c>
      <c r="J2" s="1" t="s">
        <v>781</v>
      </c>
      <c r="K2" s="1" t="s">
        <v>780</v>
      </c>
      <c r="L2" s="1" t="s">
        <v>780</v>
      </c>
      <c r="M2" s="1" t="s">
        <v>782</v>
      </c>
      <c r="N2" s="1" t="s">
        <v>782</v>
      </c>
      <c r="O2" s="1" t="s">
        <v>783</v>
      </c>
      <c r="P2" s="1" t="s">
        <v>784</v>
      </c>
      <c r="Q2" s="1" t="s">
        <v>785</v>
      </c>
      <c r="R2" s="1" t="s">
        <v>786</v>
      </c>
      <c r="S2" s="1" t="s">
        <v>787</v>
      </c>
      <c r="T2" s="1" t="s">
        <v>788</v>
      </c>
      <c r="U2" s="1" t="s">
        <v>789</v>
      </c>
      <c r="V2" s="1" t="s">
        <v>790</v>
      </c>
    </row>
    <row r="3" s="1" customFormat="1" spans="1:22">
      <c r="A3" s="3">
        <v>999224051851702</v>
      </c>
      <c r="B3" s="1" t="s">
        <v>774</v>
      </c>
      <c r="C3" s="1" t="s">
        <v>791</v>
      </c>
      <c r="D3" s="1" t="s">
        <v>792</v>
      </c>
      <c r="E3" s="1" t="s">
        <v>793</v>
      </c>
      <c r="F3" s="1" t="s">
        <v>774</v>
      </c>
      <c r="G3" s="1" t="s">
        <v>778</v>
      </c>
      <c r="H3" s="1" t="s">
        <v>779</v>
      </c>
      <c r="I3" s="1" t="s">
        <v>794</v>
      </c>
      <c r="J3" s="1" t="s">
        <v>781</v>
      </c>
      <c r="K3" s="1" t="s">
        <v>794</v>
      </c>
      <c r="L3" s="1" t="s">
        <v>794</v>
      </c>
      <c r="M3" s="1" t="s">
        <v>782</v>
      </c>
      <c r="N3" s="1" t="s">
        <v>782</v>
      </c>
      <c r="O3" s="1" t="s">
        <v>783</v>
      </c>
      <c r="P3" s="1" t="s">
        <v>784</v>
      </c>
      <c r="Q3" s="1" t="s">
        <v>785</v>
      </c>
      <c r="R3" s="1" t="s">
        <v>795</v>
      </c>
      <c r="S3" s="1" t="s">
        <v>787</v>
      </c>
      <c r="T3" s="1" t="s">
        <v>788</v>
      </c>
      <c r="U3" s="1" t="s">
        <v>789</v>
      </c>
      <c r="V3" s="1" t="s">
        <v>790</v>
      </c>
    </row>
    <row r="4" s="1" customFormat="1" spans="1:22">
      <c r="A4" s="3">
        <v>999224051689064</v>
      </c>
      <c r="B4" s="1" t="s">
        <v>774</v>
      </c>
      <c r="C4" s="1" t="s">
        <v>796</v>
      </c>
      <c r="D4" s="1" t="s">
        <v>797</v>
      </c>
      <c r="E4" s="1" t="s">
        <v>798</v>
      </c>
      <c r="F4" s="1" t="s">
        <v>774</v>
      </c>
      <c r="G4" s="1" t="s">
        <v>778</v>
      </c>
      <c r="H4" s="1" t="s">
        <v>779</v>
      </c>
      <c r="I4" s="1" t="s">
        <v>799</v>
      </c>
      <c r="J4" s="1" t="s">
        <v>781</v>
      </c>
      <c r="K4" s="1" t="s">
        <v>799</v>
      </c>
      <c r="L4" s="1" t="s">
        <v>799</v>
      </c>
      <c r="M4" s="1" t="s">
        <v>782</v>
      </c>
      <c r="N4" s="1" t="s">
        <v>782</v>
      </c>
      <c r="O4" s="1" t="s">
        <v>783</v>
      </c>
      <c r="P4" s="1" t="s">
        <v>784</v>
      </c>
      <c r="Q4" s="1" t="s">
        <v>785</v>
      </c>
      <c r="R4" s="1" t="s">
        <v>800</v>
      </c>
      <c r="S4" s="1" t="s">
        <v>787</v>
      </c>
      <c r="T4" s="1" t="s">
        <v>788</v>
      </c>
      <c r="U4" s="1" t="s">
        <v>789</v>
      </c>
      <c r="V4" s="1" t="s">
        <v>790</v>
      </c>
    </row>
    <row r="5" s="1" customFormat="1" spans="1:22">
      <c r="A5" s="3">
        <v>999224051259505</v>
      </c>
      <c r="B5" s="1" t="s">
        <v>774</v>
      </c>
      <c r="C5" s="1" t="s">
        <v>801</v>
      </c>
      <c r="D5" s="1" t="s">
        <v>776</v>
      </c>
      <c r="E5" s="1" t="s">
        <v>802</v>
      </c>
      <c r="F5" s="1" t="s">
        <v>774</v>
      </c>
      <c r="G5" s="1" t="s">
        <v>778</v>
      </c>
      <c r="H5" s="1" t="s">
        <v>779</v>
      </c>
      <c r="I5" s="1" t="s">
        <v>780</v>
      </c>
      <c r="J5" s="1" t="s">
        <v>781</v>
      </c>
      <c r="K5" s="1" t="s">
        <v>780</v>
      </c>
      <c r="L5" s="1" t="s">
        <v>780</v>
      </c>
      <c r="M5" s="1" t="s">
        <v>782</v>
      </c>
      <c r="N5" s="1" t="s">
        <v>782</v>
      </c>
      <c r="O5" s="1" t="s">
        <v>783</v>
      </c>
      <c r="P5" s="1" t="s">
        <v>784</v>
      </c>
      <c r="Q5" s="1" t="s">
        <v>785</v>
      </c>
      <c r="R5" s="1" t="s">
        <v>803</v>
      </c>
      <c r="S5" s="1" t="s">
        <v>787</v>
      </c>
      <c r="T5" s="1" t="s">
        <v>788</v>
      </c>
      <c r="U5" s="1" t="s">
        <v>789</v>
      </c>
      <c r="V5" s="1" t="s">
        <v>790</v>
      </c>
    </row>
    <row r="6" s="1" customFormat="1" spans="1:22">
      <c r="A6" s="3">
        <v>999224050982376</v>
      </c>
      <c r="B6" s="1" t="s">
        <v>774</v>
      </c>
      <c r="C6" s="1" t="s">
        <v>804</v>
      </c>
      <c r="D6" s="1" t="s">
        <v>805</v>
      </c>
      <c r="E6" s="1" t="s">
        <v>806</v>
      </c>
      <c r="F6" s="1" t="s">
        <v>774</v>
      </c>
      <c r="G6" s="1" t="s">
        <v>778</v>
      </c>
      <c r="H6" s="1" t="s">
        <v>779</v>
      </c>
      <c r="I6" s="1" t="s">
        <v>807</v>
      </c>
      <c r="J6" s="1" t="s">
        <v>781</v>
      </c>
      <c r="K6" s="1" t="s">
        <v>807</v>
      </c>
      <c r="L6" s="1" t="s">
        <v>807</v>
      </c>
      <c r="M6" s="1" t="s">
        <v>782</v>
      </c>
      <c r="N6" s="1" t="s">
        <v>782</v>
      </c>
      <c r="O6" s="1" t="s">
        <v>783</v>
      </c>
      <c r="P6" s="1" t="s">
        <v>784</v>
      </c>
      <c r="Q6" s="1" t="s">
        <v>785</v>
      </c>
      <c r="R6" s="1" t="s">
        <v>808</v>
      </c>
      <c r="S6" s="1" t="s">
        <v>787</v>
      </c>
      <c r="T6" s="1" t="s">
        <v>788</v>
      </c>
      <c r="U6" s="1" t="s">
        <v>789</v>
      </c>
      <c r="V6" s="1" t="s">
        <v>790</v>
      </c>
    </row>
    <row r="7" s="1" customFormat="1" spans="1:22">
      <c r="A7" s="3">
        <v>999224050976036</v>
      </c>
      <c r="B7" s="1" t="s">
        <v>774</v>
      </c>
      <c r="C7" s="1" t="s">
        <v>809</v>
      </c>
      <c r="D7" s="1" t="s">
        <v>810</v>
      </c>
      <c r="E7" s="1" t="s">
        <v>811</v>
      </c>
      <c r="F7" s="1" t="s">
        <v>774</v>
      </c>
      <c r="G7" s="1" t="s">
        <v>778</v>
      </c>
      <c r="H7" s="1" t="s">
        <v>779</v>
      </c>
      <c r="I7" s="1" t="s">
        <v>812</v>
      </c>
      <c r="J7" s="1" t="s">
        <v>781</v>
      </c>
      <c r="K7" s="1" t="s">
        <v>812</v>
      </c>
      <c r="L7" s="1" t="s">
        <v>812</v>
      </c>
      <c r="M7" s="1" t="s">
        <v>782</v>
      </c>
      <c r="N7" s="1" t="s">
        <v>782</v>
      </c>
      <c r="O7" s="1" t="s">
        <v>783</v>
      </c>
      <c r="P7" s="1" t="s">
        <v>784</v>
      </c>
      <c r="Q7" s="1" t="s">
        <v>785</v>
      </c>
      <c r="R7" s="1" t="s">
        <v>813</v>
      </c>
      <c r="S7" s="1" t="s">
        <v>787</v>
      </c>
      <c r="T7" s="1" t="s">
        <v>788</v>
      </c>
      <c r="U7" s="1" t="s">
        <v>789</v>
      </c>
      <c r="V7" s="1" t="s">
        <v>790</v>
      </c>
    </row>
    <row r="8" s="1" customFormat="1" spans="1:22">
      <c r="A8" s="3">
        <v>999224050870208</v>
      </c>
      <c r="B8" s="1" t="s">
        <v>774</v>
      </c>
      <c r="C8" s="1" t="s">
        <v>814</v>
      </c>
      <c r="D8" s="1" t="s">
        <v>805</v>
      </c>
      <c r="E8" s="1" t="s">
        <v>815</v>
      </c>
      <c r="F8" s="1" t="s">
        <v>774</v>
      </c>
      <c r="G8" s="1" t="s">
        <v>778</v>
      </c>
      <c r="H8" s="1" t="s">
        <v>779</v>
      </c>
      <c r="I8" s="1" t="s">
        <v>807</v>
      </c>
      <c r="J8" s="1" t="s">
        <v>781</v>
      </c>
      <c r="K8" s="1" t="s">
        <v>807</v>
      </c>
      <c r="L8" s="1" t="s">
        <v>807</v>
      </c>
      <c r="M8" s="1" t="s">
        <v>782</v>
      </c>
      <c r="N8" s="1" t="s">
        <v>782</v>
      </c>
      <c r="O8" s="1" t="s">
        <v>783</v>
      </c>
      <c r="P8" s="1" t="s">
        <v>784</v>
      </c>
      <c r="Q8" s="1" t="s">
        <v>785</v>
      </c>
      <c r="R8" s="1" t="s">
        <v>816</v>
      </c>
      <c r="S8" s="1" t="s">
        <v>787</v>
      </c>
      <c r="T8" s="1" t="s">
        <v>788</v>
      </c>
      <c r="U8" s="1" t="s">
        <v>789</v>
      </c>
      <c r="V8" s="1" t="s">
        <v>790</v>
      </c>
    </row>
    <row r="9" s="1" customFormat="1" spans="1:22">
      <c r="A9" s="3">
        <v>999224050566227</v>
      </c>
      <c r="B9" s="1" t="s">
        <v>774</v>
      </c>
      <c r="C9" s="1" t="s">
        <v>817</v>
      </c>
      <c r="D9" s="1" t="s">
        <v>818</v>
      </c>
      <c r="E9" s="1" t="s">
        <v>819</v>
      </c>
      <c r="F9" s="1" t="s">
        <v>774</v>
      </c>
      <c r="G9" s="1" t="s">
        <v>778</v>
      </c>
      <c r="H9" s="1" t="s">
        <v>779</v>
      </c>
      <c r="I9" s="1" t="s">
        <v>820</v>
      </c>
      <c r="J9" s="1" t="s">
        <v>781</v>
      </c>
      <c r="K9" s="1" t="s">
        <v>820</v>
      </c>
      <c r="L9" s="1" t="s">
        <v>820</v>
      </c>
      <c r="M9" s="1" t="s">
        <v>782</v>
      </c>
      <c r="N9" s="1" t="s">
        <v>782</v>
      </c>
      <c r="O9" s="1" t="s">
        <v>783</v>
      </c>
      <c r="P9" s="1" t="s">
        <v>784</v>
      </c>
      <c r="Q9" s="1" t="s">
        <v>785</v>
      </c>
      <c r="R9" s="1" t="s">
        <v>821</v>
      </c>
      <c r="S9" s="1" t="s">
        <v>787</v>
      </c>
      <c r="T9" s="1" t="s">
        <v>788</v>
      </c>
      <c r="U9" s="1" t="s">
        <v>789</v>
      </c>
      <c r="V9" s="1" t="s">
        <v>790</v>
      </c>
    </row>
    <row r="10" s="1" customFormat="1" spans="1:22">
      <c r="A10" s="3">
        <v>999224050545985</v>
      </c>
      <c r="B10" s="1" t="s">
        <v>774</v>
      </c>
      <c r="C10" s="1" t="s">
        <v>822</v>
      </c>
      <c r="D10" s="1" t="s">
        <v>818</v>
      </c>
      <c r="E10" s="1" t="s">
        <v>823</v>
      </c>
      <c r="F10" s="1" t="s">
        <v>774</v>
      </c>
      <c r="G10" s="1" t="s">
        <v>778</v>
      </c>
      <c r="H10" s="1" t="s">
        <v>779</v>
      </c>
      <c r="I10" s="1" t="s">
        <v>824</v>
      </c>
      <c r="J10" s="1" t="s">
        <v>781</v>
      </c>
      <c r="K10" s="1" t="s">
        <v>824</v>
      </c>
      <c r="L10" s="1" t="s">
        <v>824</v>
      </c>
      <c r="M10" s="1" t="s">
        <v>782</v>
      </c>
      <c r="N10" s="1" t="s">
        <v>782</v>
      </c>
      <c r="O10" s="1" t="s">
        <v>783</v>
      </c>
      <c r="P10" s="1" t="s">
        <v>784</v>
      </c>
      <c r="Q10" s="1" t="s">
        <v>785</v>
      </c>
      <c r="R10" s="1" t="s">
        <v>825</v>
      </c>
      <c r="S10" s="1" t="s">
        <v>787</v>
      </c>
      <c r="T10" s="1" t="s">
        <v>788</v>
      </c>
      <c r="U10" s="1" t="s">
        <v>789</v>
      </c>
      <c r="V10" s="1" t="s">
        <v>790</v>
      </c>
    </row>
    <row r="11" s="1" customFormat="1" spans="1:22">
      <c r="A11" s="3">
        <v>999224050495896</v>
      </c>
      <c r="B11" s="1" t="s">
        <v>774</v>
      </c>
      <c r="C11" s="1" t="s">
        <v>826</v>
      </c>
      <c r="D11" s="1" t="s">
        <v>827</v>
      </c>
      <c r="E11" s="1" t="s">
        <v>828</v>
      </c>
      <c r="F11" s="1" t="s">
        <v>774</v>
      </c>
      <c r="G11" s="1" t="s">
        <v>778</v>
      </c>
      <c r="H11" s="1" t="s">
        <v>779</v>
      </c>
      <c r="I11" s="1" t="s">
        <v>829</v>
      </c>
      <c r="J11" s="1" t="s">
        <v>781</v>
      </c>
      <c r="K11" s="1" t="s">
        <v>829</v>
      </c>
      <c r="L11" s="1" t="s">
        <v>829</v>
      </c>
      <c r="M11" s="1" t="s">
        <v>782</v>
      </c>
      <c r="N11" s="1" t="s">
        <v>782</v>
      </c>
      <c r="O11" s="1" t="s">
        <v>783</v>
      </c>
      <c r="P11" s="1" t="s">
        <v>784</v>
      </c>
      <c r="Q11" s="1" t="s">
        <v>785</v>
      </c>
      <c r="R11" s="1" t="s">
        <v>830</v>
      </c>
      <c r="S11" s="1" t="s">
        <v>787</v>
      </c>
      <c r="T11" s="1" t="s">
        <v>788</v>
      </c>
      <c r="U11" s="1" t="s">
        <v>789</v>
      </c>
      <c r="V11" s="1" t="s">
        <v>790</v>
      </c>
    </row>
    <row r="12" s="1" customFormat="1" spans="1:22">
      <c r="A12" s="3">
        <v>999224050401752</v>
      </c>
      <c r="B12" s="1" t="s">
        <v>774</v>
      </c>
      <c r="C12" s="1" t="s">
        <v>831</v>
      </c>
      <c r="D12" s="1" t="s">
        <v>810</v>
      </c>
      <c r="E12" s="1" t="s">
        <v>832</v>
      </c>
      <c r="F12" s="1" t="s">
        <v>774</v>
      </c>
      <c r="G12" s="1" t="s">
        <v>778</v>
      </c>
      <c r="H12" s="1" t="s">
        <v>779</v>
      </c>
      <c r="I12" s="1" t="s">
        <v>833</v>
      </c>
      <c r="J12" s="1" t="s">
        <v>781</v>
      </c>
      <c r="K12" s="1" t="s">
        <v>833</v>
      </c>
      <c r="L12" s="1" t="s">
        <v>833</v>
      </c>
      <c r="M12" s="1" t="s">
        <v>782</v>
      </c>
      <c r="N12" s="1" t="s">
        <v>782</v>
      </c>
      <c r="O12" s="1" t="s">
        <v>783</v>
      </c>
      <c r="P12" s="1" t="s">
        <v>784</v>
      </c>
      <c r="Q12" s="1" t="s">
        <v>785</v>
      </c>
      <c r="R12" s="1" t="s">
        <v>834</v>
      </c>
      <c r="S12" s="1" t="s">
        <v>787</v>
      </c>
      <c r="T12" s="1" t="s">
        <v>788</v>
      </c>
      <c r="U12" s="1" t="s">
        <v>789</v>
      </c>
      <c r="V12" s="1" t="s">
        <v>790</v>
      </c>
    </row>
    <row r="13" s="1" customFormat="1" spans="1:22">
      <c r="A13" s="3">
        <v>999224050040191</v>
      </c>
      <c r="B13" s="1" t="s">
        <v>774</v>
      </c>
      <c r="C13" s="1" t="s">
        <v>835</v>
      </c>
      <c r="D13" s="1" t="s">
        <v>810</v>
      </c>
      <c r="E13" s="1" t="s">
        <v>836</v>
      </c>
      <c r="F13" s="1" t="s">
        <v>774</v>
      </c>
      <c r="G13" s="1" t="s">
        <v>778</v>
      </c>
      <c r="H13" s="1" t="s">
        <v>779</v>
      </c>
      <c r="I13" s="1" t="s">
        <v>833</v>
      </c>
      <c r="J13" s="1" t="s">
        <v>781</v>
      </c>
      <c r="K13" s="1" t="s">
        <v>833</v>
      </c>
      <c r="L13" s="1" t="s">
        <v>833</v>
      </c>
      <c r="M13" s="1" t="s">
        <v>782</v>
      </c>
      <c r="N13" s="1" t="s">
        <v>782</v>
      </c>
      <c r="O13" s="1" t="s">
        <v>783</v>
      </c>
      <c r="P13" s="1" t="s">
        <v>784</v>
      </c>
      <c r="Q13" s="1" t="s">
        <v>785</v>
      </c>
      <c r="R13" s="1" t="s">
        <v>837</v>
      </c>
      <c r="S13" s="1" t="s">
        <v>787</v>
      </c>
      <c r="T13" s="1" t="s">
        <v>788</v>
      </c>
      <c r="U13" s="1" t="s">
        <v>789</v>
      </c>
      <c r="V13" s="1" t="s">
        <v>790</v>
      </c>
    </row>
    <row r="14" s="1" customFormat="1" spans="1:22">
      <c r="A14" s="3">
        <v>999224049673746</v>
      </c>
      <c r="B14" s="1" t="s">
        <v>774</v>
      </c>
      <c r="C14" s="1" t="s">
        <v>838</v>
      </c>
      <c r="D14" s="1" t="s">
        <v>818</v>
      </c>
      <c r="E14" s="1" t="s">
        <v>839</v>
      </c>
      <c r="F14" s="1" t="s">
        <v>774</v>
      </c>
      <c r="G14" s="1" t="s">
        <v>778</v>
      </c>
      <c r="H14" s="1" t="s">
        <v>779</v>
      </c>
      <c r="I14" s="1" t="s">
        <v>840</v>
      </c>
      <c r="J14" s="1" t="s">
        <v>781</v>
      </c>
      <c r="K14" s="1" t="s">
        <v>840</v>
      </c>
      <c r="L14" s="1" t="s">
        <v>840</v>
      </c>
      <c r="M14" s="1" t="s">
        <v>782</v>
      </c>
      <c r="N14" s="1" t="s">
        <v>782</v>
      </c>
      <c r="O14" s="1" t="s">
        <v>783</v>
      </c>
      <c r="P14" s="1" t="s">
        <v>784</v>
      </c>
      <c r="Q14" s="1" t="s">
        <v>785</v>
      </c>
      <c r="R14" s="1" t="s">
        <v>841</v>
      </c>
      <c r="S14" s="1" t="s">
        <v>787</v>
      </c>
      <c r="T14" s="1" t="s">
        <v>788</v>
      </c>
      <c r="U14" s="1" t="s">
        <v>789</v>
      </c>
      <c r="V14" s="1" t="s">
        <v>790</v>
      </c>
    </row>
    <row r="15" s="1" customFormat="1" spans="1:22">
      <c r="A15" s="3">
        <v>999224048759502</v>
      </c>
      <c r="B15" s="1" t="s">
        <v>774</v>
      </c>
      <c r="C15" s="1" t="s">
        <v>842</v>
      </c>
      <c r="D15" s="1" t="s">
        <v>843</v>
      </c>
      <c r="E15" s="1" t="s">
        <v>844</v>
      </c>
      <c r="F15" s="1" t="s">
        <v>774</v>
      </c>
      <c r="G15" s="1" t="s">
        <v>778</v>
      </c>
      <c r="H15" s="1" t="s">
        <v>779</v>
      </c>
      <c r="I15" s="1" t="s">
        <v>845</v>
      </c>
      <c r="J15" s="1" t="s">
        <v>781</v>
      </c>
      <c r="K15" s="1" t="s">
        <v>845</v>
      </c>
      <c r="L15" s="1" t="s">
        <v>845</v>
      </c>
      <c r="M15" s="1" t="s">
        <v>782</v>
      </c>
      <c r="N15" s="1" t="s">
        <v>782</v>
      </c>
      <c r="O15" s="1" t="s">
        <v>783</v>
      </c>
      <c r="P15" s="1" t="s">
        <v>784</v>
      </c>
      <c r="Q15" s="1" t="s">
        <v>785</v>
      </c>
      <c r="R15" s="1" t="s">
        <v>846</v>
      </c>
      <c r="S15" s="1" t="s">
        <v>787</v>
      </c>
      <c r="T15" s="1" t="s">
        <v>788</v>
      </c>
      <c r="U15" s="1" t="s">
        <v>789</v>
      </c>
      <c r="V15" s="1" t="s">
        <v>790</v>
      </c>
    </row>
    <row r="16" s="1" customFormat="1" spans="1:22">
      <c r="A16" s="3">
        <v>999224048099189</v>
      </c>
      <c r="B16" s="1" t="s">
        <v>774</v>
      </c>
      <c r="C16" s="1" t="s">
        <v>847</v>
      </c>
      <c r="D16" s="1" t="s">
        <v>848</v>
      </c>
      <c r="E16" s="1" t="s">
        <v>849</v>
      </c>
      <c r="F16" s="1" t="s">
        <v>774</v>
      </c>
      <c r="G16" s="1" t="s">
        <v>778</v>
      </c>
      <c r="H16" s="1" t="s">
        <v>779</v>
      </c>
      <c r="I16" s="1" t="s">
        <v>850</v>
      </c>
      <c r="J16" s="1" t="s">
        <v>781</v>
      </c>
      <c r="K16" s="1" t="s">
        <v>850</v>
      </c>
      <c r="L16" s="1" t="s">
        <v>850</v>
      </c>
      <c r="M16" s="1" t="s">
        <v>782</v>
      </c>
      <c r="N16" s="1" t="s">
        <v>782</v>
      </c>
      <c r="O16" s="1" t="s">
        <v>783</v>
      </c>
      <c r="P16" s="1" t="s">
        <v>784</v>
      </c>
      <c r="Q16" s="1" t="s">
        <v>785</v>
      </c>
      <c r="R16" s="1" t="s">
        <v>851</v>
      </c>
      <c r="S16" s="1" t="s">
        <v>787</v>
      </c>
      <c r="T16" s="1" t="s">
        <v>788</v>
      </c>
      <c r="U16" s="1" t="s">
        <v>789</v>
      </c>
      <c r="V16" s="1" t="s">
        <v>852</v>
      </c>
    </row>
    <row r="17" s="1" customFormat="1" spans="1:22">
      <c r="A17" s="3">
        <v>999224048034864</v>
      </c>
      <c r="B17" s="1" t="s">
        <v>774</v>
      </c>
      <c r="C17" s="1" t="s">
        <v>853</v>
      </c>
      <c r="D17" s="1" t="s">
        <v>854</v>
      </c>
      <c r="E17" s="1" t="s">
        <v>855</v>
      </c>
      <c r="F17" s="1" t="s">
        <v>774</v>
      </c>
      <c r="G17" s="1" t="s">
        <v>778</v>
      </c>
      <c r="H17" s="1" t="s">
        <v>779</v>
      </c>
      <c r="I17" s="1" t="s">
        <v>856</v>
      </c>
      <c r="J17" s="1" t="s">
        <v>781</v>
      </c>
      <c r="K17" s="1" t="s">
        <v>856</v>
      </c>
      <c r="L17" s="1" t="s">
        <v>856</v>
      </c>
      <c r="M17" s="1" t="s">
        <v>782</v>
      </c>
      <c r="N17" s="1" t="s">
        <v>782</v>
      </c>
      <c r="O17" s="1" t="s">
        <v>783</v>
      </c>
      <c r="P17" s="1" t="s">
        <v>784</v>
      </c>
      <c r="Q17" s="1" t="s">
        <v>785</v>
      </c>
      <c r="R17" s="1" t="s">
        <v>857</v>
      </c>
      <c r="S17" s="1" t="s">
        <v>787</v>
      </c>
      <c r="T17" s="1" t="s">
        <v>788</v>
      </c>
      <c r="U17" s="1" t="s">
        <v>789</v>
      </c>
      <c r="V17" s="1" t="s">
        <v>790</v>
      </c>
    </row>
    <row r="18" s="1" customFormat="1" spans="1:22">
      <c r="A18" s="3">
        <v>999224047379433</v>
      </c>
      <c r="B18" s="1" t="s">
        <v>774</v>
      </c>
      <c r="C18" s="1" t="s">
        <v>858</v>
      </c>
      <c r="D18" s="1" t="s">
        <v>859</v>
      </c>
      <c r="E18" s="1" t="s">
        <v>860</v>
      </c>
      <c r="F18" s="1" t="s">
        <v>774</v>
      </c>
      <c r="G18" s="1" t="s">
        <v>778</v>
      </c>
      <c r="H18" s="1" t="s">
        <v>779</v>
      </c>
      <c r="I18" s="1" t="s">
        <v>861</v>
      </c>
      <c r="J18" s="1" t="s">
        <v>781</v>
      </c>
      <c r="K18" s="1" t="s">
        <v>861</v>
      </c>
      <c r="L18" s="1" t="s">
        <v>861</v>
      </c>
      <c r="M18" s="1" t="s">
        <v>782</v>
      </c>
      <c r="N18" s="1" t="s">
        <v>782</v>
      </c>
      <c r="O18" s="1" t="s">
        <v>783</v>
      </c>
      <c r="P18" s="1" t="s">
        <v>784</v>
      </c>
      <c r="Q18" s="1" t="s">
        <v>785</v>
      </c>
      <c r="R18" s="1" t="s">
        <v>862</v>
      </c>
      <c r="S18" s="1" t="s">
        <v>787</v>
      </c>
      <c r="T18" s="1" t="s">
        <v>788</v>
      </c>
      <c r="U18" s="1" t="s">
        <v>789</v>
      </c>
      <c r="V18" s="1" t="s">
        <v>790</v>
      </c>
    </row>
    <row r="19" s="1" customFormat="1" spans="1:22">
      <c r="A19" s="3">
        <v>999224046971004</v>
      </c>
      <c r="B19" s="1" t="s">
        <v>863</v>
      </c>
      <c r="C19" s="1" t="s">
        <v>864</v>
      </c>
      <c r="D19" s="1" t="s">
        <v>865</v>
      </c>
      <c r="E19" s="1" t="s">
        <v>866</v>
      </c>
      <c r="F19" s="1" t="s">
        <v>774</v>
      </c>
      <c r="G19" s="1" t="s">
        <v>778</v>
      </c>
      <c r="H19" s="1" t="s">
        <v>779</v>
      </c>
      <c r="I19" s="1" t="s">
        <v>867</v>
      </c>
      <c r="J19" s="1" t="s">
        <v>781</v>
      </c>
      <c r="K19" s="1" t="s">
        <v>867</v>
      </c>
      <c r="L19" s="1" t="s">
        <v>867</v>
      </c>
      <c r="M19" s="1" t="s">
        <v>782</v>
      </c>
      <c r="N19" s="1" t="s">
        <v>782</v>
      </c>
      <c r="O19" s="1" t="s">
        <v>783</v>
      </c>
      <c r="P19" s="1" t="s">
        <v>784</v>
      </c>
      <c r="Q19" s="1" t="s">
        <v>785</v>
      </c>
      <c r="R19" s="1" t="s">
        <v>868</v>
      </c>
      <c r="S19" s="1" t="s">
        <v>787</v>
      </c>
      <c r="T19" s="1" t="s">
        <v>788</v>
      </c>
      <c r="U19" s="1" t="s">
        <v>789</v>
      </c>
      <c r="V19" s="1" t="s">
        <v>869</v>
      </c>
    </row>
    <row r="20" s="1" customFormat="1" spans="1:22">
      <c r="A20" s="3">
        <v>999224046344817</v>
      </c>
      <c r="B20" s="1" t="s">
        <v>863</v>
      </c>
      <c r="C20" s="1" t="s">
        <v>870</v>
      </c>
      <c r="D20" s="1" t="s">
        <v>810</v>
      </c>
      <c r="E20" s="1" t="s">
        <v>871</v>
      </c>
      <c r="F20" s="1" t="s">
        <v>774</v>
      </c>
      <c r="G20" s="1" t="s">
        <v>778</v>
      </c>
      <c r="H20" s="1" t="s">
        <v>779</v>
      </c>
      <c r="I20" s="1" t="s">
        <v>833</v>
      </c>
      <c r="J20" s="1" t="s">
        <v>781</v>
      </c>
      <c r="K20" s="1" t="s">
        <v>833</v>
      </c>
      <c r="L20" s="1" t="s">
        <v>833</v>
      </c>
      <c r="M20" s="1" t="s">
        <v>782</v>
      </c>
      <c r="N20" s="1" t="s">
        <v>782</v>
      </c>
      <c r="O20" s="1" t="s">
        <v>783</v>
      </c>
      <c r="P20" s="1" t="s">
        <v>784</v>
      </c>
      <c r="Q20" s="1" t="s">
        <v>785</v>
      </c>
      <c r="R20" s="1" t="s">
        <v>872</v>
      </c>
      <c r="S20" s="1" t="s">
        <v>787</v>
      </c>
      <c r="T20" s="1" t="s">
        <v>788</v>
      </c>
      <c r="U20" s="1" t="s">
        <v>789</v>
      </c>
      <c r="V20" s="1" t="s">
        <v>790</v>
      </c>
    </row>
    <row r="21" s="1" customFormat="1" spans="1:22">
      <c r="A21" s="3">
        <v>999224045988066</v>
      </c>
      <c r="B21" s="1" t="s">
        <v>863</v>
      </c>
      <c r="C21" s="1" t="s">
        <v>873</v>
      </c>
      <c r="D21" s="1" t="s">
        <v>874</v>
      </c>
      <c r="E21" s="1" t="s">
        <v>875</v>
      </c>
      <c r="F21" s="1" t="s">
        <v>774</v>
      </c>
      <c r="G21" s="1" t="s">
        <v>778</v>
      </c>
      <c r="H21" s="1" t="s">
        <v>779</v>
      </c>
      <c r="I21" s="1" t="s">
        <v>876</v>
      </c>
      <c r="J21" s="1" t="s">
        <v>781</v>
      </c>
      <c r="K21" s="1" t="s">
        <v>876</v>
      </c>
      <c r="L21" s="1" t="s">
        <v>876</v>
      </c>
      <c r="M21" s="1" t="s">
        <v>782</v>
      </c>
      <c r="N21" s="1" t="s">
        <v>782</v>
      </c>
      <c r="O21" s="1" t="s">
        <v>783</v>
      </c>
      <c r="P21" s="1" t="s">
        <v>784</v>
      </c>
      <c r="Q21" s="1" t="s">
        <v>785</v>
      </c>
      <c r="R21" s="1" t="s">
        <v>877</v>
      </c>
      <c r="S21" s="1" t="s">
        <v>787</v>
      </c>
      <c r="T21" s="1" t="s">
        <v>788</v>
      </c>
      <c r="U21" s="1" t="s">
        <v>789</v>
      </c>
      <c r="V21" s="1" t="s">
        <v>790</v>
      </c>
    </row>
    <row r="22" s="1" customFormat="1" spans="1:22">
      <c r="A22" s="3">
        <v>999224042331284</v>
      </c>
      <c r="B22" s="1" t="s">
        <v>863</v>
      </c>
      <c r="C22" s="1" t="s">
        <v>878</v>
      </c>
      <c r="D22" s="1" t="s">
        <v>879</v>
      </c>
      <c r="E22" s="1" t="s">
        <v>880</v>
      </c>
      <c r="F22" s="1" t="s">
        <v>863</v>
      </c>
      <c r="G22" s="1" t="s">
        <v>778</v>
      </c>
      <c r="H22" s="1" t="s">
        <v>779</v>
      </c>
      <c r="I22" s="1" t="s">
        <v>881</v>
      </c>
      <c r="J22" s="1" t="s">
        <v>781</v>
      </c>
      <c r="K22" s="1" t="s">
        <v>881</v>
      </c>
      <c r="L22" s="1" t="s">
        <v>881</v>
      </c>
      <c r="M22" s="1" t="s">
        <v>782</v>
      </c>
      <c r="N22" s="1" t="s">
        <v>782</v>
      </c>
      <c r="O22" s="1" t="s">
        <v>783</v>
      </c>
      <c r="P22" s="1" t="s">
        <v>784</v>
      </c>
      <c r="Q22" s="1" t="s">
        <v>785</v>
      </c>
      <c r="R22" s="1" t="s">
        <v>882</v>
      </c>
      <c r="S22" s="1" t="s">
        <v>787</v>
      </c>
      <c r="T22" s="1" t="s">
        <v>788</v>
      </c>
      <c r="U22" s="1" t="s">
        <v>789</v>
      </c>
      <c r="V22" s="1" t="s">
        <v>790</v>
      </c>
    </row>
    <row r="23" s="1" customFormat="1" spans="1:22">
      <c r="A23" s="3">
        <v>999224041789224</v>
      </c>
      <c r="B23" s="1" t="s">
        <v>863</v>
      </c>
      <c r="C23" s="1" t="s">
        <v>883</v>
      </c>
      <c r="D23" s="1" t="s">
        <v>884</v>
      </c>
      <c r="E23" s="1" t="s">
        <v>885</v>
      </c>
      <c r="F23" s="1" t="s">
        <v>774</v>
      </c>
      <c r="G23" s="1" t="s">
        <v>778</v>
      </c>
      <c r="H23" s="1" t="s">
        <v>779</v>
      </c>
      <c r="I23" s="1" t="s">
        <v>886</v>
      </c>
      <c r="J23" s="1" t="s">
        <v>781</v>
      </c>
      <c r="K23" s="1" t="s">
        <v>886</v>
      </c>
      <c r="L23" s="1" t="s">
        <v>886</v>
      </c>
      <c r="M23" s="1" t="s">
        <v>782</v>
      </c>
      <c r="N23" s="1" t="s">
        <v>782</v>
      </c>
      <c r="O23" s="1" t="s">
        <v>783</v>
      </c>
      <c r="P23" s="1" t="s">
        <v>784</v>
      </c>
      <c r="Q23" s="1" t="s">
        <v>785</v>
      </c>
      <c r="R23" s="1" t="s">
        <v>887</v>
      </c>
      <c r="S23" s="1" t="s">
        <v>787</v>
      </c>
      <c r="T23" s="1" t="s">
        <v>788</v>
      </c>
      <c r="U23" s="1" t="s">
        <v>789</v>
      </c>
      <c r="V23" s="1" t="s">
        <v>888</v>
      </c>
    </row>
    <row r="24" s="1" customFormat="1" spans="1:22">
      <c r="A24" s="3">
        <v>999224039512750</v>
      </c>
      <c r="B24" s="1" t="s">
        <v>863</v>
      </c>
      <c r="C24" s="1" t="s">
        <v>889</v>
      </c>
      <c r="D24" s="1" t="s">
        <v>890</v>
      </c>
      <c r="E24" s="1" t="s">
        <v>891</v>
      </c>
      <c r="F24" s="1" t="s">
        <v>774</v>
      </c>
      <c r="G24" s="1" t="s">
        <v>778</v>
      </c>
      <c r="H24" s="1" t="s">
        <v>779</v>
      </c>
      <c r="I24" s="1" t="s">
        <v>892</v>
      </c>
      <c r="J24" s="1" t="s">
        <v>781</v>
      </c>
      <c r="K24" s="1" t="s">
        <v>892</v>
      </c>
      <c r="L24" s="1" t="s">
        <v>892</v>
      </c>
      <c r="M24" s="1" t="s">
        <v>782</v>
      </c>
      <c r="N24" s="1" t="s">
        <v>782</v>
      </c>
      <c r="O24" s="1" t="s">
        <v>783</v>
      </c>
      <c r="P24" s="1" t="s">
        <v>784</v>
      </c>
      <c r="Q24" s="1" t="s">
        <v>785</v>
      </c>
      <c r="R24" s="1" t="s">
        <v>893</v>
      </c>
      <c r="S24" s="1" t="s">
        <v>787</v>
      </c>
      <c r="T24" s="1" t="s">
        <v>788</v>
      </c>
      <c r="U24" s="1" t="s">
        <v>789</v>
      </c>
      <c r="V24" s="1" t="s">
        <v>790</v>
      </c>
    </row>
    <row r="25" s="1" customFormat="1" spans="1:22">
      <c r="A25" s="3">
        <v>999224034991601</v>
      </c>
      <c r="B25" s="1" t="s">
        <v>863</v>
      </c>
      <c r="C25" s="1" t="s">
        <v>894</v>
      </c>
      <c r="D25" s="1" t="s">
        <v>895</v>
      </c>
      <c r="E25" s="1" t="s">
        <v>896</v>
      </c>
      <c r="F25" s="1" t="s">
        <v>774</v>
      </c>
      <c r="G25" s="1" t="s">
        <v>778</v>
      </c>
      <c r="H25" s="1" t="s">
        <v>779</v>
      </c>
      <c r="I25" s="1" t="s">
        <v>897</v>
      </c>
      <c r="J25" s="1" t="s">
        <v>781</v>
      </c>
      <c r="K25" s="1" t="s">
        <v>897</v>
      </c>
      <c r="L25" s="1" t="s">
        <v>897</v>
      </c>
      <c r="M25" s="1" t="s">
        <v>782</v>
      </c>
      <c r="N25" s="1" t="s">
        <v>782</v>
      </c>
      <c r="O25" s="1" t="s">
        <v>783</v>
      </c>
      <c r="P25" s="1" t="s">
        <v>784</v>
      </c>
      <c r="Q25" s="1" t="s">
        <v>785</v>
      </c>
      <c r="R25" s="1" t="s">
        <v>898</v>
      </c>
      <c r="S25" s="1" t="s">
        <v>787</v>
      </c>
      <c r="T25" s="1" t="s">
        <v>788</v>
      </c>
      <c r="U25" s="1" t="s">
        <v>789</v>
      </c>
      <c r="V25" s="1" t="s">
        <v>899</v>
      </c>
    </row>
    <row r="26" s="1" customFormat="1" spans="1:22">
      <c r="A26" s="3">
        <v>999224034979636</v>
      </c>
      <c r="B26" s="1" t="s">
        <v>863</v>
      </c>
      <c r="C26" s="1" t="s">
        <v>900</v>
      </c>
      <c r="D26" s="1" t="s">
        <v>895</v>
      </c>
      <c r="E26" s="1" t="s">
        <v>901</v>
      </c>
      <c r="F26" s="1" t="s">
        <v>774</v>
      </c>
      <c r="G26" s="1" t="s">
        <v>778</v>
      </c>
      <c r="H26" s="1" t="s">
        <v>779</v>
      </c>
      <c r="I26" s="1" t="s">
        <v>897</v>
      </c>
      <c r="J26" s="1" t="s">
        <v>781</v>
      </c>
      <c r="K26" s="1" t="s">
        <v>897</v>
      </c>
      <c r="L26" s="1" t="s">
        <v>897</v>
      </c>
      <c r="M26" s="1" t="s">
        <v>782</v>
      </c>
      <c r="N26" s="1" t="s">
        <v>782</v>
      </c>
      <c r="O26" s="1" t="s">
        <v>783</v>
      </c>
      <c r="P26" s="1" t="s">
        <v>784</v>
      </c>
      <c r="Q26" s="1" t="s">
        <v>785</v>
      </c>
      <c r="R26" s="1" t="s">
        <v>902</v>
      </c>
      <c r="S26" s="1" t="s">
        <v>787</v>
      </c>
      <c r="T26" s="1" t="s">
        <v>788</v>
      </c>
      <c r="U26" s="1" t="s">
        <v>789</v>
      </c>
      <c r="V26" s="1" t="s">
        <v>899</v>
      </c>
    </row>
    <row r="27" s="1" customFormat="1" spans="1:22">
      <c r="A27" s="3">
        <v>999224034914765</v>
      </c>
      <c r="B27" s="1" t="s">
        <v>863</v>
      </c>
      <c r="C27" s="1" t="s">
        <v>903</v>
      </c>
      <c r="D27" s="1" t="s">
        <v>904</v>
      </c>
      <c r="E27" s="1" t="s">
        <v>905</v>
      </c>
      <c r="F27" s="1" t="s">
        <v>863</v>
      </c>
      <c r="G27" s="1" t="s">
        <v>778</v>
      </c>
      <c r="H27" s="1" t="s">
        <v>779</v>
      </c>
      <c r="I27" s="1" t="s">
        <v>906</v>
      </c>
      <c r="J27" s="1" t="s">
        <v>781</v>
      </c>
      <c r="K27" s="1" t="s">
        <v>906</v>
      </c>
      <c r="L27" s="1" t="s">
        <v>906</v>
      </c>
      <c r="M27" s="1" t="s">
        <v>782</v>
      </c>
      <c r="N27" s="1" t="s">
        <v>782</v>
      </c>
      <c r="O27" s="1" t="s">
        <v>783</v>
      </c>
      <c r="P27" s="1" t="s">
        <v>784</v>
      </c>
      <c r="Q27" s="1" t="s">
        <v>785</v>
      </c>
      <c r="R27" s="1" t="s">
        <v>907</v>
      </c>
      <c r="S27" s="1" t="s">
        <v>787</v>
      </c>
      <c r="T27" s="1" t="s">
        <v>788</v>
      </c>
      <c r="U27" s="1" t="s">
        <v>789</v>
      </c>
      <c r="V27" s="1" t="s">
        <v>790</v>
      </c>
    </row>
    <row r="28" s="1" customFormat="1" spans="1:22">
      <c r="A28" s="3">
        <v>999224034271776</v>
      </c>
      <c r="B28" s="1" t="s">
        <v>863</v>
      </c>
      <c r="C28" s="1" t="s">
        <v>908</v>
      </c>
      <c r="D28" s="1" t="s">
        <v>843</v>
      </c>
      <c r="E28" s="1" t="s">
        <v>909</v>
      </c>
      <c r="F28" s="1" t="s">
        <v>863</v>
      </c>
      <c r="G28" s="1" t="s">
        <v>778</v>
      </c>
      <c r="H28" s="1" t="s">
        <v>779</v>
      </c>
      <c r="I28" s="1" t="s">
        <v>910</v>
      </c>
      <c r="J28" s="1" t="s">
        <v>781</v>
      </c>
      <c r="K28" s="1" t="s">
        <v>910</v>
      </c>
      <c r="L28" s="1" t="s">
        <v>910</v>
      </c>
      <c r="M28" s="1" t="s">
        <v>782</v>
      </c>
      <c r="N28" s="1" t="s">
        <v>782</v>
      </c>
      <c r="O28" s="1" t="s">
        <v>783</v>
      </c>
      <c r="P28" s="1" t="s">
        <v>784</v>
      </c>
      <c r="Q28" s="1" t="s">
        <v>785</v>
      </c>
      <c r="R28" s="1" t="s">
        <v>911</v>
      </c>
      <c r="S28" s="1" t="s">
        <v>787</v>
      </c>
      <c r="T28" s="1" t="s">
        <v>788</v>
      </c>
      <c r="U28" s="1" t="s">
        <v>789</v>
      </c>
      <c r="V28" s="1" t="s">
        <v>790</v>
      </c>
    </row>
    <row r="29" s="1" customFormat="1" spans="1:22">
      <c r="A29" s="3">
        <v>999224031576082</v>
      </c>
      <c r="B29" s="1" t="s">
        <v>912</v>
      </c>
      <c r="C29" s="1" t="s">
        <v>913</v>
      </c>
      <c r="D29" s="1" t="s">
        <v>884</v>
      </c>
      <c r="E29" s="1" t="s">
        <v>885</v>
      </c>
      <c r="F29" s="1" t="s">
        <v>774</v>
      </c>
      <c r="G29" s="1" t="s">
        <v>778</v>
      </c>
      <c r="H29" s="1" t="s">
        <v>779</v>
      </c>
      <c r="I29" s="1" t="s">
        <v>886</v>
      </c>
      <c r="J29" s="1" t="s">
        <v>781</v>
      </c>
      <c r="K29" s="1" t="s">
        <v>886</v>
      </c>
      <c r="L29" s="1" t="s">
        <v>886</v>
      </c>
      <c r="M29" s="1" t="s">
        <v>782</v>
      </c>
      <c r="N29" s="1" t="s">
        <v>782</v>
      </c>
      <c r="O29" s="1" t="s">
        <v>783</v>
      </c>
      <c r="P29" s="1" t="s">
        <v>784</v>
      </c>
      <c r="Q29" s="1" t="s">
        <v>785</v>
      </c>
      <c r="R29" s="1" t="s">
        <v>914</v>
      </c>
      <c r="S29" s="1" t="s">
        <v>787</v>
      </c>
      <c r="T29" s="1" t="s">
        <v>788</v>
      </c>
      <c r="U29" s="1" t="s">
        <v>789</v>
      </c>
      <c r="V29" s="1" t="s">
        <v>888</v>
      </c>
    </row>
    <row r="30" s="1" customFormat="1" spans="1:22">
      <c r="A30" s="3">
        <v>24031092438</v>
      </c>
      <c r="B30" s="1" t="s">
        <v>912</v>
      </c>
      <c r="C30" s="1" t="s">
        <v>915</v>
      </c>
      <c r="D30" s="1" t="s">
        <v>916</v>
      </c>
      <c r="E30" s="1" t="s">
        <v>917</v>
      </c>
      <c r="F30" s="1" t="s">
        <v>863</v>
      </c>
      <c r="G30" s="1" t="s">
        <v>778</v>
      </c>
      <c r="H30" s="1" t="s">
        <v>779</v>
      </c>
      <c r="I30" s="1" t="s">
        <v>918</v>
      </c>
      <c r="J30" s="1" t="s">
        <v>781</v>
      </c>
      <c r="K30" s="1" t="s">
        <v>918</v>
      </c>
      <c r="L30" s="1" t="s">
        <v>918</v>
      </c>
      <c r="M30" s="1" t="s">
        <v>782</v>
      </c>
      <c r="N30" s="1" t="s">
        <v>782</v>
      </c>
      <c r="O30" s="1" t="s">
        <v>783</v>
      </c>
      <c r="P30" s="1" t="s">
        <v>784</v>
      </c>
      <c r="Q30" s="1" t="s">
        <v>785</v>
      </c>
      <c r="R30" s="1" t="s">
        <v>919</v>
      </c>
      <c r="S30" s="1" t="s">
        <v>787</v>
      </c>
      <c r="T30" s="1" t="s">
        <v>788</v>
      </c>
      <c r="U30" s="1" t="s">
        <v>789</v>
      </c>
      <c r="V30" s="1" t="s">
        <v>790</v>
      </c>
    </row>
    <row r="31" s="1" customFormat="1" spans="1:22">
      <c r="A31" s="3">
        <v>999224030873451</v>
      </c>
      <c r="B31" s="1" t="s">
        <v>912</v>
      </c>
      <c r="C31" s="1" t="s">
        <v>920</v>
      </c>
      <c r="D31" s="1" t="s">
        <v>921</v>
      </c>
      <c r="E31" s="1" t="s">
        <v>922</v>
      </c>
      <c r="F31" s="1" t="s">
        <v>863</v>
      </c>
      <c r="G31" s="1" t="s">
        <v>778</v>
      </c>
      <c r="H31" s="1" t="s">
        <v>779</v>
      </c>
      <c r="I31" s="1" t="s">
        <v>923</v>
      </c>
      <c r="J31" s="1" t="s">
        <v>781</v>
      </c>
      <c r="K31" s="1" t="s">
        <v>923</v>
      </c>
      <c r="L31" s="1" t="s">
        <v>923</v>
      </c>
      <c r="M31" s="1" t="s">
        <v>782</v>
      </c>
      <c r="N31" s="1" t="s">
        <v>782</v>
      </c>
      <c r="O31" s="1" t="s">
        <v>783</v>
      </c>
      <c r="P31" s="1" t="s">
        <v>784</v>
      </c>
      <c r="Q31" s="1" t="s">
        <v>785</v>
      </c>
      <c r="R31" s="1" t="s">
        <v>924</v>
      </c>
      <c r="S31" s="1" t="s">
        <v>787</v>
      </c>
      <c r="T31" s="1" t="s">
        <v>788</v>
      </c>
      <c r="U31" s="1" t="s">
        <v>789</v>
      </c>
      <c r="V31" s="1" t="s">
        <v>888</v>
      </c>
    </row>
    <row r="32" s="1" customFormat="1" spans="1:22">
      <c r="A32" s="3">
        <v>999224027678379</v>
      </c>
      <c r="B32" s="1" t="s">
        <v>912</v>
      </c>
      <c r="C32" s="1" t="s">
        <v>925</v>
      </c>
      <c r="D32" s="1" t="s">
        <v>926</v>
      </c>
      <c r="E32" s="1" t="s">
        <v>927</v>
      </c>
      <c r="F32" s="1" t="s">
        <v>863</v>
      </c>
      <c r="G32" s="1" t="s">
        <v>778</v>
      </c>
      <c r="H32" s="1" t="s">
        <v>779</v>
      </c>
      <c r="I32" s="1" t="s">
        <v>928</v>
      </c>
      <c r="J32" s="1" t="s">
        <v>781</v>
      </c>
      <c r="K32" s="1" t="s">
        <v>928</v>
      </c>
      <c r="L32" s="1" t="s">
        <v>928</v>
      </c>
      <c r="M32" s="1" t="s">
        <v>782</v>
      </c>
      <c r="N32" s="1" t="s">
        <v>782</v>
      </c>
      <c r="O32" s="1" t="s">
        <v>783</v>
      </c>
      <c r="P32" s="1" t="s">
        <v>784</v>
      </c>
      <c r="Q32" s="1" t="s">
        <v>785</v>
      </c>
      <c r="R32" s="1" t="s">
        <v>929</v>
      </c>
      <c r="S32" s="1" t="s">
        <v>787</v>
      </c>
      <c r="T32" s="1" t="s">
        <v>788</v>
      </c>
      <c r="U32" s="1" t="s">
        <v>789</v>
      </c>
      <c r="V32" s="1" t="s">
        <v>790</v>
      </c>
    </row>
    <row r="33" s="1" customFormat="1" spans="1:22">
      <c r="A33" s="3">
        <v>999224025968899</v>
      </c>
      <c r="B33" s="1" t="s">
        <v>912</v>
      </c>
      <c r="C33" s="1" t="s">
        <v>930</v>
      </c>
      <c r="D33" s="1" t="s">
        <v>931</v>
      </c>
      <c r="E33" s="1" t="s">
        <v>932</v>
      </c>
      <c r="F33" s="1" t="s">
        <v>912</v>
      </c>
      <c r="G33" s="1" t="s">
        <v>778</v>
      </c>
      <c r="H33" s="1" t="s">
        <v>779</v>
      </c>
      <c r="I33" s="1" t="s">
        <v>933</v>
      </c>
      <c r="J33" s="1" t="s">
        <v>781</v>
      </c>
      <c r="K33" s="1" t="s">
        <v>933</v>
      </c>
      <c r="L33" s="1" t="s">
        <v>933</v>
      </c>
      <c r="M33" s="1" t="s">
        <v>782</v>
      </c>
      <c r="N33" s="1" t="s">
        <v>782</v>
      </c>
      <c r="O33" s="1" t="s">
        <v>783</v>
      </c>
      <c r="P33" s="1" t="s">
        <v>784</v>
      </c>
      <c r="Q33" s="1" t="s">
        <v>785</v>
      </c>
      <c r="R33" s="1" t="s">
        <v>934</v>
      </c>
      <c r="S33" s="1" t="s">
        <v>787</v>
      </c>
      <c r="T33" s="1" t="s">
        <v>788</v>
      </c>
      <c r="U33" s="1" t="s">
        <v>789</v>
      </c>
      <c r="V33" s="1" t="s">
        <v>869</v>
      </c>
    </row>
    <row r="34" s="1" customFormat="1" spans="1:22">
      <c r="A34" s="3">
        <v>999224025701093</v>
      </c>
      <c r="B34" s="1" t="s">
        <v>912</v>
      </c>
      <c r="C34" s="1" t="s">
        <v>935</v>
      </c>
      <c r="D34" s="1" t="s">
        <v>805</v>
      </c>
      <c r="E34" s="1" t="s">
        <v>936</v>
      </c>
      <c r="F34" s="1" t="s">
        <v>863</v>
      </c>
      <c r="G34" s="1" t="s">
        <v>778</v>
      </c>
      <c r="H34" s="1" t="s">
        <v>779</v>
      </c>
      <c r="I34" s="1" t="s">
        <v>937</v>
      </c>
      <c r="J34" s="1" t="s">
        <v>781</v>
      </c>
      <c r="K34" s="1" t="s">
        <v>937</v>
      </c>
      <c r="L34" s="1" t="s">
        <v>937</v>
      </c>
      <c r="M34" s="1" t="s">
        <v>782</v>
      </c>
      <c r="N34" s="1" t="s">
        <v>782</v>
      </c>
      <c r="O34" s="1" t="s">
        <v>783</v>
      </c>
      <c r="P34" s="1" t="s">
        <v>784</v>
      </c>
      <c r="Q34" s="1" t="s">
        <v>785</v>
      </c>
      <c r="R34" s="1" t="s">
        <v>938</v>
      </c>
      <c r="S34" s="1" t="s">
        <v>787</v>
      </c>
      <c r="T34" s="1" t="s">
        <v>788</v>
      </c>
      <c r="U34" s="1" t="s">
        <v>789</v>
      </c>
      <c r="V34" s="1" t="s">
        <v>790</v>
      </c>
    </row>
    <row r="35" s="1" customFormat="1" spans="1:22">
      <c r="A35" s="3">
        <v>999224024836008</v>
      </c>
      <c r="B35" s="1" t="s">
        <v>912</v>
      </c>
      <c r="C35" s="1" t="s">
        <v>939</v>
      </c>
      <c r="D35" s="1" t="s">
        <v>940</v>
      </c>
      <c r="E35" s="1" t="s">
        <v>941</v>
      </c>
      <c r="F35" s="1" t="s">
        <v>774</v>
      </c>
      <c r="G35" s="1" t="s">
        <v>778</v>
      </c>
      <c r="H35" s="1" t="s">
        <v>779</v>
      </c>
      <c r="I35" s="1" t="s">
        <v>942</v>
      </c>
      <c r="J35" s="1" t="s">
        <v>781</v>
      </c>
      <c r="K35" s="1" t="s">
        <v>942</v>
      </c>
      <c r="L35" s="1" t="s">
        <v>942</v>
      </c>
      <c r="M35" s="1" t="s">
        <v>782</v>
      </c>
      <c r="N35" s="1" t="s">
        <v>782</v>
      </c>
      <c r="O35" s="1" t="s">
        <v>783</v>
      </c>
      <c r="P35" s="1" t="s">
        <v>784</v>
      </c>
      <c r="Q35" s="1" t="s">
        <v>785</v>
      </c>
      <c r="R35" s="1" t="s">
        <v>943</v>
      </c>
      <c r="S35" s="1" t="s">
        <v>787</v>
      </c>
      <c r="T35" s="1" t="s">
        <v>788</v>
      </c>
      <c r="U35" s="1" t="s">
        <v>789</v>
      </c>
      <c r="V35" s="1" t="s">
        <v>944</v>
      </c>
    </row>
    <row r="36" s="1" customFormat="1" spans="1:22">
      <c r="A36" s="3">
        <v>999224022848519</v>
      </c>
      <c r="B36" s="1" t="s">
        <v>912</v>
      </c>
      <c r="C36" s="1" t="s">
        <v>945</v>
      </c>
      <c r="D36" s="1" t="s">
        <v>904</v>
      </c>
      <c r="E36" s="1" t="s">
        <v>946</v>
      </c>
      <c r="F36" s="1" t="s">
        <v>912</v>
      </c>
      <c r="G36" s="1" t="s">
        <v>778</v>
      </c>
      <c r="H36" s="1" t="s">
        <v>779</v>
      </c>
      <c r="I36" s="1" t="s">
        <v>947</v>
      </c>
      <c r="J36" s="1" t="s">
        <v>781</v>
      </c>
      <c r="K36" s="1" t="s">
        <v>947</v>
      </c>
      <c r="L36" s="1" t="s">
        <v>947</v>
      </c>
      <c r="M36" s="1" t="s">
        <v>782</v>
      </c>
      <c r="N36" s="1" t="s">
        <v>782</v>
      </c>
      <c r="O36" s="1" t="s">
        <v>783</v>
      </c>
      <c r="P36" s="1" t="s">
        <v>784</v>
      </c>
      <c r="Q36" s="1" t="s">
        <v>785</v>
      </c>
      <c r="R36" s="1" t="s">
        <v>948</v>
      </c>
      <c r="S36" s="1" t="s">
        <v>787</v>
      </c>
      <c r="T36" s="1" t="s">
        <v>788</v>
      </c>
      <c r="U36" s="1" t="s">
        <v>789</v>
      </c>
      <c r="V36" s="1" t="s">
        <v>790</v>
      </c>
    </row>
    <row r="37" s="1" customFormat="1" spans="1:22">
      <c r="A37" s="3">
        <v>999224022788853</v>
      </c>
      <c r="B37" s="1" t="s">
        <v>912</v>
      </c>
      <c r="C37" s="1" t="s">
        <v>949</v>
      </c>
      <c r="D37" s="1" t="s">
        <v>950</v>
      </c>
      <c r="E37" s="1" t="s">
        <v>951</v>
      </c>
      <c r="F37" s="1" t="s">
        <v>774</v>
      </c>
      <c r="G37" s="1" t="s">
        <v>778</v>
      </c>
      <c r="H37" s="1" t="s">
        <v>779</v>
      </c>
      <c r="I37" s="1" t="s">
        <v>952</v>
      </c>
      <c r="J37" s="1" t="s">
        <v>781</v>
      </c>
      <c r="K37" s="1" t="s">
        <v>952</v>
      </c>
      <c r="L37" s="1" t="s">
        <v>952</v>
      </c>
      <c r="M37" s="1" t="s">
        <v>782</v>
      </c>
      <c r="N37" s="1" t="s">
        <v>782</v>
      </c>
      <c r="O37" s="1" t="s">
        <v>783</v>
      </c>
      <c r="P37" s="1" t="s">
        <v>784</v>
      </c>
      <c r="Q37" s="1" t="s">
        <v>785</v>
      </c>
      <c r="R37" s="1" t="s">
        <v>953</v>
      </c>
      <c r="S37" s="1" t="s">
        <v>787</v>
      </c>
      <c r="T37" s="1" t="s">
        <v>788</v>
      </c>
      <c r="U37" s="1" t="s">
        <v>789</v>
      </c>
      <c r="V37" s="1" t="s">
        <v>790</v>
      </c>
    </row>
    <row r="38" s="1" customFormat="1" spans="1:22">
      <c r="A38" s="3">
        <v>999224022706428</v>
      </c>
      <c r="B38" s="1" t="s">
        <v>912</v>
      </c>
      <c r="C38" s="1" t="s">
        <v>954</v>
      </c>
      <c r="D38" s="1" t="s">
        <v>955</v>
      </c>
      <c r="E38" s="1" t="s">
        <v>956</v>
      </c>
      <c r="F38" s="1" t="s">
        <v>863</v>
      </c>
      <c r="G38" s="1" t="s">
        <v>778</v>
      </c>
      <c r="H38" s="1" t="s">
        <v>779</v>
      </c>
      <c r="I38" s="1" t="s">
        <v>957</v>
      </c>
      <c r="J38" s="1" t="s">
        <v>781</v>
      </c>
      <c r="K38" s="1" t="s">
        <v>957</v>
      </c>
      <c r="L38" s="1" t="s">
        <v>957</v>
      </c>
      <c r="M38" s="1" t="s">
        <v>782</v>
      </c>
      <c r="N38" s="1" t="s">
        <v>782</v>
      </c>
      <c r="O38" s="1" t="s">
        <v>783</v>
      </c>
      <c r="P38" s="1" t="s">
        <v>784</v>
      </c>
      <c r="Q38" s="1" t="s">
        <v>785</v>
      </c>
      <c r="R38" s="1" t="s">
        <v>958</v>
      </c>
      <c r="S38" s="1" t="s">
        <v>787</v>
      </c>
      <c r="T38" s="1" t="s">
        <v>788</v>
      </c>
      <c r="U38" s="1" t="s">
        <v>789</v>
      </c>
      <c r="V38" s="1" t="s">
        <v>790</v>
      </c>
    </row>
    <row r="39" s="1" customFormat="1" spans="1:22">
      <c r="A39" s="3">
        <v>999224020409967</v>
      </c>
      <c r="B39" s="1" t="s">
        <v>912</v>
      </c>
      <c r="C39" s="1" t="s">
        <v>959</v>
      </c>
      <c r="D39" s="1" t="s">
        <v>960</v>
      </c>
      <c r="E39" s="1" t="s">
        <v>961</v>
      </c>
      <c r="F39" s="1" t="s">
        <v>774</v>
      </c>
      <c r="G39" s="1" t="s">
        <v>778</v>
      </c>
      <c r="H39" s="1" t="s">
        <v>779</v>
      </c>
      <c r="I39" s="1" t="s">
        <v>962</v>
      </c>
      <c r="J39" s="1" t="s">
        <v>781</v>
      </c>
      <c r="K39" s="1" t="s">
        <v>962</v>
      </c>
      <c r="L39" s="1" t="s">
        <v>962</v>
      </c>
      <c r="M39" s="1" t="s">
        <v>782</v>
      </c>
      <c r="N39" s="1" t="s">
        <v>782</v>
      </c>
      <c r="O39" s="1" t="s">
        <v>783</v>
      </c>
      <c r="P39" s="1" t="s">
        <v>784</v>
      </c>
      <c r="Q39" s="1" t="s">
        <v>785</v>
      </c>
      <c r="R39" s="1" t="s">
        <v>963</v>
      </c>
      <c r="S39" s="1" t="s">
        <v>787</v>
      </c>
      <c r="T39" s="1" t="s">
        <v>788</v>
      </c>
      <c r="U39" s="1" t="s">
        <v>789</v>
      </c>
      <c r="V39" s="1" t="s">
        <v>790</v>
      </c>
    </row>
    <row r="40" s="1" customFormat="1" spans="1:22">
      <c r="A40" s="3">
        <v>999224017160118</v>
      </c>
      <c r="B40" s="1" t="s">
        <v>912</v>
      </c>
      <c r="C40" s="1" t="s">
        <v>964</v>
      </c>
      <c r="D40" s="1" t="s">
        <v>965</v>
      </c>
      <c r="E40" s="1" t="s">
        <v>966</v>
      </c>
      <c r="F40" s="1" t="s">
        <v>912</v>
      </c>
      <c r="G40" s="1" t="s">
        <v>778</v>
      </c>
      <c r="H40" s="1" t="s">
        <v>779</v>
      </c>
      <c r="I40" s="1" t="s">
        <v>967</v>
      </c>
      <c r="J40" s="1" t="s">
        <v>781</v>
      </c>
      <c r="K40" s="1" t="s">
        <v>967</v>
      </c>
      <c r="L40" s="1" t="s">
        <v>967</v>
      </c>
      <c r="M40" s="1" t="s">
        <v>782</v>
      </c>
      <c r="N40" s="1" t="s">
        <v>782</v>
      </c>
      <c r="O40" s="1" t="s">
        <v>783</v>
      </c>
      <c r="P40" s="1" t="s">
        <v>784</v>
      </c>
      <c r="Q40" s="1" t="s">
        <v>785</v>
      </c>
      <c r="R40" s="1" t="s">
        <v>968</v>
      </c>
      <c r="S40" s="1" t="s">
        <v>787</v>
      </c>
      <c r="T40" s="1" t="s">
        <v>788</v>
      </c>
      <c r="U40" s="1" t="s">
        <v>789</v>
      </c>
      <c r="V40" s="1" t="s">
        <v>790</v>
      </c>
    </row>
    <row r="41" s="1" customFormat="1" spans="1:22">
      <c r="A41" s="3">
        <v>999224016717156</v>
      </c>
      <c r="B41" s="1" t="s">
        <v>969</v>
      </c>
      <c r="C41" s="1" t="s">
        <v>970</v>
      </c>
      <c r="D41" s="1" t="s">
        <v>971</v>
      </c>
      <c r="E41" s="1" t="s">
        <v>972</v>
      </c>
      <c r="F41" s="1" t="s">
        <v>912</v>
      </c>
      <c r="G41" s="1" t="s">
        <v>778</v>
      </c>
      <c r="H41" s="1" t="s">
        <v>779</v>
      </c>
      <c r="I41" s="1" t="s">
        <v>973</v>
      </c>
      <c r="J41" s="1" t="s">
        <v>781</v>
      </c>
      <c r="K41" s="1" t="s">
        <v>973</v>
      </c>
      <c r="L41" s="1" t="s">
        <v>973</v>
      </c>
      <c r="M41" s="1" t="s">
        <v>782</v>
      </c>
      <c r="N41" s="1" t="s">
        <v>782</v>
      </c>
      <c r="O41" s="1" t="s">
        <v>783</v>
      </c>
      <c r="P41" s="1" t="s">
        <v>784</v>
      </c>
      <c r="Q41" s="1" t="s">
        <v>785</v>
      </c>
      <c r="R41" s="1" t="s">
        <v>974</v>
      </c>
      <c r="S41" s="1" t="s">
        <v>787</v>
      </c>
      <c r="T41" s="1" t="s">
        <v>788</v>
      </c>
      <c r="U41" s="1" t="s">
        <v>789</v>
      </c>
      <c r="V41" s="1" t="s">
        <v>975</v>
      </c>
    </row>
    <row r="42" s="1" customFormat="1" spans="1:22">
      <c r="A42" s="3">
        <v>999224016582893</v>
      </c>
      <c r="B42" s="1" t="s">
        <v>969</v>
      </c>
      <c r="C42" s="1" t="s">
        <v>976</v>
      </c>
      <c r="D42" s="1" t="s">
        <v>916</v>
      </c>
      <c r="E42" s="1" t="s">
        <v>977</v>
      </c>
      <c r="F42" s="1" t="s">
        <v>912</v>
      </c>
      <c r="G42" s="1" t="s">
        <v>778</v>
      </c>
      <c r="H42" s="1" t="s">
        <v>779</v>
      </c>
      <c r="I42" s="1" t="s">
        <v>978</v>
      </c>
      <c r="J42" s="1" t="s">
        <v>781</v>
      </c>
      <c r="K42" s="1" t="s">
        <v>978</v>
      </c>
      <c r="L42" s="1" t="s">
        <v>978</v>
      </c>
      <c r="M42" s="1" t="s">
        <v>782</v>
      </c>
      <c r="N42" s="1" t="s">
        <v>782</v>
      </c>
      <c r="O42" s="1" t="s">
        <v>783</v>
      </c>
      <c r="P42" s="1" t="s">
        <v>784</v>
      </c>
      <c r="Q42" s="1" t="s">
        <v>785</v>
      </c>
      <c r="R42" s="1" t="s">
        <v>979</v>
      </c>
      <c r="S42" s="1" t="s">
        <v>787</v>
      </c>
      <c r="T42" s="1" t="s">
        <v>788</v>
      </c>
      <c r="U42" s="1" t="s">
        <v>789</v>
      </c>
      <c r="V42" s="1" t="s">
        <v>790</v>
      </c>
    </row>
    <row r="43" s="1" customFormat="1" spans="1:22">
      <c r="A43" s="3">
        <v>999224016559251</v>
      </c>
      <c r="B43" s="1" t="s">
        <v>969</v>
      </c>
      <c r="C43" s="1" t="s">
        <v>980</v>
      </c>
      <c r="D43" s="1" t="s">
        <v>981</v>
      </c>
      <c r="E43" s="1" t="s">
        <v>982</v>
      </c>
      <c r="F43" s="1" t="s">
        <v>863</v>
      </c>
      <c r="G43" s="1" t="s">
        <v>778</v>
      </c>
      <c r="H43" s="1" t="s">
        <v>779</v>
      </c>
      <c r="I43" s="1" t="s">
        <v>983</v>
      </c>
      <c r="J43" s="1" t="s">
        <v>781</v>
      </c>
      <c r="K43" s="1" t="s">
        <v>983</v>
      </c>
      <c r="L43" s="1" t="s">
        <v>983</v>
      </c>
      <c r="M43" s="1" t="s">
        <v>782</v>
      </c>
      <c r="N43" s="1" t="s">
        <v>782</v>
      </c>
      <c r="O43" s="1" t="s">
        <v>783</v>
      </c>
      <c r="P43" s="1" t="s">
        <v>784</v>
      </c>
      <c r="Q43" s="1" t="s">
        <v>785</v>
      </c>
      <c r="R43" s="1" t="s">
        <v>984</v>
      </c>
      <c r="S43" s="1" t="s">
        <v>787</v>
      </c>
      <c r="T43" s="1" t="s">
        <v>788</v>
      </c>
      <c r="U43" s="1" t="s">
        <v>789</v>
      </c>
      <c r="V43" s="1" t="s">
        <v>899</v>
      </c>
    </row>
    <row r="44" s="1" customFormat="1" spans="1:22">
      <c r="A44" s="3">
        <v>999224014428314</v>
      </c>
      <c r="B44" s="1" t="s">
        <v>969</v>
      </c>
      <c r="C44" s="1" t="s">
        <v>985</v>
      </c>
      <c r="D44" s="1" t="s">
        <v>986</v>
      </c>
      <c r="E44" s="1" t="s">
        <v>987</v>
      </c>
      <c r="F44" s="1" t="s">
        <v>774</v>
      </c>
      <c r="G44" s="1" t="s">
        <v>778</v>
      </c>
      <c r="H44" s="1" t="s">
        <v>779</v>
      </c>
      <c r="I44" s="1" t="s">
        <v>988</v>
      </c>
      <c r="J44" s="1" t="s">
        <v>781</v>
      </c>
      <c r="K44" s="1" t="s">
        <v>988</v>
      </c>
      <c r="L44" s="1" t="s">
        <v>988</v>
      </c>
      <c r="M44" s="1" t="s">
        <v>782</v>
      </c>
      <c r="N44" s="1" t="s">
        <v>782</v>
      </c>
      <c r="O44" s="1" t="s">
        <v>783</v>
      </c>
      <c r="P44" s="1" t="s">
        <v>784</v>
      </c>
      <c r="Q44" s="1" t="s">
        <v>785</v>
      </c>
      <c r="R44" s="1" t="s">
        <v>989</v>
      </c>
      <c r="S44" s="1" t="s">
        <v>787</v>
      </c>
      <c r="T44" s="1" t="s">
        <v>788</v>
      </c>
      <c r="U44" s="1" t="s">
        <v>789</v>
      </c>
      <c r="V44" s="1" t="s">
        <v>888</v>
      </c>
    </row>
    <row r="45" s="1" customFormat="1" spans="1:22">
      <c r="A45" s="3">
        <v>999224014369010</v>
      </c>
      <c r="B45" s="1" t="s">
        <v>969</v>
      </c>
      <c r="C45" s="1" t="s">
        <v>990</v>
      </c>
      <c r="D45" s="1" t="s">
        <v>991</v>
      </c>
      <c r="E45" s="1" t="s">
        <v>992</v>
      </c>
      <c r="F45" s="1" t="s">
        <v>774</v>
      </c>
      <c r="G45" s="1" t="s">
        <v>778</v>
      </c>
      <c r="H45" s="1" t="s">
        <v>779</v>
      </c>
      <c r="I45" s="1" t="s">
        <v>993</v>
      </c>
      <c r="J45" s="1" t="s">
        <v>781</v>
      </c>
      <c r="K45" s="1" t="s">
        <v>993</v>
      </c>
      <c r="L45" s="1" t="s">
        <v>993</v>
      </c>
      <c r="M45" s="1" t="s">
        <v>782</v>
      </c>
      <c r="N45" s="1" t="s">
        <v>782</v>
      </c>
      <c r="O45" s="1" t="s">
        <v>783</v>
      </c>
      <c r="P45" s="1" t="s">
        <v>784</v>
      </c>
      <c r="Q45" s="1" t="s">
        <v>785</v>
      </c>
      <c r="R45" s="1" t="s">
        <v>994</v>
      </c>
      <c r="S45" s="1" t="s">
        <v>787</v>
      </c>
      <c r="T45" s="1" t="s">
        <v>788</v>
      </c>
      <c r="U45" s="1" t="s">
        <v>789</v>
      </c>
      <c r="V45" s="1" t="s">
        <v>899</v>
      </c>
    </row>
    <row r="46" s="1" customFormat="1" spans="1:22">
      <c r="A46" s="3">
        <v>999224011933325</v>
      </c>
      <c r="B46" s="1" t="s">
        <v>969</v>
      </c>
      <c r="C46" s="1" t="s">
        <v>995</v>
      </c>
      <c r="D46" s="1" t="s">
        <v>965</v>
      </c>
      <c r="E46" s="1" t="s">
        <v>996</v>
      </c>
      <c r="F46" s="1" t="s">
        <v>912</v>
      </c>
      <c r="G46" s="1" t="s">
        <v>778</v>
      </c>
      <c r="H46" s="1" t="s">
        <v>779</v>
      </c>
      <c r="I46" s="1" t="s">
        <v>997</v>
      </c>
      <c r="J46" s="1" t="s">
        <v>781</v>
      </c>
      <c r="K46" s="1" t="s">
        <v>997</v>
      </c>
      <c r="L46" s="1" t="s">
        <v>997</v>
      </c>
      <c r="M46" s="1" t="s">
        <v>782</v>
      </c>
      <c r="N46" s="1" t="s">
        <v>782</v>
      </c>
      <c r="O46" s="1" t="s">
        <v>783</v>
      </c>
      <c r="P46" s="1" t="s">
        <v>784</v>
      </c>
      <c r="Q46" s="1" t="s">
        <v>785</v>
      </c>
      <c r="R46" s="1" t="s">
        <v>998</v>
      </c>
      <c r="S46" s="1" t="s">
        <v>787</v>
      </c>
      <c r="T46" s="1" t="s">
        <v>788</v>
      </c>
      <c r="U46" s="1" t="s">
        <v>789</v>
      </c>
      <c r="V46" s="1" t="s">
        <v>790</v>
      </c>
    </row>
    <row r="47" s="1" customFormat="1" spans="1:22">
      <c r="A47" s="3">
        <v>999224011920709</v>
      </c>
      <c r="B47" s="1" t="s">
        <v>969</v>
      </c>
      <c r="C47" s="1" t="s">
        <v>999</v>
      </c>
      <c r="D47" s="1" t="s">
        <v>916</v>
      </c>
      <c r="E47" s="1" t="s">
        <v>1000</v>
      </c>
      <c r="F47" s="1" t="s">
        <v>863</v>
      </c>
      <c r="G47" s="1" t="s">
        <v>778</v>
      </c>
      <c r="H47" s="1" t="s">
        <v>779</v>
      </c>
      <c r="I47" s="1" t="s">
        <v>918</v>
      </c>
      <c r="J47" s="1" t="s">
        <v>781</v>
      </c>
      <c r="K47" s="1" t="s">
        <v>918</v>
      </c>
      <c r="L47" s="1" t="s">
        <v>918</v>
      </c>
      <c r="M47" s="1" t="s">
        <v>782</v>
      </c>
      <c r="N47" s="1" t="s">
        <v>782</v>
      </c>
      <c r="O47" s="1" t="s">
        <v>783</v>
      </c>
      <c r="P47" s="1" t="s">
        <v>784</v>
      </c>
      <c r="Q47" s="1" t="s">
        <v>785</v>
      </c>
      <c r="R47" s="1" t="s">
        <v>1001</v>
      </c>
      <c r="S47" s="1" t="s">
        <v>787</v>
      </c>
      <c r="T47" s="1" t="s">
        <v>788</v>
      </c>
      <c r="U47" s="1" t="s">
        <v>789</v>
      </c>
      <c r="V47" s="1" t="s">
        <v>790</v>
      </c>
    </row>
    <row r="48" s="1" customFormat="1" spans="1:22">
      <c r="A48" s="3">
        <v>999224011772999</v>
      </c>
      <c r="B48" s="1" t="s">
        <v>969</v>
      </c>
      <c r="C48" s="1" t="s">
        <v>1002</v>
      </c>
      <c r="D48" s="1" t="s">
        <v>1003</v>
      </c>
      <c r="E48" s="1" t="s">
        <v>1004</v>
      </c>
      <c r="F48" s="1" t="s">
        <v>863</v>
      </c>
      <c r="G48" s="1" t="s">
        <v>778</v>
      </c>
      <c r="H48" s="1" t="s">
        <v>779</v>
      </c>
      <c r="I48" s="1" t="s">
        <v>1005</v>
      </c>
      <c r="J48" s="1" t="s">
        <v>781</v>
      </c>
      <c r="K48" s="1" t="s">
        <v>1005</v>
      </c>
      <c r="L48" s="1" t="s">
        <v>1005</v>
      </c>
      <c r="M48" s="1" t="s">
        <v>782</v>
      </c>
      <c r="N48" s="1" t="s">
        <v>782</v>
      </c>
      <c r="O48" s="1" t="s">
        <v>783</v>
      </c>
      <c r="P48" s="1" t="s">
        <v>784</v>
      </c>
      <c r="Q48" s="1" t="s">
        <v>785</v>
      </c>
      <c r="R48" s="1" t="s">
        <v>1006</v>
      </c>
      <c r="S48" s="1" t="s">
        <v>787</v>
      </c>
      <c r="T48" s="1" t="s">
        <v>788</v>
      </c>
      <c r="U48" s="1" t="s">
        <v>789</v>
      </c>
      <c r="V48" s="1" t="s">
        <v>790</v>
      </c>
    </row>
    <row r="49" s="1" customFormat="1" spans="1:22">
      <c r="A49" s="3">
        <v>999224006313670</v>
      </c>
      <c r="B49" s="1" t="s">
        <v>969</v>
      </c>
      <c r="C49" s="1" t="s">
        <v>1007</v>
      </c>
      <c r="D49" s="1" t="s">
        <v>776</v>
      </c>
      <c r="E49" s="1" t="s">
        <v>1008</v>
      </c>
      <c r="F49" s="1" t="s">
        <v>912</v>
      </c>
      <c r="G49" s="1" t="s">
        <v>778</v>
      </c>
      <c r="H49" s="1" t="s">
        <v>779</v>
      </c>
      <c r="I49" s="1" t="s">
        <v>1009</v>
      </c>
      <c r="J49" s="1" t="s">
        <v>781</v>
      </c>
      <c r="K49" s="1" t="s">
        <v>1009</v>
      </c>
      <c r="L49" s="1" t="s">
        <v>1009</v>
      </c>
      <c r="M49" s="1" t="s">
        <v>782</v>
      </c>
      <c r="N49" s="1" t="s">
        <v>782</v>
      </c>
      <c r="O49" s="1" t="s">
        <v>783</v>
      </c>
      <c r="P49" s="1" t="s">
        <v>784</v>
      </c>
      <c r="Q49" s="1" t="s">
        <v>785</v>
      </c>
      <c r="R49" s="1" t="s">
        <v>1010</v>
      </c>
      <c r="S49" s="1" t="s">
        <v>787</v>
      </c>
      <c r="T49" s="1" t="s">
        <v>788</v>
      </c>
      <c r="U49" s="1" t="s">
        <v>789</v>
      </c>
      <c r="V49" s="1" t="s">
        <v>790</v>
      </c>
    </row>
    <row r="50" s="1" customFormat="1" spans="1:22">
      <c r="A50" s="3">
        <v>999224006099623</v>
      </c>
      <c r="B50" s="1" t="s">
        <v>969</v>
      </c>
      <c r="C50" s="1" t="s">
        <v>1011</v>
      </c>
      <c r="D50" s="1" t="s">
        <v>1012</v>
      </c>
      <c r="E50" s="1" t="s">
        <v>1013</v>
      </c>
      <c r="F50" s="1" t="s">
        <v>774</v>
      </c>
      <c r="G50" s="1" t="s">
        <v>778</v>
      </c>
      <c r="H50" s="1" t="s">
        <v>779</v>
      </c>
      <c r="I50" s="1" t="s">
        <v>1014</v>
      </c>
      <c r="J50" s="1" t="s">
        <v>781</v>
      </c>
      <c r="K50" s="1" t="s">
        <v>1014</v>
      </c>
      <c r="L50" s="1" t="s">
        <v>1014</v>
      </c>
      <c r="M50" s="1" t="s">
        <v>782</v>
      </c>
      <c r="N50" s="1" t="s">
        <v>782</v>
      </c>
      <c r="O50" s="1" t="s">
        <v>783</v>
      </c>
      <c r="P50" s="1" t="s">
        <v>784</v>
      </c>
      <c r="Q50" s="1" t="s">
        <v>785</v>
      </c>
      <c r="R50" s="1" t="s">
        <v>1015</v>
      </c>
      <c r="S50" s="1" t="s">
        <v>787</v>
      </c>
      <c r="T50" s="1" t="s">
        <v>788</v>
      </c>
      <c r="U50" s="1" t="s">
        <v>789</v>
      </c>
      <c r="V50" s="1" t="s">
        <v>899</v>
      </c>
    </row>
    <row r="51" s="1" customFormat="1" spans="1:22">
      <c r="A51" s="3">
        <v>999224001372468</v>
      </c>
      <c r="B51" s="1" t="s">
        <v>1016</v>
      </c>
      <c r="C51" s="1" t="s">
        <v>1017</v>
      </c>
      <c r="D51" s="1" t="s">
        <v>1018</v>
      </c>
      <c r="E51" s="1" t="s">
        <v>1019</v>
      </c>
      <c r="F51" s="1" t="s">
        <v>912</v>
      </c>
      <c r="G51" s="1" t="s">
        <v>778</v>
      </c>
      <c r="H51" s="1" t="s">
        <v>779</v>
      </c>
      <c r="I51" s="1" t="s">
        <v>820</v>
      </c>
      <c r="J51" s="1" t="s">
        <v>781</v>
      </c>
      <c r="K51" s="1" t="s">
        <v>820</v>
      </c>
      <c r="L51" s="1" t="s">
        <v>820</v>
      </c>
      <c r="M51" s="1" t="s">
        <v>782</v>
      </c>
      <c r="N51" s="1" t="s">
        <v>782</v>
      </c>
      <c r="O51" s="1" t="s">
        <v>783</v>
      </c>
      <c r="P51" s="1" t="s">
        <v>784</v>
      </c>
      <c r="Q51" s="1" t="s">
        <v>785</v>
      </c>
      <c r="R51" s="1" t="s">
        <v>1020</v>
      </c>
      <c r="S51" s="1" t="s">
        <v>787</v>
      </c>
      <c r="T51" s="1" t="s">
        <v>788</v>
      </c>
      <c r="U51" s="1" t="s">
        <v>789</v>
      </c>
      <c r="V51" s="1" t="s">
        <v>899</v>
      </c>
    </row>
    <row r="52" s="1" customFormat="1" spans="1:22">
      <c r="A52" s="3">
        <v>999224000924081</v>
      </c>
      <c r="B52" s="1" t="s">
        <v>1016</v>
      </c>
      <c r="C52" s="1" t="s">
        <v>1021</v>
      </c>
      <c r="D52" s="1" t="s">
        <v>1022</v>
      </c>
      <c r="E52" s="1" t="s">
        <v>1023</v>
      </c>
      <c r="F52" s="1" t="s">
        <v>863</v>
      </c>
      <c r="G52" s="1" t="s">
        <v>778</v>
      </c>
      <c r="H52" s="1" t="s">
        <v>779</v>
      </c>
      <c r="I52" s="1" t="s">
        <v>1024</v>
      </c>
      <c r="J52" s="1" t="s">
        <v>781</v>
      </c>
      <c r="K52" s="1" t="s">
        <v>1024</v>
      </c>
      <c r="L52" s="1" t="s">
        <v>1024</v>
      </c>
      <c r="M52" s="1" t="s">
        <v>782</v>
      </c>
      <c r="N52" s="1" t="s">
        <v>782</v>
      </c>
      <c r="O52" s="1" t="s">
        <v>783</v>
      </c>
      <c r="P52" s="1" t="s">
        <v>784</v>
      </c>
      <c r="Q52" s="1" t="s">
        <v>785</v>
      </c>
      <c r="R52" s="1" t="s">
        <v>1025</v>
      </c>
      <c r="S52" s="1" t="s">
        <v>787</v>
      </c>
      <c r="T52" s="1" t="s">
        <v>788</v>
      </c>
      <c r="U52" s="1" t="s">
        <v>789</v>
      </c>
      <c r="V52" s="1" t="s">
        <v>790</v>
      </c>
    </row>
    <row r="53" s="1" customFormat="1" spans="1:22">
      <c r="A53" s="3">
        <v>999223998377418</v>
      </c>
      <c r="B53" s="1" t="s">
        <v>1016</v>
      </c>
      <c r="C53" s="1" t="s">
        <v>1026</v>
      </c>
      <c r="D53" s="1" t="s">
        <v>916</v>
      </c>
      <c r="E53" s="1" t="s">
        <v>1027</v>
      </c>
      <c r="F53" s="1" t="s">
        <v>912</v>
      </c>
      <c r="G53" s="1" t="s">
        <v>778</v>
      </c>
      <c r="H53" s="1" t="s">
        <v>779</v>
      </c>
      <c r="I53" s="1" t="s">
        <v>978</v>
      </c>
      <c r="J53" s="1" t="s">
        <v>781</v>
      </c>
      <c r="K53" s="1" t="s">
        <v>978</v>
      </c>
      <c r="L53" s="1" t="s">
        <v>978</v>
      </c>
      <c r="M53" s="1" t="s">
        <v>782</v>
      </c>
      <c r="N53" s="1" t="s">
        <v>782</v>
      </c>
      <c r="O53" s="1" t="s">
        <v>783</v>
      </c>
      <c r="P53" s="1" t="s">
        <v>784</v>
      </c>
      <c r="Q53" s="1" t="s">
        <v>785</v>
      </c>
      <c r="R53" s="1" t="s">
        <v>1028</v>
      </c>
      <c r="S53" s="1" t="s">
        <v>787</v>
      </c>
      <c r="T53" s="1" t="s">
        <v>788</v>
      </c>
      <c r="U53" s="1" t="s">
        <v>789</v>
      </c>
      <c r="V53" s="1" t="s">
        <v>790</v>
      </c>
    </row>
    <row r="54" s="1" customFormat="1" spans="1:22">
      <c r="A54" s="3">
        <v>999223997458796</v>
      </c>
      <c r="B54" s="1" t="s">
        <v>1016</v>
      </c>
      <c r="C54" s="1" t="s">
        <v>1029</v>
      </c>
      <c r="D54" s="1" t="s">
        <v>1030</v>
      </c>
      <c r="E54" s="1" t="s">
        <v>1031</v>
      </c>
      <c r="F54" s="1" t="s">
        <v>774</v>
      </c>
      <c r="G54" s="1" t="s">
        <v>778</v>
      </c>
      <c r="H54" s="1" t="s">
        <v>779</v>
      </c>
      <c r="I54" s="1" t="s">
        <v>1032</v>
      </c>
      <c r="J54" s="1" t="s">
        <v>781</v>
      </c>
      <c r="K54" s="1" t="s">
        <v>1032</v>
      </c>
      <c r="L54" s="1" t="s">
        <v>1032</v>
      </c>
      <c r="M54" s="1" t="s">
        <v>782</v>
      </c>
      <c r="N54" s="1" t="s">
        <v>782</v>
      </c>
      <c r="O54" s="1" t="s">
        <v>783</v>
      </c>
      <c r="P54" s="1" t="s">
        <v>784</v>
      </c>
      <c r="Q54" s="1" t="s">
        <v>785</v>
      </c>
      <c r="R54" s="1" t="s">
        <v>1033</v>
      </c>
      <c r="S54" s="1" t="s">
        <v>787</v>
      </c>
      <c r="T54" s="1" t="s">
        <v>788</v>
      </c>
      <c r="U54" s="1" t="s">
        <v>789</v>
      </c>
      <c r="V54" s="1" t="s">
        <v>790</v>
      </c>
    </row>
    <row r="55" s="1" customFormat="1" spans="1:22">
      <c r="A55" s="3">
        <v>999223985722628</v>
      </c>
      <c r="B55" s="1" t="s">
        <v>1034</v>
      </c>
      <c r="C55" s="1" t="s">
        <v>1035</v>
      </c>
      <c r="D55" s="1" t="s">
        <v>1022</v>
      </c>
      <c r="E55" s="1" t="s">
        <v>1036</v>
      </c>
      <c r="F55" s="1" t="s">
        <v>863</v>
      </c>
      <c r="G55" s="1" t="s">
        <v>778</v>
      </c>
      <c r="H55" s="1" t="s">
        <v>779</v>
      </c>
      <c r="I55" s="1" t="s">
        <v>1037</v>
      </c>
      <c r="J55" s="1" t="s">
        <v>781</v>
      </c>
      <c r="K55" s="1" t="s">
        <v>1037</v>
      </c>
      <c r="L55" s="1" t="s">
        <v>1037</v>
      </c>
      <c r="M55" s="1" t="s">
        <v>782</v>
      </c>
      <c r="N55" s="1" t="s">
        <v>782</v>
      </c>
      <c r="O55" s="1" t="s">
        <v>783</v>
      </c>
      <c r="P55" s="1" t="s">
        <v>784</v>
      </c>
      <c r="Q55" s="1" t="s">
        <v>785</v>
      </c>
      <c r="R55" s="1" t="s">
        <v>1038</v>
      </c>
      <c r="S55" s="1" t="s">
        <v>787</v>
      </c>
      <c r="T55" s="1" t="s">
        <v>788</v>
      </c>
      <c r="U55" s="1" t="s">
        <v>789</v>
      </c>
      <c r="V55" s="1" t="s">
        <v>790</v>
      </c>
    </row>
    <row r="56" s="1" customFormat="1" spans="1:22">
      <c r="A56" s="3">
        <v>999223984198764</v>
      </c>
      <c r="B56" s="1" t="s">
        <v>1034</v>
      </c>
      <c r="C56" s="1" t="s">
        <v>1039</v>
      </c>
      <c r="D56" s="1" t="s">
        <v>1040</v>
      </c>
      <c r="E56" s="1" t="s">
        <v>1041</v>
      </c>
      <c r="F56" s="1" t="s">
        <v>1016</v>
      </c>
      <c r="G56" s="1" t="s">
        <v>778</v>
      </c>
      <c r="H56" s="1" t="s">
        <v>779</v>
      </c>
      <c r="I56" s="1" t="s">
        <v>1042</v>
      </c>
      <c r="J56" s="1" t="s">
        <v>781</v>
      </c>
      <c r="K56" s="1" t="s">
        <v>1042</v>
      </c>
      <c r="L56" s="1" t="s">
        <v>1042</v>
      </c>
      <c r="M56" s="1" t="s">
        <v>782</v>
      </c>
      <c r="N56" s="1" t="s">
        <v>782</v>
      </c>
      <c r="O56" s="1" t="s">
        <v>783</v>
      </c>
      <c r="P56" s="1" t="s">
        <v>784</v>
      </c>
      <c r="Q56" s="1" t="s">
        <v>785</v>
      </c>
      <c r="R56" s="1" t="s">
        <v>1043</v>
      </c>
      <c r="S56" s="1" t="s">
        <v>787</v>
      </c>
      <c r="T56" s="1" t="s">
        <v>788</v>
      </c>
      <c r="U56" s="1" t="s">
        <v>789</v>
      </c>
      <c r="V56" s="1" t="s">
        <v>869</v>
      </c>
    </row>
    <row r="57" s="1" customFormat="1" spans="1:22">
      <c r="A57" s="3">
        <v>999223983736162</v>
      </c>
      <c r="B57" s="1" t="s">
        <v>1034</v>
      </c>
      <c r="C57" s="1" t="s">
        <v>1044</v>
      </c>
      <c r="D57" s="1" t="s">
        <v>1045</v>
      </c>
      <c r="E57" s="1" t="s">
        <v>1046</v>
      </c>
      <c r="F57" s="1" t="s">
        <v>774</v>
      </c>
      <c r="G57" s="1" t="s">
        <v>778</v>
      </c>
      <c r="H57" s="1" t="s">
        <v>779</v>
      </c>
      <c r="I57" s="1" t="s">
        <v>1047</v>
      </c>
      <c r="J57" s="1" t="s">
        <v>781</v>
      </c>
      <c r="K57" s="1" t="s">
        <v>1047</v>
      </c>
      <c r="L57" s="1" t="s">
        <v>1047</v>
      </c>
      <c r="M57" s="1" t="s">
        <v>782</v>
      </c>
      <c r="N57" s="1" t="s">
        <v>782</v>
      </c>
      <c r="O57" s="1" t="s">
        <v>783</v>
      </c>
      <c r="P57" s="1" t="s">
        <v>784</v>
      </c>
      <c r="Q57" s="1" t="s">
        <v>785</v>
      </c>
      <c r="R57" s="1" t="s">
        <v>1048</v>
      </c>
      <c r="S57" s="1" t="s">
        <v>787</v>
      </c>
      <c r="T57" s="1" t="s">
        <v>788</v>
      </c>
      <c r="U57" s="1" t="s">
        <v>789</v>
      </c>
      <c r="V57" s="1" t="s">
        <v>888</v>
      </c>
    </row>
    <row r="58" s="1" customFormat="1" spans="1:22">
      <c r="A58" s="3">
        <v>999223980352982</v>
      </c>
      <c r="B58" s="1" t="s">
        <v>1034</v>
      </c>
      <c r="C58" s="1" t="s">
        <v>1049</v>
      </c>
      <c r="D58" s="1" t="s">
        <v>1050</v>
      </c>
      <c r="E58" s="1" t="s">
        <v>1051</v>
      </c>
      <c r="F58" s="1" t="s">
        <v>863</v>
      </c>
      <c r="G58" s="1" t="s">
        <v>778</v>
      </c>
      <c r="H58" s="1" t="s">
        <v>779</v>
      </c>
      <c r="I58" s="1" t="s">
        <v>1052</v>
      </c>
      <c r="J58" s="1" t="s">
        <v>781</v>
      </c>
      <c r="K58" s="1" t="s">
        <v>1052</v>
      </c>
      <c r="L58" s="1" t="s">
        <v>1052</v>
      </c>
      <c r="M58" s="1" t="s">
        <v>782</v>
      </c>
      <c r="N58" s="1" t="s">
        <v>782</v>
      </c>
      <c r="O58" s="1" t="s">
        <v>783</v>
      </c>
      <c r="P58" s="1" t="s">
        <v>784</v>
      </c>
      <c r="Q58" s="1" t="s">
        <v>785</v>
      </c>
      <c r="R58" s="1" t="s">
        <v>1053</v>
      </c>
      <c r="S58" s="1" t="s">
        <v>787</v>
      </c>
      <c r="T58" s="1" t="s">
        <v>788</v>
      </c>
      <c r="U58" s="1" t="s">
        <v>789</v>
      </c>
      <c r="V58" s="1" t="s">
        <v>790</v>
      </c>
    </row>
    <row r="59" s="1" customFormat="1" spans="1:22">
      <c r="A59" s="3">
        <v>999223978759777</v>
      </c>
      <c r="B59" s="1" t="s">
        <v>1054</v>
      </c>
      <c r="C59" s="1" t="s">
        <v>1055</v>
      </c>
      <c r="D59" s="1" t="s">
        <v>1056</v>
      </c>
      <c r="E59" s="1" t="s">
        <v>1057</v>
      </c>
      <c r="F59" s="1" t="s">
        <v>863</v>
      </c>
      <c r="G59" s="1" t="s">
        <v>778</v>
      </c>
      <c r="H59" s="1" t="s">
        <v>779</v>
      </c>
      <c r="I59" s="1" t="s">
        <v>1058</v>
      </c>
      <c r="J59" s="1" t="s">
        <v>781</v>
      </c>
      <c r="K59" s="1" t="s">
        <v>1058</v>
      </c>
      <c r="L59" s="1" t="s">
        <v>1058</v>
      </c>
      <c r="M59" s="1" t="s">
        <v>782</v>
      </c>
      <c r="N59" s="1" t="s">
        <v>782</v>
      </c>
      <c r="O59" s="1" t="s">
        <v>783</v>
      </c>
      <c r="P59" s="1" t="s">
        <v>784</v>
      </c>
      <c r="Q59" s="1" t="s">
        <v>785</v>
      </c>
      <c r="R59" s="1" t="s">
        <v>1059</v>
      </c>
      <c r="S59" s="1" t="s">
        <v>787</v>
      </c>
      <c r="T59" s="1" t="s">
        <v>788</v>
      </c>
      <c r="U59" s="1" t="s">
        <v>789</v>
      </c>
      <c r="V59" s="1" t="s">
        <v>899</v>
      </c>
    </row>
    <row r="60" s="1" customFormat="1" spans="1:22">
      <c r="A60" s="3">
        <v>999223970472307</v>
      </c>
      <c r="B60" s="1" t="s">
        <v>1054</v>
      </c>
      <c r="C60" s="1" t="s">
        <v>1060</v>
      </c>
      <c r="D60" s="1" t="s">
        <v>1061</v>
      </c>
      <c r="E60" s="1" t="s">
        <v>1062</v>
      </c>
      <c r="F60" s="1" t="s">
        <v>912</v>
      </c>
      <c r="G60" s="1" t="s">
        <v>778</v>
      </c>
      <c r="H60" s="1" t="s">
        <v>779</v>
      </c>
      <c r="I60" s="1" t="s">
        <v>1063</v>
      </c>
      <c r="J60" s="1" t="s">
        <v>781</v>
      </c>
      <c r="K60" s="1" t="s">
        <v>1063</v>
      </c>
      <c r="L60" s="1" t="s">
        <v>1063</v>
      </c>
      <c r="M60" s="1" t="s">
        <v>782</v>
      </c>
      <c r="N60" s="1" t="s">
        <v>782</v>
      </c>
      <c r="O60" s="1" t="s">
        <v>783</v>
      </c>
      <c r="P60" s="1" t="s">
        <v>784</v>
      </c>
      <c r="Q60" s="1" t="s">
        <v>785</v>
      </c>
      <c r="R60" s="1" t="s">
        <v>1064</v>
      </c>
      <c r="S60" s="1" t="s">
        <v>787</v>
      </c>
      <c r="T60" s="1" t="s">
        <v>788</v>
      </c>
      <c r="U60" s="1" t="s">
        <v>789</v>
      </c>
      <c r="V60" s="1" t="s">
        <v>1065</v>
      </c>
    </row>
    <row r="61" s="1" customFormat="1" spans="1:22">
      <c r="A61" s="3">
        <v>999223969221220</v>
      </c>
      <c r="B61" s="1" t="s">
        <v>1054</v>
      </c>
      <c r="C61" s="1" t="s">
        <v>1066</v>
      </c>
      <c r="D61" s="1" t="s">
        <v>1067</v>
      </c>
      <c r="E61" s="1" t="s">
        <v>1068</v>
      </c>
      <c r="F61" s="1" t="s">
        <v>912</v>
      </c>
      <c r="G61" s="1" t="s">
        <v>778</v>
      </c>
      <c r="H61" s="1" t="s">
        <v>779</v>
      </c>
      <c r="I61" s="1" t="s">
        <v>1069</v>
      </c>
      <c r="J61" s="1" t="s">
        <v>781</v>
      </c>
      <c r="K61" s="1" t="s">
        <v>1069</v>
      </c>
      <c r="L61" s="1" t="s">
        <v>1069</v>
      </c>
      <c r="M61" s="1" t="s">
        <v>782</v>
      </c>
      <c r="N61" s="1" t="s">
        <v>782</v>
      </c>
      <c r="O61" s="1" t="s">
        <v>783</v>
      </c>
      <c r="P61" s="1" t="s">
        <v>784</v>
      </c>
      <c r="Q61" s="1" t="s">
        <v>785</v>
      </c>
      <c r="R61" s="1" t="s">
        <v>1070</v>
      </c>
      <c r="S61" s="1" t="s">
        <v>787</v>
      </c>
      <c r="T61" s="1" t="s">
        <v>788</v>
      </c>
      <c r="U61" s="1" t="s">
        <v>789</v>
      </c>
      <c r="V61" s="1" t="s">
        <v>899</v>
      </c>
    </row>
    <row r="62" s="1" customFormat="1" spans="1:22">
      <c r="A62" s="3">
        <v>999223966004693</v>
      </c>
      <c r="B62" s="1" t="s">
        <v>1054</v>
      </c>
      <c r="C62" s="1" t="s">
        <v>1071</v>
      </c>
      <c r="D62" s="1" t="s">
        <v>940</v>
      </c>
      <c r="E62" s="1" t="s">
        <v>1072</v>
      </c>
      <c r="F62" s="1" t="s">
        <v>774</v>
      </c>
      <c r="G62" s="1" t="s">
        <v>778</v>
      </c>
      <c r="H62" s="1" t="s">
        <v>779</v>
      </c>
      <c r="I62" s="1" t="s">
        <v>1073</v>
      </c>
      <c r="J62" s="1" t="s">
        <v>781</v>
      </c>
      <c r="K62" s="1" t="s">
        <v>1073</v>
      </c>
      <c r="L62" s="1" t="s">
        <v>1073</v>
      </c>
      <c r="M62" s="1" t="s">
        <v>782</v>
      </c>
      <c r="N62" s="1" t="s">
        <v>782</v>
      </c>
      <c r="O62" s="1" t="s">
        <v>783</v>
      </c>
      <c r="P62" s="1" t="s">
        <v>784</v>
      </c>
      <c r="Q62" s="1" t="s">
        <v>785</v>
      </c>
      <c r="R62" s="1" t="s">
        <v>1074</v>
      </c>
      <c r="S62" s="1" t="s">
        <v>787</v>
      </c>
      <c r="T62" s="1" t="s">
        <v>788</v>
      </c>
      <c r="U62" s="1" t="s">
        <v>789</v>
      </c>
      <c r="V62" s="1" t="s">
        <v>944</v>
      </c>
    </row>
    <row r="63" s="1" customFormat="1" spans="1:22">
      <c r="A63" s="3">
        <v>999223962812388</v>
      </c>
      <c r="B63" s="1" t="s">
        <v>1075</v>
      </c>
      <c r="C63" s="1" t="s">
        <v>1076</v>
      </c>
      <c r="D63" s="1" t="s">
        <v>1061</v>
      </c>
      <c r="E63" s="1" t="s">
        <v>1077</v>
      </c>
      <c r="F63" s="1" t="s">
        <v>969</v>
      </c>
      <c r="G63" s="1" t="s">
        <v>778</v>
      </c>
      <c r="H63" s="1" t="s">
        <v>779</v>
      </c>
      <c r="I63" s="1" t="s">
        <v>1078</v>
      </c>
      <c r="J63" s="1" t="s">
        <v>781</v>
      </c>
      <c r="K63" s="1" t="s">
        <v>1078</v>
      </c>
      <c r="L63" s="1" t="s">
        <v>1078</v>
      </c>
      <c r="M63" s="1" t="s">
        <v>782</v>
      </c>
      <c r="N63" s="1" t="s">
        <v>782</v>
      </c>
      <c r="O63" s="1" t="s">
        <v>783</v>
      </c>
      <c r="P63" s="1" t="s">
        <v>784</v>
      </c>
      <c r="Q63" s="1" t="s">
        <v>785</v>
      </c>
      <c r="R63" s="1" t="s">
        <v>1079</v>
      </c>
      <c r="S63" s="1" t="s">
        <v>787</v>
      </c>
      <c r="T63" s="1" t="s">
        <v>788</v>
      </c>
      <c r="U63" s="1" t="s">
        <v>789</v>
      </c>
      <c r="V63" s="1" t="s">
        <v>1065</v>
      </c>
    </row>
    <row r="64" s="1" customFormat="1" spans="1:22">
      <c r="A64" s="3">
        <v>999223942030739</v>
      </c>
      <c r="B64" s="1" t="s">
        <v>1080</v>
      </c>
      <c r="C64" s="1" t="s">
        <v>1081</v>
      </c>
      <c r="D64" s="1" t="s">
        <v>1082</v>
      </c>
      <c r="E64" s="1" t="s">
        <v>1083</v>
      </c>
      <c r="F64" s="1" t="s">
        <v>863</v>
      </c>
      <c r="G64" s="1" t="s">
        <v>778</v>
      </c>
      <c r="H64" s="1" t="s">
        <v>779</v>
      </c>
      <c r="I64" s="1" t="s">
        <v>1084</v>
      </c>
      <c r="J64" s="1" t="s">
        <v>781</v>
      </c>
      <c r="K64" s="1" t="s">
        <v>1084</v>
      </c>
      <c r="L64" s="1" t="s">
        <v>1084</v>
      </c>
      <c r="M64" s="1" t="s">
        <v>782</v>
      </c>
      <c r="N64" s="1" t="s">
        <v>782</v>
      </c>
      <c r="O64" s="1" t="s">
        <v>783</v>
      </c>
      <c r="P64" s="1" t="s">
        <v>784</v>
      </c>
      <c r="Q64" s="1" t="s">
        <v>785</v>
      </c>
      <c r="R64" s="1" t="s">
        <v>1085</v>
      </c>
      <c r="S64" s="1" t="s">
        <v>787</v>
      </c>
      <c r="T64" s="1" t="s">
        <v>788</v>
      </c>
      <c r="U64" s="1" t="s">
        <v>789</v>
      </c>
      <c r="V64" s="1" t="s">
        <v>899</v>
      </c>
    </row>
    <row r="65" s="1" customFormat="1" spans="1:22">
      <c r="A65" s="3">
        <v>999223925382678</v>
      </c>
      <c r="B65" s="1" t="s">
        <v>1080</v>
      </c>
      <c r="C65" s="1" t="s">
        <v>1086</v>
      </c>
      <c r="D65" s="1" t="s">
        <v>1087</v>
      </c>
      <c r="E65" s="1" t="s">
        <v>1088</v>
      </c>
      <c r="F65" s="1" t="s">
        <v>863</v>
      </c>
      <c r="G65" s="1" t="s">
        <v>778</v>
      </c>
      <c r="H65" s="1" t="s">
        <v>779</v>
      </c>
      <c r="I65" s="1" t="s">
        <v>1089</v>
      </c>
      <c r="J65" s="1" t="s">
        <v>781</v>
      </c>
      <c r="K65" s="1" t="s">
        <v>1089</v>
      </c>
      <c r="L65" s="1" t="s">
        <v>1089</v>
      </c>
      <c r="M65" s="1" t="s">
        <v>782</v>
      </c>
      <c r="N65" s="1" t="s">
        <v>782</v>
      </c>
      <c r="O65" s="1" t="s">
        <v>783</v>
      </c>
      <c r="P65" s="1" t="s">
        <v>784</v>
      </c>
      <c r="Q65" s="1" t="s">
        <v>785</v>
      </c>
      <c r="R65" s="1" t="s">
        <v>1090</v>
      </c>
      <c r="S65" s="1" t="s">
        <v>787</v>
      </c>
      <c r="T65" s="1" t="s">
        <v>788</v>
      </c>
      <c r="U65" s="1" t="s">
        <v>789</v>
      </c>
      <c r="V65" s="1" t="s">
        <v>790</v>
      </c>
    </row>
    <row r="66" s="1" customFormat="1" spans="1:22">
      <c r="A66" s="3">
        <v>999223924549229</v>
      </c>
      <c r="B66" s="1" t="s">
        <v>1080</v>
      </c>
      <c r="C66" s="1" t="s">
        <v>1091</v>
      </c>
      <c r="D66" s="1" t="s">
        <v>1050</v>
      </c>
      <c r="E66" s="1" t="s">
        <v>1092</v>
      </c>
      <c r="F66" s="1" t="s">
        <v>863</v>
      </c>
      <c r="G66" s="1" t="s">
        <v>778</v>
      </c>
      <c r="H66" s="1" t="s">
        <v>779</v>
      </c>
      <c r="I66" s="1" t="s">
        <v>1052</v>
      </c>
      <c r="J66" s="1" t="s">
        <v>781</v>
      </c>
      <c r="K66" s="1" t="s">
        <v>1052</v>
      </c>
      <c r="L66" s="1" t="s">
        <v>1052</v>
      </c>
      <c r="M66" s="1" t="s">
        <v>782</v>
      </c>
      <c r="N66" s="1" t="s">
        <v>782</v>
      </c>
      <c r="O66" s="1" t="s">
        <v>783</v>
      </c>
      <c r="P66" s="1" t="s">
        <v>784</v>
      </c>
      <c r="Q66" s="1" t="s">
        <v>785</v>
      </c>
      <c r="R66" s="1" t="s">
        <v>1093</v>
      </c>
      <c r="S66" s="1" t="s">
        <v>787</v>
      </c>
      <c r="T66" s="1" t="s">
        <v>788</v>
      </c>
      <c r="U66" s="1" t="s">
        <v>789</v>
      </c>
      <c r="V66" s="1" t="s">
        <v>790</v>
      </c>
    </row>
    <row r="67" s="1" customFormat="1" spans="1:22">
      <c r="A67" s="3">
        <v>999223914802015</v>
      </c>
      <c r="B67" s="1" t="s">
        <v>1094</v>
      </c>
      <c r="C67" s="1" t="s">
        <v>1095</v>
      </c>
      <c r="D67" s="1" t="s">
        <v>1096</v>
      </c>
      <c r="E67" s="1" t="s">
        <v>1097</v>
      </c>
      <c r="F67" s="1" t="s">
        <v>912</v>
      </c>
      <c r="G67" s="1" t="s">
        <v>778</v>
      </c>
      <c r="H67" s="1" t="s">
        <v>779</v>
      </c>
      <c r="I67" s="1" t="s">
        <v>1098</v>
      </c>
      <c r="J67" s="1" t="s">
        <v>781</v>
      </c>
      <c r="K67" s="1" t="s">
        <v>1098</v>
      </c>
      <c r="L67" s="1" t="s">
        <v>1098</v>
      </c>
      <c r="M67" s="1" t="s">
        <v>782</v>
      </c>
      <c r="N67" s="1" t="s">
        <v>782</v>
      </c>
      <c r="O67" s="1" t="s">
        <v>783</v>
      </c>
      <c r="P67" s="1" t="s">
        <v>784</v>
      </c>
      <c r="Q67" s="1" t="s">
        <v>785</v>
      </c>
      <c r="R67" s="1" t="s">
        <v>1099</v>
      </c>
      <c r="S67" s="1" t="s">
        <v>787</v>
      </c>
      <c r="T67" s="1" t="s">
        <v>788</v>
      </c>
      <c r="U67" s="1" t="s">
        <v>789</v>
      </c>
      <c r="V67" s="1" t="s">
        <v>790</v>
      </c>
    </row>
    <row r="68" s="1" customFormat="1" spans="1:22">
      <c r="A68" s="3">
        <v>999223914010569</v>
      </c>
      <c r="B68" s="1" t="s">
        <v>1094</v>
      </c>
      <c r="C68" s="1" t="s">
        <v>1100</v>
      </c>
      <c r="D68" s="1" t="s">
        <v>1101</v>
      </c>
      <c r="E68" s="1" t="s">
        <v>1102</v>
      </c>
      <c r="F68" s="1" t="s">
        <v>863</v>
      </c>
      <c r="G68" s="1" t="s">
        <v>778</v>
      </c>
      <c r="H68" s="1" t="s">
        <v>779</v>
      </c>
      <c r="I68" s="1" t="s">
        <v>1103</v>
      </c>
      <c r="J68" s="1" t="s">
        <v>781</v>
      </c>
      <c r="K68" s="1" t="s">
        <v>1103</v>
      </c>
      <c r="L68" s="1" t="s">
        <v>1103</v>
      </c>
      <c r="M68" s="1" t="s">
        <v>782</v>
      </c>
      <c r="N68" s="1" t="s">
        <v>782</v>
      </c>
      <c r="O68" s="1" t="s">
        <v>783</v>
      </c>
      <c r="P68" s="1" t="s">
        <v>784</v>
      </c>
      <c r="Q68" s="1" t="s">
        <v>785</v>
      </c>
      <c r="R68" s="1" t="s">
        <v>1104</v>
      </c>
      <c r="S68" s="1" t="s">
        <v>787</v>
      </c>
      <c r="T68" s="1" t="s">
        <v>788</v>
      </c>
      <c r="U68" s="1" t="s">
        <v>789</v>
      </c>
      <c r="V68" s="1" t="s">
        <v>790</v>
      </c>
    </row>
    <row r="69" s="1" customFormat="1" spans="1:22">
      <c r="A69" s="3">
        <v>999223903211365</v>
      </c>
      <c r="B69" s="1" t="s">
        <v>1094</v>
      </c>
      <c r="C69" s="1" t="s">
        <v>1105</v>
      </c>
      <c r="D69" s="1" t="s">
        <v>1087</v>
      </c>
      <c r="E69" s="1" t="s">
        <v>1106</v>
      </c>
      <c r="F69" s="1" t="s">
        <v>863</v>
      </c>
      <c r="G69" s="1" t="s">
        <v>778</v>
      </c>
      <c r="H69" s="1" t="s">
        <v>779</v>
      </c>
      <c r="I69" s="1" t="s">
        <v>1107</v>
      </c>
      <c r="J69" s="1" t="s">
        <v>781</v>
      </c>
      <c r="K69" s="1" t="s">
        <v>1107</v>
      </c>
      <c r="L69" s="1" t="s">
        <v>1107</v>
      </c>
      <c r="M69" s="1" t="s">
        <v>782</v>
      </c>
      <c r="N69" s="1" t="s">
        <v>782</v>
      </c>
      <c r="O69" s="1" t="s">
        <v>783</v>
      </c>
      <c r="P69" s="1" t="s">
        <v>784</v>
      </c>
      <c r="Q69" s="1" t="s">
        <v>785</v>
      </c>
      <c r="R69" s="1" t="s">
        <v>1108</v>
      </c>
      <c r="S69" s="1" t="s">
        <v>787</v>
      </c>
      <c r="T69" s="1" t="s">
        <v>788</v>
      </c>
      <c r="U69" s="1" t="s">
        <v>789</v>
      </c>
      <c r="V69" s="1" t="s">
        <v>790</v>
      </c>
    </row>
    <row r="70" s="1" customFormat="1" spans="1:22">
      <c r="A70" s="3">
        <v>999223897476613</v>
      </c>
      <c r="B70" s="1" t="s">
        <v>1109</v>
      </c>
      <c r="C70" s="1" t="s">
        <v>1110</v>
      </c>
      <c r="D70" s="1" t="s">
        <v>810</v>
      </c>
      <c r="E70" s="1" t="s">
        <v>1111</v>
      </c>
      <c r="F70" s="1" t="s">
        <v>863</v>
      </c>
      <c r="G70" s="1" t="s">
        <v>778</v>
      </c>
      <c r="H70" s="1" t="s">
        <v>779</v>
      </c>
      <c r="I70" s="1" t="s">
        <v>1112</v>
      </c>
      <c r="J70" s="1" t="s">
        <v>781</v>
      </c>
      <c r="K70" s="1" t="s">
        <v>1112</v>
      </c>
      <c r="L70" s="1" t="s">
        <v>1112</v>
      </c>
      <c r="M70" s="1" t="s">
        <v>782</v>
      </c>
      <c r="N70" s="1" t="s">
        <v>782</v>
      </c>
      <c r="O70" s="1" t="s">
        <v>783</v>
      </c>
      <c r="P70" s="1" t="s">
        <v>784</v>
      </c>
      <c r="Q70" s="1" t="s">
        <v>785</v>
      </c>
      <c r="R70" s="1" t="s">
        <v>1113</v>
      </c>
      <c r="S70" s="1" t="s">
        <v>787</v>
      </c>
      <c r="T70" s="1" t="s">
        <v>788</v>
      </c>
      <c r="U70" s="1" t="s">
        <v>789</v>
      </c>
      <c r="V70" s="1" t="s">
        <v>790</v>
      </c>
    </row>
    <row r="71" s="1" customFormat="1" spans="1:22">
      <c r="A71" s="3">
        <v>999223897047406</v>
      </c>
      <c r="B71" s="1" t="s">
        <v>1109</v>
      </c>
      <c r="C71" s="1" t="s">
        <v>1114</v>
      </c>
      <c r="D71" s="1" t="s">
        <v>1115</v>
      </c>
      <c r="E71" s="1" t="s">
        <v>1116</v>
      </c>
      <c r="F71" s="1" t="s">
        <v>774</v>
      </c>
      <c r="G71" s="1" t="s">
        <v>778</v>
      </c>
      <c r="H71" s="1" t="s">
        <v>779</v>
      </c>
      <c r="I71" s="1" t="s">
        <v>1117</v>
      </c>
      <c r="J71" s="1" t="s">
        <v>781</v>
      </c>
      <c r="K71" s="1" t="s">
        <v>1117</v>
      </c>
      <c r="L71" s="1" t="s">
        <v>1117</v>
      </c>
      <c r="M71" s="1" t="s">
        <v>782</v>
      </c>
      <c r="N71" s="1" t="s">
        <v>782</v>
      </c>
      <c r="O71" s="1" t="s">
        <v>783</v>
      </c>
      <c r="P71" s="1" t="s">
        <v>784</v>
      </c>
      <c r="Q71" s="1" t="s">
        <v>785</v>
      </c>
      <c r="R71" s="1" t="s">
        <v>1118</v>
      </c>
      <c r="S71" s="1" t="s">
        <v>787</v>
      </c>
      <c r="T71" s="1" t="s">
        <v>788</v>
      </c>
      <c r="U71" s="1" t="s">
        <v>789</v>
      </c>
      <c r="V71" s="1" t="s">
        <v>899</v>
      </c>
    </row>
    <row r="72" s="1" customFormat="1" spans="1:22">
      <c r="A72" s="3">
        <v>999223889410561</v>
      </c>
      <c r="B72" s="1" t="s">
        <v>1109</v>
      </c>
      <c r="C72" s="1" t="s">
        <v>1119</v>
      </c>
      <c r="D72" s="1" t="s">
        <v>1120</v>
      </c>
      <c r="E72" s="1" t="s">
        <v>1121</v>
      </c>
      <c r="F72" s="1" t="s">
        <v>774</v>
      </c>
      <c r="G72" s="1" t="s">
        <v>778</v>
      </c>
      <c r="H72" s="1" t="s">
        <v>779</v>
      </c>
      <c r="I72" s="1" t="s">
        <v>1122</v>
      </c>
      <c r="J72" s="1" t="s">
        <v>781</v>
      </c>
      <c r="K72" s="1" t="s">
        <v>1122</v>
      </c>
      <c r="L72" s="1" t="s">
        <v>1122</v>
      </c>
      <c r="M72" s="1" t="s">
        <v>782</v>
      </c>
      <c r="N72" s="1" t="s">
        <v>782</v>
      </c>
      <c r="O72" s="1" t="s">
        <v>783</v>
      </c>
      <c r="P72" s="1" t="s">
        <v>784</v>
      </c>
      <c r="Q72" s="1" t="s">
        <v>785</v>
      </c>
      <c r="R72" s="1" t="s">
        <v>1123</v>
      </c>
      <c r="S72" s="1" t="s">
        <v>787</v>
      </c>
      <c r="T72" s="1" t="s">
        <v>788</v>
      </c>
      <c r="U72" s="1" t="s">
        <v>789</v>
      </c>
      <c r="V72" s="1" t="s">
        <v>899</v>
      </c>
    </row>
    <row r="73" s="1" customFormat="1" spans="1:22">
      <c r="A73" s="3">
        <v>999223881025521</v>
      </c>
      <c r="B73" s="1" t="s">
        <v>1124</v>
      </c>
      <c r="C73" s="1" t="s">
        <v>1125</v>
      </c>
      <c r="D73" s="1" t="s">
        <v>1126</v>
      </c>
      <c r="E73" s="1" t="s">
        <v>1127</v>
      </c>
      <c r="F73" s="1" t="s">
        <v>912</v>
      </c>
      <c r="G73" s="1" t="s">
        <v>778</v>
      </c>
      <c r="H73" s="1" t="s">
        <v>779</v>
      </c>
      <c r="I73" s="1" t="s">
        <v>1128</v>
      </c>
      <c r="J73" s="1" t="s">
        <v>781</v>
      </c>
      <c r="K73" s="1" t="s">
        <v>1128</v>
      </c>
      <c r="L73" s="1" t="s">
        <v>1128</v>
      </c>
      <c r="M73" s="1" t="s">
        <v>782</v>
      </c>
      <c r="N73" s="1" t="s">
        <v>782</v>
      </c>
      <c r="O73" s="1" t="s">
        <v>783</v>
      </c>
      <c r="P73" s="1" t="s">
        <v>784</v>
      </c>
      <c r="Q73" s="1" t="s">
        <v>785</v>
      </c>
      <c r="R73" s="1" t="s">
        <v>1129</v>
      </c>
      <c r="S73" s="1" t="s">
        <v>787</v>
      </c>
      <c r="T73" s="1" t="s">
        <v>788</v>
      </c>
      <c r="U73" s="1" t="s">
        <v>789</v>
      </c>
      <c r="V73" s="1" t="s">
        <v>790</v>
      </c>
    </row>
    <row r="74" s="1" customFormat="1" spans="1:22">
      <c r="A74" s="3">
        <v>999223875465325</v>
      </c>
      <c r="B74" s="1" t="s">
        <v>1124</v>
      </c>
      <c r="C74" s="1" t="s">
        <v>1130</v>
      </c>
      <c r="D74" s="1" t="s">
        <v>1131</v>
      </c>
      <c r="E74" s="1" t="s">
        <v>1132</v>
      </c>
      <c r="F74" s="1" t="s">
        <v>969</v>
      </c>
      <c r="G74" s="1" t="s">
        <v>778</v>
      </c>
      <c r="H74" s="1" t="s">
        <v>779</v>
      </c>
      <c r="I74" s="1" t="s">
        <v>1133</v>
      </c>
      <c r="J74" s="1" t="s">
        <v>781</v>
      </c>
      <c r="K74" s="1" t="s">
        <v>1133</v>
      </c>
      <c r="L74" s="1" t="s">
        <v>1133</v>
      </c>
      <c r="M74" s="1" t="s">
        <v>782</v>
      </c>
      <c r="N74" s="1" t="s">
        <v>782</v>
      </c>
      <c r="O74" s="1" t="s">
        <v>783</v>
      </c>
      <c r="P74" s="1" t="s">
        <v>784</v>
      </c>
      <c r="Q74" s="1" t="s">
        <v>785</v>
      </c>
      <c r="R74" s="1" t="s">
        <v>1134</v>
      </c>
      <c r="S74" s="1" t="s">
        <v>787</v>
      </c>
      <c r="T74" s="1" t="s">
        <v>788</v>
      </c>
      <c r="U74" s="1" t="s">
        <v>789</v>
      </c>
      <c r="V74" s="1" t="s">
        <v>790</v>
      </c>
    </row>
    <row r="75" s="1" customFormat="1" spans="1:22">
      <c r="A75" s="3">
        <v>999223875113029</v>
      </c>
      <c r="B75" s="1" t="s">
        <v>1124</v>
      </c>
      <c r="C75" s="1" t="s">
        <v>1135</v>
      </c>
      <c r="D75" s="1" t="s">
        <v>1136</v>
      </c>
      <c r="E75" s="1" t="s">
        <v>1137</v>
      </c>
      <c r="F75" s="1" t="s">
        <v>1016</v>
      </c>
      <c r="G75" s="1" t="s">
        <v>778</v>
      </c>
      <c r="H75" s="1" t="s">
        <v>779</v>
      </c>
      <c r="I75" s="1" t="s">
        <v>1138</v>
      </c>
      <c r="J75" s="1" t="s">
        <v>781</v>
      </c>
      <c r="K75" s="1" t="s">
        <v>1138</v>
      </c>
      <c r="L75" s="1" t="s">
        <v>1138</v>
      </c>
      <c r="M75" s="1" t="s">
        <v>782</v>
      </c>
      <c r="N75" s="1" t="s">
        <v>782</v>
      </c>
      <c r="O75" s="1" t="s">
        <v>783</v>
      </c>
      <c r="P75" s="1" t="s">
        <v>784</v>
      </c>
      <c r="Q75" s="1" t="s">
        <v>785</v>
      </c>
      <c r="R75" s="1" t="s">
        <v>1139</v>
      </c>
      <c r="S75" s="1" t="s">
        <v>787</v>
      </c>
      <c r="T75" s="1" t="s">
        <v>788</v>
      </c>
      <c r="U75" s="1" t="s">
        <v>789</v>
      </c>
      <c r="V75" s="1" t="s">
        <v>790</v>
      </c>
    </row>
    <row r="76" s="1" customFormat="1" spans="1:22">
      <c r="A76" s="3">
        <v>999223874603441</v>
      </c>
      <c r="B76" s="1" t="s">
        <v>1124</v>
      </c>
      <c r="C76" s="1" t="s">
        <v>1140</v>
      </c>
      <c r="D76" s="1" t="s">
        <v>1141</v>
      </c>
      <c r="E76" s="1" t="s">
        <v>1142</v>
      </c>
      <c r="F76" s="1" t="s">
        <v>863</v>
      </c>
      <c r="G76" s="1" t="s">
        <v>778</v>
      </c>
      <c r="H76" s="1" t="s">
        <v>779</v>
      </c>
      <c r="I76" s="1" t="s">
        <v>1143</v>
      </c>
      <c r="J76" s="1" t="s">
        <v>781</v>
      </c>
      <c r="K76" s="1" t="s">
        <v>1143</v>
      </c>
      <c r="L76" s="1" t="s">
        <v>1143</v>
      </c>
      <c r="M76" s="1" t="s">
        <v>782</v>
      </c>
      <c r="N76" s="1" t="s">
        <v>782</v>
      </c>
      <c r="O76" s="1" t="s">
        <v>783</v>
      </c>
      <c r="P76" s="1" t="s">
        <v>784</v>
      </c>
      <c r="Q76" s="1" t="s">
        <v>785</v>
      </c>
      <c r="R76" s="1" t="s">
        <v>1144</v>
      </c>
      <c r="S76" s="1" t="s">
        <v>787</v>
      </c>
      <c r="T76" s="1" t="s">
        <v>788</v>
      </c>
      <c r="U76" s="1" t="s">
        <v>789</v>
      </c>
      <c r="V76" s="1" t="s">
        <v>975</v>
      </c>
    </row>
    <row r="77" s="1" customFormat="1" spans="1:22">
      <c r="A77" s="3">
        <v>999223874582125</v>
      </c>
      <c r="B77" s="1" t="s">
        <v>1124</v>
      </c>
      <c r="C77" s="1" t="s">
        <v>1145</v>
      </c>
      <c r="D77" s="1" t="s">
        <v>1146</v>
      </c>
      <c r="E77" s="1" t="s">
        <v>1147</v>
      </c>
      <c r="F77" s="1" t="s">
        <v>863</v>
      </c>
      <c r="G77" s="1" t="s">
        <v>778</v>
      </c>
      <c r="H77" s="1" t="s">
        <v>779</v>
      </c>
      <c r="I77" s="1" t="s">
        <v>1148</v>
      </c>
      <c r="J77" s="1" t="s">
        <v>781</v>
      </c>
      <c r="K77" s="1" t="s">
        <v>1148</v>
      </c>
      <c r="L77" s="1" t="s">
        <v>1148</v>
      </c>
      <c r="M77" s="1" t="s">
        <v>782</v>
      </c>
      <c r="N77" s="1" t="s">
        <v>782</v>
      </c>
      <c r="O77" s="1" t="s">
        <v>783</v>
      </c>
      <c r="P77" s="1" t="s">
        <v>784</v>
      </c>
      <c r="Q77" s="1" t="s">
        <v>785</v>
      </c>
      <c r="R77" s="1" t="s">
        <v>1149</v>
      </c>
      <c r="S77" s="1" t="s">
        <v>787</v>
      </c>
      <c r="T77" s="1" t="s">
        <v>788</v>
      </c>
      <c r="U77" s="1" t="s">
        <v>789</v>
      </c>
      <c r="V77" s="1" t="s">
        <v>790</v>
      </c>
    </row>
    <row r="78" s="1" customFormat="1" spans="1:22">
      <c r="A78" s="3">
        <v>999223873424271</v>
      </c>
      <c r="B78" s="1" t="s">
        <v>1124</v>
      </c>
      <c r="C78" s="1" t="s">
        <v>1150</v>
      </c>
      <c r="D78" s="1" t="s">
        <v>1151</v>
      </c>
      <c r="E78" s="1" t="s">
        <v>1152</v>
      </c>
      <c r="F78" s="1" t="s">
        <v>863</v>
      </c>
      <c r="G78" s="1" t="s">
        <v>778</v>
      </c>
      <c r="H78" s="1" t="s">
        <v>779</v>
      </c>
      <c r="I78" s="1" t="s">
        <v>1153</v>
      </c>
      <c r="J78" s="1" t="s">
        <v>781</v>
      </c>
      <c r="K78" s="1" t="s">
        <v>1153</v>
      </c>
      <c r="L78" s="1" t="s">
        <v>1153</v>
      </c>
      <c r="M78" s="1" t="s">
        <v>782</v>
      </c>
      <c r="N78" s="1" t="s">
        <v>782</v>
      </c>
      <c r="O78" s="1" t="s">
        <v>783</v>
      </c>
      <c r="P78" s="1" t="s">
        <v>784</v>
      </c>
      <c r="Q78" s="1" t="s">
        <v>785</v>
      </c>
      <c r="R78" s="1" t="s">
        <v>1154</v>
      </c>
      <c r="S78" s="1" t="s">
        <v>787</v>
      </c>
      <c r="T78" s="1" t="s">
        <v>788</v>
      </c>
      <c r="U78" s="1" t="s">
        <v>789</v>
      </c>
      <c r="V78" s="1" t="s">
        <v>790</v>
      </c>
    </row>
    <row r="79" s="1" customFormat="1" spans="1:22">
      <c r="A79" s="3">
        <v>999223873383149</v>
      </c>
      <c r="B79" s="1" t="s">
        <v>1124</v>
      </c>
      <c r="C79" s="1" t="s">
        <v>1155</v>
      </c>
      <c r="D79" s="1" t="s">
        <v>1151</v>
      </c>
      <c r="E79" s="1" t="s">
        <v>1156</v>
      </c>
      <c r="F79" s="1" t="s">
        <v>863</v>
      </c>
      <c r="G79" s="1" t="s">
        <v>778</v>
      </c>
      <c r="H79" s="1" t="s">
        <v>779</v>
      </c>
      <c r="I79" s="1" t="s">
        <v>1157</v>
      </c>
      <c r="J79" s="1" t="s">
        <v>781</v>
      </c>
      <c r="K79" s="1" t="s">
        <v>1157</v>
      </c>
      <c r="L79" s="1" t="s">
        <v>1157</v>
      </c>
      <c r="M79" s="1" t="s">
        <v>782</v>
      </c>
      <c r="N79" s="1" t="s">
        <v>782</v>
      </c>
      <c r="O79" s="1" t="s">
        <v>783</v>
      </c>
      <c r="P79" s="1" t="s">
        <v>784</v>
      </c>
      <c r="Q79" s="1" t="s">
        <v>785</v>
      </c>
      <c r="R79" s="1" t="s">
        <v>1158</v>
      </c>
      <c r="S79" s="1" t="s">
        <v>787</v>
      </c>
      <c r="T79" s="1" t="s">
        <v>788</v>
      </c>
      <c r="U79" s="1" t="s">
        <v>789</v>
      </c>
      <c r="V79" s="1" t="s">
        <v>790</v>
      </c>
    </row>
    <row r="80" s="1" customFormat="1" spans="1:22">
      <c r="A80" s="3">
        <v>999223872252907</v>
      </c>
      <c r="B80" s="1" t="s">
        <v>1124</v>
      </c>
      <c r="C80" s="1" t="s">
        <v>1159</v>
      </c>
      <c r="D80" s="1" t="s">
        <v>1160</v>
      </c>
      <c r="E80" s="1" t="s">
        <v>1161</v>
      </c>
      <c r="F80" s="1" t="s">
        <v>1016</v>
      </c>
      <c r="G80" s="1" t="s">
        <v>778</v>
      </c>
      <c r="H80" s="1" t="s">
        <v>779</v>
      </c>
      <c r="I80" s="1" t="s">
        <v>1162</v>
      </c>
      <c r="J80" s="1" t="s">
        <v>781</v>
      </c>
      <c r="K80" s="1" t="s">
        <v>1162</v>
      </c>
      <c r="L80" s="1" t="s">
        <v>1162</v>
      </c>
      <c r="M80" s="1" t="s">
        <v>782</v>
      </c>
      <c r="N80" s="1" t="s">
        <v>782</v>
      </c>
      <c r="O80" s="1" t="s">
        <v>783</v>
      </c>
      <c r="P80" s="1" t="s">
        <v>784</v>
      </c>
      <c r="Q80" s="1" t="s">
        <v>785</v>
      </c>
      <c r="R80" s="1" t="s">
        <v>1163</v>
      </c>
      <c r="S80" s="1" t="s">
        <v>787</v>
      </c>
      <c r="T80" s="1" t="s">
        <v>788</v>
      </c>
      <c r="U80" s="1" t="s">
        <v>789</v>
      </c>
      <c r="V80" s="1" t="s">
        <v>888</v>
      </c>
    </row>
    <row r="81" s="1" customFormat="1" spans="1:22">
      <c r="A81" s="3">
        <v>999223868098011</v>
      </c>
      <c r="B81" s="1" t="s">
        <v>1124</v>
      </c>
      <c r="C81" s="1" t="s">
        <v>1164</v>
      </c>
      <c r="D81" s="1" t="s">
        <v>1165</v>
      </c>
      <c r="E81" s="1" t="s">
        <v>1166</v>
      </c>
      <c r="F81" s="1" t="s">
        <v>912</v>
      </c>
      <c r="G81" s="1" t="s">
        <v>778</v>
      </c>
      <c r="H81" s="1" t="s">
        <v>779</v>
      </c>
      <c r="I81" s="1" t="s">
        <v>1167</v>
      </c>
      <c r="J81" s="1" t="s">
        <v>781</v>
      </c>
      <c r="K81" s="1" t="s">
        <v>1167</v>
      </c>
      <c r="L81" s="1" t="s">
        <v>1167</v>
      </c>
      <c r="M81" s="1" t="s">
        <v>782</v>
      </c>
      <c r="N81" s="1" t="s">
        <v>782</v>
      </c>
      <c r="O81" s="1" t="s">
        <v>783</v>
      </c>
      <c r="P81" s="1" t="s">
        <v>784</v>
      </c>
      <c r="Q81" s="1" t="s">
        <v>785</v>
      </c>
      <c r="R81" s="1" t="s">
        <v>1168</v>
      </c>
      <c r="S81" s="1" t="s">
        <v>787</v>
      </c>
      <c r="T81" s="1" t="s">
        <v>788</v>
      </c>
      <c r="U81" s="1" t="s">
        <v>789</v>
      </c>
      <c r="V81" s="1" t="s">
        <v>790</v>
      </c>
    </row>
    <row r="82" s="1" customFormat="1" spans="1:22">
      <c r="A82" s="3">
        <v>999223854173078</v>
      </c>
      <c r="B82" s="1" t="s">
        <v>1169</v>
      </c>
      <c r="C82" s="1" t="s">
        <v>1170</v>
      </c>
      <c r="D82" s="1" t="s">
        <v>1171</v>
      </c>
      <c r="E82" s="1" t="s">
        <v>1172</v>
      </c>
      <c r="F82" s="1" t="s">
        <v>969</v>
      </c>
      <c r="G82" s="1" t="s">
        <v>778</v>
      </c>
      <c r="H82" s="1" t="s">
        <v>779</v>
      </c>
      <c r="I82" s="1" t="s">
        <v>1173</v>
      </c>
      <c r="J82" s="1" t="s">
        <v>781</v>
      </c>
      <c r="K82" s="1" t="s">
        <v>1173</v>
      </c>
      <c r="L82" s="1" t="s">
        <v>1173</v>
      </c>
      <c r="M82" s="1" t="s">
        <v>782</v>
      </c>
      <c r="N82" s="1" t="s">
        <v>782</v>
      </c>
      <c r="O82" s="1" t="s">
        <v>783</v>
      </c>
      <c r="P82" s="1" t="s">
        <v>784</v>
      </c>
      <c r="Q82" s="1" t="s">
        <v>785</v>
      </c>
      <c r="R82" s="1" t="s">
        <v>1174</v>
      </c>
      <c r="S82" s="1" t="s">
        <v>787</v>
      </c>
      <c r="T82" s="1" t="s">
        <v>788</v>
      </c>
      <c r="U82" s="1" t="s">
        <v>789</v>
      </c>
      <c r="V82" s="1" t="s">
        <v>1175</v>
      </c>
    </row>
    <row r="83" s="1" customFormat="1" spans="1:22">
      <c r="A83" s="3">
        <v>999223851705735</v>
      </c>
      <c r="B83" s="1" t="s">
        <v>1169</v>
      </c>
      <c r="C83" s="1" t="s">
        <v>1176</v>
      </c>
      <c r="D83" s="1" t="s">
        <v>1177</v>
      </c>
      <c r="E83" s="1" t="s">
        <v>1178</v>
      </c>
      <c r="F83" s="1" t="s">
        <v>912</v>
      </c>
      <c r="G83" s="1" t="s">
        <v>778</v>
      </c>
      <c r="H83" s="1" t="s">
        <v>779</v>
      </c>
      <c r="I83" s="1" t="s">
        <v>1179</v>
      </c>
      <c r="J83" s="1" t="s">
        <v>781</v>
      </c>
      <c r="K83" s="1" t="s">
        <v>1179</v>
      </c>
      <c r="L83" s="1" t="s">
        <v>1179</v>
      </c>
      <c r="M83" s="1" t="s">
        <v>782</v>
      </c>
      <c r="N83" s="1" t="s">
        <v>782</v>
      </c>
      <c r="O83" s="1" t="s">
        <v>783</v>
      </c>
      <c r="P83" s="1" t="s">
        <v>784</v>
      </c>
      <c r="Q83" s="1" t="s">
        <v>785</v>
      </c>
      <c r="R83" s="1" t="s">
        <v>1180</v>
      </c>
      <c r="S83" s="1" t="s">
        <v>787</v>
      </c>
      <c r="T83" s="1" t="s">
        <v>788</v>
      </c>
      <c r="U83" s="1" t="s">
        <v>789</v>
      </c>
      <c r="V83" s="1" t="s">
        <v>790</v>
      </c>
    </row>
    <row r="84" s="1" customFormat="1" spans="1:22">
      <c r="A84" s="3">
        <v>999223846931048</v>
      </c>
      <c r="B84" s="1" t="s">
        <v>1181</v>
      </c>
      <c r="C84" s="1" t="s">
        <v>1182</v>
      </c>
      <c r="D84" s="1" t="s">
        <v>1151</v>
      </c>
      <c r="E84" s="1" t="s">
        <v>1183</v>
      </c>
      <c r="F84" s="1" t="s">
        <v>774</v>
      </c>
      <c r="G84" s="1" t="s">
        <v>778</v>
      </c>
      <c r="H84" s="1" t="s">
        <v>779</v>
      </c>
      <c r="I84" s="1" t="s">
        <v>1184</v>
      </c>
      <c r="J84" s="1" t="s">
        <v>781</v>
      </c>
      <c r="K84" s="1" t="s">
        <v>1184</v>
      </c>
      <c r="L84" s="1" t="s">
        <v>1184</v>
      </c>
      <c r="M84" s="1" t="s">
        <v>782</v>
      </c>
      <c r="N84" s="1" t="s">
        <v>782</v>
      </c>
      <c r="O84" s="1" t="s">
        <v>783</v>
      </c>
      <c r="P84" s="1" t="s">
        <v>784</v>
      </c>
      <c r="Q84" s="1" t="s">
        <v>785</v>
      </c>
      <c r="R84" s="1" t="s">
        <v>1185</v>
      </c>
      <c r="S84" s="1" t="s">
        <v>787</v>
      </c>
      <c r="T84" s="1" t="s">
        <v>788</v>
      </c>
      <c r="U84" s="1" t="s">
        <v>789</v>
      </c>
      <c r="V84" s="1" t="s">
        <v>790</v>
      </c>
    </row>
    <row r="85" s="1" customFormat="1" spans="1:22">
      <c r="A85" s="3">
        <v>999223842889125</v>
      </c>
      <c r="B85" s="1" t="s">
        <v>1181</v>
      </c>
      <c r="C85" s="1" t="s">
        <v>1186</v>
      </c>
      <c r="D85" s="1" t="s">
        <v>1171</v>
      </c>
      <c r="E85" s="1" t="s">
        <v>1187</v>
      </c>
      <c r="F85" s="1" t="s">
        <v>969</v>
      </c>
      <c r="G85" s="1" t="s">
        <v>778</v>
      </c>
      <c r="H85" s="1" t="s">
        <v>779</v>
      </c>
      <c r="I85" s="1" t="s">
        <v>1173</v>
      </c>
      <c r="J85" s="1" t="s">
        <v>781</v>
      </c>
      <c r="K85" s="1" t="s">
        <v>1173</v>
      </c>
      <c r="L85" s="1" t="s">
        <v>1173</v>
      </c>
      <c r="M85" s="1" t="s">
        <v>782</v>
      </c>
      <c r="N85" s="1" t="s">
        <v>782</v>
      </c>
      <c r="O85" s="1" t="s">
        <v>783</v>
      </c>
      <c r="P85" s="1" t="s">
        <v>784</v>
      </c>
      <c r="Q85" s="1" t="s">
        <v>785</v>
      </c>
      <c r="R85" s="1" t="s">
        <v>1188</v>
      </c>
      <c r="S85" s="1" t="s">
        <v>787</v>
      </c>
      <c r="T85" s="1" t="s">
        <v>788</v>
      </c>
      <c r="U85" s="1" t="s">
        <v>789</v>
      </c>
      <c r="V85" s="1" t="s">
        <v>1175</v>
      </c>
    </row>
    <row r="86" s="1" customFormat="1" spans="1:22">
      <c r="A86" s="3">
        <v>999223838684419</v>
      </c>
      <c r="B86" s="1" t="s">
        <v>1181</v>
      </c>
      <c r="C86" s="1" t="s">
        <v>1189</v>
      </c>
      <c r="D86" s="1" t="s">
        <v>1190</v>
      </c>
      <c r="E86" s="1" t="s">
        <v>1191</v>
      </c>
      <c r="F86" s="1" t="s">
        <v>1016</v>
      </c>
      <c r="G86" s="1" t="s">
        <v>778</v>
      </c>
      <c r="H86" s="1" t="s">
        <v>779</v>
      </c>
      <c r="I86" s="1" t="s">
        <v>1192</v>
      </c>
      <c r="J86" s="1" t="s">
        <v>781</v>
      </c>
      <c r="K86" s="1" t="s">
        <v>1192</v>
      </c>
      <c r="L86" s="1" t="s">
        <v>1192</v>
      </c>
      <c r="M86" s="1" t="s">
        <v>782</v>
      </c>
      <c r="N86" s="1" t="s">
        <v>782</v>
      </c>
      <c r="O86" s="1" t="s">
        <v>783</v>
      </c>
      <c r="P86" s="1" t="s">
        <v>784</v>
      </c>
      <c r="Q86" s="1" t="s">
        <v>785</v>
      </c>
      <c r="R86" s="1" t="s">
        <v>1193</v>
      </c>
      <c r="S86" s="1" t="s">
        <v>787</v>
      </c>
      <c r="T86" s="1" t="s">
        <v>788</v>
      </c>
      <c r="U86" s="1" t="s">
        <v>789</v>
      </c>
      <c r="V86" s="1" t="s">
        <v>975</v>
      </c>
    </row>
    <row r="87" s="1" customFormat="1" spans="1:22">
      <c r="A87" s="3">
        <v>999223819530527</v>
      </c>
      <c r="B87" s="1" t="s">
        <v>1194</v>
      </c>
      <c r="C87" s="1" t="s">
        <v>1195</v>
      </c>
      <c r="D87" s="1" t="s">
        <v>859</v>
      </c>
      <c r="E87" s="1" t="s">
        <v>1196</v>
      </c>
      <c r="F87" s="1" t="s">
        <v>863</v>
      </c>
      <c r="G87" s="1" t="s">
        <v>778</v>
      </c>
      <c r="H87" s="1" t="s">
        <v>779</v>
      </c>
      <c r="I87" s="1" t="s">
        <v>1197</v>
      </c>
      <c r="J87" s="1" t="s">
        <v>781</v>
      </c>
      <c r="K87" s="1" t="s">
        <v>1197</v>
      </c>
      <c r="L87" s="1" t="s">
        <v>1197</v>
      </c>
      <c r="M87" s="1" t="s">
        <v>782</v>
      </c>
      <c r="N87" s="1" t="s">
        <v>782</v>
      </c>
      <c r="O87" s="1" t="s">
        <v>783</v>
      </c>
      <c r="P87" s="1" t="s">
        <v>784</v>
      </c>
      <c r="Q87" s="1" t="s">
        <v>785</v>
      </c>
      <c r="R87" s="1" t="s">
        <v>1198</v>
      </c>
      <c r="S87" s="1" t="s">
        <v>787</v>
      </c>
      <c r="T87" s="1" t="s">
        <v>788</v>
      </c>
      <c r="U87" s="1" t="s">
        <v>789</v>
      </c>
      <c r="V87" s="1" t="s">
        <v>790</v>
      </c>
    </row>
    <row r="88" s="1" customFormat="1" spans="1:22">
      <c r="A88" s="3">
        <v>999223816588769</v>
      </c>
      <c r="B88" s="1" t="s">
        <v>1194</v>
      </c>
      <c r="C88" s="1" t="s">
        <v>1199</v>
      </c>
      <c r="D88" s="1" t="s">
        <v>1200</v>
      </c>
      <c r="E88" s="1" t="s">
        <v>1201</v>
      </c>
      <c r="F88" s="1" t="s">
        <v>912</v>
      </c>
      <c r="G88" s="1" t="s">
        <v>778</v>
      </c>
      <c r="H88" s="1" t="s">
        <v>779</v>
      </c>
      <c r="I88" s="1" t="s">
        <v>1202</v>
      </c>
      <c r="J88" s="1" t="s">
        <v>781</v>
      </c>
      <c r="K88" s="1" t="s">
        <v>1202</v>
      </c>
      <c r="L88" s="1" t="s">
        <v>1202</v>
      </c>
      <c r="M88" s="1" t="s">
        <v>782</v>
      </c>
      <c r="N88" s="1" t="s">
        <v>782</v>
      </c>
      <c r="O88" s="1" t="s">
        <v>783</v>
      </c>
      <c r="P88" s="1" t="s">
        <v>784</v>
      </c>
      <c r="Q88" s="1" t="s">
        <v>785</v>
      </c>
      <c r="R88" s="1" t="s">
        <v>1203</v>
      </c>
      <c r="S88" s="1" t="s">
        <v>787</v>
      </c>
      <c r="T88" s="1" t="s">
        <v>788</v>
      </c>
      <c r="U88" s="1" t="s">
        <v>789</v>
      </c>
      <c r="V88" s="1" t="s">
        <v>790</v>
      </c>
    </row>
    <row r="89" s="1" customFormat="1" spans="1:22">
      <c r="A89" s="3">
        <v>999223810986027</v>
      </c>
      <c r="B89" s="1" t="s">
        <v>1204</v>
      </c>
      <c r="C89" s="1" t="s">
        <v>1205</v>
      </c>
      <c r="D89" s="1" t="s">
        <v>1087</v>
      </c>
      <c r="E89" s="1" t="s">
        <v>1206</v>
      </c>
      <c r="F89" s="1" t="s">
        <v>863</v>
      </c>
      <c r="G89" s="1" t="s">
        <v>778</v>
      </c>
      <c r="H89" s="1" t="s">
        <v>779</v>
      </c>
      <c r="I89" s="1" t="s">
        <v>1107</v>
      </c>
      <c r="J89" s="1" t="s">
        <v>781</v>
      </c>
      <c r="K89" s="1" t="s">
        <v>1107</v>
      </c>
      <c r="L89" s="1" t="s">
        <v>1107</v>
      </c>
      <c r="M89" s="1" t="s">
        <v>782</v>
      </c>
      <c r="N89" s="1" t="s">
        <v>782</v>
      </c>
      <c r="O89" s="1" t="s">
        <v>783</v>
      </c>
      <c r="P89" s="1" t="s">
        <v>784</v>
      </c>
      <c r="Q89" s="1" t="s">
        <v>785</v>
      </c>
      <c r="R89" s="1" t="s">
        <v>1207</v>
      </c>
      <c r="S89" s="1" t="s">
        <v>787</v>
      </c>
      <c r="T89" s="1" t="s">
        <v>788</v>
      </c>
      <c r="U89" s="1" t="s">
        <v>789</v>
      </c>
      <c r="V89" s="1" t="s">
        <v>790</v>
      </c>
    </row>
    <row r="90" s="1" customFormat="1" spans="1:22">
      <c r="A90" s="3">
        <v>999223802697824</v>
      </c>
      <c r="B90" s="1" t="s">
        <v>1204</v>
      </c>
      <c r="C90" s="1" t="s">
        <v>1208</v>
      </c>
      <c r="D90" s="1" t="s">
        <v>1209</v>
      </c>
      <c r="E90" s="1" t="s">
        <v>1210</v>
      </c>
      <c r="F90" s="1" t="s">
        <v>912</v>
      </c>
      <c r="G90" s="1" t="s">
        <v>778</v>
      </c>
      <c r="H90" s="1" t="s">
        <v>779</v>
      </c>
      <c r="I90" s="1" t="s">
        <v>1211</v>
      </c>
      <c r="J90" s="1" t="s">
        <v>781</v>
      </c>
      <c r="K90" s="1" t="s">
        <v>1211</v>
      </c>
      <c r="L90" s="1" t="s">
        <v>1211</v>
      </c>
      <c r="M90" s="1" t="s">
        <v>782</v>
      </c>
      <c r="N90" s="1" t="s">
        <v>782</v>
      </c>
      <c r="O90" s="1" t="s">
        <v>783</v>
      </c>
      <c r="P90" s="1" t="s">
        <v>784</v>
      </c>
      <c r="Q90" s="1" t="s">
        <v>785</v>
      </c>
      <c r="R90" s="1" t="s">
        <v>1212</v>
      </c>
      <c r="S90" s="1" t="s">
        <v>787</v>
      </c>
      <c r="T90" s="1" t="s">
        <v>788</v>
      </c>
      <c r="U90" s="1" t="s">
        <v>789</v>
      </c>
      <c r="V90" s="1" t="s">
        <v>790</v>
      </c>
    </row>
    <row r="91" s="1" customFormat="1" spans="1:22">
      <c r="A91" s="3">
        <v>999223800801099</v>
      </c>
      <c r="B91" s="1" t="s">
        <v>1204</v>
      </c>
      <c r="C91" s="1" t="s">
        <v>1213</v>
      </c>
      <c r="D91" s="1" t="s">
        <v>1214</v>
      </c>
      <c r="E91" s="1" t="s">
        <v>1215</v>
      </c>
      <c r="F91" s="1" t="s">
        <v>912</v>
      </c>
      <c r="G91" s="1" t="s">
        <v>778</v>
      </c>
      <c r="H91" s="1" t="s">
        <v>779</v>
      </c>
      <c r="I91" s="1" t="s">
        <v>1216</v>
      </c>
      <c r="J91" s="1" t="s">
        <v>781</v>
      </c>
      <c r="K91" s="1" t="s">
        <v>1216</v>
      </c>
      <c r="L91" s="1" t="s">
        <v>1216</v>
      </c>
      <c r="M91" s="1" t="s">
        <v>782</v>
      </c>
      <c r="N91" s="1" t="s">
        <v>782</v>
      </c>
      <c r="O91" s="1" t="s">
        <v>783</v>
      </c>
      <c r="P91" s="1" t="s">
        <v>784</v>
      </c>
      <c r="Q91" s="1" t="s">
        <v>785</v>
      </c>
      <c r="R91" s="1" t="s">
        <v>1217</v>
      </c>
      <c r="S91" s="1" t="s">
        <v>787</v>
      </c>
      <c r="T91" s="1" t="s">
        <v>788</v>
      </c>
      <c r="U91" s="1" t="s">
        <v>789</v>
      </c>
      <c r="V91" s="1" t="s">
        <v>975</v>
      </c>
    </row>
    <row r="92" s="1" customFormat="1" spans="1:22">
      <c r="A92" s="3">
        <v>999223782728491</v>
      </c>
      <c r="B92" s="1" t="s">
        <v>1218</v>
      </c>
      <c r="C92" s="1" t="s">
        <v>1219</v>
      </c>
      <c r="D92" s="1" t="s">
        <v>1220</v>
      </c>
      <c r="E92" s="1" t="s">
        <v>1221</v>
      </c>
      <c r="F92" s="1" t="s">
        <v>1016</v>
      </c>
      <c r="G92" s="1" t="s">
        <v>778</v>
      </c>
      <c r="H92" s="1" t="s">
        <v>779</v>
      </c>
      <c r="I92" s="1" t="s">
        <v>1222</v>
      </c>
      <c r="J92" s="1" t="s">
        <v>781</v>
      </c>
      <c r="K92" s="1" t="s">
        <v>1222</v>
      </c>
      <c r="L92" s="1" t="s">
        <v>1222</v>
      </c>
      <c r="M92" s="1" t="s">
        <v>782</v>
      </c>
      <c r="N92" s="1" t="s">
        <v>782</v>
      </c>
      <c r="O92" s="1" t="s">
        <v>783</v>
      </c>
      <c r="P92" s="1" t="s">
        <v>784</v>
      </c>
      <c r="Q92" s="1" t="s">
        <v>785</v>
      </c>
      <c r="R92" s="1" t="s">
        <v>1223</v>
      </c>
      <c r="S92" s="1" t="s">
        <v>787</v>
      </c>
      <c r="T92" s="1" t="s">
        <v>788</v>
      </c>
      <c r="U92" s="1" t="s">
        <v>789</v>
      </c>
      <c r="V92" s="1" t="s">
        <v>899</v>
      </c>
    </row>
    <row r="93" s="1" customFormat="1" spans="1:22">
      <c r="A93" s="3">
        <v>999223781805593</v>
      </c>
      <c r="B93" s="1" t="s">
        <v>1218</v>
      </c>
      <c r="C93" s="1" t="s">
        <v>1224</v>
      </c>
      <c r="D93" s="1" t="s">
        <v>1225</v>
      </c>
      <c r="E93" s="1" t="s">
        <v>1226</v>
      </c>
      <c r="F93" s="1" t="s">
        <v>912</v>
      </c>
      <c r="G93" s="1" t="s">
        <v>778</v>
      </c>
      <c r="H93" s="1" t="s">
        <v>779</v>
      </c>
      <c r="I93" s="1" t="s">
        <v>1227</v>
      </c>
      <c r="J93" s="1" t="s">
        <v>781</v>
      </c>
      <c r="K93" s="1" t="s">
        <v>1227</v>
      </c>
      <c r="L93" s="1" t="s">
        <v>1227</v>
      </c>
      <c r="M93" s="1" t="s">
        <v>782</v>
      </c>
      <c r="N93" s="1" t="s">
        <v>782</v>
      </c>
      <c r="O93" s="1" t="s">
        <v>783</v>
      </c>
      <c r="P93" s="1" t="s">
        <v>784</v>
      </c>
      <c r="Q93" s="1" t="s">
        <v>785</v>
      </c>
      <c r="R93" s="1" t="s">
        <v>1228</v>
      </c>
      <c r="S93" s="1" t="s">
        <v>787</v>
      </c>
      <c r="T93" s="1" t="s">
        <v>788</v>
      </c>
      <c r="U93" s="1" t="s">
        <v>789</v>
      </c>
      <c r="V93" s="1" t="s">
        <v>790</v>
      </c>
    </row>
    <row r="94" s="1" customFormat="1" spans="1:22">
      <c r="A94" s="3">
        <v>999223780782254</v>
      </c>
      <c r="B94" s="1" t="s">
        <v>1218</v>
      </c>
      <c r="C94" s="1" t="s">
        <v>1229</v>
      </c>
      <c r="D94" s="1" t="s">
        <v>1230</v>
      </c>
      <c r="E94" s="1" t="s">
        <v>1231</v>
      </c>
      <c r="F94" s="1" t="s">
        <v>1016</v>
      </c>
      <c r="G94" s="1" t="s">
        <v>778</v>
      </c>
      <c r="H94" s="1" t="s">
        <v>779</v>
      </c>
      <c r="I94" s="1" t="s">
        <v>1232</v>
      </c>
      <c r="J94" s="1" t="s">
        <v>781</v>
      </c>
      <c r="K94" s="1" t="s">
        <v>1232</v>
      </c>
      <c r="L94" s="1" t="s">
        <v>1232</v>
      </c>
      <c r="M94" s="1" t="s">
        <v>782</v>
      </c>
      <c r="N94" s="1" t="s">
        <v>782</v>
      </c>
      <c r="O94" s="1" t="s">
        <v>783</v>
      </c>
      <c r="P94" s="1" t="s">
        <v>784</v>
      </c>
      <c r="Q94" s="1" t="s">
        <v>785</v>
      </c>
      <c r="R94" s="1" t="s">
        <v>1233</v>
      </c>
      <c r="S94" s="1" t="s">
        <v>787</v>
      </c>
      <c r="T94" s="1" t="s">
        <v>788</v>
      </c>
      <c r="U94" s="1" t="s">
        <v>789</v>
      </c>
      <c r="V94" s="1" t="s">
        <v>790</v>
      </c>
    </row>
    <row r="95" s="1" customFormat="1" spans="1:22">
      <c r="A95" s="3">
        <v>999223752368644</v>
      </c>
      <c r="B95" s="1" t="s">
        <v>1234</v>
      </c>
      <c r="C95" s="1" t="s">
        <v>1235</v>
      </c>
      <c r="D95" s="1" t="s">
        <v>1236</v>
      </c>
      <c r="E95" s="1" t="s">
        <v>1237</v>
      </c>
      <c r="F95" s="1" t="s">
        <v>863</v>
      </c>
      <c r="G95" s="1" t="s">
        <v>778</v>
      </c>
      <c r="H95" s="1" t="s">
        <v>779</v>
      </c>
      <c r="I95" s="1" t="s">
        <v>1238</v>
      </c>
      <c r="J95" s="1" t="s">
        <v>781</v>
      </c>
      <c r="K95" s="1" t="s">
        <v>1238</v>
      </c>
      <c r="L95" s="1" t="s">
        <v>1238</v>
      </c>
      <c r="M95" s="1" t="s">
        <v>782</v>
      </c>
      <c r="N95" s="1" t="s">
        <v>782</v>
      </c>
      <c r="O95" s="1" t="s">
        <v>783</v>
      </c>
      <c r="P95" s="1" t="s">
        <v>784</v>
      </c>
      <c r="Q95" s="1" t="s">
        <v>785</v>
      </c>
      <c r="R95" s="1" t="s">
        <v>1239</v>
      </c>
      <c r="S95" s="1" t="s">
        <v>787</v>
      </c>
      <c r="T95" s="1" t="s">
        <v>788</v>
      </c>
      <c r="U95" s="1" t="s">
        <v>789</v>
      </c>
      <c r="V95" s="1" t="s">
        <v>899</v>
      </c>
    </row>
    <row r="96" s="1" customFormat="1" spans="1:22">
      <c r="A96" s="3">
        <v>999223738539150</v>
      </c>
      <c r="B96" s="1" t="s">
        <v>1240</v>
      </c>
      <c r="C96" s="1" t="s">
        <v>1241</v>
      </c>
      <c r="D96" s="1" t="s">
        <v>1022</v>
      </c>
      <c r="E96" s="1" t="s">
        <v>1242</v>
      </c>
      <c r="F96" s="1" t="s">
        <v>863</v>
      </c>
      <c r="G96" s="1" t="s">
        <v>778</v>
      </c>
      <c r="H96" s="1" t="s">
        <v>779</v>
      </c>
      <c r="I96" s="1" t="s">
        <v>1243</v>
      </c>
      <c r="J96" s="1" t="s">
        <v>781</v>
      </c>
      <c r="K96" s="1" t="s">
        <v>1243</v>
      </c>
      <c r="L96" s="1" t="s">
        <v>1243</v>
      </c>
      <c r="M96" s="1" t="s">
        <v>782</v>
      </c>
      <c r="N96" s="1" t="s">
        <v>782</v>
      </c>
      <c r="O96" s="1" t="s">
        <v>783</v>
      </c>
      <c r="P96" s="1" t="s">
        <v>784</v>
      </c>
      <c r="Q96" s="1" t="s">
        <v>785</v>
      </c>
      <c r="R96" s="1" t="s">
        <v>1244</v>
      </c>
      <c r="S96" s="1" t="s">
        <v>787</v>
      </c>
      <c r="T96" s="1" t="s">
        <v>788</v>
      </c>
      <c r="U96" s="1" t="s">
        <v>789</v>
      </c>
      <c r="V96" s="1" t="s">
        <v>790</v>
      </c>
    </row>
    <row r="97" s="1" customFormat="1" spans="1:22">
      <c r="A97" s="3">
        <v>999223722906393</v>
      </c>
      <c r="B97" s="1" t="s">
        <v>1245</v>
      </c>
      <c r="C97" s="1" t="s">
        <v>1246</v>
      </c>
      <c r="D97" s="1" t="s">
        <v>1247</v>
      </c>
      <c r="E97" s="1" t="s">
        <v>1248</v>
      </c>
      <c r="F97" s="1" t="s">
        <v>863</v>
      </c>
      <c r="G97" s="1" t="s">
        <v>778</v>
      </c>
      <c r="H97" s="1" t="s">
        <v>779</v>
      </c>
      <c r="I97" s="1" t="s">
        <v>957</v>
      </c>
      <c r="J97" s="1" t="s">
        <v>781</v>
      </c>
      <c r="K97" s="1" t="s">
        <v>957</v>
      </c>
      <c r="L97" s="1" t="s">
        <v>957</v>
      </c>
      <c r="M97" s="1" t="s">
        <v>782</v>
      </c>
      <c r="N97" s="1" t="s">
        <v>782</v>
      </c>
      <c r="O97" s="1" t="s">
        <v>783</v>
      </c>
      <c r="P97" s="1" t="s">
        <v>784</v>
      </c>
      <c r="Q97" s="1" t="s">
        <v>785</v>
      </c>
      <c r="R97" s="1" t="s">
        <v>1249</v>
      </c>
      <c r="S97" s="1" t="s">
        <v>787</v>
      </c>
      <c r="T97" s="1" t="s">
        <v>788</v>
      </c>
      <c r="U97" s="1" t="s">
        <v>789</v>
      </c>
      <c r="V97" s="1" t="s">
        <v>790</v>
      </c>
    </row>
    <row r="98" s="1" customFormat="1" spans="1:22">
      <c r="A98" s="3">
        <v>999223717505174</v>
      </c>
      <c r="B98" s="1" t="s">
        <v>1245</v>
      </c>
      <c r="C98" s="1" t="s">
        <v>1250</v>
      </c>
      <c r="D98" s="1" t="s">
        <v>1251</v>
      </c>
      <c r="E98" s="1" t="s">
        <v>175</v>
      </c>
      <c r="F98" s="1" t="s">
        <v>1034</v>
      </c>
      <c r="G98" s="1" t="s">
        <v>778</v>
      </c>
      <c r="H98" s="1" t="s">
        <v>779</v>
      </c>
      <c r="I98" s="1" t="s">
        <v>1252</v>
      </c>
      <c r="J98" s="1" t="s">
        <v>781</v>
      </c>
      <c r="K98" s="1" t="s">
        <v>1252</v>
      </c>
      <c r="L98" s="1" t="s">
        <v>1252</v>
      </c>
      <c r="M98" s="1" t="s">
        <v>782</v>
      </c>
      <c r="N98" s="1" t="s">
        <v>782</v>
      </c>
      <c r="O98" s="1" t="s">
        <v>783</v>
      </c>
      <c r="P98" s="1" t="s">
        <v>784</v>
      </c>
      <c r="Q98" s="1" t="s">
        <v>785</v>
      </c>
      <c r="R98" s="1" t="s">
        <v>1253</v>
      </c>
      <c r="S98" s="1" t="s">
        <v>787</v>
      </c>
      <c r="T98" s="1" t="s">
        <v>788</v>
      </c>
      <c r="U98" s="1" t="s">
        <v>789</v>
      </c>
      <c r="V98" s="1" t="s">
        <v>975</v>
      </c>
    </row>
    <row r="99" s="1" customFormat="1" spans="1:22">
      <c r="A99" s="3">
        <v>999223666696699</v>
      </c>
      <c r="B99" s="1" t="s">
        <v>1254</v>
      </c>
      <c r="C99" s="1" t="s">
        <v>1255</v>
      </c>
      <c r="D99" s="1" t="s">
        <v>904</v>
      </c>
      <c r="E99" s="1" t="s">
        <v>1256</v>
      </c>
      <c r="F99" s="1" t="s">
        <v>912</v>
      </c>
      <c r="G99" s="1" t="s">
        <v>778</v>
      </c>
      <c r="H99" s="1" t="s">
        <v>779</v>
      </c>
      <c r="I99" s="1" t="s">
        <v>1257</v>
      </c>
      <c r="J99" s="1" t="s">
        <v>781</v>
      </c>
      <c r="K99" s="1" t="s">
        <v>1257</v>
      </c>
      <c r="L99" s="1" t="s">
        <v>1257</v>
      </c>
      <c r="M99" s="1" t="s">
        <v>782</v>
      </c>
      <c r="N99" s="1" t="s">
        <v>782</v>
      </c>
      <c r="O99" s="1" t="s">
        <v>783</v>
      </c>
      <c r="P99" s="1" t="s">
        <v>784</v>
      </c>
      <c r="Q99" s="1" t="s">
        <v>785</v>
      </c>
      <c r="R99" s="1" t="s">
        <v>1258</v>
      </c>
      <c r="S99" s="1" t="s">
        <v>787</v>
      </c>
      <c r="T99" s="1" t="s">
        <v>788</v>
      </c>
      <c r="U99" s="1" t="s">
        <v>789</v>
      </c>
      <c r="V99" s="1" t="s">
        <v>790</v>
      </c>
    </row>
    <row r="100" s="1" customFormat="1" spans="1:22">
      <c r="A100" s="3">
        <v>999223665118231</v>
      </c>
      <c r="B100" s="1" t="s">
        <v>1254</v>
      </c>
      <c r="C100" s="1" t="s">
        <v>1259</v>
      </c>
      <c r="D100" s="1" t="s">
        <v>1260</v>
      </c>
      <c r="E100" s="1" t="s">
        <v>1261</v>
      </c>
      <c r="F100" s="1" t="s">
        <v>774</v>
      </c>
      <c r="G100" s="1" t="s">
        <v>778</v>
      </c>
      <c r="H100" s="1" t="s">
        <v>779</v>
      </c>
      <c r="I100" s="1" t="s">
        <v>1262</v>
      </c>
      <c r="J100" s="1" t="s">
        <v>781</v>
      </c>
      <c r="K100" s="1" t="s">
        <v>1262</v>
      </c>
      <c r="L100" s="1" t="s">
        <v>1262</v>
      </c>
      <c r="M100" s="1" t="s">
        <v>782</v>
      </c>
      <c r="N100" s="1" t="s">
        <v>782</v>
      </c>
      <c r="O100" s="1" t="s">
        <v>783</v>
      </c>
      <c r="P100" s="1" t="s">
        <v>784</v>
      </c>
      <c r="Q100" s="1" t="s">
        <v>785</v>
      </c>
      <c r="R100" s="1" t="s">
        <v>1263</v>
      </c>
      <c r="S100" s="1" t="s">
        <v>787</v>
      </c>
      <c r="T100" s="1" t="s">
        <v>788</v>
      </c>
      <c r="U100" s="1" t="s">
        <v>789</v>
      </c>
      <c r="V100" s="1" t="s">
        <v>899</v>
      </c>
    </row>
    <row r="101" s="1" customFormat="1" spans="1:22">
      <c r="A101" s="3">
        <v>999223643559074</v>
      </c>
      <c r="B101" s="1" t="s">
        <v>1264</v>
      </c>
      <c r="C101" s="1" t="s">
        <v>1265</v>
      </c>
      <c r="D101" s="1" t="s">
        <v>940</v>
      </c>
      <c r="E101" s="1" t="s">
        <v>1266</v>
      </c>
      <c r="F101" s="1" t="s">
        <v>774</v>
      </c>
      <c r="G101" s="1" t="s">
        <v>778</v>
      </c>
      <c r="H101" s="1" t="s">
        <v>779</v>
      </c>
      <c r="I101" s="1" t="s">
        <v>1267</v>
      </c>
      <c r="J101" s="1" t="s">
        <v>781</v>
      </c>
      <c r="K101" s="1" t="s">
        <v>1267</v>
      </c>
      <c r="L101" s="1" t="s">
        <v>1267</v>
      </c>
      <c r="M101" s="1" t="s">
        <v>782</v>
      </c>
      <c r="N101" s="1" t="s">
        <v>782</v>
      </c>
      <c r="O101" s="1" t="s">
        <v>783</v>
      </c>
      <c r="P101" s="1" t="s">
        <v>784</v>
      </c>
      <c r="Q101" s="1" t="s">
        <v>785</v>
      </c>
      <c r="R101" s="1" t="s">
        <v>1268</v>
      </c>
      <c r="S101" s="1" t="s">
        <v>787</v>
      </c>
      <c r="T101" s="1" t="s">
        <v>788</v>
      </c>
      <c r="U101" s="1" t="s">
        <v>789</v>
      </c>
      <c r="V101" s="1" t="s">
        <v>944</v>
      </c>
    </row>
    <row r="102" s="1" customFormat="1" spans="1:22">
      <c r="A102" s="3">
        <v>999223632241450</v>
      </c>
      <c r="B102" s="1" t="s">
        <v>1269</v>
      </c>
      <c r="C102" s="1" t="s">
        <v>1270</v>
      </c>
      <c r="D102" s="1" t="s">
        <v>1271</v>
      </c>
      <c r="E102" s="1" t="s">
        <v>1272</v>
      </c>
      <c r="F102" s="1" t="s">
        <v>774</v>
      </c>
      <c r="G102" s="1" t="s">
        <v>778</v>
      </c>
      <c r="H102" s="1" t="s">
        <v>779</v>
      </c>
      <c r="I102" s="1" t="s">
        <v>1273</v>
      </c>
      <c r="J102" s="1" t="s">
        <v>781</v>
      </c>
      <c r="K102" s="1" t="s">
        <v>1273</v>
      </c>
      <c r="L102" s="1" t="s">
        <v>1273</v>
      </c>
      <c r="M102" s="1" t="s">
        <v>782</v>
      </c>
      <c r="N102" s="1" t="s">
        <v>782</v>
      </c>
      <c r="O102" s="1" t="s">
        <v>783</v>
      </c>
      <c r="P102" s="1" t="s">
        <v>784</v>
      </c>
      <c r="Q102" s="1" t="s">
        <v>785</v>
      </c>
      <c r="R102" s="1" t="s">
        <v>1274</v>
      </c>
      <c r="S102" s="1" t="s">
        <v>787</v>
      </c>
      <c r="T102" s="1" t="s">
        <v>788</v>
      </c>
      <c r="U102" s="1" t="s">
        <v>789</v>
      </c>
      <c r="V102" s="1" t="s">
        <v>790</v>
      </c>
    </row>
    <row r="103" s="1" customFormat="1" spans="1:22">
      <c r="A103" s="3">
        <v>999223615804419</v>
      </c>
      <c r="B103" s="1" t="s">
        <v>1275</v>
      </c>
      <c r="C103" s="1" t="s">
        <v>1276</v>
      </c>
      <c r="D103" s="1" t="s">
        <v>1087</v>
      </c>
      <c r="E103" s="1" t="s">
        <v>1277</v>
      </c>
      <c r="F103" s="1" t="s">
        <v>863</v>
      </c>
      <c r="G103" s="1" t="s">
        <v>778</v>
      </c>
      <c r="H103" s="1" t="s">
        <v>779</v>
      </c>
      <c r="I103" s="1" t="s">
        <v>1278</v>
      </c>
      <c r="J103" s="1" t="s">
        <v>781</v>
      </c>
      <c r="K103" s="1" t="s">
        <v>1278</v>
      </c>
      <c r="L103" s="1" t="s">
        <v>1278</v>
      </c>
      <c r="M103" s="1" t="s">
        <v>782</v>
      </c>
      <c r="N103" s="1" t="s">
        <v>782</v>
      </c>
      <c r="O103" s="1" t="s">
        <v>783</v>
      </c>
      <c r="P103" s="1" t="s">
        <v>784</v>
      </c>
      <c r="Q103" s="1" t="s">
        <v>785</v>
      </c>
      <c r="R103" s="1" t="s">
        <v>1279</v>
      </c>
      <c r="S103" s="1" t="s">
        <v>787</v>
      </c>
      <c r="T103" s="1" t="s">
        <v>788</v>
      </c>
      <c r="U103" s="1" t="s">
        <v>789</v>
      </c>
      <c r="V103" s="1" t="s">
        <v>790</v>
      </c>
    </row>
    <row r="104" s="1" customFormat="1" spans="1:22">
      <c r="A104" s="3">
        <v>999223601529972</v>
      </c>
      <c r="B104" s="1" t="s">
        <v>1280</v>
      </c>
      <c r="C104" s="1" t="s">
        <v>1281</v>
      </c>
      <c r="D104" s="1" t="s">
        <v>1247</v>
      </c>
      <c r="E104" s="1" t="s">
        <v>1282</v>
      </c>
      <c r="F104" s="1" t="s">
        <v>863</v>
      </c>
      <c r="G104" s="1" t="s">
        <v>778</v>
      </c>
      <c r="H104" s="1" t="s">
        <v>779</v>
      </c>
      <c r="I104" s="1" t="s">
        <v>957</v>
      </c>
      <c r="J104" s="1" t="s">
        <v>781</v>
      </c>
      <c r="K104" s="1" t="s">
        <v>957</v>
      </c>
      <c r="L104" s="1" t="s">
        <v>957</v>
      </c>
      <c r="M104" s="1" t="s">
        <v>782</v>
      </c>
      <c r="N104" s="1" t="s">
        <v>782</v>
      </c>
      <c r="O104" s="1" t="s">
        <v>783</v>
      </c>
      <c r="P104" s="1" t="s">
        <v>784</v>
      </c>
      <c r="Q104" s="1" t="s">
        <v>785</v>
      </c>
      <c r="R104" s="1" t="s">
        <v>1283</v>
      </c>
      <c r="S104" s="1" t="s">
        <v>787</v>
      </c>
      <c r="T104" s="1" t="s">
        <v>788</v>
      </c>
      <c r="U104" s="1" t="s">
        <v>789</v>
      </c>
      <c r="V104" s="1" t="s">
        <v>790</v>
      </c>
    </row>
    <row r="105" s="1" customFormat="1" spans="1:22">
      <c r="A105" s="3">
        <v>999223590322833</v>
      </c>
      <c r="B105" s="1" t="s">
        <v>1280</v>
      </c>
      <c r="C105" s="1" t="s">
        <v>1284</v>
      </c>
      <c r="D105" s="1" t="s">
        <v>776</v>
      </c>
      <c r="E105" s="1" t="s">
        <v>1285</v>
      </c>
      <c r="F105" s="1" t="s">
        <v>1034</v>
      </c>
      <c r="G105" s="1" t="s">
        <v>778</v>
      </c>
      <c r="H105" s="1" t="s">
        <v>779</v>
      </c>
      <c r="I105" s="1" t="s">
        <v>1286</v>
      </c>
      <c r="J105" s="1" t="s">
        <v>781</v>
      </c>
      <c r="K105" s="1" t="s">
        <v>1286</v>
      </c>
      <c r="L105" s="1" t="s">
        <v>1286</v>
      </c>
      <c r="M105" s="1" t="s">
        <v>782</v>
      </c>
      <c r="N105" s="1" t="s">
        <v>782</v>
      </c>
      <c r="O105" s="1" t="s">
        <v>783</v>
      </c>
      <c r="P105" s="1" t="s">
        <v>784</v>
      </c>
      <c r="Q105" s="1" t="s">
        <v>785</v>
      </c>
      <c r="R105" s="1" t="s">
        <v>1287</v>
      </c>
      <c r="S105" s="1" t="s">
        <v>787</v>
      </c>
      <c r="T105" s="1" t="s">
        <v>788</v>
      </c>
      <c r="U105" s="1" t="s">
        <v>789</v>
      </c>
      <c r="V105" s="1" t="s">
        <v>790</v>
      </c>
    </row>
    <row r="106" s="1" customFormat="1" spans="1:22">
      <c r="A106" s="3">
        <v>999223585140721</v>
      </c>
      <c r="B106" s="1" t="s">
        <v>1288</v>
      </c>
      <c r="C106" s="1" t="s">
        <v>1289</v>
      </c>
      <c r="D106" s="1" t="s">
        <v>1290</v>
      </c>
      <c r="E106" s="1" t="s">
        <v>1291</v>
      </c>
      <c r="F106" s="1" t="s">
        <v>912</v>
      </c>
      <c r="G106" s="1" t="s">
        <v>778</v>
      </c>
      <c r="H106" s="1" t="s">
        <v>779</v>
      </c>
      <c r="I106" s="1" t="s">
        <v>1292</v>
      </c>
      <c r="J106" s="1" t="s">
        <v>781</v>
      </c>
      <c r="K106" s="1" t="s">
        <v>1292</v>
      </c>
      <c r="L106" s="1" t="s">
        <v>1292</v>
      </c>
      <c r="M106" s="1" t="s">
        <v>782</v>
      </c>
      <c r="N106" s="1" t="s">
        <v>782</v>
      </c>
      <c r="O106" s="1" t="s">
        <v>783</v>
      </c>
      <c r="P106" s="1" t="s">
        <v>784</v>
      </c>
      <c r="Q106" s="1" t="s">
        <v>785</v>
      </c>
      <c r="R106" s="1" t="s">
        <v>1293</v>
      </c>
      <c r="S106" s="1" t="s">
        <v>787</v>
      </c>
      <c r="T106" s="1" t="s">
        <v>788</v>
      </c>
      <c r="U106" s="1" t="s">
        <v>789</v>
      </c>
      <c r="V106" s="1" t="s">
        <v>790</v>
      </c>
    </row>
    <row r="107" s="1" customFormat="1" spans="1:22">
      <c r="A107" s="3">
        <v>999223573802364</v>
      </c>
      <c r="B107" s="1" t="s">
        <v>1288</v>
      </c>
      <c r="C107" s="1" t="s">
        <v>1294</v>
      </c>
      <c r="D107" s="1" t="s">
        <v>1295</v>
      </c>
      <c r="E107" s="1" t="s">
        <v>1296</v>
      </c>
      <c r="F107" s="1" t="s">
        <v>863</v>
      </c>
      <c r="G107" s="1" t="s">
        <v>778</v>
      </c>
      <c r="H107" s="1" t="s">
        <v>779</v>
      </c>
      <c r="I107" s="1" t="s">
        <v>1297</v>
      </c>
      <c r="J107" s="1" t="s">
        <v>781</v>
      </c>
      <c r="K107" s="1" t="s">
        <v>1297</v>
      </c>
      <c r="L107" s="1" t="s">
        <v>1297</v>
      </c>
      <c r="M107" s="1" t="s">
        <v>782</v>
      </c>
      <c r="N107" s="1" t="s">
        <v>782</v>
      </c>
      <c r="O107" s="1" t="s">
        <v>783</v>
      </c>
      <c r="P107" s="1" t="s">
        <v>784</v>
      </c>
      <c r="Q107" s="1" t="s">
        <v>785</v>
      </c>
      <c r="R107" s="1" t="s">
        <v>1298</v>
      </c>
      <c r="S107" s="1" t="s">
        <v>787</v>
      </c>
      <c r="T107" s="1" t="s">
        <v>788</v>
      </c>
      <c r="U107" s="1" t="s">
        <v>789</v>
      </c>
      <c r="V107" s="1" t="s">
        <v>790</v>
      </c>
    </row>
    <row r="108" s="1" customFormat="1" spans="1:22">
      <c r="A108" s="3">
        <v>999223570258956</v>
      </c>
      <c r="B108" s="1" t="s">
        <v>1299</v>
      </c>
      <c r="C108" s="1" t="s">
        <v>1300</v>
      </c>
      <c r="D108" s="1" t="s">
        <v>1301</v>
      </c>
      <c r="E108" s="1" t="s">
        <v>1302</v>
      </c>
      <c r="F108" s="1" t="s">
        <v>912</v>
      </c>
      <c r="G108" s="1" t="s">
        <v>778</v>
      </c>
      <c r="H108" s="1" t="s">
        <v>779</v>
      </c>
      <c r="I108" s="1" t="s">
        <v>1303</v>
      </c>
      <c r="J108" s="1" t="s">
        <v>781</v>
      </c>
      <c r="K108" s="1" t="s">
        <v>1303</v>
      </c>
      <c r="L108" s="1" t="s">
        <v>1303</v>
      </c>
      <c r="M108" s="1" t="s">
        <v>782</v>
      </c>
      <c r="N108" s="1" t="s">
        <v>782</v>
      </c>
      <c r="O108" s="1" t="s">
        <v>783</v>
      </c>
      <c r="P108" s="1" t="s">
        <v>784</v>
      </c>
      <c r="Q108" s="1" t="s">
        <v>785</v>
      </c>
      <c r="R108" s="1" t="s">
        <v>1304</v>
      </c>
      <c r="S108" s="1" t="s">
        <v>787</v>
      </c>
      <c r="T108" s="1" t="s">
        <v>788</v>
      </c>
      <c r="U108" s="1" t="s">
        <v>789</v>
      </c>
      <c r="V108" s="1" t="s">
        <v>975</v>
      </c>
    </row>
    <row r="109" s="1" customFormat="1" spans="1:22">
      <c r="A109" s="3">
        <v>999223562207928</v>
      </c>
      <c r="B109" s="1" t="s">
        <v>1299</v>
      </c>
      <c r="C109" s="1" t="s">
        <v>1305</v>
      </c>
      <c r="D109" s="1" t="s">
        <v>1306</v>
      </c>
      <c r="E109" s="1" t="s">
        <v>1307</v>
      </c>
      <c r="F109" s="1" t="s">
        <v>1034</v>
      </c>
      <c r="G109" s="1" t="s">
        <v>778</v>
      </c>
      <c r="H109" s="1" t="s">
        <v>779</v>
      </c>
      <c r="I109" s="1" t="s">
        <v>1308</v>
      </c>
      <c r="J109" s="1" t="s">
        <v>781</v>
      </c>
      <c r="K109" s="1" t="s">
        <v>1308</v>
      </c>
      <c r="L109" s="1" t="s">
        <v>1308</v>
      </c>
      <c r="M109" s="1" t="s">
        <v>782</v>
      </c>
      <c r="N109" s="1" t="s">
        <v>782</v>
      </c>
      <c r="O109" s="1" t="s">
        <v>783</v>
      </c>
      <c r="P109" s="1" t="s">
        <v>784</v>
      </c>
      <c r="Q109" s="1" t="s">
        <v>785</v>
      </c>
      <c r="R109" s="1" t="s">
        <v>1309</v>
      </c>
      <c r="S109" s="1" t="s">
        <v>787</v>
      </c>
      <c r="T109" s="1" t="s">
        <v>788</v>
      </c>
      <c r="U109" s="1" t="s">
        <v>789</v>
      </c>
      <c r="V109" s="1" t="s">
        <v>790</v>
      </c>
    </row>
    <row r="110" s="1" customFormat="1" spans="1:22">
      <c r="A110" s="3">
        <v>999223557908979</v>
      </c>
      <c r="B110" s="1" t="s">
        <v>1299</v>
      </c>
      <c r="C110" s="1" t="s">
        <v>1310</v>
      </c>
      <c r="D110" s="1" t="s">
        <v>1230</v>
      </c>
      <c r="E110" s="1" t="s">
        <v>1311</v>
      </c>
      <c r="F110" s="1" t="s">
        <v>969</v>
      </c>
      <c r="G110" s="1" t="s">
        <v>778</v>
      </c>
      <c r="H110" s="1" t="s">
        <v>779</v>
      </c>
      <c r="I110" s="1" t="s">
        <v>1312</v>
      </c>
      <c r="J110" s="1" t="s">
        <v>781</v>
      </c>
      <c r="K110" s="1" t="s">
        <v>1312</v>
      </c>
      <c r="L110" s="1" t="s">
        <v>1312</v>
      </c>
      <c r="M110" s="1" t="s">
        <v>782</v>
      </c>
      <c r="N110" s="1" t="s">
        <v>782</v>
      </c>
      <c r="O110" s="1" t="s">
        <v>783</v>
      </c>
      <c r="P110" s="1" t="s">
        <v>784</v>
      </c>
      <c r="Q110" s="1" t="s">
        <v>785</v>
      </c>
      <c r="R110" s="1" t="s">
        <v>1313</v>
      </c>
      <c r="S110" s="1" t="s">
        <v>787</v>
      </c>
      <c r="T110" s="1" t="s">
        <v>788</v>
      </c>
      <c r="U110" s="1" t="s">
        <v>789</v>
      </c>
      <c r="V110" s="1" t="s">
        <v>790</v>
      </c>
    </row>
    <row r="111" s="1" customFormat="1" spans="1:22">
      <c r="A111" s="3">
        <v>999223548506346</v>
      </c>
      <c r="B111" s="1" t="s">
        <v>1314</v>
      </c>
      <c r="C111" s="1" t="s">
        <v>1315</v>
      </c>
      <c r="D111" s="1" t="s">
        <v>1316</v>
      </c>
      <c r="E111" s="1" t="s">
        <v>1317</v>
      </c>
      <c r="F111" s="1" t="s">
        <v>774</v>
      </c>
      <c r="G111" s="1" t="s">
        <v>778</v>
      </c>
      <c r="H111" s="1" t="s">
        <v>779</v>
      </c>
      <c r="I111" s="1" t="s">
        <v>1318</v>
      </c>
      <c r="J111" s="1" t="s">
        <v>781</v>
      </c>
      <c r="K111" s="1" t="s">
        <v>1318</v>
      </c>
      <c r="L111" s="1" t="s">
        <v>1318</v>
      </c>
      <c r="M111" s="1" t="s">
        <v>782</v>
      </c>
      <c r="N111" s="1" t="s">
        <v>782</v>
      </c>
      <c r="O111" s="1" t="s">
        <v>783</v>
      </c>
      <c r="P111" s="1" t="s">
        <v>784</v>
      </c>
      <c r="Q111" s="1" t="s">
        <v>785</v>
      </c>
      <c r="R111" s="1" t="s">
        <v>1319</v>
      </c>
      <c r="S111" s="1" t="s">
        <v>787</v>
      </c>
      <c r="T111" s="1" t="s">
        <v>788</v>
      </c>
      <c r="U111" s="1" t="s">
        <v>789</v>
      </c>
      <c r="V111" s="1" t="s">
        <v>790</v>
      </c>
    </row>
    <row r="112" s="1" customFormat="1" spans="1:22">
      <c r="A112" s="3">
        <v>999223545784597</v>
      </c>
      <c r="B112" s="1" t="s">
        <v>1314</v>
      </c>
      <c r="C112" s="1" t="s">
        <v>1320</v>
      </c>
      <c r="D112" s="1" t="s">
        <v>1321</v>
      </c>
      <c r="E112" s="1" t="s">
        <v>1322</v>
      </c>
      <c r="F112" s="1" t="s">
        <v>863</v>
      </c>
      <c r="G112" s="1" t="s">
        <v>778</v>
      </c>
      <c r="H112" s="1" t="s">
        <v>779</v>
      </c>
      <c r="I112" s="1" t="s">
        <v>1323</v>
      </c>
      <c r="J112" s="1" t="s">
        <v>781</v>
      </c>
      <c r="K112" s="1" t="s">
        <v>1323</v>
      </c>
      <c r="L112" s="1" t="s">
        <v>1323</v>
      </c>
      <c r="M112" s="1" t="s">
        <v>782</v>
      </c>
      <c r="N112" s="1" t="s">
        <v>782</v>
      </c>
      <c r="O112" s="1" t="s">
        <v>783</v>
      </c>
      <c r="P112" s="1" t="s">
        <v>784</v>
      </c>
      <c r="Q112" s="1" t="s">
        <v>785</v>
      </c>
      <c r="R112" s="1" t="s">
        <v>1324</v>
      </c>
      <c r="S112" s="1" t="s">
        <v>787</v>
      </c>
      <c r="T112" s="1" t="s">
        <v>788</v>
      </c>
      <c r="U112" s="1" t="s">
        <v>789</v>
      </c>
      <c r="V112" s="1" t="s">
        <v>888</v>
      </c>
    </row>
    <row r="113" s="1" customFormat="1" spans="1:22">
      <c r="A113" s="3">
        <v>999223488928742</v>
      </c>
      <c r="B113" s="1" t="s">
        <v>1325</v>
      </c>
      <c r="C113" s="1" t="s">
        <v>1326</v>
      </c>
      <c r="D113" s="1" t="s">
        <v>1327</v>
      </c>
      <c r="E113" s="1" t="s">
        <v>1328</v>
      </c>
      <c r="F113" s="1" t="s">
        <v>969</v>
      </c>
      <c r="G113" s="1" t="s">
        <v>778</v>
      </c>
      <c r="H113" s="1" t="s">
        <v>779</v>
      </c>
      <c r="I113" s="1" t="s">
        <v>1329</v>
      </c>
      <c r="J113" s="1" t="s">
        <v>781</v>
      </c>
      <c r="K113" s="1" t="s">
        <v>1329</v>
      </c>
      <c r="L113" s="1" t="s">
        <v>1329</v>
      </c>
      <c r="M113" s="1" t="s">
        <v>782</v>
      </c>
      <c r="N113" s="1" t="s">
        <v>782</v>
      </c>
      <c r="O113" s="1" t="s">
        <v>783</v>
      </c>
      <c r="P113" s="1" t="s">
        <v>784</v>
      </c>
      <c r="Q113" s="1" t="s">
        <v>785</v>
      </c>
      <c r="R113" s="1" t="s">
        <v>1330</v>
      </c>
      <c r="S113" s="1" t="s">
        <v>787</v>
      </c>
      <c r="T113" s="1" t="s">
        <v>788</v>
      </c>
      <c r="U113" s="1" t="s">
        <v>789</v>
      </c>
      <c r="V113" s="1" t="s">
        <v>888</v>
      </c>
    </row>
    <row r="114" s="1" customFormat="1" spans="1:22">
      <c r="A114" s="3">
        <v>23467202310</v>
      </c>
      <c r="B114" s="1" t="s">
        <v>1331</v>
      </c>
      <c r="C114" s="1" t="s">
        <v>1332</v>
      </c>
      <c r="D114" s="1" t="s">
        <v>1333</v>
      </c>
      <c r="E114" s="1" t="s">
        <v>1334</v>
      </c>
      <c r="F114" s="1" t="s">
        <v>912</v>
      </c>
      <c r="G114" s="1" t="s">
        <v>778</v>
      </c>
      <c r="H114" s="1" t="s">
        <v>779</v>
      </c>
      <c r="I114" s="1" t="s">
        <v>1335</v>
      </c>
      <c r="J114" s="1" t="s">
        <v>781</v>
      </c>
      <c r="K114" s="1" t="s">
        <v>1335</v>
      </c>
      <c r="L114" s="1" t="s">
        <v>1335</v>
      </c>
      <c r="M114" s="1" t="s">
        <v>782</v>
      </c>
      <c r="N114" s="1" t="s">
        <v>782</v>
      </c>
      <c r="O114" s="1" t="s">
        <v>783</v>
      </c>
      <c r="P114" s="1" t="s">
        <v>784</v>
      </c>
      <c r="Q114" s="1" t="s">
        <v>785</v>
      </c>
      <c r="R114" s="1" t="s">
        <v>1336</v>
      </c>
      <c r="S114" s="1" t="s">
        <v>787</v>
      </c>
      <c r="T114" s="1" t="s">
        <v>788</v>
      </c>
      <c r="U114" s="1" t="s">
        <v>789</v>
      </c>
      <c r="V114" s="1" t="s">
        <v>790</v>
      </c>
    </row>
    <row r="115" s="1" customFormat="1" spans="1:22">
      <c r="A115" s="3">
        <v>999223406296895</v>
      </c>
      <c r="B115" s="1" t="s">
        <v>1337</v>
      </c>
      <c r="C115" s="1" t="s">
        <v>1338</v>
      </c>
      <c r="D115" s="1" t="s">
        <v>1339</v>
      </c>
      <c r="E115" s="1" t="s">
        <v>1340</v>
      </c>
      <c r="F115" s="1" t="s">
        <v>912</v>
      </c>
      <c r="G115" s="1" t="s">
        <v>778</v>
      </c>
      <c r="H115" s="1" t="s">
        <v>779</v>
      </c>
      <c r="I115" s="1" t="s">
        <v>1341</v>
      </c>
      <c r="J115" s="1" t="s">
        <v>781</v>
      </c>
      <c r="K115" s="1" t="s">
        <v>1341</v>
      </c>
      <c r="L115" s="1" t="s">
        <v>1341</v>
      </c>
      <c r="M115" s="1" t="s">
        <v>782</v>
      </c>
      <c r="N115" s="1" t="s">
        <v>782</v>
      </c>
      <c r="O115" s="1" t="s">
        <v>783</v>
      </c>
      <c r="P115" s="1" t="s">
        <v>784</v>
      </c>
      <c r="Q115" s="1" t="s">
        <v>785</v>
      </c>
      <c r="R115" s="1" t="s">
        <v>1342</v>
      </c>
      <c r="S115" s="1" t="s">
        <v>787</v>
      </c>
      <c r="T115" s="1" t="s">
        <v>788</v>
      </c>
      <c r="U115" s="1" t="s">
        <v>789</v>
      </c>
      <c r="V115" s="1" t="s">
        <v>888</v>
      </c>
    </row>
    <row r="116" s="1" customFormat="1" spans="1:22">
      <c r="A116" s="3">
        <v>999223373225342</v>
      </c>
      <c r="B116" s="1" t="s">
        <v>1343</v>
      </c>
      <c r="C116" s="1" t="s">
        <v>1344</v>
      </c>
      <c r="D116" s="1" t="s">
        <v>1345</v>
      </c>
      <c r="E116" s="1" t="s">
        <v>1346</v>
      </c>
      <c r="F116" s="1" t="s">
        <v>912</v>
      </c>
      <c r="G116" s="1" t="s">
        <v>778</v>
      </c>
      <c r="H116" s="1" t="s">
        <v>779</v>
      </c>
      <c r="I116" s="1" t="s">
        <v>1347</v>
      </c>
      <c r="J116" s="1" t="s">
        <v>781</v>
      </c>
      <c r="K116" s="1" t="s">
        <v>1347</v>
      </c>
      <c r="L116" s="1" t="s">
        <v>1347</v>
      </c>
      <c r="M116" s="1" t="s">
        <v>782</v>
      </c>
      <c r="N116" s="1" t="s">
        <v>782</v>
      </c>
      <c r="O116" s="1" t="s">
        <v>783</v>
      </c>
      <c r="P116" s="1" t="s">
        <v>784</v>
      </c>
      <c r="Q116" s="1" t="s">
        <v>785</v>
      </c>
      <c r="R116" s="1" t="s">
        <v>1348</v>
      </c>
      <c r="S116" s="1" t="s">
        <v>787</v>
      </c>
      <c r="T116" s="1" t="s">
        <v>788</v>
      </c>
      <c r="U116" s="1" t="s">
        <v>789</v>
      </c>
      <c r="V116" s="1" t="s">
        <v>790</v>
      </c>
    </row>
    <row r="117" s="1" customFormat="1" spans="1:22">
      <c r="A117" s="3">
        <v>999223338158125</v>
      </c>
      <c r="B117" s="1" t="s">
        <v>1349</v>
      </c>
      <c r="C117" s="1" t="s">
        <v>1350</v>
      </c>
      <c r="D117" s="1" t="s">
        <v>1351</v>
      </c>
      <c r="E117" s="1" t="s">
        <v>1352</v>
      </c>
      <c r="F117" s="1" t="s">
        <v>912</v>
      </c>
      <c r="G117" s="1" t="s">
        <v>778</v>
      </c>
      <c r="H117" s="1" t="s">
        <v>779</v>
      </c>
      <c r="I117" s="1" t="s">
        <v>1353</v>
      </c>
      <c r="J117" s="1" t="s">
        <v>781</v>
      </c>
      <c r="K117" s="1" t="s">
        <v>1353</v>
      </c>
      <c r="L117" s="1" t="s">
        <v>1353</v>
      </c>
      <c r="M117" s="1" t="s">
        <v>782</v>
      </c>
      <c r="N117" s="1" t="s">
        <v>782</v>
      </c>
      <c r="O117" s="1" t="s">
        <v>783</v>
      </c>
      <c r="P117" s="1" t="s">
        <v>784</v>
      </c>
      <c r="Q117" s="1" t="s">
        <v>785</v>
      </c>
      <c r="R117" s="1" t="s">
        <v>1354</v>
      </c>
      <c r="S117" s="1" t="s">
        <v>787</v>
      </c>
      <c r="T117" s="1" t="s">
        <v>788</v>
      </c>
      <c r="U117" s="1" t="s">
        <v>789</v>
      </c>
      <c r="V117" s="1" t="s">
        <v>888</v>
      </c>
    </row>
    <row r="118" s="1" customFormat="1" spans="1:22">
      <c r="A118" s="3">
        <v>999223316018872</v>
      </c>
      <c r="B118" s="1" t="s">
        <v>1355</v>
      </c>
      <c r="C118" s="1" t="s">
        <v>1356</v>
      </c>
      <c r="D118" s="1" t="s">
        <v>1357</v>
      </c>
      <c r="E118" s="1" t="s">
        <v>1358</v>
      </c>
      <c r="F118" s="1" t="s">
        <v>969</v>
      </c>
      <c r="G118" s="1" t="s">
        <v>778</v>
      </c>
      <c r="H118" s="1" t="s">
        <v>779</v>
      </c>
      <c r="I118" s="1" t="s">
        <v>1359</v>
      </c>
      <c r="J118" s="1" t="s">
        <v>781</v>
      </c>
      <c r="K118" s="1" t="s">
        <v>1359</v>
      </c>
      <c r="L118" s="1" t="s">
        <v>1359</v>
      </c>
      <c r="M118" s="1" t="s">
        <v>782</v>
      </c>
      <c r="N118" s="1" t="s">
        <v>782</v>
      </c>
      <c r="O118" s="1" t="s">
        <v>783</v>
      </c>
      <c r="P118" s="1" t="s">
        <v>784</v>
      </c>
      <c r="Q118" s="1" t="s">
        <v>785</v>
      </c>
      <c r="R118" s="1" t="s">
        <v>1360</v>
      </c>
      <c r="S118" s="1" t="s">
        <v>787</v>
      </c>
      <c r="T118" s="1" t="s">
        <v>788</v>
      </c>
      <c r="U118" s="1" t="s">
        <v>789</v>
      </c>
      <c r="V118" s="1" t="s">
        <v>790</v>
      </c>
    </row>
    <row r="119" s="1" customFormat="1" spans="1:22">
      <c r="A119" s="3">
        <v>999223058255333</v>
      </c>
      <c r="B119" s="1" t="s">
        <v>1361</v>
      </c>
      <c r="C119" s="1" t="s">
        <v>1362</v>
      </c>
      <c r="D119" s="1" t="s">
        <v>940</v>
      </c>
      <c r="E119" s="1" t="s">
        <v>1363</v>
      </c>
      <c r="F119" s="1" t="s">
        <v>774</v>
      </c>
      <c r="G119" s="1" t="s">
        <v>778</v>
      </c>
      <c r="H119" s="1" t="s">
        <v>779</v>
      </c>
      <c r="I119" s="1" t="s">
        <v>1364</v>
      </c>
      <c r="J119" s="1" t="s">
        <v>781</v>
      </c>
      <c r="K119" s="1" t="s">
        <v>1364</v>
      </c>
      <c r="L119" s="1" t="s">
        <v>1364</v>
      </c>
      <c r="M119" s="1" t="s">
        <v>782</v>
      </c>
      <c r="N119" s="1" t="s">
        <v>782</v>
      </c>
      <c r="O119" s="1" t="s">
        <v>783</v>
      </c>
      <c r="P119" s="1" t="s">
        <v>784</v>
      </c>
      <c r="Q119" s="1" t="s">
        <v>785</v>
      </c>
      <c r="R119" s="1" t="s">
        <v>1365</v>
      </c>
      <c r="S119" s="1" t="s">
        <v>787</v>
      </c>
      <c r="T119" s="1" t="s">
        <v>788</v>
      </c>
      <c r="U119" s="1" t="s">
        <v>789</v>
      </c>
      <c r="V119" s="1" t="s">
        <v>944</v>
      </c>
    </row>
    <row r="120" s="1" customFormat="1" spans="1:22">
      <c r="A120" s="3">
        <v>999222763855220</v>
      </c>
      <c r="B120" s="1" t="s">
        <v>1366</v>
      </c>
      <c r="C120" s="1" t="s">
        <v>1367</v>
      </c>
      <c r="D120" s="1" t="s">
        <v>1368</v>
      </c>
      <c r="E120" s="1" t="s">
        <v>1369</v>
      </c>
      <c r="F120" s="1" t="s">
        <v>912</v>
      </c>
      <c r="G120" s="1" t="s">
        <v>778</v>
      </c>
      <c r="H120" s="1" t="s">
        <v>779</v>
      </c>
      <c r="I120" s="1" t="s">
        <v>1370</v>
      </c>
      <c r="J120" s="1" t="s">
        <v>781</v>
      </c>
      <c r="K120" s="1" t="s">
        <v>1370</v>
      </c>
      <c r="L120" s="1" t="s">
        <v>1370</v>
      </c>
      <c r="M120" s="1" t="s">
        <v>782</v>
      </c>
      <c r="N120" s="1" t="s">
        <v>782</v>
      </c>
      <c r="O120" s="1" t="s">
        <v>783</v>
      </c>
      <c r="P120" s="1" t="s">
        <v>784</v>
      </c>
      <c r="Q120" s="1" t="s">
        <v>785</v>
      </c>
      <c r="R120" s="1" t="s">
        <v>1371</v>
      </c>
      <c r="S120" s="1" t="s">
        <v>787</v>
      </c>
      <c r="T120" s="1" t="s">
        <v>788</v>
      </c>
      <c r="U120" s="1" t="s">
        <v>789</v>
      </c>
      <c r="V120" s="1" t="s">
        <v>790</v>
      </c>
    </row>
    <row r="121" s="1" customFormat="1" spans="1:22">
      <c r="A121" s="3">
        <v>999222337779331</v>
      </c>
      <c r="B121" s="1" t="s">
        <v>1372</v>
      </c>
      <c r="C121" s="1" t="s">
        <v>1373</v>
      </c>
      <c r="D121" s="1" t="s">
        <v>1374</v>
      </c>
      <c r="E121" s="1" t="s">
        <v>1375</v>
      </c>
      <c r="F121" s="1" t="s">
        <v>863</v>
      </c>
      <c r="G121" s="1" t="s">
        <v>778</v>
      </c>
      <c r="H121" s="1" t="s">
        <v>779</v>
      </c>
      <c r="I121" s="1" t="s">
        <v>1376</v>
      </c>
      <c r="J121" s="1" t="s">
        <v>781</v>
      </c>
      <c r="K121" s="1" t="s">
        <v>1376</v>
      </c>
      <c r="L121" s="1" t="s">
        <v>1376</v>
      </c>
      <c r="M121" s="1" t="s">
        <v>782</v>
      </c>
      <c r="N121" s="1" t="s">
        <v>782</v>
      </c>
      <c r="O121" s="1" t="s">
        <v>783</v>
      </c>
      <c r="P121" s="1" t="s">
        <v>784</v>
      </c>
      <c r="Q121" s="1" t="s">
        <v>785</v>
      </c>
      <c r="R121" s="1" t="s">
        <v>1377</v>
      </c>
      <c r="S121" s="1" t="s">
        <v>787</v>
      </c>
      <c r="T121" s="1" t="s">
        <v>788</v>
      </c>
      <c r="U121" s="1" t="s">
        <v>789</v>
      </c>
      <c r="V121" s="1" t="s">
        <v>790</v>
      </c>
    </row>
    <row r="122" s="1" customFormat="1" spans="1:22">
      <c r="A122" s="3">
        <v>999221967373042</v>
      </c>
      <c r="B122" s="1" t="s">
        <v>1378</v>
      </c>
      <c r="C122" s="1" t="s">
        <v>1379</v>
      </c>
      <c r="D122" s="1" t="s">
        <v>1380</v>
      </c>
      <c r="E122" s="1" t="s">
        <v>1381</v>
      </c>
      <c r="F122" s="1" t="s">
        <v>969</v>
      </c>
      <c r="G122" s="1" t="s">
        <v>778</v>
      </c>
      <c r="H122" s="1" t="s">
        <v>779</v>
      </c>
      <c r="I122" s="1" t="s">
        <v>1382</v>
      </c>
      <c r="J122" s="1" t="s">
        <v>781</v>
      </c>
      <c r="K122" s="1" t="s">
        <v>1382</v>
      </c>
      <c r="L122" s="1" t="s">
        <v>1382</v>
      </c>
      <c r="M122" s="1" t="s">
        <v>782</v>
      </c>
      <c r="N122" s="1" t="s">
        <v>782</v>
      </c>
      <c r="O122" s="1" t="s">
        <v>783</v>
      </c>
      <c r="P122" s="1" t="s">
        <v>784</v>
      </c>
      <c r="Q122" s="1" t="s">
        <v>785</v>
      </c>
      <c r="R122" s="1" t="s">
        <v>1383</v>
      </c>
      <c r="S122" s="1" t="s">
        <v>787</v>
      </c>
      <c r="T122" s="1" t="s">
        <v>788</v>
      </c>
      <c r="U122" s="1" t="s">
        <v>789</v>
      </c>
      <c r="V122" s="1" t="s">
        <v>944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2023-05-12T01:36:00Z</dcterms:created>
  <dcterms:modified xsi:type="dcterms:W3CDTF">2023-05-19T03:02:05Z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8946F3A29D0F4092B971B4B517EB7E8D_12</vt:lpwstr>
  </property>
  <property fmtid="{D5CDD505-2E9C-101B-9397-08002B2CF9AE}" pid="3" name="KSOProductBuildVer">
    <vt:lpwstr>2052-11.1.0.14036</vt:lpwstr>
  </property>
</Properties>
</file>